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885" yWindow="2745" windowWidth="34305" windowHeight="1560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6" i="1" l="1"/>
  <c r="N16" i="1"/>
  <c r="L16" i="1"/>
  <c r="J16" i="1"/>
  <c r="H16" i="1"/>
  <c r="F16" i="1"/>
  <c r="D16" i="1"/>
  <c r="B16" i="1"/>
  <c r="P5" i="1"/>
  <c r="Q5" i="1"/>
  <c r="P13" i="1"/>
  <c r="N5" i="1"/>
  <c r="O5" i="1"/>
  <c r="N13" i="1"/>
  <c r="L5" i="1"/>
  <c r="M5" i="1"/>
  <c r="L13" i="1"/>
  <c r="J5" i="1"/>
  <c r="K5" i="1"/>
  <c r="J13" i="1"/>
  <c r="D5" i="1"/>
  <c r="E5" i="1"/>
  <c r="D13" i="1"/>
  <c r="H5" i="1"/>
  <c r="I5" i="1"/>
  <c r="H13" i="1"/>
  <c r="F5" i="1"/>
  <c r="G5" i="1"/>
  <c r="F13" i="1"/>
  <c r="B5" i="1"/>
  <c r="C5" i="1"/>
  <c r="B13" i="1"/>
  <c r="R5" i="1"/>
</calcChain>
</file>

<file path=xl/sharedStrings.xml><?xml version="1.0" encoding="utf-8"?>
<sst xmlns="http://schemas.openxmlformats.org/spreadsheetml/2006/main" count="41" uniqueCount="40">
  <si>
    <t>Fall 2007</t>
  </si>
  <si>
    <t>Spring/Sum2008</t>
  </si>
  <si>
    <t>Fall 2008</t>
  </si>
  <si>
    <t>Spring/Sum 2009</t>
  </si>
  <si>
    <t>Fall 2009</t>
  </si>
  <si>
    <t>Spring/Sum 2010</t>
  </si>
  <si>
    <t>Fall 2010</t>
  </si>
  <si>
    <t>Spring/Sum 2011</t>
  </si>
  <si>
    <t>Fall 2011</t>
  </si>
  <si>
    <t>Spring/Sum 2012</t>
  </si>
  <si>
    <t>Fall 2012</t>
  </si>
  <si>
    <t>Spring/Sum 2013</t>
  </si>
  <si>
    <t>Fall 2013</t>
  </si>
  <si>
    <t>Spring/Sum 2014</t>
  </si>
  <si>
    <t>Fall 2014</t>
  </si>
  <si>
    <t>Spring/Sum 2015</t>
  </si>
  <si>
    <t>Fall 2015</t>
  </si>
  <si>
    <t># of Students</t>
  </si>
  <si>
    <t xml:space="preserve">Amount </t>
  </si>
  <si>
    <t>Total</t>
  </si>
  <si>
    <t>2007-2008</t>
  </si>
  <si>
    <t>2008-2009</t>
  </si>
  <si>
    <t>2009-2010</t>
  </si>
  <si>
    <t>2010-2011</t>
  </si>
  <si>
    <t>2012-2013</t>
  </si>
  <si>
    <t>2013-2014</t>
  </si>
  <si>
    <t>2011-2012</t>
  </si>
  <si>
    <t>2014-2015</t>
  </si>
  <si>
    <t>Cost of Insuance by Academic Year</t>
  </si>
  <si>
    <t>Cost of Insurance by Semester*</t>
  </si>
  <si>
    <t>*UAF only offers fall insurance and spring/summer insurance. We do not offer a spring only policy.</t>
  </si>
  <si>
    <t>Note: policy changed to corridor plan effective fall 2014</t>
  </si>
  <si>
    <t>$/ student/semester</t>
  </si>
  <si>
    <t>$/student/year</t>
  </si>
  <si>
    <t># of students</t>
  </si>
  <si>
    <t>UnitedHealthcare Web site: https://www.uhcsr.com/SelfServiceSupport/Students/CollegeHome.aspx</t>
  </si>
  <si>
    <t>As of Fall 2015 there are 424 graduate students on the insurance plan and 630 graduate students not on the insurance plan.</t>
  </si>
  <si>
    <t>Average age of our graduate student population is 34</t>
  </si>
  <si>
    <t>Fall 2015 Average amount of research assistantship - based on two semesters (excluding summer) = $16,866.00</t>
  </si>
  <si>
    <t>Fall 2015 Average amount of teaching assistantship - based on two semesters (excluding summer) = $14,220.00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</si>
</sst>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8"/>
      <color theme="1"/>
      <name val="Calibri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/>
    <xf numFmtId="0" fontId="0" fillId="0" borderId="0" xfId="0" applyAlignment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6" fillId="0" borderId="0" xfId="0" applyFont="1" applyFill="1" applyAlignment="1"/>
    <xf numFmtId="0" fontId="6" fillId="0" borderId="0" xfId="0" applyFont="1"/>
    <xf numFmtId="0" fontId="0" fillId="0" borderId="0" xfId="0" applyBorder="1"/>
    <xf numFmtId="0" fontId="2" fillId="0" borderId="0" xfId="0" applyFont="1" applyBorder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3" xfId="0" applyBorder="1" applyAlignmen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Graduate Student Insurance Costs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Sheet1!$B$12:$P$12</c:f>
              <c:strCache>
                <c:ptCount val="15"/>
                <c:pt idx="0">
                  <c:v>2007-2008</c:v>
                </c:pt>
                <c:pt idx="2">
                  <c:v>2008-2009</c:v>
                </c:pt>
                <c:pt idx="4">
                  <c:v>2009-2010</c:v>
                </c:pt>
                <c:pt idx="6">
                  <c:v>2010-2011</c:v>
                </c:pt>
                <c:pt idx="8">
                  <c:v>2011-2012</c:v>
                </c:pt>
                <c:pt idx="10">
                  <c:v>2012-2013</c:v>
                </c:pt>
                <c:pt idx="12">
                  <c:v>2013-2014</c:v>
                </c:pt>
                <c:pt idx="14">
                  <c:v>2014-2015</c:v>
                </c:pt>
              </c:strCache>
            </c:strRef>
          </c:cat>
          <c:val>
            <c:numRef>
              <c:f>Sheet1!$B$13:$P$13</c:f>
              <c:numCache>
                <c:formatCode>General</c:formatCode>
                <c:ptCount val="15"/>
                <c:pt idx="0" formatCode="&quot;$&quot;#,##0.00">
                  <c:v>567147</c:v>
                </c:pt>
                <c:pt idx="2" formatCode="&quot;$&quot;#,##0.00">
                  <c:v>585518</c:v>
                </c:pt>
                <c:pt idx="4" formatCode="&quot;$&quot;#,##0.00">
                  <c:v>705214</c:v>
                </c:pt>
                <c:pt idx="6" formatCode="&quot;$&quot;#,##0.00">
                  <c:v>768961</c:v>
                </c:pt>
                <c:pt idx="8" formatCode="&quot;$&quot;#,##0.00">
                  <c:v>815298</c:v>
                </c:pt>
                <c:pt idx="10" formatCode="&quot;$&quot;#,##0.00">
                  <c:v>1034901</c:v>
                </c:pt>
                <c:pt idx="12" formatCode="&quot;$&quot;#,##0.00">
                  <c:v>1021004</c:v>
                </c:pt>
                <c:pt idx="14" formatCode="&quot;$&quot;#,##0.00">
                  <c:v>978656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467456"/>
        <c:axId val="171046016"/>
      </c:barChart>
      <c:catAx>
        <c:axId val="168467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Academic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046016"/>
        <c:crosses val="autoZero"/>
        <c:auto val="1"/>
        <c:lblAlgn val="ctr"/>
        <c:lblOffset val="100"/>
        <c:noMultiLvlLbl val="0"/>
      </c:catAx>
      <c:valAx>
        <c:axId val="17104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Cost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6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students insured</a:t>
            </a:r>
          </a:p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30381161887636998"/>
          <c:y val="3.238953129542820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Sheet1!$B$12:$P$12</c:f>
              <c:strCache>
                <c:ptCount val="15"/>
                <c:pt idx="0">
                  <c:v>2007-2008</c:v>
                </c:pt>
                <c:pt idx="2">
                  <c:v>2008-2009</c:v>
                </c:pt>
                <c:pt idx="4">
                  <c:v>2009-2010</c:v>
                </c:pt>
                <c:pt idx="6">
                  <c:v>2010-2011</c:v>
                </c:pt>
                <c:pt idx="8">
                  <c:v>2011-2012</c:v>
                </c:pt>
                <c:pt idx="10">
                  <c:v>2012-2013</c:v>
                </c:pt>
                <c:pt idx="12">
                  <c:v>2013-2014</c:v>
                </c:pt>
                <c:pt idx="14">
                  <c:v>2014-2015</c:v>
                </c:pt>
              </c:strCache>
            </c:strRef>
          </c:cat>
          <c:val>
            <c:numRef>
              <c:f>Sheet1!$B$14:$P$14</c:f>
              <c:numCache>
                <c:formatCode>General</c:formatCode>
                <c:ptCount val="15"/>
                <c:pt idx="0">
                  <c:v>488</c:v>
                </c:pt>
                <c:pt idx="1">
                  <c:v>471</c:v>
                </c:pt>
                <c:pt idx="2">
                  <c:v>496</c:v>
                </c:pt>
                <c:pt idx="3">
                  <c:v>491</c:v>
                </c:pt>
                <c:pt idx="4">
                  <c:v>524</c:v>
                </c:pt>
                <c:pt idx="5">
                  <c:v>538</c:v>
                </c:pt>
                <c:pt idx="6">
                  <c:v>547</c:v>
                </c:pt>
                <c:pt idx="7">
                  <c:v>559</c:v>
                </c:pt>
                <c:pt idx="8">
                  <c:v>548</c:v>
                </c:pt>
                <c:pt idx="9">
                  <c:v>537</c:v>
                </c:pt>
                <c:pt idx="10">
                  <c:v>534</c:v>
                </c:pt>
                <c:pt idx="11">
                  <c:v>525</c:v>
                </c:pt>
                <c:pt idx="12">
                  <c:v>514</c:v>
                </c:pt>
                <c:pt idx="13">
                  <c:v>475</c:v>
                </c:pt>
                <c:pt idx="14">
                  <c:v>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058688"/>
        <c:axId val="171060608"/>
      </c:barChart>
      <c:catAx>
        <c:axId val="171058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Academic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060608"/>
        <c:crosses val="autoZero"/>
        <c:auto val="1"/>
        <c:lblAlgn val="ctr"/>
        <c:lblOffset val="100"/>
        <c:noMultiLvlLbl val="0"/>
      </c:catAx>
      <c:valAx>
        <c:axId val="17106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Students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05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Cost/student/year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Sheet1!$B$12:$P$12</c:f>
              <c:strCache>
                <c:ptCount val="15"/>
                <c:pt idx="0">
                  <c:v>2007-2008</c:v>
                </c:pt>
                <c:pt idx="2">
                  <c:v>2008-2009</c:v>
                </c:pt>
                <c:pt idx="4">
                  <c:v>2009-2010</c:v>
                </c:pt>
                <c:pt idx="6">
                  <c:v>2010-2011</c:v>
                </c:pt>
                <c:pt idx="8">
                  <c:v>2011-2012</c:v>
                </c:pt>
                <c:pt idx="10">
                  <c:v>2012-2013</c:v>
                </c:pt>
                <c:pt idx="12">
                  <c:v>2013-2014</c:v>
                </c:pt>
                <c:pt idx="14">
                  <c:v>2014-2015</c:v>
                </c:pt>
              </c:strCache>
            </c:strRef>
          </c:cat>
          <c:val>
            <c:numRef>
              <c:f>Sheet1!$B$16:$P$16</c:f>
              <c:numCache>
                <c:formatCode>General</c:formatCode>
                <c:ptCount val="15"/>
                <c:pt idx="0" formatCode="&quot;$&quot;#,##0.00">
                  <c:v>1188</c:v>
                </c:pt>
                <c:pt idx="2" formatCode="&quot;$&quot;#,##0.00">
                  <c:v>1188</c:v>
                </c:pt>
                <c:pt idx="4" formatCode="&quot;$&quot;#,##0.00">
                  <c:v>1324</c:v>
                </c:pt>
                <c:pt idx="6" formatCode="&quot;$&quot;#,##0.00">
                  <c:v>1387</c:v>
                </c:pt>
                <c:pt idx="8" formatCode="&quot;$&quot;#,##0.00">
                  <c:v>1507</c:v>
                </c:pt>
                <c:pt idx="10" formatCode="&quot;$&quot;#,##0.00">
                  <c:v>1959</c:v>
                </c:pt>
                <c:pt idx="12" formatCode="&quot;$&quot;#,##0.00">
                  <c:v>2087</c:v>
                </c:pt>
                <c:pt idx="14" formatCode="&quot;$&quot;#,##0.00">
                  <c:v>2056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068416"/>
        <c:axId val="171078784"/>
      </c:barChart>
      <c:catAx>
        <c:axId val="171068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Acadmic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078784"/>
        <c:crosses val="autoZero"/>
        <c:auto val="1"/>
        <c:lblAlgn val="ctr"/>
        <c:lblOffset val="100"/>
        <c:noMultiLvlLbl val="0"/>
      </c:catAx>
      <c:valAx>
        <c:axId val="17107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06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145979</xdr:colOff>
      <xdr:row>23</xdr:row>
      <xdr:rowOff>14125</xdr:rowOff>
    </xdr:from>
    <xdr:to>
      <xdr:col>12</xdr:col>
      <xdr:colOff>138318</xdr:colOff>
      <xdr:row>40</xdr:row>
      <xdr:rowOff>11719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150762</xdr:colOff>
      <xdr:row>23</xdr:row>
      <xdr:rowOff>2409</xdr:rowOff>
    </xdr:from>
    <xdr:to>
      <xdr:col>6</xdr:col>
      <xdr:colOff>138626</xdr:colOff>
      <xdr:row>38</xdr:row>
      <xdr:rowOff>187817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161400</xdr:colOff>
      <xdr:row>22</xdr:row>
      <xdr:rowOff>190994</xdr:rowOff>
    </xdr:from>
    <xdr:to>
      <xdr:col>18</xdr:col>
      <xdr:colOff>174400</xdr:colOff>
      <xdr:row>40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52"/>
  <sheetViews>
    <sheetView tabSelected="1" zoomScale="71" zoomScaleNormal="71" zoomScalePageLayoutView="71" workbookViewId="0">
      <selection activeCell="S51" sqref="S51"/>
    </sheetView>
  </sheetViews>
  <sheetFormatPr defaultColWidth="11" defaultRowHeight="15.75" x14ac:dyDescent="0.25"/>
  <cols>
    <col min="1" max="18" width="14.375" customWidth="1"/>
    <col min="19" max="19" width="4" customWidth="1"/>
    <col min="20" max="21" width="14.375" customWidth="1"/>
  </cols>
  <sheetData>
    <row r="1" spans="1:18" s="2" customFormat="1" ht="26.25" x14ac:dyDescent="0.4">
      <c r="A1" s="13" t="s">
        <v>29</v>
      </c>
      <c r="B1" s="13"/>
      <c r="C1" s="13"/>
      <c r="D1" s="14"/>
    </row>
    <row r="2" spans="1:18" s="1" customFormat="1" ht="31.5" x14ac:dyDescent="0.25">
      <c r="A2" s="5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</row>
    <row r="3" spans="1:18" x14ac:dyDescent="0.25">
      <c r="A3" s="6" t="s">
        <v>17</v>
      </c>
      <c r="B3" s="6">
        <v>488</v>
      </c>
      <c r="C3" s="6">
        <v>471</v>
      </c>
      <c r="D3" s="6">
        <v>496</v>
      </c>
      <c r="E3" s="6">
        <v>491</v>
      </c>
      <c r="F3" s="6">
        <v>524</v>
      </c>
      <c r="G3" s="6">
        <v>538</v>
      </c>
      <c r="H3" s="6">
        <v>547</v>
      </c>
      <c r="I3" s="6">
        <v>559</v>
      </c>
      <c r="J3" s="6">
        <v>548</v>
      </c>
      <c r="K3" s="6">
        <v>537</v>
      </c>
      <c r="L3" s="6">
        <v>534</v>
      </c>
      <c r="M3" s="6">
        <v>525</v>
      </c>
      <c r="N3" s="6">
        <v>514</v>
      </c>
      <c r="O3" s="6">
        <v>475</v>
      </c>
      <c r="P3" s="6">
        <v>476</v>
      </c>
      <c r="Q3" s="6">
        <v>476</v>
      </c>
      <c r="R3" s="6">
        <v>424</v>
      </c>
    </row>
    <row r="4" spans="1:18" x14ac:dyDescent="0.25">
      <c r="A4" s="6" t="s">
        <v>18</v>
      </c>
      <c r="B4" s="7">
        <v>447</v>
      </c>
      <c r="C4" s="7">
        <v>741</v>
      </c>
      <c r="D4" s="7">
        <v>442</v>
      </c>
      <c r="E4" s="7">
        <v>746</v>
      </c>
      <c r="F4" s="7">
        <v>507</v>
      </c>
      <c r="G4" s="7">
        <v>817</v>
      </c>
      <c r="H4" s="7">
        <v>531</v>
      </c>
      <c r="I4" s="7">
        <v>856</v>
      </c>
      <c r="J4" s="7">
        <v>549</v>
      </c>
      <c r="K4" s="7">
        <v>958</v>
      </c>
      <c r="L4" s="7">
        <v>714</v>
      </c>
      <c r="M4" s="7">
        <v>1245</v>
      </c>
      <c r="N4" s="7">
        <v>761</v>
      </c>
      <c r="O4" s="7">
        <v>1326</v>
      </c>
      <c r="P4" s="7">
        <v>750</v>
      </c>
      <c r="Q4" s="7">
        <v>1306</v>
      </c>
      <c r="R4" s="7">
        <v>750</v>
      </c>
    </row>
    <row r="5" spans="1:18" x14ac:dyDescent="0.25">
      <c r="A5" s="6" t="s">
        <v>19</v>
      </c>
      <c r="B5" s="7">
        <f t="shared" ref="B5:R5" si="0">B3*B4</f>
        <v>218136</v>
      </c>
      <c r="C5" s="7">
        <f t="shared" si="0"/>
        <v>349011</v>
      </c>
      <c r="D5" s="7">
        <f t="shared" si="0"/>
        <v>219232</v>
      </c>
      <c r="E5" s="7">
        <f t="shared" si="0"/>
        <v>366286</v>
      </c>
      <c r="F5" s="7">
        <f t="shared" si="0"/>
        <v>265668</v>
      </c>
      <c r="G5" s="7">
        <f t="shared" si="0"/>
        <v>439546</v>
      </c>
      <c r="H5" s="7">
        <f t="shared" si="0"/>
        <v>290457</v>
      </c>
      <c r="I5" s="7">
        <f t="shared" si="0"/>
        <v>478504</v>
      </c>
      <c r="J5" s="7">
        <f t="shared" si="0"/>
        <v>300852</v>
      </c>
      <c r="K5" s="7">
        <f t="shared" si="0"/>
        <v>514446</v>
      </c>
      <c r="L5" s="7">
        <f t="shared" si="0"/>
        <v>381276</v>
      </c>
      <c r="M5" s="7">
        <f t="shared" si="0"/>
        <v>653625</v>
      </c>
      <c r="N5" s="7">
        <f t="shared" si="0"/>
        <v>391154</v>
      </c>
      <c r="O5" s="7">
        <f t="shared" si="0"/>
        <v>629850</v>
      </c>
      <c r="P5" s="7">
        <f t="shared" si="0"/>
        <v>357000</v>
      </c>
      <c r="Q5" s="7">
        <f t="shared" si="0"/>
        <v>621656</v>
      </c>
      <c r="R5" s="7">
        <f t="shared" si="0"/>
        <v>318000</v>
      </c>
    </row>
    <row r="6" spans="1:18" s="10" customFormat="1" x14ac:dyDescent="0.25"/>
    <row r="7" spans="1:18" s="10" customFormat="1" x14ac:dyDescent="0.25"/>
    <row r="8" spans="1:18" s="10" customFormat="1" x14ac:dyDescent="0.25"/>
    <row r="9" spans="1:18" s="10" customFormat="1" x14ac:dyDescent="0.25"/>
    <row r="10" spans="1:18" s="10" customFormat="1" x14ac:dyDescent="0.25"/>
    <row r="11" spans="1:18" s="2" customFormat="1" ht="26.25" x14ac:dyDescent="0.4">
      <c r="A11" s="12" t="s">
        <v>28</v>
      </c>
      <c r="B11" s="13"/>
      <c r="C11" s="13"/>
      <c r="D11" s="14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x14ac:dyDescent="0.25">
      <c r="A12" s="6"/>
      <c r="B12" s="6" t="s">
        <v>20</v>
      </c>
      <c r="C12" s="6"/>
      <c r="D12" s="6" t="s">
        <v>21</v>
      </c>
      <c r="E12" s="6"/>
      <c r="F12" s="6" t="s">
        <v>22</v>
      </c>
      <c r="G12" s="6"/>
      <c r="H12" s="6" t="s">
        <v>23</v>
      </c>
      <c r="I12" s="6"/>
      <c r="J12" s="6" t="s">
        <v>26</v>
      </c>
      <c r="K12" s="6"/>
      <c r="L12" s="6" t="s">
        <v>24</v>
      </c>
      <c r="M12" s="6"/>
      <c r="N12" s="6" t="s">
        <v>25</v>
      </c>
      <c r="O12" s="6"/>
      <c r="P12" s="6" t="s">
        <v>27</v>
      </c>
      <c r="Q12" s="6"/>
      <c r="R12" s="6"/>
    </row>
    <row r="13" spans="1:18" x14ac:dyDescent="0.25">
      <c r="A13" s="6" t="s">
        <v>19</v>
      </c>
      <c r="B13" s="7">
        <f>B5+C5</f>
        <v>567147</v>
      </c>
      <c r="C13" s="6"/>
      <c r="D13" s="7">
        <f>D5+E5</f>
        <v>585518</v>
      </c>
      <c r="E13" s="6"/>
      <c r="F13" s="7">
        <f>F5+G5</f>
        <v>705214</v>
      </c>
      <c r="G13" s="6"/>
      <c r="H13" s="7">
        <f>H5+I5</f>
        <v>768961</v>
      </c>
      <c r="I13" s="6"/>
      <c r="J13" s="7">
        <f>J5+K5</f>
        <v>815298</v>
      </c>
      <c r="K13" s="6"/>
      <c r="L13" s="7">
        <f>L5+M5</f>
        <v>1034901</v>
      </c>
      <c r="M13" s="6"/>
      <c r="N13" s="7">
        <f>N5+O5</f>
        <v>1021004</v>
      </c>
      <c r="O13" s="6"/>
      <c r="P13" s="7">
        <f>P5+Q5</f>
        <v>978656</v>
      </c>
      <c r="Q13" s="6"/>
      <c r="R13" s="6"/>
    </row>
    <row r="14" spans="1:18" x14ac:dyDescent="0.25">
      <c r="A14" s="6" t="s">
        <v>34</v>
      </c>
      <c r="B14" s="6">
        <v>488</v>
      </c>
      <c r="C14" s="6">
        <v>471</v>
      </c>
      <c r="D14" s="6">
        <v>496</v>
      </c>
      <c r="E14" s="6">
        <v>491</v>
      </c>
      <c r="F14" s="6">
        <v>524</v>
      </c>
      <c r="G14" s="6">
        <v>538</v>
      </c>
      <c r="H14" s="6">
        <v>547</v>
      </c>
      <c r="I14" s="6">
        <v>559</v>
      </c>
      <c r="J14" s="6">
        <v>548</v>
      </c>
      <c r="K14" s="6">
        <v>537</v>
      </c>
      <c r="L14" s="6">
        <v>534</v>
      </c>
      <c r="M14" s="6">
        <v>525</v>
      </c>
      <c r="N14" s="6">
        <v>514</v>
      </c>
      <c r="O14" s="6">
        <v>475</v>
      </c>
      <c r="P14" s="6">
        <v>476</v>
      </c>
      <c r="Q14" s="6">
        <v>476</v>
      </c>
      <c r="R14" s="6">
        <v>424</v>
      </c>
    </row>
    <row r="15" spans="1:18" x14ac:dyDescent="0.25">
      <c r="A15" s="6" t="s">
        <v>32</v>
      </c>
      <c r="B15" s="7">
        <v>447</v>
      </c>
      <c r="C15" s="7">
        <v>741</v>
      </c>
      <c r="D15" s="7">
        <v>442</v>
      </c>
      <c r="E15" s="7">
        <v>746</v>
      </c>
      <c r="F15" s="7">
        <v>507</v>
      </c>
      <c r="G15" s="7">
        <v>817</v>
      </c>
      <c r="H15" s="7">
        <v>531</v>
      </c>
      <c r="I15" s="7">
        <v>856</v>
      </c>
      <c r="J15" s="7">
        <v>549</v>
      </c>
      <c r="K15" s="7">
        <v>958</v>
      </c>
      <c r="L15" s="7">
        <v>714</v>
      </c>
      <c r="M15" s="7">
        <v>1245</v>
      </c>
      <c r="N15" s="7">
        <v>761</v>
      </c>
      <c r="O15" s="7">
        <v>1326</v>
      </c>
      <c r="P15" s="7">
        <v>750</v>
      </c>
      <c r="Q15" s="7">
        <v>1306</v>
      </c>
      <c r="R15" s="7">
        <v>750</v>
      </c>
    </row>
    <row r="16" spans="1:18" x14ac:dyDescent="0.25">
      <c r="A16" s="6" t="s">
        <v>33</v>
      </c>
      <c r="B16" s="7">
        <f>+SUM(B15+C15)</f>
        <v>1188</v>
      </c>
      <c r="C16" s="6"/>
      <c r="D16" s="7">
        <f>+SUM(D15+E15)</f>
        <v>1188</v>
      </c>
      <c r="E16" s="6"/>
      <c r="F16" s="7">
        <f>+SUM(F15+G15)</f>
        <v>1324</v>
      </c>
      <c r="G16" s="6"/>
      <c r="H16" s="7">
        <f>+SUM(H15+I15)</f>
        <v>1387</v>
      </c>
      <c r="I16" s="6"/>
      <c r="J16" s="7">
        <f>+SUM(J15+K15)</f>
        <v>1507</v>
      </c>
      <c r="K16" s="6"/>
      <c r="L16" s="7">
        <f>+SUM(L15+M15)</f>
        <v>1959</v>
      </c>
      <c r="M16" s="6"/>
      <c r="N16" s="7">
        <f>+SUM(N15+O15)</f>
        <v>2087</v>
      </c>
      <c r="O16" s="6"/>
      <c r="P16" s="7">
        <f>+SUM(P15+Q15)</f>
        <v>2056</v>
      </c>
      <c r="Q16" s="6"/>
      <c r="R16" s="6"/>
    </row>
    <row r="17" spans="1:20" s="4" customFormat="1" x14ac:dyDescent="0.25">
      <c r="P17" s="3" t="s">
        <v>31</v>
      </c>
      <c r="Q17" s="3"/>
      <c r="R17" s="3"/>
      <c r="S17" s="3"/>
      <c r="T17" s="3"/>
    </row>
    <row r="19" spans="1:20" x14ac:dyDescent="0.25">
      <c r="A19" t="s">
        <v>30</v>
      </c>
    </row>
    <row r="44" spans="1:1" s="8" customFormat="1" ht="26.25" x14ac:dyDescent="0.4">
      <c r="A44" s="8" t="s">
        <v>35</v>
      </c>
    </row>
    <row r="46" spans="1:1" s="9" customFormat="1" ht="26.25" x14ac:dyDescent="0.4">
      <c r="A46" s="9" t="s">
        <v>36</v>
      </c>
    </row>
    <row r="48" spans="1:1" s="9" customFormat="1" ht="26.25" x14ac:dyDescent="0.4">
      <c r="A48" s="9" t="s">
        <v>37</v>
      </c>
    </row>
    <row r="50" spans="1:1" s="9" customFormat="1" ht="26.25" x14ac:dyDescent="0.4">
      <c r="A50" s="9" t="s">
        <v>38</v>
      </c>
    </row>
    <row r="51" spans="1:1" s="9" customFormat="1" ht="26.25" x14ac:dyDescent="0.4">
      <c r="A51" s="9" t="s">
        <v>39</v>
      </c>
    </row>
    <row r="52" spans="1:1" s="9" customFormat="1" ht="26.25" x14ac:dyDescent="0.4"/>
  </sheetData>
  <mergeCells count="2">
    <mergeCell ref="A11:D11"/>
    <mergeCell ref="A1:D1"/>
  </mergeCells>
  <phoneticPr fontId="3" type="noConversion"/>
  <pageMargins left="0.75" right="0.75" top="1" bottom="1" header="0.5" footer="0.5"/>
  <pageSetup paperSize="5" scale="54" fitToWidth="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Bender</dc:creator>
  <cp:lastModifiedBy>Windows User</cp:lastModifiedBy>
  <cp:lastPrinted>2015-12-04T21:44:29Z</cp:lastPrinted>
  <dcterms:created xsi:type="dcterms:W3CDTF">2015-11-25T01:17:27Z</dcterms:created>
  <dcterms:modified xsi:type="dcterms:W3CDTF">2015-12-05T00:31:15Z</dcterms:modified>
</cp:coreProperties>
</file>