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Comparison" sheetId="2" r:id="rId5"/>
    <sheet state="visible" name="NSE Home Pay" sheetId="3" r:id="rId6"/>
    <sheet state="visible" name="NSE Host Pay" sheetId="4" r:id="rId7"/>
    <sheet state="visible" name="International Exchange" sheetId="5" r:id="rId8"/>
    <sheet state="visible" name="International Affliate" sheetId="6" r:id="rId9"/>
    <sheet state="visible" name="Direct Enroll" sheetId="7" r:id="rId10"/>
    <sheet state="visible" name="Example" sheetId="8" r:id="rId11"/>
  </sheets>
  <definedNames/>
  <calcPr/>
</workbook>
</file>

<file path=xl/sharedStrings.xml><?xml version="1.0" encoding="utf-8"?>
<sst xmlns="http://schemas.openxmlformats.org/spreadsheetml/2006/main" count="383" uniqueCount="154">
  <si>
    <t>Instructions:</t>
  </si>
  <si>
    <t>Use the other tabs of this spreadsheet to create cost estimates for the program(s) you are interested in.</t>
  </si>
  <si>
    <t>Tha tabs will appear at the bottom of this spreadsheet in Microsoft Excel or Google Sheets. They will appear at the top in Apple Numbers.</t>
  </si>
  <si>
    <t>It is highly recommended that you use a computer or tablet, not a phone, to complete this worksheet.</t>
  </si>
  <si>
    <t xml:space="preserve">If you are filling out this worksheet to submit with your study away application, you only need to complete the tab for your program type and the comparison tab. </t>
  </si>
  <si>
    <t>If you are in the process of deciding between and comparing programs, you can use this worksheet as a resource to compare expenses for as many programs as you like.</t>
  </si>
  <si>
    <t xml:space="preserve">Estimates for some/all expenses may be available on your host university / program website; others may require some independent research. </t>
  </si>
  <si>
    <r>
      <rPr>
        <rFont val="Arial"/>
        <color theme="1"/>
        <sz val="12.0"/>
      </rPr>
      <t xml:space="preserve">Keep in mind that for many categories of expense you are only creating an </t>
    </r>
    <r>
      <rPr>
        <rFont val="Arial"/>
        <b/>
        <color theme="1"/>
        <sz val="12.0"/>
      </rPr>
      <t>estimate</t>
    </r>
    <r>
      <rPr>
        <rFont val="Arial"/>
        <color theme="1"/>
        <sz val="12.0"/>
      </rPr>
      <t>; actual costs may differ based on exchange rate changes and unexpected circumstances.</t>
    </r>
  </si>
  <si>
    <r>
      <rPr>
        <sz val="12.0"/>
      </rPr>
      <t xml:space="preserve">For guidance on program types, see </t>
    </r>
    <r>
      <rPr>
        <color rgb="FF1155CC"/>
        <sz val="12.0"/>
        <u/>
      </rPr>
      <t>https://www.uaf.edu/studyaway/programs/index.php</t>
    </r>
  </si>
  <si>
    <r>
      <rPr>
        <sz val="12.0"/>
      </rPr>
      <t xml:space="preserve">For more information on program costs, and a list of study abroad scholarships, see </t>
    </r>
    <r>
      <rPr>
        <color rgb="FF1155CC"/>
        <sz val="12.0"/>
        <u/>
      </rPr>
      <t>https://uaf.edu/studyaway/planning-resources/finances/</t>
    </r>
    <r>
      <rPr>
        <sz val="12.0"/>
      </rPr>
      <t xml:space="preserve"> </t>
    </r>
  </si>
  <si>
    <t xml:space="preserve">Program Comparison </t>
  </si>
  <si>
    <t>Location</t>
  </si>
  <si>
    <t>Estimated cost</t>
  </si>
  <si>
    <t>Competitive scholarships to apply for (early!)</t>
  </si>
  <si>
    <t>Staying at UAF</t>
  </si>
  <si>
    <t>Program #1:</t>
  </si>
  <si>
    <t>Program #2:</t>
  </si>
  <si>
    <t>Program #3:</t>
  </si>
  <si>
    <t>Program #4:</t>
  </si>
  <si>
    <t>Program #5:</t>
  </si>
  <si>
    <t>Consider your costs at UAF for comparison purposes:</t>
  </si>
  <si>
    <t>Normal UAF costs</t>
  </si>
  <si>
    <t>My budget</t>
  </si>
  <si>
    <t>Notes</t>
  </si>
  <si>
    <t>Tuition and fees</t>
  </si>
  <si>
    <t>https://www.uaf.edu/finaid/costs/index.php</t>
  </si>
  <si>
    <t>Housing</t>
  </si>
  <si>
    <t>Remember to include utilities if living off-campus</t>
  </si>
  <si>
    <t>Food</t>
  </si>
  <si>
    <t>Health Insurance</t>
  </si>
  <si>
    <t>Books and supplies</t>
  </si>
  <si>
    <t>Local transportation</t>
  </si>
  <si>
    <t>Costs associated with car or public transit</t>
  </si>
  <si>
    <t>Travel expenses</t>
  </si>
  <si>
    <t>Costs to get between UAF and hometown, if applicable</t>
  </si>
  <si>
    <t>Other personal expenses</t>
  </si>
  <si>
    <t>Total expenses</t>
  </si>
  <si>
    <t>Scholarships / grants</t>
  </si>
  <si>
    <t>#1</t>
  </si>
  <si>
    <t>#2</t>
  </si>
  <si>
    <t>#3...</t>
  </si>
  <si>
    <t>Total scholarships / grants</t>
  </si>
  <si>
    <t>Expenses - scholarships/grants =</t>
  </si>
  <si>
    <t xml:space="preserve">If you're not sure how much you normally spend, try tracking it during the semester or two before your program. </t>
  </si>
  <si>
    <t>Taking BA 254X, Personal Finance(s), is a great way to learn to manage your money and budget wisely.</t>
  </si>
  <si>
    <t>National Student Exchange Home Pay costs</t>
  </si>
  <si>
    <t>Study Away fee paid to UAF</t>
  </si>
  <si>
    <t>This is paid each semester; multiply by 2 if going for a year.</t>
  </si>
  <si>
    <t>UAF tuition and fees</t>
  </si>
  <si>
    <r>
      <rPr>
        <rFont val="Arial, sans-serif"/>
        <color rgb="FF000000"/>
        <sz val="10.0"/>
      </rPr>
      <t xml:space="preserve">15 undergraduate credits or 9 graduate credits at your normal rate, plus network fee of 4% of tuition, and around $885 in student fees. </t>
    </r>
    <r>
      <rPr>
        <rFont val="Arial, sans-serif"/>
        <color rgb="FF1155CC"/>
        <sz val="10.0"/>
        <u/>
      </rPr>
      <t>Calculate here</t>
    </r>
    <r>
      <rPr>
        <rFont val="Arial, sans-serif"/>
        <color rgb="FF000000"/>
        <sz val="10.0"/>
      </rPr>
      <t xml:space="preserve">. </t>
    </r>
  </si>
  <si>
    <r>
      <rPr>
        <rFont val="Arial, sans-serif"/>
        <color rgb="FF000000"/>
        <sz val="10.0"/>
      </rPr>
      <t xml:space="preserve">See the "room / meals" tab on the campus profile on </t>
    </r>
    <r>
      <rPr>
        <rFont val="Arial, sans-serif"/>
        <color rgb="FF1155CC"/>
        <sz val="10.0"/>
        <u/>
      </rPr>
      <t>NSE.org</t>
    </r>
  </si>
  <si>
    <t>Other host university fees</t>
  </si>
  <si>
    <t>See the "tuition / finances" tab on the campus profile.</t>
  </si>
  <si>
    <t>Health insurance</t>
  </si>
  <si>
    <t>Some universities may require insurance. See the "health" tab. If you go to Canada, international medical &amp; evacuation insurance is required.</t>
  </si>
  <si>
    <t>See the "campus budget" link on the "tuition / finances" tab of the campus profile.</t>
  </si>
  <si>
    <t>Do you need to commute to campus? Also keep in mind that you will likely want to explore and travel near your destination.</t>
  </si>
  <si>
    <t>Airfare to/from destination</t>
  </si>
  <si>
    <t xml:space="preserve">Passport and visa fees </t>
  </si>
  <si>
    <r>
      <rPr>
        <sz val="10.0"/>
      </rPr>
      <t xml:space="preserve">Canda only. </t>
    </r>
    <r>
      <rPr>
        <color rgb="FF1155CC"/>
        <sz val="10.0"/>
        <u/>
      </rPr>
      <t>https://nse.org/exchange/to-canada/</t>
    </r>
  </si>
  <si>
    <t>For NSE Home Pay you can usually use all scholarships and grants you normally receive, except possibly VA benefits.</t>
  </si>
  <si>
    <t>National Student Exchange Host Pay costs</t>
  </si>
  <si>
    <t>Host University tuition and fees</t>
  </si>
  <si>
    <r>
      <rPr>
        <sz val="10.0"/>
      </rPr>
      <t xml:space="preserve">Paid at the host university in-state rate. See the "tuition / finances" tab on the campus profile on </t>
    </r>
    <r>
      <rPr>
        <color rgb="FF1155CC"/>
        <sz val="10.0"/>
        <u/>
      </rPr>
      <t>NSE.org</t>
    </r>
    <r>
      <rPr>
        <sz val="10.0"/>
      </rPr>
      <t>. At some schools you pay for credits taken; others may charge a flat tuition fee.</t>
    </r>
  </si>
  <si>
    <t>See the "room / meals" tab on the campus profile.</t>
  </si>
  <si>
    <r>
      <rPr>
        <sz val="10.0"/>
      </rPr>
      <t xml:space="preserve">Canda only. </t>
    </r>
    <r>
      <rPr>
        <color rgb="FF1155CC"/>
        <sz val="10.0"/>
        <u/>
      </rPr>
      <t>https://nse.org/exchange/to-canada/</t>
    </r>
  </si>
  <si>
    <t>For NSE Host Pay you can use most scholarships and grants EXCEPT for Nanook Pledge and employee / dependent tuition waviers</t>
  </si>
  <si>
    <t>International exchange program costs</t>
  </si>
  <si>
    <r>
      <rPr>
        <rFont val="Arial, sans-serif"/>
        <color rgb="FF000000"/>
        <sz val="10.0"/>
      </rPr>
      <t xml:space="preserve">15 undergraduate credits or 9 graduate credits at your normal rate, plus network fee of 4% of tuition. </t>
    </r>
    <r>
      <rPr>
        <rFont val="Arial, sans-serif"/>
        <color rgb="FF1155CC"/>
        <sz val="10.0"/>
        <u/>
      </rPr>
      <t>https://www.uaf.edu/handbook/register/tuition.php</t>
    </r>
  </si>
  <si>
    <t>Research host university housing options.</t>
  </si>
  <si>
    <t>Research your dining options and local food costs.</t>
  </si>
  <si>
    <r>
      <rPr>
        <sz val="10.0"/>
      </rPr>
      <t xml:space="preserve">International medical &amp; evacuation insurance is required (such as a plan from </t>
    </r>
    <r>
      <rPr>
        <color rgb="FF1155CC"/>
        <sz val="10.0"/>
        <u/>
      </rPr>
      <t>Lewermark</t>
    </r>
    <r>
      <rPr>
        <sz val="10.0"/>
      </rPr>
      <t xml:space="preserve"> or </t>
    </r>
    <r>
      <rPr>
        <color rgb="FF1155CC"/>
        <sz val="10.0"/>
        <u/>
      </rPr>
      <t>GeoBlue</t>
    </r>
    <r>
      <rPr>
        <sz val="10.0"/>
      </rPr>
      <t>); some host universities may also require a local plan.</t>
    </r>
  </si>
  <si>
    <t xml:space="preserve">Passport fees </t>
  </si>
  <si>
    <r>
      <rPr>
        <sz val="10.0"/>
      </rPr>
      <t xml:space="preserve">Only if you need to apply for or renew your passport. </t>
    </r>
    <r>
      <rPr>
        <color rgb="FF1155CC"/>
        <sz val="10.0"/>
        <u/>
      </rPr>
      <t>https://www.uaf.edu/fs/services/passport-services.php</t>
    </r>
  </si>
  <si>
    <t>Visa fees / expenses</t>
  </si>
  <si>
    <t>Some countries require you to travel to the nearest consultate to apply. Factor in travel expenses if applicable.</t>
  </si>
  <si>
    <t>Mobile phone</t>
  </si>
  <si>
    <t>Local SIM card / phone or international roaming plan.</t>
  </si>
  <si>
    <t>For international exchange programs you can usually use all scholarships and grants you normally receive.</t>
  </si>
  <si>
    <t>International affiliate program costs</t>
  </si>
  <si>
    <t>Program provider comprehensive fee</t>
  </si>
  <si>
    <t>This almost always covers tuition, housing, health insurance, excursions, program support, and sometimes some meals.</t>
  </si>
  <si>
    <t>Add-on fees for extra classes or special housing</t>
  </si>
  <si>
    <t>Sometimes there are options to take more credits or choose a particular type of housing for an extra fee.</t>
  </si>
  <si>
    <t>Meals not covered by provider fee</t>
  </si>
  <si>
    <t>Check if any meals are provided, and what your dining options are.</t>
  </si>
  <si>
    <t>Do you need to commute to campus? Also keep in mind that you will likely want to explore, but your program will also likely include some excursions in the fee.</t>
  </si>
  <si>
    <r>
      <rPr/>
      <t xml:space="preserve">Only if you need to apply for or renew your passport. </t>
    </r>
    <r>
      <rPr>
        <color rgb="FF1155CC"/>
        <u/>
      </rPr>
      <t>https://www.uaf.edu/fs/services/passport-services.php</t>
    </r>
  </si>
  <si>
    <t>For affiliate programs you can use most scholarships and grants EXCEPT for Nanook Pledge, employee / dependent tuition waviers, and VA benefits.</t>
  </si>
  <si>
    <t>Direct enroll* program costs</t>
  </si>
  <si>
    <r>
      <rPr>
        <sz val="10.0"/>
      </rPr>
      <t xml:space="preserve">International medical &amp; evacuation insurance is required (such as a plan from </t>
    </r>
    <r>
      <rPr>
        <color rgb="FF1155CC"/>
        <sz val="10.0"/>
        <u/>
      </rPr>
      <t>Lewermark</t>
    </r>
    <r>
      <rPr>
        <sz val="10.0"/>
      </rPr>
      <t xml:space="preserve"> or </t>
    </r>
    <r>
      <rPr>
        <color rgb="FF1155CC"/>
        <sz val="10.0"/>
        <u/>
      </rPr>
      <t>GeoBlue</t>
    </r>
    <r>
      <rPr>
        <sz val="10.0"/>
      </rPr>
      <t>); some host universities may also require a local plan.</t>
    </r>
  </si>
  <si>
    <r>
      <rPr/>
      <t xml:space="preserve">Only if you need to apply for or renew your passport. </t>
    </r>
    <r>
      <rPr>
        <color rgb="FF1155CC"/>
        <u/>
      </rPr>
      <t>https://www.uaf.edu/fs/services/passport-services.php</t>
    </r>
  </si>
  <si>
    <t>For direct enroll programs you can use most scholarships and grants EXCEPT for Nanook Pledge and employee / dependent tuition waviers.</t>
  </si>
  <si>
    <t xml:space="preserve">*A very limited number of UAF exchange programs use a "direct enroll" model. Like with exchange programs, UAF has a direct partnership with a foreign university, but unlike exchange programs, tuition is paid to the foreign university instead of to UAF. Programs that use this model are Florence University of the Arts, University of Copenhagen, north2north partners in Denmark, and most summer programs at exchange partner universities. </t>
  </si>
  <si>
    <t>Example completed budget worksheet</t>
  </si>
  <si>
    <t>Program Comparison</t>
  </si>
  <si>
    <t>This example is intended to show how to complete the budget worksheet.</t>
  </si>
  <si>
    <t>*The difference in cost here is mostly due to health insurance; if I can get other cheaper insurance that meets UM's requirements the cost for UM is down to 11,665.</t>
  </si>
  <si>
    <t>It also shows how there are different paths to an affordable study away experience.</t>
  </si>
  <si>
    <t>NSE Home Pay, University of Montana</t>
  </si>
  <si>
    <t>Your budget worksheet should be based on your own unique circumstances and costs for the current year.</t>
  </si>
  <si>
    <t>NSE Host Pay, Univeristy of Puerto Rico</t>
  </si>
  <si>
    <t>Zuckerman Scholarship</t>
  </si>
  <si>
    <t>You do not need to compare this many programs / program types.</t>
  </si>
  <si>
    <t>Exchange to UiT, the Arctic University of Norway</t>
  </si>
  <si>
    <t>north2north Scholarship, Gilman Scholarship, Fund for Education Abroad</t>
  </si>
  <si>
    <t>KEI program in Beijing, China</t>
  </si>
  <si>
    <t>KEI grants, Freeman-ASIA, Boren Awards, Gilman Scholarship, Fund for Education Abroad</t>
  </si>
  <si>
    <t>Our example student is Perry Peregrine:</t>
  </si>
  <si>
    <t>ISA program in San Jose, Costa Rica</t>
  </si>
  <si>
    <t>ISA scholarships, Zuckerman Scholarship, Gilman Scholarship, Fund for Education Abroad</t>
  </si>
  <si>
    <t>They pay in-state tuition at UAF and live on-campus.</t>
  </si>
  <si>
    <t xml:space="preserve">Perry receives the Nanook Pledge Scholarship, the Alaska Performance Scholarship, and a Pell Grant. </t>
  </si>
  <si>
    <t>International exchange to UiT, Norway</t>
  </si>
  <si>
    <t>They want to study away for the 2023 fall semester, and finding an affordable program is a priority.</t>
  </si>
  <si>
    <t>They still have many GERs to complete, so they are open to different possibilities for what and where to study.</t>
  </si>
  <si>
    <t>A bit lower than normal because don't need to pay consolidated student fee</t>
  </si>
  <si>
    <t>Perry is fluent in Spanish, but not set on going to a Spanish-speaking country.</t>
  </si>
  <si>
    <t>On-campus housing</t>
  </si>
  <si>
    <r>
      <rPr>
        <sz val="10.0"/>
      </rPr>
      <t xml:space="preserve">According to </t>
    </r>
    <r>
      <rPr>
        <color rgb="FF1155CC"/>
        <sz val="10.0"/>
        <u/>
      </rPr>
      <t>host school website</t>
    </r>
  </si>
  <si>
    <t>GeoBlue plan</t>
  </si>
  <si>
    <t>In-state tuition and fees</t>
  </si>
  <si>
    <r>
      <rPr>
        <sz val="10.0"/>
      </rPr>
      <t xml:space="preserve">According to </t>
    </r>
    <r>
      <rPr>
        <color rgb="FF1155CC"/>
        <sz val="10.0"/>
        <u/>
      </rPr>
      <t>host school website</t>
    </r>
  </si>
  <si>
    <t>On-campus housing (Skarland)</t>
  </si>
  <si>
    <t>Monthly bus passes</t>
  </si>
  <si>
    <t>Meal plan, plus occasional gorceries</t>
  </si>
  <si>
    <t>Flights to / from Alta</t>
  </si>
  <si>
    <t>Alaska Medicaid</t>
  </si>
  <si>
    <t>New passport</t>
  </si>
  <si>
    <t>Textbooks, materials fees for classes</t>
  </si>
  <si>
    <t>Visa fee, no travel needed</t>
  </si>
  <si>
    <t>Gas, car insurance, parking, etc.</t>
  </si>
  <si>
    <t>Travel to/from hometown</t>
  </si>
  <si>
    <t>Toiletries, clothes, entertainment, etc.</t>
  </si>
  <si>
    <t>Nanook Pledge</t>
  </si>
  <si>
    <t>Alaska Performance Scholarship</t>
  </si>
  <si>
    <t>Pell Grant</t>
  </si>
  <si>
    <t>NSE Home Pay - U of Montana</t>
  </si>
  <si>
    <t>Meals in dining hall $1.5 - $3, restaurants $3 - $6</t>
  </si>
  <si>
    <t>Included in housing cost above</t>
  </si>
  <si>
    <t>Health service, orientation, etc.</t>
  </si>
  <si>
    <t>Required by host campus</t>
  </si>
  <si>
    <t>Flights to / from Beijing</t>
  </si>
  <si>
    <t>Flights to / from Missoula</t>
  </si>
  <si>
    <t>Provided by program</t>
  </si>
  <si>
    <t>Automatic discount for UAF students</t>
  </si>
  <si>
    <t>KEI automatic discount for UAF</t>
  </si>
  <si>
    <t>NSE Host Pay - Puerto Rico</t>
  </si>
  <si>
    <t>Breakfast and lunch provided at homestay</t>
  </si>
  <si>
    <t>Around $20 / day</t>
  </si>
  <si>
    <t>https://www.studiesabroad.com/en/admissions/funding-your-program/budgeting-and-expenses</t>
  </si>
  <si>
    <t>Flights to / from San Jose</t>
  </si>
  <si>
    <t>Flights to / from San Juan</t>
  </si>
  <si>
    <t>ISA automatic discount for UAF</t>
  </si>
</sst>
</file>

<file path=xl/styles.xml><?xml version="1.0" encoding="utf-8"?>
<styleSheet xmlns="http://schemas.openxmlformats.org/spreadsheetml/2006/main" xmlns:x14ac="http://schemas.microsoft.com/office/spreadsheetml/2009/9/ac" xmlns:mc="http://schemas.openxmlformats.org/markup-compatibility/2006">
  <fonts count="22">
    <font>
      <sz val="10.0"/>
      <color rgb="FF000000"/>
      <name val="Arial"/>
      <scheme val="minor"/>
    </font>
    <font>
      <b/>
      <sz val="14.0"/>
      <color theme="1"/>
      <name val="Arial"/>
      <scheme val="minor"/>
    </font>
    <font>
      <sz val="14.0"/>
      <color theme="1"/>
      <name val="Arial"/>
      <scheme val="minor"/>
    </font>
    <font>
      <sz val="12.0"/>
      <color theme="1"/>
      <name val="Arial"/>
      <scheme val="minor"/>
    </font>
    <font>
      <sz val="12.0"/>
      <color rgb="FF000000"/>
      <name val="Arial"/>
    </font>
    <font>
      <b/>
      <sz val="12.0"/>
      <color theme="1"/>
      <name val="Arial"/>
      <scheme val="minor"/>
    </font>
    <font>
      <u/>
      <sz val="12.0"/>
      <color rgb="FF0000FF"/>
    </font>
    <font>
      <color rgb="FF000000"/>
      <name val="Inherit"/>
    </font>
    <font>
      <b/>
      <color theme="1"/>
      <name val="Arial"/>
      <scheme val="minor"/>
    </font>
    <font/>
    <font>
      <color theme="1"/>
      <name val="Arial"/>
      <scheme val="minor"/>
    </font>
    <font>
      <color rgb="FF000000"/>
      <name val="Arial"/>
    </font>
    <font>
      <u/>
      <color rgb="FF0000FF"/>
    </font>
    <font>
      <u/>
      <sz val="10.0"/>
      <color rgb="FF000000"/>
      <name val="Arial"/>
    </font>
    <font>
      <sz val="10.0"/>
      <color theme="1"/>
      <name val="Arial"/>
      <scheme val="minor"/>
    </font>
    <font>
      <u/>
      <sz val="10.0"/>
      <color rgb="FF0000FF"/>
    </font>
    <font>
      <u/>
      <sz val="10.0"/>
      <color rgb="FF0000FF"/>
    </font>
    <font>
      <sz val="10.0"/>
      <color rgb="FF000000"/>
      <name val="Arial"/>
    </font>
    <font>
      <u/>
      <color rgb="FF0000FF"/>
    </font>
    <font>
      <b/>
      <sz val="13.0"/>
      <color theme="1"/>
      <name val="Arial"/>
      <scheme val="minor"/>
    </font>
    <font>
      <b/>
      <color rgb="FF000000"/>
      <name val="Arial"/>
    </font>
    <font>
      <strike/>
      <color theme="1"/>
      <name val="Arial"/>
      <scheme val="minor"/>
    </font>
  </fonts>
  <fills count="10">
    <fill>
      <patternFill patternType="none"/>
    </fill>
    <fill>
      <patternFill patternType="lightGray"/>
    </fill>
    <fill>
      <patternFill patternType="solid">
        <fgColor rgb="FFFFFFFF"/>
        <bgColor rgb="FFFFFFFF"/>
      </patternFill>
    </fill>
    <fill>
      <patternFill patternType="solid">
        <fgColor rgb="FFFFF2CC"/>
        <bgColor rgb="FFFFF2CC"/>
      </patternFill>
    </fill>
    <fill>
      <patternFill patternType="solid">
        <fgColor rgb="FFCFE2F3"/>
        <bgColor rgb="FFCFE2F3"/>
      </patternFill>
    </fill>
    <fill>
      <patternFill patternType="solid">
        <fgColor rgb="FFD9D2E9"/>
        <bgColor rgb="FFD9D2E9"/>
      </patternFill>
    </fill>
    <fill>
      <patternFill patternType="solid">
        <fgColor rgb="FFF4CCCC"/>
        <bgColor rgb="FFF4CCCC"/>
      </patternFill>
    </fill>
    <fill>
      <patternFill patternType="solid">
        <fgColor rgb="FFFCE5CD"/>
        <bgColor rgb="FFFCE5CD"/>
      </patternFill>
    </fill>
    <fill>
      <patternFill patternType="solid">
        <fgColor rgb="FFD9EAD3"/>
        <bgColor rgb="FFD9EAD3"/>
      </patternFill>
    </fill>
    <fill>
      <patternFill patternType="solid">
        <fgColor rgb="FFEAD1DC"/>
        <bgColor rgb="FFEAD1DC"/>
      </patternFill>
    </fill>
  </fills>
  <borders count="7">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s>
  <cellStyleXfs count="1">
    <xf borderId="0" fillId="0" fontId="0" numFmtId="0" applyAlignment="1" applyFont="1"/>
  </cellStyleXfs>
  <cellXfs count="73">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Font="1"/>
    <xf borderId="0" fillId="0" fontId="1" numFmtId="0" xfId="0" applyAlignment="1" applyFont="1">
      <alignment readingOrder="0" shrinkToFit="0" wrapText="1"/>
    </xf>
    <xf borderId="0" fillId="0" fontId="1" numFmtId="0" xfId="0" applyAlignment="1" applyFont="1">
      <alignment readingOrder="0" shrinkToFit="0" wrapText="0"/>
    </xf>
    <xf borderId="0" fillId="0" fontId="3" numFmtId="0" xfId="0" applyAlignment="1" applyFont="1">
      <alignment readingOrder="0" shrinkToFit="0" wrapText="0"/>
    </xf>
    <xf borderId="0" fillId="2" fontId="4" numFmtId="0" xfId="0" applyAlignment="1" applyFill="1" applyFont="1">
      <alignment horizontal="left" readingOrder="0"/>
    </xf>
    <xf borderId="0" fillId="0" fontId="5" numFmtId="0" xfId="0" applyAlignment="1" applyFont="1">
      <alignment readingOrder="0" shrinkToFit="0" wrapText="1"/>
    </xf>
    <xf borderId="0" fillId="0" fontId="3" numFmtId="0" xfId="0" applyAlignment="1" applyFont="1">
      <alignment readingOrder="0"/>
    </xf>
    <xf borderId="0" fillId="0" fontId="3" numFmtId="0" xfId="0" applyFont="1"/>
    <xf borderId="0" fillId="0" fontId="3" numFmtId="0" xfId="0" applyAlignment="1" applyFont="1">
      <alignment readingOrder="0" shrinkToFit="0" wrapText="0"/>
    </xf>
    <xf borderId="0" fillId="0" fontId="3" numFmtId="0" xfId="0" applyAlignment="1" applyFont="1">
      <alignment readingOrder="0" shrinkToFit="0" wrapText="1"/>
    </xf>
    <xf borderId="0" fillId="0" fontId="6" numFmtId="0" xfId="0" applyAlignment="1" applyFont="1">
      <alignment readingOrder="0" shrinkToFit="0" wrapText="0"/>
    </xf>
    <xf borderId="0" fillId="0" fontId="3" numFmtId="0" xfId="0" applyAlignment="1" applyFont="1">
      <alignment readingOrder="0" shrinkToFit="0" wrapText="0"/>
    </xf>
    <xf borderId="0" fillId="2" fontId="7" numFmtId="0" xfId="0" applyAlignment="1" applyFont="1">
      <alignment readingOrder="0" shrinkToFit="0" wrapText="1"/>
    </xf>
    <xf borderId="1" fillId="3" fontId="8" numFmtId="0" xfId="0" applyAlignment="1" applyBorder="1" applyFill="1" applyFont="1">
      <alignment horizontal="left" readingOrder="0"/>
    </xf>
    <xf borderId="2" fillId="0" fontId="9" numFmtId="0" xfId="0" applyBorder="1" applyFont="1"/>
    <xf borderId="3" fillId="0" fontId="9" numFmtId="0" xfId="0" applyBorder="1" applyFont="1"/>
    <xf borderId="4" fillId="0" fontId="8" numFmtId="0" xfId="0" applyAlignment="1" applyBorder="1" applyFont="1">
      <alignment readingOrder="0"/>
    </xf>
    <xf borderId="4" fillId="0" fontId="10" numFmtId="0" xfId="0" applyAlignment="1" applyBorder="1" applyFont="1">
      <alignment readingOrder="0"/>
    </xf>
    <xf borderId="4" fillId="0" fontId="10" numFmtId="0" xfId="0" applyAlignment="1" applyBorder="1" applyFont="1">
      <alignment horizontal="center"/>
    </xf>
    <xf borderId="4" fillId="0" fontId="10" numFmtId="0" xfId="0" applyBorder="1" applyFont="1"/>
    <xf borderId="4" fillId="2" fontId="11" numFmtId="0" xfId="0" applyAlignment="1" applyBorder="1" applyFont="1">
      <alignment horizontal="left" readingOrder="0"/>
    </xf>
    <xf borderId="4" fillId="0" fontId="11" numFmtId="0" xfId="0" applyAlignment="1" applyBorder="1" applyFont="1">
      <alignment readingOrder="0"/>
    </xf>
    <xf borderId="0" fillId="0" fontId="10" numFmtId="0" xfId="0" applyAlignment="1" applyFont="1">
      <alignment readingOrder="0"/>
    </xf>
    <xf borderId="4" fillId="4" fontId="8" numFmtId="0" xfId="0" applyAlignment="1" applyBorder="1" applyFill="1" applyFont="1">
      <alignment readingOrder="0"/>
    </xf>
    <xf borderId="4" fillId="0" fontId="10" numFmtId="0" xfId="0" applyAlignment="1" applyBorder="1" applyFont="1">
      <alignment horizontal="left"/>
    </xf>
    <xf borderId="4" fillId="0" fontId="12" numFmtId="0" xfId="0" applyAlignment="1" applyBorder="1" applyFont="1">
      <alignment readingOrder="0"/>
    </xf>
    <xf borderId="1" fillId="4" fontId="10" numFmtId="0" xfId="0" applyBorder="1" applyFont="1"/>
    <xf borderId="1" fillId="4" fontId="10" numFmtId="0" xfId="0" applyAlignment="1" applyBorder="1" applyFont="1">
      <alignment readingOrder="0"/>
    </xf>
    <xf borderId="4" fillId="5" fontId="8" numFmtId="0" xfId="0" applyAlignment="1" applyBorder="1" applyFill="1" applyFont="1">
      <alignment readingOrder="0"/>
    </xf>
    <xf borderId="4" fillId="0" fontId="10" numFmtId="0" xfId="0" applyAlignment="1" applyBorder="1" applyFont="1">
      <alignment horizontal="left" readingOrder="0"/>
    </xf>
    <xf borderId="4" fillId="0" fontId="13" numFmtId="0" xfId="0" applyAlignment="1" applyBorder="1" applyFont="1">
      <alignment readingOrder="0"/>
    </xf>
    <xf borderId="4" fillId="0" fontId="14" numFmtId="0" xfId="0" applyAlignment="1" applyBorder="1" applyFont="1">
      <alignment readingOrder="0"/>
    </xf>
    <xf borderId="4" fillId="2" fontId="14" numFmtId="0" xfId="0" applyAlignment="1" applyBorder="1" applyFont="1">
      <alignment readingOrder="0"/>
    </xf>
    <xf borderId="4" fillId="0" fontId="15" numFmtId="0" xfId="0" applyAlignment="1" applyBorder="1" applyFont="1">
      <alignment readingOrder="0"/>
    </xf>
    <xf borderId="1" fillId="5" fontId="10" numFmtId="0" xfId="0" applyBorder="1" applyFont="1"/>
    <xf borderId="4" fillId="0" fontId="10" numFmtId="0" xfId="0" applyAlignment="1" applyBorder="1" applyFont="1">
      <alignment readingOrder="0" shrinkToFit="0" vertical="top" wrapText="1"/>
    </xf>
    <xf borderId="1" fillId="5" fontId="10" numFmtId="0" xfId="0" applyAlignment="1" applyBorder="1" applyFont="1">
      <alignment readingOrder="0"/>
    </xf>
    <xf borderId="4" fillId="6" fontId="8" numFmtId="0" xfId="0" applyAlignment="1" applyBorder="1" applyFill="1" applyFont="1">
      <alignment readingOrder="0"/>
    </xf>
    <xf borderId="4" fillId="2" fontId="16" numFmtId="0" xfId="0" applyAlignment="1" applyBorder="1" applyFont="1">
      <alignment readingOrder="0"/>
    </xf>
    <xf borderId="4" fillId="0" fontId="17" numFmtId="0" xfId="0" applyAlignment="1" applyBorder="1" applyFont="1">
      <alignment readingOrder="0"/>
    </xf>
    <xf borderId="1" fillId="6" fontId="10" numFmtId="0" xfId="0" applyBorder="1" applyFont="1"/>
    <xf borderId="1" fillId="6" fontId="10" numFmtId="0" xfId="0" applyAlignment="1" applyBorder="1" applyFont="1">
      <alignment readingOrder="0"/>
    </xf>
    <xf borderId="4" fillId="7" fontId="8" numFmtId="0" xfId="0" applyAlignment="1" applyBorder="1" applyFill="1" applyFont="1">
      <alignment readingOrder="0"/>
    </xf>
    <xf borderId="4" fillId="0" fontId="17" numFmtId="0" xfId="0" applyAlignment="1" applyBorder="1" applyFont="1">
      <alignment readingOrder="0"/>
    </xf>
    <xf borderId="4" fillId="0" fontId="14" numFmtId="0" xfId="0" applyBorder="1" applyFont="1"/>
    <xf borderId="1" fillId="7" fontId="10" numFmtId="0" xfId="0" applyBorder="1" applyFont="1"/>
    <xf borderId="1" fillId="7" fontId="10" numFmtId="0" xfId="0" applyAlignment="1" applyBorder="1" applyFont="1">
      <alignment readingOrder="0"/>
    </xf>
    <xf borderId="4" fillId="8" fontId="8" numFmtId="0" xfId="0" applyAlignment="1" applyBorder="1" applyFill="1" applyFont="1">
      <alignment readingOrder="0"/>
    </xf>
    <xf borderId="4" fillId="0" fontId="18" numFmtId="0" xfId="0" applyAlignment="1" applyBorder="1" applyFont="1">
      <alignment readingOrder="0"/>
    </xf>
    <xf borderId="1" fillId="8" fontId="10" numFmtId="0" xfId="0" applyBorder="1" applyFont="1"/>
    <xf borderId="1" fillId="8" fontId="10" numFmtId="0" xfId="0" applyAlignment="1" applyBorder="1" applyFont="1">
      <alignment readingOrder="0"/>
    </xf>
    <xf borderId="4" fillId="9" fontId="8" numFmtId="0" xfId="0" applyAlignment="1" applyBorder="1" applyFill="1" applyFont="1">
      <alignment readingOrder="0"/>
    </xf>
    <xf borderId="1" fillId="9" fontId="10" numFmtId="0" xfId="0" applyBorder="1" applyFont="1"/>
    <xf borderId="1" fillId="9" fontId="10" numFmtId="0" xfId="0" applyAlignment="1" applyBorder="1" applyFont="1">
      <alignment readingOrder="0"/>
    </xf>
    <xf borderId="0" fillId="0" fontId="10" numFmtId="0" xfId="0" applyAlignment="1" applyFont="1">
      <alignment readingOrder="0" shrinkToFit="0" wrapText="1"/>
    </xf>
    <xf borderId="0" fillId="0" fontId="19" numFmtId="0" xfId="0" applyAlignment="1" applyFont="1">
      <alignment readingOrder="0"/>
    </xf>
    <xf borderId="0" fillId="0" fontId="11" numFmtId="0" xfId="0" applyAlignment="1" applyFont="1">
      <alignment readingOrder="0"/>
    </xf>
    <xf borderId="0" fillId="2" fontId="11" numFmtId="0" xfId="0" applyAlignment="1" applyFont="1">
      <alignment horizontal="left" readingOrder="0"/>
    </xf>
    <xf borderId="0" fillId="0" fontId="11" numFmtId="0" xfId="0" applyAlignment="1" applyFont="1">
      <alignment readingOrder="0" shrinkToFit="0" vertical="center" wrapText="1"/>
    </xf>
    <xf borderId="4" fillId="0" fontId="10" numFmtId="3" xfId="0" applyAlignment="1" applyBorder="1" applyFont="1" applyNumberFormat="1">
      <alignment horizontal="center" readingOrder="0"/>
    </xf>
    <xf borderId="5" fillId="0" fontId="10" numFmtId="0" xfId="0" applyAlignment="1" applyBorder="1" applyFont="1">
      <alignment readingOrder="0" shrinkToFit="0" vertical="top" wrapText="1"/>
    </xf>
    <xf borderId="6" fillId="0" fontId="9" numFmtId="0" xfId="0" applyBorder="1" applyFont="1"/>
    <xf borderId="0" fillId="0" fontId="11" numFmtId="0" xfId="0" applyAlignment="1" applyFont="1">
      <alignment readingOrder="0" shrinkToFit="0" vertical="center" wrapText="0"/>
    </xf>
    <xf borderId="0" fillId="2" fontId="11" numFmtId="0" xfId="0" applyAlignment="1" applyFont="1">
      <alignment horizontal="left" readingOrder="0" shrinkToFit="0" vertical="center" wrapText="0"/>
    </xf>
    <xf borderId="0" fillId="2" fontId="11" numFmtId="0" xfId="0" applyAlignment="1" applyFont="1">
      <alignment horizontal="left" readingOrder="0" shrinkToFit="0" vertical="center" wrapText="1"/>
    </xf>
    <xf borderId="4" fillId="0" fontId="14" numFmtId="0" xfId="0" applyAlignment="1" applyBorder="1" applyFont="1">
      <alignment readingOrder="0"/>
    </xf>
    <xf borderId="4" fillId="0" fontId="10" numFmtId="3" xfId="0" applyAlignment="1" applyBorder="1" applyFont="1" applyNumberFormat="1">
      <alignment horizontal="left" readingOrder="0"/>
    </xf>
    <xf borderId="4" fillId="8" fontId="20" numFmtId="0" xfId="0" applyAlignment="1" applyBorder="1" applyFont="1">
      <alignment readingOrder="0"/>
    </xf>
    <xf borderId="4" fillId="0" fontId="10" numFmtId="0" xfId="0" applyAlignment="1" applyBorder="1" applyFont="1">
      <alignment readingOrder="0"/>
    </xf>
    <xf borderId="4" fillId="0" fontId="21" numFmtId="0" xfId="0" applyAlignment="1" applyBorder="1" applyFont="1">
      <alignment readingOrder="0"/>
    </xf>
    <xf borderId="4" fillId="0" fontId="21" numFmtId="0" xfId="0" applyAlignment="1" applyBorder="1" applyFont="1">
      <alignment horizontal="lef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uaf.edu/studyaway/programs/index.php" TargetMode="External"/><Relationship Id="rId2" Type="http://schemas.openxmlformats.org/officeDocument/2006/relationships/hyperlink" Target="https://uaf.edu/studyaway/planning-resources/finances/"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uaf.edu/finaid/costs/index.php"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uaf.edu/handbook/register/tuition.php" TargetMode="External"/><Relationship Id="rId2" Type="http://schemas.openxmlformats.org/officeDocument/2006/relationships/hyperlink" Target="http://nse.org/" TargetMode="External"/><Relationship Id="rId3" Type="http://schemas.openxmlformats.org/officeDocument/2006/relationships/hyperlink" Target="https://nse.org/exchange/to-canada/"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nse.org/" TargetMode="External"/><Relationship Id="rId2" Type="http://schemas.openxmlformats.org/officeDocument/2006/relationships/hyperlink" Target="https://nse.org/exchange/to-canada/" TargetMode="External"/><Relationship Id="rId3"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uaf.edu/handbook/register/tuition.php" TargetMode="External"/><Relationship Id="rId2" Type="http://schemas.openxmlformats.org/officeDocument/2006/relationships/hyperlink" Target="https://www.imglobal.com/application/patriot?imgac=527818" TargetMode="External"/><Relationship Id="rId3" Type="http://schemas.openxmlformats.org/officeDocument/2006/relationships/hyperlink" Target="https://www.uaf.edu/fs/services/passport-services.php"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uaf.edu/fs/services/passport-services.php" TargetMode="External"/><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www.imglobal.com/application/patriot?imgac=527818" TargetMode="External"/><Relationship Id="rId2" Type="http://schemas.openxmlformats.org/officeDocument/2006/relationships/hyperlink" Target="https://www.uaf.edu/fs/services/passport-services.php" TargetMode="External"/><Relationship Id="rId3"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uit.no/education/studentportal/new/art?p_document_id=374659" TargetMode="External"/><Relationship Id="rId2" Type="http://schemas.openxmlformats.org/officeDocument/2006/relationships/hyperlink" Target="https://uit.no/education/studentportal/new/art?p_document_id=374659" TargetMode="External"/><Relationship Id="rId3" Type="http://schemas.openxmlformats.org/officeDocument/2006/relationships/hyperlink" Target="https://www.studiesabroad.com/en/admissions/funding-your-program/budgeting-and-expenses" TargetMode="Externa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4.25"/>
    <col customWidth="1" min="2" max="2" width="18.25"/>
    <col customWidth="1" min="3" max="3" width="95.75"/>
    <col customWidth="1" min="4" max="4" width="7.88"/>
    <col customWidth="1" min="5" max="5" width="27.25"/>
    <col customWidth="1" min="6" max="6" width="14.75"/>
    <col customWidth="1" min="7" max="7" width="41.75"/>
  </cols>
  <sheetData>
    <row r="1">
      <c r="A1" s="1" t="s">
        <v>0</v>
      </c>
      <c r="B1" s="2"/>
      <c r="C1" s="2"/>
    </row>
    <row r="2">
      <c r="A2" s="3"/>
      <c r="B2" s="3"/>
      <c r="C2" s="3"/>
    </row>
    <row r="3">
      <c r="A3" s="4" t="s">
        <v>1</v>
      </c>
      <c r="B3" s="4"/>
      <c r="C3" s="4"/>
    </row>
    <row r="4">
      <c r="A4" s="5" t="s">
        <v>2</v>
      </c>
      <c r="B4" s="5"/>
      <c r="C4" s="5"/>
    </row>
    <row r="5">
      <c r="A5" s="6" t="s">
        <v>3</v>
      </c>
      <c r="B5" s="7"/>
      <c r="C5" s="7"/>
    </row>
    <row r="6">
      <c r="A6" s="7"/>
      <c r="B6" s="7"/>
      <c r="C6" s="7"/>
    </row>
    <row r="7">
      <c r="A7" s="8" t="s">
        <v>4</v>
      </c>
      <c r="B7" s="9"/>
      <c r="C7" s="9"/>
    </row>
    <row r="8">
      <c r="A8" s="8" t="s">
        <v>5</v>
      </c>
      <c r="B8" s="9"/>
      <c r="C8" s="9"/>
    </row>
    <row r="9">
      <c r="A9" s="9"/>
      <c r="B9" s="9"/>
      <c r="C9" s="9"/>
    </row>
    <row r="10">
      <c r="A10" s="8" t="s">
        <v>6</v>
      </c>
      <c r="B10" s="9"/>
      <c r="C10" s="9"/>
    </row>
    <row r="11">
      <c r="A11" s="10" t="s">
        <v>7</v>
      </c>
      <c r="B11" s="10"/>
      <c r="C11" s="10"/>
    </row>
    <row r="12">
      <c r="A12" s="11"/>
      <c r="B12" s="11"/>
      <c r="C12" s="11"/>
    </row>
    <row r="13">
      <c r="A13" s="12" t="s">
        <v>8</v>
      </c>
      <c r="B13" s="13"/>
      <c r="C13" s="13"/>
    </row>
    <row r="14">
      <c r="A14" s="12" t="s">
        <v>9</v>
      </c>
      <c r="B14" s="13"/>
      <c r="C14" s="13"/>
    </row>
    <row r="34">
      <c r="A34" s="14"/>
    </row>
    <row r="35">
      <c r="A35" s="14"/>
    </row>
    <row r="36">
      <c r="A36" s="14"/>
    </row>
    <row r="37">
      <c r="A37" s="14"/>
    </row>
    <row r="38">
      <c r="A38" s="14"/>
    </row>
  </sheetData>
  <hyperlinks>
    <hyperlink r:id="rId1" ref="A13"/>
    <hyperlink r:id="rId2" ref="A14"/>
  </hyperlinks>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9.25"/>
    <col customWidth="1" min="2" max="2" width="18.13"/>
    <col customWidth="1" min="3" max="3" width="51.13"/>
  </cols>
  <sheetData>
    <row r="2">
      <c r="A2" s="15" t="s">
        <v>10</v>
      </c>
      <c r="B2" s="16"/>
      <c r="C2" s="17"/>
    </row>
    <row r="3">
      <c r="A3" s="18" t="s">
        <v>11</v>
      </c>
      <c r="B3" s="18" t="s">
        <v>12</v>
      </c>
      <c r="C3" s="18" t="s">
        <v>13</v>
      </c>
    </row>
    <row r="4">
      <c r="A4" s="19" t="s">
        <v>14</v>
      </c>
      <c r="B4" s="20"/>
      <c r="C4" s="21"/>
    </row>
    <row r="5">
      <c r="A5" s="19" t="s">
        <v>15</v>
      </c>
      <c r="B5" s="20"/>
      <c r="C5" s="21"/>
    </row>
    <row r="6">
      <c r="A6" s="22" t="s">
        <v>16</v>
      </c>
      <c r="B6" s="20"/>
      <c r="C6" s="21"/>
    </row>
    <row r="7">
      <c r="A7" s="19" t="s">
        <v>17</v>
      </c>
      <c r="B7" s="20"/>
      <c r="C7" s="21"/>
    </row>
    <row r="8">
      <c r="A8" s="19" t="s">
        <v>18</v>
      </c>
      <c r="B8" s="20"/>
      <c r="C8" s="21"/>
    </row>
    <row r="9">
      <c r="A9" s="23" t="s">
        <v>19</v>
      </c>
      <c r="B9" s="20"/>
      <c r="C9" s="21"/>
    </row>
    <row r="11">
      <c r="A11" s="24" t="s">
        <v>20</v>
      </c>
    </row>
    <row r="12">
      <c r="A12" s="25" t="s">
        <v>21</v>
      </c>
      <c r="B12" s="25" t="s">
        <v>22</v>
      </c>
      <c r="C12" s="25" t="s">
        <v>23</v>
      </c>
    </row>
    <row r="13">
      <c r="A13" s="19" t="s">
        <v>24</v>
      </c>
      <c r="B13" s="26"/>
      <c r="C13" s="27" t="s">
        <v>25</v>
      </c>
    </row>
    <row r="14">
      <c r="A14" s="19" t="s">
        <v>26</v>
      </c>
      <c r="B14" s="26"/>
      <c r="C14" s="19" t="s">
        <v>27</v>
      </c>
    </row>
    <row r="15">
      <c r="A15" s="19" t="s">
        <v>28</v>
      </c>
      <c r="B15" s="26"/>
      <c r="C15" s="21"/>
    </row>
    <row r="16">
      <c r="A16" s="19" t="s">
        <v>29</v>
      </c>
      <c r="B16" s="26"/>
      <c r="C16" s="21"/>
    </row>
    <row r="17">
      <c r="A17" s="19" t="s">
        <v>30</v>
      </c>
      <c r="B17" s="26"/>
      <c r="C17" s="21"/>
    </row>
    <row r="18">
      <c r="A18" s="19" t="s">
        <v>31</v>
      </c>
      <c r="B18" s="26"/>
      <c r="C18" s="19" t="s">
        <v>32</v>
      </c>
    </row>
    <row r="19">
      <c r="A19" s="19" t="s">
        <v>33</v>
      </c>
      <c r="B19" s="26"/>
      <c r="C19" s="19" t="s">
        <v>34</v>
      </c>
    </row>
    <row r="20">
      <c r="A20" s="19" t="s">
        <v>35</v>
      </c>
      <c r="B20" s="26"/>
      <c r="C20" s="21"/>
    </row>
    <row r="21">
      <c r="A21" s="18" t="s">
        <v>36</v>
      </c>
      <c r="B21" s="26">
        <f>SUM(B13:B20)</f>
        <v>0</v>
      </c>
      <c r="C21" s="21"/>
    </row>
    <row r="22">
      <c r="A22" s="28"/>
      <c r="B22" s="16"/>
      <c r="C22" s="17"/>
    </row>
    <row r="23">
      <c r="A23" s="18" t="s">
        <v>37</v>
      </c>
      <c r="B23" s="26"/>
      <c r="C23" s="21"/>
    </row>
    <row r="24">
      <c r="A24" s="19" t="s">
        <v>38</v>
      </c>
      <c r="B24" s="26"/>
      <c r="C24" s="21"/>
    </row>
    <row r="25">
      <c r="A25" s="19" t="s">
        <v>39</v>
      </c>
      <c r="B25" s="26"/>
      <c r="C25" s="21"/>
    </row>
    <row r="26">
      <c r="A26" s="19" t="s">
        <v>40</v>
      </c>
      <c r="B26" s="26"/>
      <c r="C26" s="21"/>
    </row>
    <row r="27">
      <c r="A27" s="18" t="s">
        <v>41</v>
      </c>
      <c r="B27" s="26">
        <f>SUM(B24:B26)</f>
        <v>0</v>
      </c>
      <c r="C27" s="21"/>
    </row>
    <row r="28">
      <c r="A28" s="29"/>
      <c r="B28" s="16"/>
      <c r="C28" s="17"/>
    </row>
    <row r="29">
      <c r="A29" s="18" t="s">
        <v>42</v>
      </c>
      <c r="B29" s="26">
        <f>B21-B27</f>
        <v>0</v>
      </c>
      <c r="C29" s="21"/>
    </row>
    <row r="31">
      <c r="A31" s="24" t="s">
        <v>43</v>
      </c>
    </row>
    <row r="32">
      <c r="A32" s="24" t="s">
        <v>44</v>
      </c>
    </row>
  </sheetData>
  <mergeCells count="3">
    <mergeCell ref="A2:C2"/>
    <mergeCell ref="A22:C22"/>
    <mergeCell ref="A28:C28"/>
  </mergeCells>
  <hyperlinks>
    <hyperlink r:id="rId1" ref="C13"/>
  </hyperlinks>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6.88"/>
    <col customWidth="1" min="3" max="3" width="111.88"/>
  </cols>
  <sheetData>
    <row r="1">
      <c r="A1" s="30" t="s">
        <v>45</v>
      </c>
      <c r="B1" s="30" t="s">
        <v>22</v>
      </c>
      <c r="C1" s="30" t="s">
        <v>23</v>
      </c>
    </row>
    <row r="2">
      <c r="A2" s="19" t="s">
        <v>46</v>
      </c>
      <c r="B2" s="31">
        <v>500.0</v>
      </c>
      <c r="C2" s="19" t="s">
        <v>47</v>
      </c>
    </row>
    <row r="3">
      <c r="A3" s="19" t="s">
        <v>48</v>
      </c>
      <c r="B3" s="26"/>
      <c r="C3" s="32" t="s">
        <v>49</v>
      </c>
    </row>
    <row r="4">
      <c r="A4" s="19" t="s">
        <v>26</v>
      </c>
      <c r="B4" s="26"/>
      <c r="C4" s="32" t="s">
        <v>50</v>
      </c>
    </row>
    <row r="5">
      <c r="A5" s="19" t="s">
        <v>28</v>
      </c>
      <c r="B5" s="26"/>
      <c r="C5" s="33"/>
    </row>
    <row r="6">
      <c r="A6" s="19" t="s">
        <v>51</v>
      </c>
      <c r="B6" s="26"/>
      <c r="C6" s="34" t="s">
        <v>52</v>
      </c>
    </row>
    <row r="7">
      <c r="A7" s="19" t="s">
        <v>53</v>
      </c>
      <c r="B7" s="26"/>
      <c r="C7" s="34" t="s">
        <v>54</v>
      </c>
    </row>
    <row r="8">
      <c r="A8" s="19" t="s">
        <v>30</v>
      </c>
      <c r="B8" s="26"/>
      <c r="C8" s="33" t="s">
        <v>55</v>
      </c>
    </row>
    <row r="9">
      <c r="A9" s="19" t="s">
        <v>31</v>
      </c>
      <c r="B9" s="26"/>
      <c r="C9" s="33" t="s">
        <v>56</v>
      </c>
    </row>
    <row r="10">
      <c r="A10" s="19" t="s">
        <v>57</v>
      </c>
      <c r="B10" s="26"/>
      <c r="C10" s="33"/>
    </row>
    <row r="11">
      <c r="A11" s="19" t="s">
        <v>58</v>
      </c>
      <c r="B11" s="26"/>
      <c r="C11" s="35" t="s">
        <v>59</v>
      </c>
    </row>
    <row r="12">
      <c r="A12" s="19" t="s">
        <v>35</v>
      </c>
      <c r="B12" s="26"/>
      <c r="C12" s="33"/>
    </row>
    <row r="13">
      <c r="A13" s="18" t="s">
        <v>36</v>
      </c>
      <c r="B13" s="26">
        <f>SUM(B2:B12)</f>
        <v>500</v>
      </c>
      <c r="C13" s="21"/>
    </row>
    <row r="14">
      <c r="A14" s="36"/>
      <c r="B14" s="16"/>
      <c r="C14" s="17"/>
    </row>
    <row r="15">
      <c r="A15" s="18" t="s">
        <v>37</v>
      </c>
      <c r="B15" s="26"/>
      <c r="C15" s="37" t="s">
        <v>60</v>
      </c>
    </row>
    <row r="16">
      <c r="A16" s="19" t="s">
        <v>38</v>
      </c>
      <c r="B16" s="26"/>
      <c r="C16" s="37"/>
    </row>
    <row r="17">
      <c r="A17" s="19" t="s">
        <v>39</v>
      </c>
      <c r="B17" s="26"/>
      <c r="C17" s="21"/>
    </row>
    <row r="18">
      <c r="A18" s="19" t="s">
        <v>40</v>
      </c>
      <c r="B18" s="26"/>
      <c r="C18" s="21"/>
    </row>
    <row r="19">
      <c r="A19" s="18" t="s">
        <v>41</v>
      </c>
      <c r="B19" s="26">
        <f>SUM(B16:B18)</f>
        <v>0</v>
      </c>
      <c r="C19" s="21"/>
    </row>
    <row r="20">
      <c r="A20" s="38"/>
      <c r="B20" s="16"/>
      <c r="C20" s="17"/>
    </row>
    <row r="21">
      <c r="A21" s="18" t="s">
        <v>42</v>
      </c>
      <c r="B21" s="26">
        <f>B13-B19</f>
        <v>500</v>
      </c>
      <c r="C21" s="21"/>
    </row>
  </sheetData>
  <mergeCells count="2">
    <mergeCell ref="A14:C14"/>
    <mergeCell ref="A20:C20"/>
  </mergeCells>
  <hyperlinks>
    <hyperlink r:id="rId1" ref="C3"/>
    <hyperlink r:id="rId2" ref="C4"/>
    <hyperlink r:id="rId3" ref="C11"/>
  </hyperlinks>
  <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6.38"/>
    <col customWidth="1" min="2" max="2" width="13.5"/>
    <col customWidth="1" min="3" max="3" width="137.88"/>
  </cols>
  <sheetData>
    <row r="1">
      <c r="A1" s="39" t="s">
        <v>61</v>
      </c>
      <c r="B1" s="39" t="s">
        <v>22</v>
      </c>
      <c r="C1" s="39" t="s">
        <v>23</v>
      </c>
    </row>
    <row r="2">
      <c r="A2" s="19" t="s">
        <v>46</v>
      </c>
      <c r="B2" s="31">
        <v>500.0</v>
      </c>
      <c r="C2" s="19" t="s">
        <v>47</v>
      </c>
    </row>
    <row r="3">
      <c r="A3" s="19" t="s">
        <v>62</v>
      </c>
      <c r="B3" s="26"/>
      <c r="C3" s="40" t="s">
        <v>63</v>
      </c>
    </row>
    <row r="4">
      <c r="A4" s="19" t="s">
        <v>26</v>
      </c>
      <c r="B4" s="26"/>
      <c r="C4" s="41" t="s">
        <v>64</v>
      </c>
    </row>
    <row r="5">
      <c r="A5" s="19" t="s">
        <v>28</v>
      </c>
      <c r="B5" s="26"/>
      <c r="C5" s="33"/>
    </row>
    <row r="6">
      <c r="A6" s="19" t="s">
        <v>53</v>
      </c>
      <c r="B6" s="26"/>
      <c r="C6" s="34" t="s">
        <v>54</v>
      </c>
    </row>
    <row r="7">
      <c r="A7" s="19" t="s">
        <v>30</v>
      </c>
      <c r="B7" s="26"/>
      <c r="C7" s="33" t="s">
        <v>55</v>
      </c>
    </row>
    <row r="8">
      <c r="A8" s="19" t="s">
        <v>31</v>
      </c>
      <c r="B8" s="26"/>
      <c r="C8" s="33" t="s">
        <v>56</v>
      </c>
    </row>
    <row r="9">
      <c r="A9" s="19" t="s">
        <v>57</v>
      </c>
      <c r="B9" s="26"/>
      <c r="C9" s="33"/>
    </row>
    <row r="10">
      <c r="A10" s="19" t="s">
        <v>58</v>
      </c>
      <c r="B10" s="26"/>
      <c r="C10" s="35" t="s">
        <v>65</v>
      </c>
    </row>
    <row r="11">
      <c r="A11" s="19" t="s">
        <v>35</v>
      </c>
      <c r="B11" s="26"/>
      <c r="C11" s="33"/>
    </row>
    <row r="12">
      <c r="A12" s="18" t="s">
        <v>36</v>
      </c>
      <c r="B12" s="26">
        <f>SUM(B2:B11)</f>
        <v>500</v>
      </c>
      <c r="C12" s="21"/>
    </row>
    <row r="13">
      <c r="A13" s="42"/>
      <c r="B13" s="16"/>
      <c r="C13" s="17"/>
    </row>
    <row r="14">
      <c r="A14" s="18" t="s">
        <v>37</v>
      </c>
      <c r="B14" s="26"/>
      <c r="C14" s="37" t="s">
        <v>66</v>
      </c>
    </row>
    <row r="15">
      <c r="A15" s="19" t="s">
        <v>38</v>
      </c>
      <c r="B15" s="26"/>
      <c r="C15" s="37"/>
    </row>
    <row r="16">
      <c r="A16" s="19" t="s">
        <v>39</v>
      </c>
      <c r="B16" s="26"/>
      <c r="C16" s="21"/>
    </row>
    <row r="17">
      <c r="A17" s="19" t="s">
        <v>40</v>
      </c>
      <c r="B17" s="26"/>
      <c r="C17" s="21"/>
    </row>
    <row r="18">
      <c r="A18" s="18" t="s">
        <v>41</v>
      </c>
      <c r="B18" s="26">
        <f>SUM(B15:B17)</f>
        <v>0</v>
      </c>
      <c r="C18" s="21"/>
    </row>
    <row r="19">
      <c r="A19" s="43"/>
      <c r="B19" s="16"/>
      <c r="C19" s="17"/>
    </row>
    <row r="20">
      <c r="A20" s="18" t="s">
        <v>42</v>
      </c>
      <c r="B20" s="26">
        <f>B12-B18</f>
        <v>500</v>
      </c>
      <c r="C20" s="21"/>
    </row>
  </sheetData>
  <mergeCells count="2">
    <mergeCell ref="A13:C13"/>
    <mergeCell ref="A19:C19"/>
  </mergeCells>
  <hyperlinks>
    <hyperlink r:id="rId1" ref="C3"/>
    <hyperlink r:id="rId2" ref="C10"/>
  </hyperlinks>
  <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3.38"/>
    <col customWidth="1" min="2" max="2" width="13.0"/>
    <col customWidth="1" min="3" max="3" width="116.13"/>
  </cols>
  <sheetData>
    <row r="1">
      <c r="A1" s="44" t="s">
        <v>67</v>
      </c>
      <c r="B1" s="44" t="s">
        <v>22</v>
      </c>
      <c r="C1" s="44" t="s">
        <v>23</v>
      </c>
    </row>
    <row r="2">
      <c r="A2" s="19" t="s">
        <v>46</v>
      </c>
      <c r="B2" s="31">
        <v>500.0</v>
      </c>
      <c r="C2" s="19" t="s">
        <v>47</v>
      </c>
    </row>
    <row r="3">
      <c r="A3" s="19" t="s">
        <v>48</v>
      </c>
      <c r="B3" s="26"/>
      <c r="C3" s="32" t="s">
        <v>68</v>
      </c>
    </row>
    <row r="4">
      <c r="A4" s="19" t="s">
        <v>26</v>
      </c>
      <c r="B4" s="26"/>
      <c r="C4" s="45" t="s">
        <v>69</v>
      </c>
    </row>
    <row r="5">
      <c r="A5" s="19" t="s">
        <v>28</v>
      </c>
      <c r="B5" s="26"/>
      <c r="C5" s="33" t="s">
        <v>70</v>
      </c>
    </row>
    <row r="6">
      <c r="A6" s="19" t="s">
        <v>53</v>
      </c>
      <c r="B6" s="26"/>
      <c r="C6" s="40" t="s">
        <v>71</v>
      </c>
    </row>
    <row r="7">
      <c r="A7" s="19" t="s">
        <v>30</v>
      </c>
      <c r="B7" s="26"/>
      <c r="C7" s="46"/>
    </row>
    <row r="8">
      <c r="A8" s="19" t="s">
        <v>31</v>
      </c>
      <c r="B8" s="26"/>
      <c r="C8" s="33" t="s">
        <v>56</v>
      </c>
    </row>
    <row r="9">
      <c r="A9" s="19" t="s">
        <v>57</v>
      </c>
      <c r="B9" s="26"/>
      <c r="C9" s="33"/>
    </row>
    <row r="10">
      <c r="A10" s="19" t="s">
        <v>72</v>
      </c>
      <c r="B10" s="26"/>
      <c r="C10" s="35" t="s">
        <v>73</v>
      </c>
    </row>
    <row r="11">
      <c r="A11" s="19" t="s">
        <v>74</v>
      </c>
      <c r="B11" s="26"/>
      <c r="C11" s="33" t="s">
        <v>75</v>
      </c>
    </row>
    <row r="12">
      <c r="A12" s="19" t="s">
        <v>76</v>
      </c>
      <c r="B12" s="26"/>
      <c r="C12" s="33" t="s">
        <v>77</v>
      </c>
    </row>
    <row r="13">
      <c r="A13" s="19" t="s">
        <v>35</v>
      </c>
      <c r="B13" s="26"/>
      <c r="C13" s="33"/>
    </row>
    <row r="14">
      <c r="A14" s="18" t="s">
        <v>36</v>
      </c>
      <c r="B14" s="26">
        <f>SUM(B2:B13)</f>
        <v>500</v>
      </c>
      <c r="C14" s="21"/>
    </row>
    <row r="15">
      <c r="A15" s="47"/>
      <c r="B15" s="16"/>
      <c r="C15" s="17"/>
    </row>
    <row r="16">
      <c r="A16" s="18" t="s">
        <v>37</v>
      </c>
      <c r="B16" s="26"/>
      <c r="C16" s="37" t="s">
        <v>78</v>
      </c>
    </row>
    <row r="17">
      <c r="A17" s="19" t="s">
        <v>38</v>
      </c>
      <c r="B17" s="26"/>
      <c r="C17" s="37"/>
    </row>
    <row r="18">
      <c r="A18" s="19" t="s">
        <v>39</v>
      </c>
      <c r="B18" s="26"/>
      <c r="C18" s="21"/>
    </row>
    <row r="19">
      <c r="A19" s="19" t="s">
        <v>40</v>
      </c>
      <c r="B19" s="26"/>
      <c r="C19" s="21"/>
    </row>
    <row r="20">
      <c r="A20" s="18" t="s">
        <v>41</v>
      </c>
      <c r="B20" s="26">
        <f>SUM(B17:B19)</f>
        <v>0</v>
      </c>
      <c r="C20" s="21"/>
    </row>
    <row r="21">
      <c r="A21" s="48"/>
      <c r="B21" s="16"/>
      <c r="C21" s="17"/>
    </row>
    <row r="22">
      <c r="A22" s="18" t="s">
        <v>42</v>
      </c>
      <c r="B22" s="26">
        <f>B14-B20</f>
        <v>500</v>
      </c>
      <c r="C22" s="21"/>
    </row>
  </sheetData>
  <mergeCells count="2">
    <mergeCell ref="A15:C15"/>
    <mergeCell ref="A21:C21"/>
  </mergeCells>
  <hyperlinks>
    <hyperlink r:id="rId1" ref="C3"/>
    <hyperlink r:id="rId2" ref="C6"/>
    <hyperlink r:id="rId3" ref="C10"/>
  </hyperlinks>
  <drawing r:id="rId4"/>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7.25"/>
    <col customWidth="1" min="2" max="2" width="15.38"/>
    <col customWidth="1" min="3" max="3" width="118.38"/>
  </cols>
  <sheetData>
    <row r="1">
      <c r="A1" s="49" t="s">
        <v>79</v>
      </c>
      <c r="B1" s="49" t="s">
        <v>22</v>
      </c>
      <c r="C1" s="49" t="s">
        <v>23</v>
      </c>
    </row>
    <row r="2">
      <c r="A2" s="19" t="s">
        <v>46</v>
      </c>
      <c r="B2" s="31">
        <v>500.0</v>
      </c>
      <c r="C2" s="19" t="s">
        <v>47</v>
      </c>
    </row>
    <row r="3">
      <c r="A3" s="19" t="s">
        <v>80</v>
      </c>
      <c r="B3" s="26"/>
      <c r="C3" s="19" t="s">
        <v>81</v>
      </c>
    </row>
    <row r="4">
      <c r="A4" s="19" t="s">
        <v>82</v>
      </c>
      <c r="B4" s="26"/>
      <c r="C4" s="19" t="s">
        <v>83</v>
      </c>
    </row>
    <row r="5">
      <c r="A5" s="19" t="s">
        <v>84</v>
      </c>
      <c r="B5" s="26"/>
      <c r="C5" s="19" t="s">
        <v>85</v>
      </c>
    </row>
    <row r="6">
      <c r="A6" s="19" t="s">
        <v>30</v>
      </c>
      <c r="B6" s="26"/>
      <c r="C6" s="21"/>
    </row>
    <row r="7">
      <c r="A7" s="19" t="s">
        <v>31</v>
      </c>
      <c r="B7" s="26"/>
      <c r="C7" s="19" t="s">
        <v>86</v>
      </c>
    </row>
    <row r="8">
      <c r="A8" s="19" t="s">
        <v>57</v>
      </c>
      <c r="B8" s="26"/>
      <c r="C8" s="19"/>
    </row>
    <row r="9">
      <c r="A9" s="19" t="s">
        <v>72</v>
      </c>
      <c r="B9" s="26"/>
      <c r="C9" s="50" t="s">
        <v>87</v>
      </c>
    </row>
    <row r="10">
      <c r="A10" s="19" t="s">
        <v>74</v>
      </c>
      <c r="B10" s="26"/>
      <c r="C10" s="19" t="s">
        <v>75</v>
      </c>
    </row>
    <row r="11">
      <c r="A11" s="19" t="s">
        <v>76</v>
      </c>
      <c r="B11" s="26"/>
      <c r="C11" s="19" t="s">
        <v>77</v>
      </c>
    </row>
    <row r="12">
      <c r="A12" s="19" t="s">
        <v>35</v>
      </c>
      <c r="B12" s="26"/>
      <c r="C12" s="21"/>
    </row>
    <row r="13">
      <c r="A13" s="18" t="s">
        <v>36</v>
      </c>
      <c r="B13" s="26">
        <f>SUM(B2:B12)</f>
        <v>500</v>
      </c>
      <c r="C13" s="21"/>
    </row>
    <row r="14">
      <c r="A14" s="51"/>
      <c r="B14" s="16"/>
      <c r="C14" s="17"/>
    </row>
    <row r="15">
      <c r="A15" s="18" t="s">
        <v>37</v>
      </c>
      <c r="B15" s="26"/>
      <c r="C15" s="37" t="s">
        <v>88</v>
      </c>
    </row>
    <row r="16">
      <c r="A16" s="19" t="s">
        <v>38</v>
      </c>
      <c r="B16" s="26"/>
      <c r="C16" s="37"/>
    </row>
    <row r="17">
      <c r="A17" s="19" t="s">
        <v>39</v>
      </c>
      <c r="B17" s="26"/>
      <c r="C17" s="21"/>
    </row>
    <row r="18">
      <c r="A18" s="19" t="s">
        <v>40</v>
      </c>
      <c r="B18" s="26"/>
      <c r="C18" s="21"/>
    </row>
    <row r="19">
      <c r="A19" s="18" t="s">
        <v>41</v>
      </c>
      <c r="B19" s="26">
        <f>SUM(B16:B18)</f>
        <v>0</v>
      </c>
      <c r="C19" s="21"/>
    </row>
    <row r="20">
      <c r="A20" s="52"/>
      <c r="B20" s="16"/>
      <c r="C20" s="17"/>
    </row>
    <row r="21">
      <c r="A21" s="18" t="s">
        <v>42</v>
      </c>
      <c r="B21" s="26">
        <f>B13-B19</f>
        <v>500</v>
      </c>
      <c r="C21" s="21"/>
    </row>
  </sheetData>
  <mergeCells count="2">
    <mergeCell ref="A14:C14"/>
    <mergeCell ref="A20:C20"/>
  </mergeCells>
  <hyperlinks>
    <hyperlink r:id="rId1" ref="C9"/>
  </hyperlinks>
  <drawing r:id="rId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7.25"/>
    <col customWidth="1" min="2" max="2" width="15.38"/>
    <col customWidth="1" min="3" max="3" width="115.75"/>
  </cols>
  <sheetData>
    <row r="1">
      <c r="A1" s="53" t="s">
        <v>89</v>
      </c>
      <c r="B1" s="53" t="s">
        <v>22</v>
      </c>
      <c r="C1" s="53" t="s">
        <v>23</v>
      </c>
    </row>
    <row r="2">
      <c r="A2" s="19" t="s">
        <v>46</v>
      </c>
      <c r="B2" s="31">
        <v>500.0</v>
      </c>
      <c r="C2" s="19" t="s">
        <v>47</v>
      </c>
    </row>
    <row r="3">
      <c r="A3" s="19" t="s">
        <v>62</v>
      </c>
      <c r="B3" s="26"/>
      <c r="C3" s="19"/>
    </row>
    <row r="4">
      <c r="A4" s="19" t="s">
        <v>26</v>
      </c>
      <c r="B4" s="26"/>
      <c r="C4" s="45" t="s">
        <v>69</v>
      </c>
    </row>
    <row r="5">
      <c r="A5" s="19" t="s">
        <v>28</v>
      </c>
      <c r="B5" s="26"/>
      <c r="C5" s="33" t="s">
        <v>70</v>
      </c>
    </row>
    <row r="6">
      <c r="A6" s="19" t="s">
        <v>53</v>
      </c>
      <c r="B6" s="26"/>
      <c r="C6" s="40" t="s">
        <v>90</v>
      </c>
    </row>
    <row r="7">
      <c r="A7" s="19" t="s">
        <v>30</v>
      </c>
      <c r="B7" s="26"/>
      <c r="C7" s="21"/>
    </row>
    <row r="8">
      <c r="A8" s="19" t="s">
        <v>31</v>
      </c>
      <c r="B8" s="26"/>
      <c r="C8" s="33" t="s">
        <v>56</v>
      </c>
    </row>
    <row r="9">
      <c r="A9" s="19" t="s">
        <v>57</v>
      </c>
      <c r="B9" s="26"/>
      <c r="C9" s="19"/>
    </row>
    <row r="10">
      <c r="A10" s="19" t="s">
        <v>72</v>
      </c>
      <c r="B10" s="26"/>
      <c r="C10" s="50" t="s">
        <v>91</v>
      </c>
    </row>
    <row r="11">
      <c r="A11" s="19" t="s">
        <v>74</v>
      </c>
      <c r="B11" s="26"/>
      <c r="C11" s="19" t="s">
        <v>75</v>
      </c>
    </row>
    <row r="12">
      <c r="A12" s="19" t="s">
        <v>76</v>
      </c>
      <c r="B12" s="26"/>
      <c r="C12" s="19" t="s">
        <v>77</v>
      </c>
    </row>
    <row r="13">
      <c r="A13" s="19" t="s">
        <v>35</v>
      </c>
      <c r="B13" s="26"/>
      <c r="C13" s="21"/>
    </row>
    <row r="14">
      <c r="A14" s="18" t="s">
        <v>36</v>
      </c>
      <c r="B14" s="26">
        <f>SUM(B2:B13)</f>
        <v>500</v>
      </c>
      <c r="C14" s="21"/>
    </row>
    <row r="15">
      <c r="A15" s="54"/>
      <c r="B15" s="16"/>
      <c r="C15" s="17"/>
    </row>
    <row r="16">
      <c r="A16" s="18" t="s">
        <v>37</v>
      </c>
      <c r="B16" s="26"/>
      <c r="C16" s="37" t="s">
        <v>92</v>
      </c>
    </row>
    <row r="17">
      <c r="A17" s="19" t="s">
        <v>38</v>
      </c>
      <c r="B17" s="26"/>
      <c r="C17" s="37"/>
    </row>
    <row r="18">
      <c r="A18" s="19" t="s">
        <v>39</v>
      </c>
      <c r="B18" s="26"/>
      <c r="C18" s="21"/>
    </row>
    <row r="19">
      <c r="A19" s="19" t="s">
        <v>40</v>
      </c>
      <c r="B19" s="26"/>
      <c r="C19" s="21"/>
    </row>
    <row r="20">
      <c r="A20" s="18" t="s">
        <v>41</v>
      </c>
      <c r="B20" s="26">
        <f>SUM(B17:B19)</f>
        <v>0</v>
      </c>
      <c r="C20" s="21"/>
    </row>
    <row r="21">
      <c r="A21" s="55"/>
      <c r="B21" s="16"/>
      <c r="C21" s="17"/>
    </row>
    <row r="22">
      <c r="A22" s="18" t="s">
        <v>42</v>
      </c>
      <c r="B22" s="26">
        <f>B14-B20</f>
        <v>500</v>
      </c>
      <c r="C22" s="21"/>
    </row>
    <row r="24">
      <c r="A24" s="56" t="s">
        <v>93</v>
      </c>
    </row>
  </sheetData>
  <mergeCells count="3">
    <mergeCell ref="A15:C15"/>
    <mergeCell ref="A21:C21"/>
    <mergeCell ref="A24:C25"/>
  </mergeCells>
  <hyperlinks>
    <hyperlink r:id="rId1" ref="C6"/>
    <hyperlink r:id="rId2" ref="C10"/>
  </hyperlinks>
  <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8.5"/>
    <col customWidth="1" min="2" max="2" width="14.63"/>
    <col customWidth="1" min="3" max="3" width="30.13"/>
    <col customWidth="1" min="4" max="4" width="12.13"/>
    <col customWidth="1" min="5" max="5" width="37.88"/>
    <col customWidth="1" min="6" max="6" width="15.13"/>
    <col customWidth="1" min="7" max="7" width="74.5"/>
    <col customWidth="1" min="8" max="8" width="73.63"/>
  </cols>
  <sheetData>
    <row r="1">
      <c r="A1" s="57" t="s">
        <v>94</v>
      </c>
      <c r="E1" s="15" t="s">
        <v>95</v>
      </c>
      <c r="F1" s="16"/>
      <c r="G1" s="17"/>
    </row>
    <row r="2">
      <c r="A2" s="58"/>
      <c r="E2" s="18" t="s">
        <v>11</v>
      </c>
      <c r="F2" s="18" t="s">
        <v>12</v>
      </c>
      <c r="G2" s="18" t="s">
        <v>13</v>
      </c>
    </row>
    <row r="3">
      <c r="A3" s="59" t="s">
        <v>96</v>
      </c>
      <c r="B3" s="60"/>
      <c r="C3" s="60"/>
      <c r="D3" s="60"/>
      <c r="E3" s="19" t="s">
        <v>14</v>
      </c>
      <c r="F3" s="61">
        <v>11000.0</v>
      </c>
      <c r="G3" s="62" t="s">
        <v>97</v>
      </c>
    </row>
    <row r="4">
      <c r="A4" s="59" t="s">
        <v>98</v>
      </c>
      <c r="B4" s="60"/>
      <c r="C4" s="60"/>
      <c r="D4" s="60"/>
      <c r="E4" s="19" t="s">
        <v>99</v>
      </c>
      <c r="F4" s="61">
        <v>14400.0</v>
      </c>
      <c r="G4" s="63"/>
    </row>
    <row r="5">
      <c r="A5" s="59" t="s">
        <v>100</v>
      </c>
      <c r="B5" s="60"/>
      <c r="C5" s="60"/>
      <c r="D5" s="60"/>
      <c r="E5" s="22" t="s">
        <v>101</v>
      </c>
      <c r="F5" s="61">
        <v>8500.0</v>
      </c>
      <c r="G5" s="19" t="s">
        <v>102</v>
      </c>
    </row>
    <row r="6">
      <c r="A6" s="24" t="s">
        <v>103</v>
      </c>
      <c r="E6" s="19" t="s">
        <v>104</v>
      </c>
      <c r="F6" s="61">
        <v>11600.0</v>
      </c>
      <c r="G6" s="19" t="s">
        <v>105</v>
      </c>
    </row>
    <row r="7">
      <c r="E7" s="19" t="s">
        <v>106</v>
      </c>
      <c r="F7" s="61">
        <v>13600.0</v>
      </c>
      <c r="G7" s="19" t="s">
        <v>107</v>
      </c>
    </row>
    <row r="8">
      <c r="A8" s="64" t="s">
        <v>108</v>
      </c>
      <c r="B8" s="60"/>
      <c r="C8" s="60"/>
      <c r="D8" s="60"/>
      <c r="E8" s="23" t="s">
        <v>109</v>
      </c>
      <c r="F8" s="61">
        <v>13700.0</v>
      </c>
      <c r="G8" s="19" t="s">
        <v>110</v>
      </c>
      <c r="I8" s="60"/>
      <c r="J8" s="60"/>
    </row>
    <row r="9">
      <c r="A9" s="59" t="s">
        <v>111</v>
      </c>
      <c r="B9" s="60"/>
      <c r="C9" s="60"/>
      <c r="D9" s="60"/>
      <c r="I9" s="60"/>
      <c r="J9" s="60"/>
    </row>
    <row r="10">
      <c r="A10" s="59" t="s">
        <v>112</v>
      </c>
      <c r="B10" s="60"/>
      <c r="C10" s="60"/>
      <c r="D10" s="60"/>
      <c r="E10" s="44" t="s">
        <v>113</v>
      </c>
      <c r="F10" s="44" t="s">
        <v>22</v>
      </c>
      <c r="G10" s="44" t="s">
        <v>23</v>
      </c>
      <c r="I10" s="60"/>
      <c r="J10" s="60"/>
    </row>
    <row r="11">
      <c r="A11" s="59" t="s">
        <v>114</v>
      </c>
      <c r="B11" s="60"/>
      <c r="C11" s="60"/>
      <c r="D11" s="60"/>
      <c r="E11" s="19" t="s">
        <v>46</v>
      </c>
      <c r="F11" s="31">
        <v>500.0</v>
      </c>
      <c r="G11" s="19"/>
      <c r="H11" s="60"/>
      <c r="I11" s="60"/>
      <c r="J11" s="60"/>
    </row>
    <row r="12">
      <c r="A12" s="65" t="s">
        <v>115</v>
      </c>
      <c r="B12" s="66"/>
      <c r="C12" s="66"/>
      <c r="D12" s="66"/>
      <c r="E12" s="19" t="s">
        <v>48</v>
      </c>
      <c r="F12" s="31">
        <v>4600.0</v>
      </c>
      <c r="G12" s="45" t="s">
        <v>116</v>
      </c>
    </row>
    <row r="13">
      <c r="A13" s="59" t="s">
        <v>117</v>
      </c>
      <c r="B13" s="60"/>
      <c r="C13" s="60"/>
      <c r="D13" s="60"/>
      <c r="E13" s="19" t="s">
        <v>26</v>
      </c>
      <c r="F13" s="31">
        <v>3000.0</v>
      </c>
      <c r="G13" s="45" t="s">
        <v>118</v>
      </c>
      <c r="H13" s="58"/>
    </row>
    <row r="14">
      <c r="A14" s="60"/>
      <c r="B14" s="60"/>
      <c r="C14" s="60"/>
      <c r="D14" s="60"/>
      <c r="E14" s="19" t="s">
        <v>28</v>
      </c>
      <c r="F14" s="31">
        <v>2000.0</v>
      </c>
      <c r="G14" s="35" t="s">
        <v>119</v>
      </c>
    </row>
    <row r="15">
      <c r="A15" s="25" t="s">
        <v>21</v>
      </c>
      <c r="B15" s="25" t="s">
        <v>22</v>
      </c>
      <c r="C15" s="25" t="s">
        <v>23</v>
      </c>
      <c r="E15" s="19" t="s">
        <v>53</v>
      </c>
      <c r="F15" s="31">
        <v>700.0</v>
      </c>
      <c r="G15" s="34" t="s">
        <v>120</v>
      </c>
    </row>
    <row r="16">
      <c r="A16" s="19" t="s">
        <v>24</v>
      </c>
      <c r="B16" s="31">
        <v>5400.0</v>
      </c>
      <c r="C16" s="19" t="s">
        <v>121</v>
      </c>
      <c r="E16" s="19" t="s">
        <v>30</v>
      </c>
      <c r="F16" s="31">
        <v>400.0</v>
      </c>
      <c r="G16" s="35" t="s">
        <v>122</v>
      </c>
    </row>
    <row r="17">
      <c r="A17" s="19" t="s">
        <v>26</v>
      </c>
      <c r="B17" s="31">
        <v>2700.0</v>
      </c>
      <c r="C17" s="19" t="s">
        <v>123</v>
      </c>
      <c r="D17" s="60"/>
      <c r="E17" s="19" t="s">
        <v>31</v>
      </c>
      <c r="F17" s="31">
        <v>200.0</v>
      </c>
      <c r="G17" s="33" t="s">
        <v>124</v>
      </c>
    </row>
    <row r="18">
      <c r="A18" s="19" t="s">
        <v>28</v>
      </c>
      <c r="B18" s="31">
        <v>2900.0</v>
      </c>
      <c r="C18" s="19" t="s">
        <v>125</v>
      </c>
      <c r="D18" s="60"/>
      <c r="E18" s="19" t="s">
        <v>57</v>
      </c>
      <c r="F18" s="31">
        <v>1500.0</v>
      </c>
      <c r="G18" s="33" t="s">
        <v>126</v>
      </c>
      <c r="H18" s="60"/>
    </row>
    <row r="19">
      <c r="A19" s="19" t="s">
        <v>29</v>
      </c>
      <c r="B19" s="31">
        <v>0.0</v>
      </c>
      <c r="C19" s="19" t="s">
        <v>127</v>
      </c>
      <c r="E19" s="19" t="s">
        <v>72</v>
      </c>
      <c r="F19" s="31">
        <v>180.0</v>
      </c>
      <c r="G19" s="67" t="s">
        <v>128</v>
      </c>
    </row>
    <row r="20">
      <c r="A20" s="19" t="s">
        <v>30</v>
      </c>
      <c r="B20" s="31">
        <v>1000.0</v>
      </c>
      <c r="C20" s="19" t="s">
        <v>129</v>
      </c>
      <c r="E20" s="19" t="s">
        <v>74</v>
      </c>
      <c r="F20" s="31">
        <v>460.0</v>
      </c>
      <c r="G20" s="33" t="s">
        <v>130</v>
      </c>
    </row>
    <row r="21">
      <c r="A21" s="19" t="s">
        <v>31</v>
      </c>
      <c r="B21" s="31">
        <v>500.0</v>
      </c>
      <c r="C21" s="19" t="s">
        <v>131</v>
      </c>
      <c r="E21" s="19" t="s">
        <v>76</v>
      </c>
      <c r="F21" s="31">
        <v>100.0</v>
      </c>
      <c r="G21" s="33"/>
    </row>
    <row r="22">
      <c r="A22" s="19" t="s">
        <v>33</v>
      </c>
      <c r="B22" s="31">
        <v>500.0</v>
      </c>
      <c r="C22" s="19" t="s">
        <v>132</v>
      </c>
      <c r="E22" s="19" t="s">
        <v>35</v>
      </c>
      <c r="F22" s="31">
        <v>960.0</v>
      </c>
      <c r="G22" s="33"/>
    </row>
    <row r="23">
      <c r="A23" s="19" t="s">
        <v>35</v>
      </c>
      <c r="B23" s="31">
        <v>1000.0</v>
      </c>
      <c r="C23" s="19" t="s">
        <v>133</v>
      </c>
      <c r="E23" s="18" t="s">
        <v>36</v>
      </c>
      <c r="F23" s="26">
        <f>SUM(F11:F22)</f>
        <v>14600</v>
      </c>
      <c r="G23" s="21"/>
    </row>
    <row r="24">
      <c r="A24" s="18" t="s">
        <v>36</v>
      </c>
      <c r="B24" s="26">
        <f>SUM(B16:B23)</f>
        <v>14000</v>
      </c>
      <c r="C24" s="21"/>
      <c r="E24" s="47"/>
      <c r="F24" s="16"/>
      <c r="G24" s="17"/>
    </row>
    <row r="25">
      <c r="A25" s="28"/>
      <c r="B25" s="16"/>
      <c r="C25" s="17"/>
      <c r="E25" s="18" t="s">
        <v>37</v>
      </c>
      <c r="F25" s="26"/>
      <c r="G25" s="37"/>
    </row>
    <row r="26">
      <c r="A26" s="18" t="s">
        <v>37</v>
      </c>
      <c r="B26" s="26"/>
      <c r="C26" s="21"/>
      <c r="E26" s="19" t="s">
        <v>134</v>
      </c>
      <c r="F26" s="31">
        <v>1000.0</v>
      </c>
      <c r="G26" s="21"/>
    </row>
    <row r="27">
      <c r="A27" s="19" t="s">
        <v>134</v>
      </c>
      <c r="B27" s="31">
        <v>1000.0</v>
      </c>
      <c r="C27" s="21"/>
      <c r="E27" s="19" t="s">
        <v>135</v>
      </c>
      <c r="F27" s="31">
        <v>1000.0</v>
      </c>
      <c r="G27" s="21"/>
    </row>
    <row r="28">
      <c r="A28" s="19" t="s">
        <v>135</v>
      </c>
      <c r="B28" s="31">
        <v>1000.0</v>
      </c>
      <c r="C28" s="21"/>
      <c r="E28" s="19" t="s">
        <v>136</v>
      </c>
      <c r="F28" s="31">
        <v>1000.0</v>
      </c>
      <c r="G28" s="21"/>
    </row>
    <row r="29">
      <c r="A29" s="19" t="s">
        <v>136</v>
      </c>
      <c r="B29" s="31">
        <v>1000.0</v>
      </c>
      <c r="C29" s="21"/>
      <c r="E29" s="18" t="s">
        <v>41</v>
      </c>
      <c r="F29" s="26">
        <f>SUM(F26:F28)</f>
        <v>3000</v>
      </c>
      <c r="G29" s="21"/>
    </row>
    <row r="30">
      <c r="A30" s="18" t="s">
        <v>41</v>
      </c>
      <c r="B30" s="26">
        <f>SUM(B27:B29)</f>
        <v>3000</v>
      </c>
      <c r="C30" s="21"/>
      <c r="E30" s="48"/>
      <c r="F30" s="16"/>
      <c r="G30" s="17"/>
    </row>
    <row r="31">
      <c r="A31" s="29"/>
      <c r="B31" s="16"/>
      <c r="C31" s="17"/>
      <c r="E31" s="18" t="s">
        <v>42</v>
      </c>
      <c r="F31" s="68">
        <v>11600.0</v>
      </c>
      <c r="G31" s="21"/>
    </row>
    <row r="32">
      <c r="A32" s="18" t="s">
        <v>42</v>
      </c>
      <c r="B32" s="68">
        <v>11000.0</v>
      </c>
      <c r="C32" s="21"/>
    </row>
    <row r="33">
      <c r="E33" s="49" t="s">
        <v>106</v>
      </c>
      <c r="F33" s="49" t="s">
        <v>22</v>
      </c>
      <c r="G33" s="49" t="s">
        <v>23</v>
      </c>
    </row>
    <row r="34">
      <c r="A34" s="30" t="s">
        <v>137</v>
      </c>
      <c r="B34" s="30" t="s">
        <v>22</v>
      </c>
      <c r="C34" s="30" t="s">
        <v>23</v>
      </c>
      <c r="E34" s="19" t="s">
        <v>46</v>
      </c>
      <c r="F34" s="31">
        <v>500.0</v>
      </c>
      <c r="G34" s="19"/>
    </row>
    <row r="35">
      <c r="A35" s="19" t="s">
        <v>46</v>
      </c>
      <c r="B35" s="31">
        <v>500.0</v>
      </c>
      <c r="C35" s="19"/>
      <c r="E35" s="19" t="s">
        <v>80</v>
      </c>
      <c r="F35" s="31">
        <v>10950.0</v>
      </c>
      <c r="G35" s="19"/>
    </row>
    <row r="36">
      <c r="A36" s="19" t="s">
        <v>48</v>
      </c>
      <c r="B36" s="31">
        <v>5400.0</v>
      </c>
      <c r="C36" s="45" t="s">
        <v>121</v>
      </c>
      <c r="E36" s="19" t="s">
        <v>82</v>
      </c>
      <c r="F36" s="31">
        <v>0.0</v>
      </c>
      <c r="G36" s="19"/>
    </row>
    <row r="37">
      <c r="A37" s="19" t="s">
        <v>26</v>
      </c>
      <c r="B37" s="31">
        <v>5870.0</v>
      </c>
      <c r="C37" s="41" t="s">
        <v>118</v>
      </c>
      <c r="E37" s="19" t="s">
        <v>84</v>
      </c>
      <c r="F37" s="31">
        <v>1500.0</v>
      </c>
      <c r="G37" s="19" t="s">
        <v>138</v>
      </c>
    </row>
    <row r="38">
      <c r="A38" s="19" t="s">
        <v>28</v>
      </c>
      <c r="B38" s="31">
        <v>0.0</v>
      </c>
      <c r="C38" s="33" t="s">
        <v>139</v>
      </c>
      <c r="E38" s="19" t="s">
        <v>30</v>
      </c>
      <c r="F38" s="31">
        <v>100.0</v>
      </c>
      <c r="G38" s="21"/>
    </row>
    <row r="39">
      <c r="A39" s="19" t="s">
        <v>51</v>
      </c>
      <c r="B39" s="31">
        <v>675.0</v>
      </c>
      <c r="C39" s="34" t="s">
        <v>140</v>
      </c>
      <c r="E39" s="19" t="s">
        <v>31</v>
      </c>
      <c r="F39" s="31">
        <v>200.0</v>
      </c>
      <c r="G39" s="19"/>
    </row>
    <row r="40">
      <c r="A40" s="19" t="s">
        <v>53</v>
      </c>
      <c r="B40" s="31">
        <v>2735.0</v>
      </c>
      <c r="C40" s="34" t="s">
        <v>141</v>
      </c>
      <c r="E40" s="19" t="s">
        <v>57</v>
      </c>
      <c r="F40" s="31">
        <v>2000.0</v>
      </c>
      <c r="G40" s="19" t="s">
        <v>142</v>
      </c>
    </row>
    <row r="41">
      <c r="A41" s="19" t="s">
        <v>30</v>
      </c>
      <c r="B41" s="31">
        <v>550.0</v>
      </c>
      <c r="C41" s="46"/>
      <c r="E41" s="19" t="s">
        <v>72</v>
      </c>
      <c r="F41" s="31">
        <v>180.0</v>
      </c>
      <c r="G41" s="67" t="s">
        <v>128</v>
      </c>
    </row>
    <row r="42">
      <c r="A42" s="19" t="s">
        <v>31</v>
      </c>
      <c r="B42" s="31">
        <v>200.0</v>
      </c>
      <c r="C42" s="33"/>
      <c r="E42" s="19" t="s">
        <v>74</v>
      </c>
      <c r="F42" s="31">
        <v>185.0</v>
      </c>
    </row>
    <row r="43">
      <c r="A43" s="19" t="s">
        <v>57</v>
      </c>
      <c r="B43" s="31">
        <v>500.0</v>
      </c>
      <c r="C43" s="33" t="s">
        <v>143</v>
      </c>
      <c r="E43" s="19" t="s">
        <v>76</v>
      </c>
      <c r="F43" s="31">
        <v>0.0</v>
      </c>
      <c r="G43" s="19" t="s">
        <v>144</v>
      </c>
    </row>
    <row r="44">
      <c r="A44" s="19" t="s">
        <v>58</v>
      </c>
      <c r="B44" s="31">
        <v>0.0</v>
      </c>
      <c r="C44" s="67"/>
      <c r="E44" s="19" t="s">
        <v>35</v>
      </c>
      <c r="F44" s="31">
        <v>985.0</v>
      </c>
      <c r="G44" s="21"/>
    </row>
    <row r="45">
      <c r="A45" s="19" t="s">
        <v>35</v>
      </c>
      <c r="B45" s="31">
        <v>970.0</v>
      </c>
      <c r="C45" s="33"/>
      <c r="E45" s="18" t="s">
        <v>36</v>
      </c>
      <c r="F45" s="26">
        <f>SUM(F34:F44)</f>
        <v>16600</v>
      </c>
      <c r="G45" s="21"/>
    </row>
    <row r="46">
      <c r="A46" s="18" t="s">
        <v>36</v>
      </c>
      <c r="B46" s="26">
        <f>SUM(B35:B45)</f>
        <v>17400</v>
      </c>
      <c r="C46" s="21"/>
      <c r="E46" s="51"/>
      <c r="F46" s="16"/>
      <c r="G46" s="17"/>
    </row>
    <row r="47">
      <c r="A47" s="36"/>
      <c r="B47" s="16"/>
      <c r="C47" s="17"/>
      <c r="E47" s="18" t="s">
        <v>37</v>
      </c>
      <c r="F47" s="26"/>
      <c r="G47" s="37"/>
    </row>
    <row r="48">
      <c r="A48" s="18" t="s">
        <v>37</v>
      </c>
      <c r="B48" s="26"/>
      <c r="C48" s="37"/>
      <c r="E48" s="19" t="s">
        <v>145</v>
      </c>
      <c r="F48" s="31">
        <v>1000.0</v>
      </c>
      <c r="G48" s="19" t="s">
        <v>146</v>
      </c>
    </row>
    <row r="49">
      <c r="A49" s="19" t="s">
        <v>134</v>
      </c>
      <c r="B49" s="31">
        <v>1000.0</v>
      </c>
      <c r="C49" s="21"/>
      <c r="E49" s="19" t="s">
        <v>135</v>
      </c>
      <c r="F49" s="31">
        <v>1000.0</v>
      </c>
      <c r="G49" s="21"/>
    </row>
    <row r="50">
      <c r="A50" s="19" t="s">
        <v>135</v>
      </c>
      <c r="B50" s="31">
        <v>1000.0</v>
      </c>
      <c r="C50" s="21"/>
      <c r="E50" s="19" t="s">
        <v>136</v>
      </c>
      <c r="F50" s="31">
        <v>1000.0</v>
      </c>
      <c r="G50" s="21"/>
    </row>
    <row r="51">
      <c r="A51" s="19" t="s">
        <v>136</v>
      </c>
      <c r="B51" s="31">
        <v>1000.0</v>
      </c>
      <c r="C51" s="21"/>
      <c r="E51" s="18" t="s">
        <v>41</v>
      </c>
      <c r="F51" s="26">
        <f>SUM(F48:F50)</f>
        <v>3000</v>
      </c>
      <c r="G51" s="21"/>
    </row>
    <row r="52">
      <c r="A52" s="18" t="s">
        <v>41</v>
      </c>
      <c r="B52" s="26">
        <f>SUM(B49:B51)</f>
        <v>3000</v>
      </c>
      <c r="C52" s="21"/>
      <c r="E52" s="52"/>
      <c r="F52" s="16"/>
      <c r="G52" s="17"/>
    </row>
    <row r="53">
      <c r="A53" s="38"/>
      <c r="B53" s="16"/>
      <c r="C53" s="17"/>
      <c r="E53" s="18" t="s">
        <v>42</v>
      </c>
      <c r="F53" s="68">
        <v>13600.0</v>
      </c>
      <c r="G53" s="21"/>
    </row>
    <row r="54">
      <c r="A54" s="18" t="s">
        <v>42</v>
      </c>
      <c r="B54" s="68">
        <v>14400.0</v>
      </c>
      <c r="C54" s="21"/>
    </row>
    <row r="55">
      <c r="E55" s="69" t="s">
        <v>109</v>
      </c>
      <c r="F55" s="49" t="s">
        <v>22</v>
      </c>
      <c r="G55" s="49" t="s">
        <v>23</v>
      </c>
    </row>
    <row r="56">
      <c r="A56" s="39" t="s">
        <v>147</v>
      </c>
      <c r="B56" s="39" t="s">
        <v>22</v>
      </c>
      <c r="C56" s="39" t="s">
        <v>23</v>
      </c>
      <c r="E56" s="19" t="s">
        <v>46</v>
      </c>
      <c r="F56" s="31">
        <v>500.0</v>
      </c>
      <c r="G56" s="19"/>
    </row>
    <row r="57">
      <c r="A57" s="19" t="s">
        <v>46</v>
      </c>
      <c r="B57" s="31">
        <v>500.0</v>
      </c>
      <c r="C57" s="19"/>
      <c r="E57" s="19" t="s">
        <v>80</v>
      </c>
      <c r="F57" s="31">
        <v>12350.0</v>
      </c>
      <c r="G57" s="19"/>
    </row>
    <row r="58">
      <c r="A58" s="19" t="s">
        <v>62</v>
      </c>
      <c r="B58" s="31">
        <v>2970.0</v>
      </c>
      <c r="C58" s="34"/>
      <c r="E58" s="19" t="s">
        <v>82</v>
      </c>
      <c r="F58" s="31">
        <v>0.0</v>
      </c>
      <c r="G58" s="19"/>
    </row>
    <row r="59">
      <c r="A59" s="19" t="s">
        <v>26</v>
      </c>
      <c r="B59" s="31">
        <v>1280.0</v>
      </c>
      <c r="C59" s="41" t="s">
        <v>118</v>
      </c>
      <c r="E59" s="19" t="s">
        <v>84</v>
      </c>
      <c r="F59" s="31">
        <v>500.0</v>
      </c>
      <c r="G59" s="19" t="s">
        <v>148</v>
      </c>
    </row>
    <row r="60">
      <c r="A60" s="19" t="s">
        <v>28</v>
      </c>
      <c r="B60" s="31">
        <v>2000.0</v>
      </c>
      <c r="C60" s="33" t="s">
        <v>149</v>
      </c>
      <c r="E60" s="19" t="s">
        <v>30</v>
      </c>
      <c r="F60" s="31">
        <v>100.0</v>
      </c>
      <c r="G60" s="27" t="s">
        <v>150</v>
      </c>
    </row>
    <row r="61">
      <c r="A61" s="19" t="s">
        <v>53</v>
      </c>
      <c r="B61" s="31">
        <v>650.0</v>
      </c>
      <c r="C61" s="34" t="s">
        <v>141</v>
      </c>
      <c r="E61" s="19" t="s">
        <v>31</v>
      </c>
      <c r="F61" s="31">
        <v>200.0</v>
      </c>
      <c r="G61" s="19"/>
    </row>
    <row r="62">
      <c r="A62" s="19" t="s">
        <v>30</v>
      </c>
      <c r="B62" s="31">
        <v>1000.0</v>
      </c>
      <c r="C62" s="46"/>
      <c r="E62" s="19" t="s">
        <v>57</v>
      </c>
      <c r="F62" s="31">
        <v>800.0</v>
      </c>
      <c r="G62" s="19" t="s">
        <v>151</v>
      </c>
    </row>
    <row r="63">
      <c r="A63" s="19" t="s">
        <v>31</v>
      </c>
      <c r="B63" s="31">
        <v>200.0</v>
      </c>
      <c r="C63" s="33"/>
      <c r="E63" s="19" t="s">
        <v>72</v>
      </c>
      <c r="F63" s="31">
        <v>180.0</v>
      </c>
      <c r="G63" s="70" t="s">
        <v>128</v>
      </c>
    </row>
    <row r="64">
      <c r="A64" s="19" t="s">
        <v>57</v>
      </c>
      <c r="B64" s="31">
        <v>900.0</v>
      </c>
      <c r="C64" s="33" t="s">
        <v>152</v>
      </c>
      <c r="E64" s="19" t="s">
        <v>74</v>
      </c>
      <c r="F64" s="31">
        <v>250.0</v>
      </c>
      <c r="G64" s="19"/>
    </row>
    <row r="65">
      <c r="A65" s="19" t="s">
        <v>58</v>
      </c>
      <c r="B65" s="31">
        <v>0.0</v>
      </c>
      <c r="C65" s="67"/>
      <c r="E65" s="19" t="s">
        <v>76</v>
      </c>
      <c r="F65" s="31">
        <v>60.0</v>
      </c>
      <c r="G65" s="19"/>
    </row>
    <row r="66">
      <c r="A66" s="19" t="s">
        <v>35</v>
      </c>
      <c r="B66" s="31">
        <v>1000.0</v>
      </c>
      <c r="C66" s="33"/>
      <c r="E66" s="19" t="s">
        <v>35</v>
      </c>
      <c r="F66" s="31">
        <v>960.0</v>
      </c>
      <c r="G66" s="21"/>
    </row>
    <row r="67">
      <c r="A67" s="19" t="s">
        <v>36</v>
      </c>
      <c r="B67" s="26">
        <f>SUM(B57:B66)</f>
        <v>10500</v>
      </c>
      <c r="C67" s="21"/>
      <c r="E67" s="18" t="s">
        <v>36</v>
      </c>
      <c r="F67" s="26">
        <f>SUM(F56:F66)</f>
        <v>15900</v>
      </c>
      <c r="G67" s="21"/>
    </row>
    <row r="68">
      <c r="A68" s="42"/>
      <c r="B68" s="16"/>
      <c r="C68" s="17"/>
      <c r="E68" s="51"/>
      <c r="F68" s="16"/>
      <c r="G68" s="17"/>
    </row>
    <row r="69">
      <c r="A69" s="18" t="s">
        <v>37</v>
      </c>
      <c r="B69" s="26"/>
      <c r="C69" s="37"/>
      <c r="E69" s="18" t="s">
        <v>37</v>
      </c>
      <c r="F69" s="26"/>
      <c r="G69" s="37"/>
    </row>
    <row r="70">
      <c r="A70" s="71" t="s">
        <v>134</v>
      </c>
      <c r="B70" s="72"/>
      <c r="C70" s="21"/>
      <c r="E70" s="19" t="s">
        <v>145</v>
      </c>
      <c r="F70" s="31">
        <v>200.0</v>
      </c>
      <c r="G70" s="19" t="s">
        <v>153</v>
      </c>
    </row>
    <row r="71">
      <c r="A71" s="19" t="s">
        <v>135</v>
      </c>
      <c r="B71" s="31">
        <v>1000.0</v>
      </c>
      <c r="C71" s="21"/>
      <c r="E71" s="19" t="s">
        <v>135</v>
      </c>
      <c r="F71" s="31">
        <v>1000.0</v>
      </c>
      <c r="G71" s="21"/>
    </row>
    <row r="72">
      <c r="A72" s="19" t="s">
        <v>136</v>
      </c>
      <c r="B72" s="31">
        <v>1000.0</v>
      </c>
      <c r="C72" s="21"/>
      <c r="E72" s="19" t="s">
        <v>136</v>
      </c>
      <c r="F72" s="31">
        <v>1000.0</v>
      </c>
      <c r="G72" s="21"/>
    </row>
    <row r="73">
      <c r="A73" s="18" t="s">
        <v>41</v>
      </c>
      <c r="B73" s="26">
        <f>SUM(B70:B72)</f>
        <v>2000</v>
      </c>
      <c r="C73" s="21"/>
      <c r="E73" s="18" t="s">
        <v>41</v>
      </c>
      <c r="F73" s="26">
        <f>SUM(F70:F72)</f>
        <v>2200</v>
      </c>
      <c r="G73" s="21"/>
    </row>
    <row r="74">
      <c r="A74" s="43"/>
      <c r="B74" s="16"/>
      <c r="C74" s="17"/>
      <c r="E74" s="52"/>
      <c r="F74" s="16"/>
      <c r="G74" s="17"/>
    </row>
    <row r="75">
      <c r="A75" s="18" t="s">
        <v>42</v>
      </c>
      <c r="B75" s="68">
        <v>8500.0</v>
      </c>
      <c r="C75" s="21"/>
      <c r="E75" s="18" t="s">
        <v>42</v>
      </c>
      <c r="F75" s="68">
        <v>13700.0</v>
      </c>
      <c r="G75" s="21"/>
    </row>
  </sheetData>
  <mergeCells count="14">
    <mergeCell ref="E46:G46"/>
    <mergeCell ref="E52:G52"/>
    <mergeCell ref="A53:C53"/>
    <mergeCell ref="A68:C68"/>
    <mergeCell ref="E68:G68"/>
    <mergeCell ref="A74:C74"/>
    <mergeCell ref="E74:G74"/>
    <mergeCell ref="E1:G1"/>
    <mergeCell ref="G3:G4"/>
    <mergeCell ref="E24:G24"/>
    <mergeCell ref="A25:C25"/>
    <mergeCell ref="E30:G30"/>
    <mergeCell ref="A31:C31"/>
    <mergeCell ref="A47:C47"/>
  </mergeCells>
  <hyperlinks>
    <hyperlink r:id="rId1" location=":~:text=Their%20recommendation%20is%20that%20you,outisde%20the%20EU%2FEFTA%20area." ref="G14"/>
    <hyperlink r:id="rId2" location=":~:text=Their%20recommendation%20is%20that%20you,outisde%20the%20EU%2FEFTA%20area." ref="G16"/>
    <hyperlink r:id="rId3" ref="G60"/>
  </hyperlinks>
  <drawing r:id="rId4"/>
</worksheet>
</file>