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R\UAF PAIR\Jennifer\ESR's\Enrollment and credit hours\Spring\"/>
    </mc:Choice>
  </mc:AlternateContent>
  <bookViews>
    <workbookView xWindow="0" yWindow="0" windowWidth="11295" windowHeight="16770"/>
  </bookViews>
  <sheets>
    <sheet name="8Feb16" sheetId="31" r:id="rId1"/>
    <sheet name="1Feb16" sheetId="30" r:id="rId2"/>
    <sheet name="25Jan16" sheetId="29" r:id="rId3"/>
    <sheet name="18Jan16" sheetId="28" r:id="rId4"/>
    <sheet name="11Jan16" sheetId="27" r:id="rId5"/>
    <sheet name="4Jan16" sheetId="26" r:id="rId6"/>
    <sheet name="28Dec15" sheetId="25" r:id="rId7"/>
    <sheet name="21Dec15" sheetId="24" r:id="rId8"/>
    <sheet name="14Dec15" sheetId="23" r:id="rId9"/>
    <sheet name="7Dec15" sheetId="22" r:id="rId10"/>
    <sheet name="30Nov15" sheetId="21" r:id="rId11"/>
    <sheet name="23Nov15 " sheetId="20" r:id="rId12"/>
  </sheets>
  <calcPr calcId="152511"/>
</workbook>
</file>

<file path=xl/calcChain.xml><?xml version="1.0" encoding="utf-8"?>
<calcChain xmlns="http://schemas.openxmlformats.org/spreadsheetml/2006/main">
  <c r="I41" i="31" l="1"/>
  <c r="H41" i="31"/>
  <c r="E41" i="31"/>
  <c r="D41" i="31"/>
  <c r="I38" i="31"/>
  <c r="H38" i="31"/>
  <c r="E38" i="31"/>
  <c r="D38" i="31"/>
  <c r="I37" i="31"/>
  <c r="H37" i="31"/>
  <c r="E37" i="31"/>
  <c r="D37" i="31"/>
  <c r="I36" i="31"/>
  <c r="H36" i="31"/>
  <c r="E36" i="31"/>
  <c r="D36" i="31"/>
  <c r="I35" i="31"/>
  <c r="H35" i="31"/>
  <c r="E35" i="31"/>
  <c r="D35" i="31"/>
  <c r="I32" i="31"/>
  <c r="H32" i="31"/>
  <c r="E32" i="31"/>
  <c r="D32" i="31"/>
  <c r="I31" i="31"/>
  <c r="H31" i="31"/>
  <c r="E31" i="31"/>
  <c r="D31" i="31"/>
  <c r="I30" i="31"/>
  <c r="H30" i="31"/>
  <c r="E30" i="31"/>
  <c r="D30" i="31"/>
  <c r="I29" i="31"/>
  <c r="H29" i="31"/>
  <c r="E29" i="31"/>
  <c r="D29" i="31"/>
  <c r="I28" i="31"/>
  <c r="H28" i="31"/>
  <c r="E28" i="31"/>
  <c r="D28" i="31"/>
  <c r="I27" i="31"/>
  <c r="H27" i="31"/>
  <c r="E27" i="31"/>
  <c r="D27" i="31"/>
  <c r="I24" i="31"/>
  <c r="H24" i="31"/>
  <c r="E24" i="31"/>
  <c r="D24" i="31"/>
  <c r="I23" i="31"/>
  <c r="H23" i="31"/>
  <c r="E23" i="31"/>
  <c r="D23" i="31"/>
  <c r="I22" i="31"/>
  <c r="H22" i="31"/>
  <c r="E22" i="31"/>
  <c r="D22" i="31"/>
  <c r="I21" i="31"/>
  <c r="H21" i="31"/>
  <c r="E21" i="31"/>
  <c r="D21" i="31"/>
  <c r="I20" i="31"/>
  <c r="H20" i="31"/>
  <c r="E20" i="31"/>
  <c r="D20" i="31"/>
  <c r="I19" i="31"/>
  <c r="H19" i="31"/>
  <c r="E19" i="31"/>
  <c r="D19" i="31"/>
  <c r="I18" i="31"/>
  <c r="H18" i="31"/>
  <c r="E18" i="31"/>
  <c r="D18" i="31"/>
  <c r="I17" i="31"/>
  <c r="H17" i="31"/>
  <c r="E17" i="31"/>
  <c r="D17" i="31"/>
  <c r="I16" i="31"/>
  <c r="H16" i="31"/>
  <c r="E16" i="31"/>
  <c r="D16" i="31"/>
  <c r="I14" i="31"/>
  <c r="H14" i="31"/>
  <c r="E14" i="31"/>
  <c r="D14" i="31"/>
  <c r="I13" i="31"/>
  <c r="H13" i="31"/>
  <c r="E13" i="31"/>
  <c r="D13" i="31"/>
  <c r="I12" i="31"/>
  <c r="H12" i="31"/>
  <c r="E12" i="31"/>
  <c r="D12" i="31"/>
  <c r="I11" i="31"/>
  <c r="H11" i="31"/>
  <c r="E11" i="31"/>
  <c r="D11" i="31"/>
  <c r="I10" i="31"/>
  <c r="H10" i="31"/>
  <c r="E10" i="31"/>
  <c r="D10" i="31"/>
  <c r="I9" i="31"/>
  <c r="H9" i="31"/>
  <c r="E9" i="31"/>
  <c r="D9" i="31"/>
  <c r="I8" i="31"/>
  <c r="H8" i="31"/>
  <c r="E8" i="31"/>
  <c r="D8" i="31"/>
  <c r="I7" i="31"/>
  <c r="H7" i="31"/>
  <c r="E7" i="31"/>
  <c r="D7" i="31"/>
  <c r="I6" i="31"/>
  <c r="H6" i="31"/>
  <c r="E6" i="31"/>
  <c r="D6" i="31"/>
  <c r="I41" i="30" l="1"/>
  <c r="H41" i="30"/>
  <c r="E41" i="30"/>
  <c r="D41" i="30"/>
  <c r="I38" i="30"/>
  <c r="H38" i="30"/>
  <c r="E38" i="30"/>
  <c r="D38" i="30"/>
  <c r="I37" i="30"/>
  <c r="H37" i="30"/>
  <c r="E37" i="30"/>
  <c r="D37" i="30"/>
  <c r="I36" i="30"/>
  <c r="H36" i="30"/>
  <c r="E36" i="30"/>
  <c r="D36" i="30"/>
  <c r="I35" i="30"/>
  <c r="H35" i="30"/>
  <c r="E35" i="30"/>
  <c r="D35" i="30"/>
  <c r="I32" i="30"/>
  <c r="H32" i="30"/>
  <c r="E32" i="30"/>
  <c r="D32" i="30"/>
  <c r="I31" i="30"/>
  <c r="H31" i="30"/>
  <c r="E31" i="30"/>
  <c r="D31" i="30"/>
  <c r="I30" i="30"/>
  <c r="H30" i="30"/>
  <c r="E30" i="30"/>
  <c r="D30" i="30"/>
  <c r="I29" i="30"/>
  <c r="H29" i="30"/>
  <c r="E29" i="30"/>
  <c r="D29" i="30"/>
  <c r="I28" i="30"/>
  <c r="H28" i="30"/>
  <c r="E28" i="30"/>
  <c r="D28" i="30"/>
  <c r="I27" i="30"/>
  <c r="H27" i="30"/>
  <c r="E27" i="30"/>
  <c r="D27" i="30"/>
  <c r="I24" i="30"/>
  <c r="H24" i="30"/>
  <c r="E24" i="30"/>
  <c r="D24" i="30"/>
  <c r="I23" i="30"/>
  <c r="H23" i="30"/>
  <c r="E23" i="30"/>
  <c r="D23" i="30"/>
  <c r="I22" i="30"/>
  <c r="H22" i="30"/>
  <c r="E22" i="30"/>
  <c r="D22" i="30"/>
  <c r="I21" i="30"/>
  <c r="H21" i="30"/>
  <c r="E21" i="30"/>
  <c r="D21" i="30"/>
  <c r="I20" i="30"/>
  <c r="H20" i="30"/>
  <c r="E20" i="30"/>
  <c r="D20" i="30"/>
  <c r="I19" i="30"/>
  <c r="H19" i="30"/>
  <c r="E19" i="30"/>
  <c r="D19" i="30"/>
  <c r="I18" i="30"/>
  <c r="H18" i="30"/>
  <c r="E18" i="30"/>
  <c r="D18" i="30"/>
  <c r="I17" i="30"/>
  <c r="H17" i="30"/>
  <c r="E17" i="30"/>
  <c r="D17" i="30"/>
  <c r="I16" i="30"/>
  <c r="H16" i="30"/>
  <c r="E16" i="30"/>
  <c r="D16" i="30"/>
  <c r="I14" i="30"/>
  <c r="H14" i="30"/>
  <c r="E14" i="30"/>
  <c r="D14" i="30"/>
  <c r="I13" i="30"/>
  <c r="H13" i="30"/>
  <c r="E13" i="30"/>
  <c r="D13" i="30"/>
  <c r="I12" i="30"/>
  <c r="H12" i="30"/>
  <c r="E12" i="30"/>
  <c r="D12" i="30"/>
  <c r="I11" i="30"/>
  <c r="H11" i="30"/>
  <c r="E11" i="30"/>
  <c r="D11" i="30"/>
  <c r="I10" i="30"/>
  <c r="H10" i="30"/>
  <c r="E10" i="30"/>
  <c r="D10" i="30"/>
  <c r="I9" i="30"/>
  <c r="H9" i="30"/>
  <c r="E9" i="30"/>
  <c r="D9" i="30"/>
  <c r="I8" i="30"/>
  <c r="H8" i="30"/>
  <c r="E8" i="30"/>
  <c r="D8" i="30"/>
  <c r="I7" i="30"/>
  <c r="H7" i="30"/>
  <c r="E7" i="30"/>
  <c r="D7" i="30"/>
  <c r="I6" i="30"/>
  <c r="H6" i="30"/>
  <c r="E6" i="30"/>
  <c r="D6" i="30"/>
  <c r="I41" i="29" l="1"/>
  <c r="H41" i="29"/>
  <c r="E41" i="29"/>
  <c r="D41" i="29"/>
  <c r="I38" i="29"/>
  <c r="H38" i="29"/>
  <c r="E38" i="29"/>
  <c r="D38" i="29"/>
  <c r="I37" i="29"/>
  <c r="H37" i="29"/>
  <c r="E37" i="29"/>
  <c r="D37" i="29"/>
  <c r="I36" i="29"/>
  <c r="H36" i="29"/>
  <c r="E36" i="29"/>
  <c r="D36" i="29"/>
  <c r="I35" i="29"/>
  <c r="H35" i="29"/>
  <c r="E35" i="29"/>
  <c r="D35" i="29"/>
  <c r="I32" i="29"/>
  <c r="H32" i="29"/>
  <c r="E32" i="29"/>
  <c r="D32" i="29"/>
  <c r="I31" i="29"/>
  <c r="H31" i="29"/>
  <c r="E31" i="29"/>
  <c r="D31" i="29"/>
  <c r="I30" i="29"/>
  <c r="H30" i="29"/>
  <c r="E30" i="29"/>
  <c r="D30" i="29"/>
  <c r="I29" i="29"/>
  <c r="H29" i="29"/>
  <c r="E29" i="29"/>
  <c r="D29" i="29"/>
  <c r="I28" i="29"/>
  <c r="H28" i="29"/>
  <c r="E28" i="29"/>
  <c r="D28" i="29"/>
  <c r="I27" i="29"/>
  <c r="H27" i="29"/>
  <c r="E27" i="29"/>
  <c r="D27" i="29"/>
  <c r="I24" i="29"/>
  <c r="H24" i="29"/>
  <c r="E24" i="29"/>
  <c r="D24" i="29"/>
  <c r="I23" i="29"/>
  <c r="H23" i="29"/>
  <c r="E23" i="29"/>
  <c r="D23" i="29"/>
  <c r="I22" i="29"/>
  <c r="H22" i="29"/>
  <c r="E22" i="29"/>
  <c r="D22" i="29"/>
  <c r="I21" i="29"/>
  <c r="H21" i="29"/>
  <c r="E21" i="29"/>
  <c r="D21" i="29"/>
  <c r="I20" i="29"/>
  <c r="H20" i="29"/>
  <c r="E20" i="29"/>
  <c r="D20" i="29"/>
  <c r="I19" i="29"/>
  <c r="H19" i="29"/>
  <c r="E19" i="29"/>
  <c r="D19" i="29"/>
  <c r="I18" i="29"/>
  <c r="H18" i="29"/>
  <c r="E18" i="29"/>
  <c r="D18" i="29"/>
  <c r="I17" i="29"/>
  <c r="H17" i="29"/>
  <c r="E17" i="29"/>
  <c r="D17" i="29"/>
  <c r="I16" i="29"/>
  <c r="H16" i="29"/>
  <c r="E16" i="29"/>
  <c r="D16" i="29"/>
  <c r="I14" i="29"/>
  <c r="H14" i="29"/>
  <c r="E14" i="29"/>
  <c r="D14" i="29"/>
  <c r="I13" i="29"/>
  <c r="H13" i="29"/>
  <c r="E13" i="29"/>
  <c r="D13" i="29"/>
  <c r="I12" i="29"/>
  <c r="H12" i="29"/>
  <c r="E12" i="29"/>
  <c r="D12" i="29"/>
  <c r="I11" i="29"/>
  <c r="H11" i="29"/>
  <c r="E11" i="29"/>
  <c r="D11" i="29"/>
  <c r="I10" i="29"/>
  <c r="H10" i="29"/>
  <c r="E10" i="29"/>
  <c r="D10" i="29"/>
  <c r="I9" i="29"/>
  <c r="H9" i="29"/>
  <c r="E9" i="29"/>
  <c r="D9" i="29"/>
  <c r="I8" i="29"/>
  <c r="H8" i="29"/>
  <c r="E8" i="29"/>
  <c r="D8" i="29"/>
  <c r="I7" i="29"/>
  <c r="H7" i="29"/>
  <c r="E7" i="29"/>
  <c r="D7" i="29"/>
  <c r="I6" i="29"/>
  <c r="H6" i="29"/>
  <c r="E6" i="29"/>
  <c r="D6" i="29"/>
  <c r="I41" i="28" l="1"/>
  <c r="H41" i="28"/>
  <c r="E41" i="28"/>
  <c r="D41" i="28"/>
  <c r="I38" i="28"/>
  <c r="H38" i="28"/>
  <c r="E38" i="28"/>
  <c r="D38" i="28"/>
  <c r="I37" i="28"/>
  <c r="H37" i="28"/>
  <c r="E37" i="28"/>
  <c r="D37" i="28"/>
  <c r="I36" i="28"/>
  <c r="H36" i="28"/>
  <c r="E36" i="28"/>
  <c r="D36" i="28"/>
  <c r="I35" i="28"/>
  <c r="H35" i="28"/>
  <c r="E35" i="28"/>
  <c r="D35" i="28"/>
  <c r="I32" i="28"/>
  <c r="H32" i="28"/>
  <c r="E32" i="28"/>
  <c r="D32" i="28"/>
  <c r="I31" i="28"/>
  <c r="H31" i="28"/>
  <c r="E31" i="28"/>
  <c r="D31" i="28"/>
  <c r="I30" i="28"/>
  <c r="H30" i="28"/>
  <c r="E30" i="28"/>
  <c r="D30" i="28"/>
  <c r="I29" i="28"/>
  <c r="H29" i="28"/>
  <c r="E29" i="28"/>
  <c r="D29" i="28"/>
  <c r="I28" i="28"/>
  <c r="H28" i="28"/>
  <c r="E28" i="28"/>
  <c r="D28" i="28"/>
  <c r="I27" i="28"/>
  <c r="H27" i="28"/>
  <c r="E27" i="28"/>
  <c r="D27" i="28"/>
  <c r="I24" i="28"/>
  <c r="H24" i="28"/>
  <c r="E24" i="28"/>
  <c r="D24" i="28"/>
  <c r="I23" i="28"/>
  <c r="H23" i="28"/>
  <c r="E23" i="28"/>
  <c r="D23" i="28"/>
  <c r="I22" i="28"/>
  <c r="H22" i="28"/>
  <c r="E22" i="28"/>
  <c r="D22" i="28"/>
  <c r="I21" i="28"/>
  <c r="H21" i="28"/>
  <c r="E21" i="28"/>
  <c r="D21" i="28"/>
  <c r="I20" i="28"/>
  <c r="H20" i="28"/>
  <c r="E20" i="28"/>
  <c r="D20" i="28"/>
  <c r="I19" i="28"/>
  <c r="H19" i="28"/>
  <c r="E19" i="28"/>
  <c r="D19" i="28"/>
  <c r="I18" i="28"/>
  <c r="H18" i="28"/>
  <c r="E18" i="28"/>
  <c r="D18" i="28"/>
  <c r="I17" i="28"/>
  <c r="H17" i="28"/>
  <c r="E17" i="28"/>
  <c r="D17" i="28"/>
  <c r="I16" i="28"/>
  <c r="H16" i="28"/>
  <c r="E16" i="28"/>
  <c r="D16" i="28"/>
  <c r="I14" i="28"/>
  <c r="H14" i="28"/>
  <c r="E14" i="28"/>
  <c r="D14" i="28"/>
  <c r="I13" i="28"/>
  <c r="H13" i="28"/>
  <c r="E13" i="28"/>
  <c r="D13" i="28"/>
  <c r="I12" i="28"/>
  <c r="H12" i="28"/>
  <c r="E12" i="28"/>
  <c r="D12" i="28"/>
  <c r="I11" i="28"/>
  <c r="H11" i="28"/>
  <c r="E11" i="28"/>
  <c r="D11" i="28"/>
  <c r="I10" i="28"/>
  <c r="H10" i="28"/>
  <c r="E10" i="28"/>
  <c r="D10" i="28"/>
  <c r="I9" i="28"/>
  <c r="H9" i="28"/>
  <c r="E9" i="28"/>
  <c r="D9" i="28"/>
  <c r="I8" i="28"/>
  <c r="H8" i="28"/>
  <c r="E8" i="28"/>
  <c r="D8" i="28"/>
  <c r="I7" i="28"/>
  <c r="H7" i="28"/>
  <c r="E7" i="28"/>
  <c r="D7" i="28"/>
  <c r="I6" i="28"/>
  <c r="H6" i="28"/>
  <c r="E6" i="28"/>
  <c r="D6" i="28"/>
  <c r="I41" i="27" l="1"/>
  <c r="H41" i="27"/>
  <c r="E41" i="27"/>
  <c r="D41" i="27"/>
  <c r="I38" i="27"/>
  <c r="H38" i="27"/>
  <c r="E38" i="27"/>
  <c r="D38" i="27"/>
  <c r="I37" i="27"/>
  <c r="H37" i="27"/>
  <c r="E37" i="27"/>
  <c r="D37" i="27"/>
  <c r="I36" i="27"/>
  <c r="H36" i="27"/>
  <c r="E36" i="27"/>
  <c r="D36" i="27"/>
  <c r="I35" i="27"/>
  <c r="H35" i="27"/>
  <c r="E35" i="27"/>
  <c r="D35" i="27"/>
  <c r="I32" i="27"/>
  <c r="H32" i="27"/>
  <c r="E32" i="27"/>
  <c r="D32" i="27"/>
  <c r="I31" i="27"/>
  <c r="H31" i="27"/>
  <c r="E31" i="27"/>
  <c r="D31" i="27"/>
  <c r="I30" i="27"/>
  <c r="H30" i="27"/>
  <c r="E30" i="27"/>
  <c r="D30" i="27"/>
  <c r="I29" i="27"/>
  <c r="H29" i="27"/>
  <c r="E29" i="27"/>
  <c r="D29" i="27"/>
  <c r="I28" i="27"/>
  <c r="H28" i="27"/>
  <c r="E28" i="27"/>
  <c r="D28" i="27"/>
  <c r="I27" i="27"/>
  <c r="H27" i="27"/>
  <c r="E27" i="27"/>
  <c r="D27" i="27"/>
  <c r="I24" i="27"/>
  <c r="H24" i="27"/>
  <c r="E24" i="27"/>
  <c r="D24" i="27"/>
  <c r="I23" i="27"/>
  <c r="H23" i="27"/>
  <c r="E23" i="27"/>
  <c r="D23" i="27"/>
  <c r="I22" i="27"/>
  <c r="H22" i="27"/>
  <c r="E22" i="27"/>
  <c r="D22" i="27"/>
  <c r="I21" i="27"/>
  <c r="H21" i="27"/>
  <c r="E21" i="27"/>
  <c r="D21" i="27"/>
  <c r="I20" i="27"/>
  <c r="H20" i="27"/>
  <c r="E20" i="27"/>
  <c r="D20" i="27"/>
  <c r="I19" i="27"/>
  <c r="H19" i="27"/>
  <c r="E19" i="27"/>
  <c r="D19" i="27"/>
  <c r="I18" i="27"/>
  <c r="H18" i="27"/>
  <c r="E18" i="27"/>
  <c r="D18" i="27"/>
  <c r="I17" i="27"/>
  <c r="H17" i="27"/>
  <c r="E17" i="27"/>
  <c r="D17" i="27"/>
  <c r="I16" i="27"/>
  <c r="H16" i="27"/>
  <c r="E16" i="27"/>
  <c r="D16" i="27"/>
  <c r="I14" i="27"/>
  <c r="H14" i="27"/>
  <c r="E14" i="27"/>
  <c r="D14" i="27"/>
  <c r="I13" i="27"/>
  <c r="H13" i="27"/>
  <c r="E13" i="27"/>
  <c r="D13" i="27"/>
  <c r="I12" i="27"/>
  <c r="H12" i="27"/>
  <c r="E12" i="27"/>
  <c r="D12" i="27"/>
  <c r="I11" i="27"/>
  <c r="H11" i="27"/>
  <c r="E11" i="27"/>
  <c r="D11" i="27"/>
  <c r="I10" i="27"/>
  <c r="H10" i="27"/>
  <c r="E10" i="27"/>
  <c r="D10" i="27"/>
  <c r="I9" i="27"/>
  <c r="H9" i="27"/>
  <c r="E9" i="27"/>
  <c r="D9" i="27"/>
  <c r="I8" i="27"/>
  <c r="H8" i="27"/>
  <c r="E8" i="27"/>
  <c r="D8" i="27"/>
  <c r="I7" i="27"/>
  <c r="H7" i="27"/>
  <c r="E7" i="27"/>
  <c r="D7" i="27"/>
  <c r="I6" i="27"/>
  <c r="H6" i="27"/>
  <c r="E6" i="27"/>
  <c r="D6" i="27"/>
  <c r="I41" i="26" l="1"/>
  <c r="H41" i="26"/>
  <c r="E41" i="26"/>
  <c r="D41" i="26"/>
  <c r="I38" i="26"/>
  <c r="H38" i="26"/>
  <c r="E38" i="26"/>
  <c r="D38" i="26"/>
  <c r="I37" i="26"/>
  <c r="H37" i="26"/>
  <c r="E37" i="26"/>
  <c r="D37" i="26"/>
  <c r="I36" i="26"/>
  <c r="H36" i="26"/>
  <c r="E36" i="26"/>
  <c r="D36" i="26"/>
  <c r="I35" i="26"/>
  <c r="H35" i="26"/>
  <c r="E35" i="26"/>
  <c r="D35" i="26"/>
  <c r="I32" i="26"/>
  <c r="H32" i="26"/>
  <c r="E32" i="26"/>
  <c r="D32" i="26"/>
  <c r="I31" i="26"/>
  <c r="H31" i="26"/>
  <c r="E31" i="26"/>
  <c r="D31" i="26"/>
  <c r="I30" i="26"/>
  <c r="H30" i="26"/>
  <c r="E30" i="26"/>
  <c r="D30" i="26"/>
  <c r="I29" i="26"/>
  <c r="H29" i="26"/>
  <c r="E29" i="26"/>
  <c r="D29" i="26"/>
  <c r="I28" i="26"/>
  <c r="H28" i="26"/>
  <c r="E28" i="26"/>
  <c r="D28" i="26"/>
  <c r="I27" i="26"/>
  <c r="H27" i="26"/>
  <c r="E27" i="26"/>
  <c r="D27" i="26"/>
  <c r="I24" i="26"/>
  <c r="H24" i="26"/>
  <c r="E24" i="26"/>
  <c r="D24" i="26"/>
  <c r="I23" i="26"/>
  <c r="H23" i="26"/>
  <c r="E23" i="26"/>
  <c r="D23" i="26"/>
  <c r="I22" i="26"/>
  <c r="H22" i="26"/>
  <c r="E22" i="26"/>
  <c r="D22" i="26"/>
  <c r="I21" i="26"/>
  <c r="H21" i="26"/>
  <c r="E21" i="26"/>
  <c r="D21" i="26"/>
  <c r="I20" i="26"/>
  <c r="H20" i="26"/>
  <c r="E20" i="26"/>
  <c r="D20" i="26"/>
  <c r="I19" i="26"/>
  <c r="H19" i="26"/>
  <c r="E19" i="26"/>
  <c r="D19" i="26"/>
  <c r="I18" i="26"/>
  <c r="H18" i="26"/>
  <c r="E18" i="26"/>
  <c r="D18" i="26"/>
  <c r="I17" i="26"/>
  <c r="H17" i="26"/>
  <c r="E17" i="26"/>
  <c r="D17" i="26"/>
  <c r="I16" i="26"/>
  <c r="H16" i="26"/>
  <c r="E16" i="26"/>
  <c r="D16" i="26"/>
  <c r="I14" i="26"/>
  <c r="H14" i="26"/>
  <c r="E14" i="26"/>
  <c r="D14" i="26"/>
  <c r="I13" i="26"/>
  <c r="H13" i="26"/>
  <c r="E13" i="26"/>
  <c r="D13" i="26"/>
  <c r="I12" i="26"/>
  <c r="H12" i="26"/>
  <c r="E12" i="26"/>
  <c r="D12" i="26"/>
  <c r="I11" i="26"/>
  <c r="H11" i="26"/>
  <c r="E11" i="26"/>
  <c r="D11" i="26"/>
  <c r="I10" i="26"/>
  <c r="H10" i="26"/>
  <c r="E10" i="26"/>
  <c r="D10" i="26"/>
  <c r="I9" i="26"/>
  <c r="H9" i="26"/>
  <c r="E9" i="26"/>
  <c r="D9" i="26"/>
  <c r="I8" i="26"/>
  <c r="H8" i="26"/>
  <c r="E8" i="26"/>
  <c r="D8" i="26"/>
  <c r="I7" i="26"/>
  <c r="H7" i="26"/>
  <c r="E7" i="26"/>
  <c r="D7" i="26"/>
  <c r="I6" i="26"/>
  <c r="H6" i="26"/>
  <c r="E6" i="26"/>
  <c r="D6" i="26"/>
  <c r="I41" i="25"/>
  <c r="H41" i="25"/>
  <c r="E41" i="25"/>
  <c r="D41" i="25"/>
  <c r="I38" i="25"/>
  <c r="H38" i="25"/>
  <c r="E38" i="25"/>
  <c r="D38" i="25"/>
  <c r="I37" i="25"/>
  <c r="H37" i="25"/>
  <c r="E37" i="25"/>
  <c r="D37" i="25"/>
  <c r="I36" i="25"/>
  <c r="H36" i="25"/>
  <c r="E36" i="25"/>
  <c r="D36" i="25"/>
  <c r="I35" i="25"/>
  <c r="H35" i="25"/>
  <c r="E35" i="25"/>
  <c r="D35" i="25"/>
  <c r="I32" i="25"/>
  <c r="H32" i="25"/>
  <c r="E32" i="25"/>
  <c r="D32" i="25"/>
  <c r="I31" i="25"/>
  <c r="H31" i="25"/>
  <c r="E31" i="25"/>
  <c r="D31" i="25"/>
  <c r="I30" i="25"/>
  <c r="H30" i="25"/>
  <c r="E30" i="25"/>
  <c r="D30" i="25"/>
  <c r="I29" i="25"/>
  <c r="H29" i="25"/>
  <c r="E29" i="25"/>
  <c r="D29" i="25"/>
  <c r="I28" i="25"/>
  <c r="H28" i="25"/>
  <c r="E28" i="25"/>
  <c r="D28" i="25"/>
  <c r="I27" i="25"/>
  <c r="H27" i="25"/>
  <c r="E27" i="25"/>
  <c r="D27" i="25"/>
  <c r="I24" i="25"/>
  <c r="H24" i="25"/>
  <c r="E24" i="25"/>
  <c r="D24" i="25"/>
  <c r="I23" i="25"/>
  <c r="H23" i="25"/>
  <c r="E23" i="25"/>
  <c r="D23" i="25"/>
  <c r="I22" i="25"/>
  <c r="H22" i="25"/>
  <c r="E22" i="25"/>
  <c r="D22" i="25"/>
  <c r="I21" i="25"/>
  <c r="H21" i="25"/>
  <c r="E21" i="25"/>
  <c r="D21" i="25"/>
  <c r="I20" i="25"/>
  <c r="H20" i="25"/>
  <c r="E20" i="25"/>
  <c r="D20" i="25"/>
  <c r="I19" i="25"/>
  <c r="H19" i="25"/>
  <c r="E19" i="25"/>
  <c r="D19" i="25"/>
  <c r="I18" i="25"/>
  <c r="H18" i="25"/>
  <c r="E18" i="25"/>
  <c r="D18" i="25"/>
  <c r="I17" i="25"/>
  <c r="H17" i="25"/>
  <c r="E17" i="25"/>
  <c r="D17" i="25"/>
  <c r="I16" i="25"/>
  <c r="H16" i="25"/>
  <c r="E16" i="25"/>
  <c r="D16" i="25"/>
  <c r="I14" i="25"/>
  <c r="H14" i="25"/>
  <c r="E14" i="25"/>
  <c r="D14" i="25"/>
  <c r="I13" i="25"/>
  <c r="H13" i="25"/>
  <c r="E13" i="25"/>
  <c r="D13" i="25"/>
  <c r="I12" i="25"/>
  <c r="H12" i="25"/>
  <c r="E12" i="25"/>
  <c r="D12" i="25"/>
  <c r="I11" i="25"/>
  <c r="H11" i="25"/>
  <c r="E11" i="25"/>
  <c r="D11" i="25"/>
  <c r="I10" i="25"/>
  <c r="H10" i="25"/>
  <c r="E10" i="25"/>
  <c r="D10" i="25"/>
  <c r="I9" i="25"/>
  <c r="H9" i="25"/>
  <c r="E9" i="25"/>
  <c r="D9" i="25"/>
  <c r="I8" i="25"/>
  <c r="H8" i="25"/>
  <c r="E8" i="25"/>
  <c r="D8" i="25"/>
  <c r="I7" i="25"/>
  <c r="H7" i="25"/>
  <c r="E7" i="25"/>
  <c r="D7" i="25"/>
  <c r="I6" i="25"/>
  <c r="H6" i="25"/>
  <c r="E6" i="25"/>
  <c r="D6" i="25"/>
  <c r="I41" i="24" l="1"/>
  <c r="H41" i="24"/>
  <c r="E41" i="24"/>
  <c r="D41" i="24"/>
  <c r="I38" i="24"/>
  <c r="H38" i="24"/>
  <c r="E38" i="24"/>
  <c r="D38" i="24"/>
  <c r="I37" i="24"/>
  <c r="H37" i="24"/>
  <c r="E37" i="24"/>
  <c r="D37" i="24"/>
  <c r="I36" i="24"/>
  <c r="H36" i="24"/>
  <c r="E36" i="24"/>
  <c r="D36" i="24"/>
  <c r="I35" i="24"/>
  <c r="H35" i="24"/>
  <c r="E35" i="24"/>
  <c r="D35" i="24"/>
  <c r="I32" i="24"/>
  <c r="H32" i="24"/>
  <c r="E32" i="24"/>
  <c r="D32" i="24"/>
  <c r="I31" i="24"/>
  <c r="H31" i="24"/>
  <c r="E31" i="24"/>
  <c r="D31" i="24"/>
  <c r="I30" i="24"/>
  <c r="H30" i="24"/>
  <c r="E30" i="24"/>
  <c r="D30" i="24"/>
  <c r="I29" i="24"/>
  <c r="H29" i="24"/>
  <c r="E29" i="24"/>
  <c r="D29" i="24"/>
  <c r="I28" i="24"/>
  <c r="H28" i="24"/>
  <c r="E28" i="24"/>
  <c r="D28" i="24"/>
  <c r="I27" i="24"/>
  <c r="H27" i="24"/>
  <c r="E27" i="24"/>
  <c r="D27" i="24"/>
  <c r="I24" i="24"/>
  <c r="H24" i="24"/>
  <c r="E24" i="24"/>
  <c r="D24" i="24"/>
  <c r="I23" i="24"/>
  <c r="H23" i="24"/>
  <c r="E23" i="24"/>
  <c r="D23" i="24"/>
  <c r="I22" i="24"/>
  <c r="H22" i="24"/>
  <c r="E22" i="24"/>
  <c r="D22" i="24"/>
  <c r="I21" i="24"/>
  <c r="H21" i="24"/>
  <c r="E21" i="24"/>
  <c r="D21" i="24"/>
  <c r="I20" i="24"/>
  <c r="H20" i="24"/>
  <c r="E20" i="24"/>
  <c r="D20" i="24"/>
  <c r="I19" i="24"/>
  <c r="H19" i="24"/>
  <c r="E19" i="24"/>
  <c r="D19" i="24"/>
  <c r="I18" i="24"/>
  <c r="H18" i="24"/>
  <c r="E18" i="24"/>
  <c r="D18" i="24"/>
  <c r="I17" i="24"/>
  <c r="H17" i="24"/>
  <c r="E17" i="24"/>
  <c r="D17" i="24"/>
  <c r="I16" i="24"/>
  <c r="H16" i="24"/>
  <c r="E16" i="24"/>
  <c r="D16" i="24"/>
  <c r="I14" i="24"/>
  <c r="H14" i="24"/>
  <c r="E14" i="24"/>
  <c r="D14" i="24"/>
  <c r="I13" i="24"/>
  <c r="H13" i="24"/>
  <c r="E13" i="24"/>
  <c r="D13" i="24"/>
  <c r="I12" i="24"/>
  <c r="H12" i="24"/>
  <c r="E12" i="24"/>
  <c r="D12" i="24"/>
  <c r="I11" i="24"/>
  <c r="H11" i="24"/>
  <c r="E11" i="24"/>
  <c r="D11" i="24"/>
  <c r="I10" i="24"/>
  <c r="H10" i="24"/>
  <c r="E10" i="24"/>
  <c r="D10" i="24"/>
  <c r="I9" i="24"/>
  <c r="H9" i="24"/>
  <c r="E9" i="24"/>
  <c r="D9" i="24"/>
  <c r="I8" i="24"/>
  <c r="H8" i="24"/>
  <c r="E8" i="24"/>
  <c r="D8" i="24"/>
  <c r="I7" i="24"/>
  <c r="H7" i="24"/>
  <c r="E7" i="24"/>
  <c r="D7" i="24"/>
  <c r="I6" i="24"/>
  <c r="H6" i="24"/>
  <c r="E6" i="24"/>
  <c r="D6" i="24"/>
  <c r="I41" i="23" l="1"/>
  <c r="H41" i="23"/>
  <c r="E41" i="23"/>
  <c r="D41" i="23"/>
  <c r="I38" i="23"/>
  <c r="H38" i="23"/>
  <c r="E38" i="23"/>
  <c r="D38" i="23"/>
  <c r="I37" i="23"/>
  <c r="H37" i="23"/>
  <c r="E37" i="23"/>
  <c r="D37" i="23"/>
  <c r="I36" i="23"/>
  <c r="H36" i="23"/>
  <c r="E36" i="23"/>
  <c r="D36" i="23"/>
  <c r="I35" i="23"/>
  <c r="H35" i="23"/>
  <c r="E35" i="23"/>
  <c r="D35" i="23"/>
  <c r="I32" i="23"/>
  <c r="H32" i="23"/>
  <c r="E32" i="23"/>
  <c r="D32" i="23"/>
  <c r="I31" i="23"/>
  <c r="H31" i="23"/>
  <c r="E31" i="23"/>
  <c r="D31" i="23"/>
  <c r="I30" i="23"/>
  <c r="H30" i="23"/>
  <c r="E30" i="23"/>
  <c r="D30" i="23"/>
  <c r="I29" i="23"/>
  <c r="H29" i="23"/>
  <c r="E29" i="23"/>
  <c r="D29" i="23"/>
  <c r="I28" i="23"/>
  <c r="H28" i="23"/>
  <c r="E28" i="23"/>
  <c r="D28" i="23"/>
  <c r="I27" i="23"/>
  <c r="H27" i="23"/>
  <c r="E27" i="23"/>
  <c r="D27" i="23"/>
  <c r="I24" i="23"/>
  <c r="H24" i="23"/>
  <c r="E24" i="23"/>
  <c r="D24" i="23"/>
  <c r="I23" i="23"/>
  <c r="H23" i="23"/>
  <c r="E23" i="23"/>
  <c r="D23" i="23"/>
  <c r="I22" i="23"/>
  <c r="H22" i="23"/>
  <c r="E22" i="23"/>
  <c r="D22" i="23"/>
  <c r="I21" i="23"/>
  <c r="H21" i="23"/>
  <c r="E21" i="23"/>
  <c r="D21" i="23"/>
  <c r="I20" i="23"/>
  <c r="H20" i="23"/>
  <c r="E20" i="23"/>
  <c r="D20" i="23"/>
  <c r="I19" i="23"/>
  <c r="H19" i="23"/>
  <c r="E19" i="23"/>
  <c r="D19" i="23"/>
  <c r="I18" i="23"/>
  <c r="H18" i="23"/>
  <c r="E18" i="23"/>
  <c r="D18" i="23"/>
  <c r="I17" i="23"/>
  <c r="H17" i="23"/>
  <c r="E17" i="23"/>
  <c r="D17" i="23"/>
  <c r="I16" i="23"/>
  <c r="H16" i="23"/>
  <c r="E16" i="23"/>
  <c r="D16" i="23"/>
  <c r="I14" i="23"/>
  <c r="H14" i="23"/>
  <c r="E14" i="23"/>
  <c r="D14" i="23"/>
  <c r="I13" i="23"/>
  <c r="H13" i="23"/>
  <c r="E13" i="23"/>
  <c r="D13" i="23"/>
  <c r="I12" i="23"/>
  <c r="H12" i="23"/>
  <c r="E12" i="23"/>
  <c r="D12" i="23"/>
  <c r="I11" i="23"/>
  <c r="H11" i="23"/>
  <c r="E11" i="23"/>
  <c r="D11" i="23"/>
  <c r="I10" i="23"/>
  <c r="H10" i="23"/>
  <c r="E10" i="23"/>
  <c r="D10" i="23"/>
  <c r="I9" i="23"/>
  <c r="H9" i="23"/>
  <c r="E9" i="23"/>
  <c r="D9" i="23"/>
  <c r="I8" i="23"/>
  <c r="H8" i="23"/>
  <c r="E8" i="23"/>
  <c r="D8" i="23"/>
  <c r="I7" i="23"/>
  <c r="H7" i="23"/>
  <c r="E7" i="23"/>
  <c r="D7" i="23"/>
  <c r="I6" i="23"/>
  <c r="H6" i="23"/>
  <c r="E6" i="23"/>
  <c r="D6" i="23"/>
  <c r="I41" i="22" l="1"/>
  <c r="H41" i="22"/>
  <c r="E41" i="22"/>
  <c r="D41" i="22"/>
  <c r="I38" i="22"/>
  <c r="H38" i="22"/>
  <c r="E38" i="22"/>
  <c r="D38" i="22"/>
  <c r="I37" i="22"/>
  <c r="H37" i="22"/>
  <c r="E37" i="22"/>
  <c r="D37" i="22"/>
  <c r="I36" i="22"/>
  <c r="H36" i="22"/>
  <c r="E36" i="22"/>
  <c r="D36" i="22"/>
  <c r="I35" i="22"/>
  <c r="H35" i="22"/>
  <c r="E35" i="22"/>
  <c r="D35" i="22"/>
  <c r="I32" i="22"/>
  <c r="H32" i="22"/>
  <c r="E32" i="22"/>
  <c r="D32" i="22"/>
  <c r="I31" i="22"/>
  <c r="H31" i="22"/>
  <c r="E31" i="22"/>
  <c r="D31" i="22"/>
  <c r="I30" i="22"/>
  <c r="H30" i="22"/>
  <c r="E30" i="22"/>
  <c r="D30" i="22"/>
  <c r="I29" i="22"/>
  <c r="H29" i="22"/>
  <c r="E29" i="22"/>
  <c r="D29" i="22"/>
  <c r="I28" i="22"/>
  <c r="H28" i="22"/>
  <c r="E28" i="22"/>
  <c r="D28" i="22"/>
  <c r="I27" i="22"/>
  <c r="H27" i="22"/>
  <c r="E27" i="22"/>
  <c r="D27" i="22"/>
  <c r="I24" i="22"/>
  <c r="H24" i="22"/>
  <c r="E24" i="22"/>
  <c r="D24" i="22"/>
  <c r="I23" i="22"/>
  <c r="H23" i="22"/>
  <c r="E23" i="22"/>
  <c r="D23" i="22"/>
  <c r="I22" i="22"/>
  <c r="H22" i="22"/>
  <c r="E22" i="22"/>
  <c r="D22" i="22"/>
  <c r="I21" i="22"/>
  <c r="H21" i="22"/>
  <c r="E21" i="22"/>
  <c r="D21" i="22"/>
  <c r="I20" i="22"/>
  <c r="H20" i="22"/>
  <c r="E20" i="22"/>
  <c r="D20" i="22"/>
  <c r="I19" i="22"/>
  <c r="H19" i="22"/>
  <c r="E19" i="22"/>
  <c r="D19" i="22"/>
  <c r="I18" i="22"/>
  <c r="H18" i="22"/>
  <c r="E18" i="22"/>
  <c r="D18" i="22"/>
  <c r="I17" i="22"/>
  <c r="H17" i="22"/>
  <c r="E17" i="22"/>
  <c r="D17" i="22"/>
  <c r="I16" i="22"/>
  <c r="H16" i="22"/>
  <c r="E16" i="22"/>
  <c r="D16" i="22"/>
  <c r="I14" i="22"/>
  <c r="H14" i="22"/>
  <c r="E14" i="22"/>
  <c r="D14" i="22"/>
  <c r="I13" i="22"/>
  <c r="H13" i="22"/>
  <c r="E13" i="22"/>
  <c r="D13" i="22"/>
  <c r="I12" i="22"/>
  <c r="H12" i="22"/>
  <c r="E12" i="22"/>
  <c r="D12" i="22"/>
  <c r="I11" i="22"/>
  <c r="H11" i="22"/>
  <c r="E11" i="22"/>
  <c r="D11" i="22"/>
  <c r="I10" i="22"/>
  <c r="H10" i="22"/>
  <c r="E10" i="22"/>
  <c r="D10" i="22"/>
  <c r="I9" i="22"/>
  <c r="H9" i="22"/>
  <c r="E9" i="22"/>
  <c r="D9" i="22"/>
  <c r="I8" i="22"/>
  <c r="H8" i="22"/>
  <c r="E8" i="22"/>
  <c r="D8" i="22"/>
  <c r="I7" i="22"/>
  <c r="H7" i="22"/>
  <c r="E7" i="22"/>
  <c r="D7" i="22"/>
  <c r="I6" i="22"/>
  <c r="H6" i="22"/>
  <c r="E6" i="22"/>
  <c r="D6" i="22"/>
  <c r="I41" i="21" l="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H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41" i="20" l="1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H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I12" i="20"/>
  <c r="H12" i="20"/>
  <c r="E12" i="20"/>
  <c r="D12" i="20"/>
  <c r="I11" i="20"/>
  <c r="H11" i="20"/>
  <c r="E11" i="20"/>
  <c r="D11" i="20"/>
  <c r="I10" i="20"/>
  <c r="H10" i="20"/>
  <c r="E10" i="20"/>
  <c r="D10" i="20"/>
  <c r="I9" i="20"/>
  <c r="H9" i="20"/>
  <c r="E9" i="20"/>
  <c r="D9" i="20"/>
  <c r="I8" i="20"/>
  <c r="H8" i="20"/>
  <c r="E8" i="20"/>
  <c r="D8" i="20"/>
  <c r="I7" i="20"/>
  <c r="H7" i="20"/>
  <c r="E7" i="20"/>
  <c r="D7" i="20"/>
  <c r="I6" i="20"/>
  <c r="H6" i="20"/>
  <c r="E6" i="20"/>
  <c r="D6" i="20"/>
</calcChain>
</file>

<file path=xl/sharedStrings.xml><?xml version="1.0" encoding="utf-8"?>
<sst xmlns="http://schemas.openxmlformats.org/spreadsheetml/2006/main" count="504" uniqueCount="51">
  <si>
    <t>University of Alaska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</si>
  <si>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</si>
  <si>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</si>
  <si>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</si>
  <si>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</si>
  <si>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</si>
  <si>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</si>
  <si>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</si>
  <si>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</si>
  <si>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</si>
  <si>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</si>
  <si>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</si>
  <si>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</si>
  <si>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</si>
  <si>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</si>
  <si>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</si>
  <si>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</si>
  <si>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</si>
  <si>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</si>
  <si>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</si>
  <si>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</si>
  <si>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</si>
  <si>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</si>
  <si>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</si>
  <si>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</si>
  <si>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</si>
  <si>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</si>
  <si>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</si>
  <si>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</si>
  <si>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</si>
  <si>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*These data reflect current enrollment status and should not be used for official enrollment reporting purposes.</t>
  </si>
  <si>
    <t>Spring 2015 Headcount</t>
  </si>
  <si>
    <t>Spring 2015 Credit Hours</t>
  </si>
  <si>
    <t>UAF SNRE</t>
  </si>
  <si>
    <t>23-Nov-2015</t>
  </si>
  <si>
    <t>Spring 2016 Headcount</t>
  </si>
  <si>
    <t>Spring 2016 Credit Hours</t>
  </si>
  <si>
    <r>
      <rPr>
        <b/>
        <vertAlign val="superscript"/>
        <sz val="11"/>
        <rFont val="Arial"/>
        <family val="2"/>
      </rPr>
      <t>*</t>
    </r>
    <r>
      <rPr>
        <sz val="11"/>
        <rFont val="Arial"/>
        <family val="2"/>
      </rPr>
      <t>Spring 2015 Headcount and Credit Hours are not final numbers. They are from approximately the same date as the 2016 numbers.</t>
    </r>
  </si>
  <si>
    <t>Interior Alaska</t>
  </si>
  <si>
    <t>by Campus, Spring 2016</t>
  </si>
  <si>
    <t>30-Nov-2015</t>
  </si>
  <si>
    <t>7-Dec-2015</t>
  </si>
  <si>
    <t>14-Dec-2015</t>
  </si>
  <si>
    <t>21-Dec-2015</t>
  </si>
  <si>
    <t>28-Dec-2015</t>
  </si>
  <si>
    <t>4-Jan-2016</t>
  </si>
  <si>
    <t>11-Jan-2016</t>
  </si>
  <si>
    <t>18-Jan-2016</t>
  </si>
  <si>
    <t>25-Jan-2016</t>
  </si>
  <si>
    <t>1-Feb-2016</t>
  </si>
  <si>
    <t>8-Feb-2016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</si>
</sst>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50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8332</v>
      </c>
      <c r="C6" s="10">
        <v>8373</v>
      </c>
      <c r="D6" s="10">
        <f>C6-B6</f>
        <v>41</v>
      </c>
      <c r="E6" s="11">
        <f>(C6-B6)/B6</f>
        <v>4.9207873259721558E-3</v>
      </c>
      <c r="F6" s="12">
        <v>73955</v>
      </c>
      <c r="G6" s="12">
        <v>72422.5</v>
      </c>
      <c r="H6" s="10">
        <f>G6-F6</f>
        <v>-1532.5</v>
      </c>
      <c r="I6" s="11">
        <f>(G6-F6)/F6</f>
        <v>-2.0722060712595497E-2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5866</v>
      </c>
      <c r="C7" s="10">
        <v>5934</v>
      </c>
      <c r="D7" s="10">
        <f t="shared" ref="D7:D14" si="0">C7-B7</f>
        <v>68</v>
      </c>
      <c r="E7" s="11">
        <f t="shared" ref="E7:E14" si="1">(C7-B7)/B7</f>
        <v>1.1592226389362428E-2</v>
      </c>
      <c r="F7" s="12">
        <v>51350</v>
      </c>
      <c r="G7" s="12">
        <v>50917.5</v>
      </c>
      <c r="H7" s="10">
        <f t="shared" ref="H7:H14" si="2">G7-F7</f>
        <v>-432.5</v>
      </c>
      <c r="I7" s="11">
        <f t="shared" ref="I7:I14" si="3">(G7-F7)/F7</f>
        <v>-8.4225900681596886E-3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287</v>
      </c>
      <c r="C8" s="10">
        <v>287</v>
      </c>
      <c r="D8" s="10">
        <f t="shared" si="0"/>
        <v>0</v>
      </c>
      <c r="E8" s="11">
        <f t="shared" si="1"/>
        <v>0</v>
      </c>
      <c r="F8" s="12">
        <v>772</v>
      </c>
      <c r="G8" s="12">
        <v>816</v>
      </c>
      <c r="H8" s="10">
        <f t="shared" si="2"/>
        <v>44</v>
      </c>
      <c r="I8" s="11">
        <f t="shared" si="3"/>
        <v>5.6994818652849742E-2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108</v>
      </c>
      <c r="C9" s="10">
        <v>116</v>
      </c>
      <c r="D9" s="10">
        <f t="shared" si="0"/>
        <v>8</v>
      </c>
      <c r="E9" s="11">
        <f t="shared" si="1"/>
        <v>7.407407407407407E-2</v>
      </c>
      <c r="F9" s="12">
        <v>357</v>
      </c>
      <c r="G9" s="12">
        <v>420</v>
      </c>
      <c r="H9" s="10">
        <f t="shared" si="2"/>
        <v>63</v>
      </c>
      <c r="I9" s="11">
        <f t="shared" si="3"/>
        <v>0.17647058823529413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237</v>
      </c>
      <c r="C10" s="10">
        <v>236</v>
      </c>
      <c r="D10" s="10">
        <f t="shared" si="0"/>
        <v>-1</v>
      </c>
      <c r="E10" s="11">
        <f t="shared" si="1"/>
        <v>-4.2194092827004216E-3</v>
      </c>
      <c r="F10" s="12">
        <v>958</v>
      </c>
      <c r="G10" s="12">
        <v>947</v>
      </c>
      <c r="H10" s="10">
        <f t="shared" si="2"/>
        <v>-11</v>
      </c>
      <c r="I10" s="11">
        <f t="shared" si="3"/>
        <v>-1.1482254697286013E-2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410</v>
      </c>
      <c r="C11" s="10">
        <v>457</v>
      </c>
      <c r="D11" s="10">
        <f t="shared" si="0"/>
        <v>47</v>
      </c>
      <c r="E11" s="11">
        <f t="shared" si="1"/>
        <v>0.11463414634146342</v>
      </c>
      <c r="F11" s="12">
        <v>1671</v>
      </c>
      <c r="G11" s="12">
        <v>1874</v>
      </c>
      <c r="H11" s="10">
        <f t="shared" si="2"/>
        <v>203</v>
      </c>
      <c r="I11" s="11">
        <f t="shared" si="3"/>
        <v>0.12148414123279473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143</v>
      </c>
      <c r="C12" s="10">
        <v>141</v>
      </c>
      <c r="D12" s="10">
        <f t="shared" si="0"/>
        <v>-2</v>
      </c>
      <c r="E12" s="11">
        <f t="shared" si="1"/>
        <v>-1.3986013986013986E-2</v>
      </c>
      <c r="F12" s="12">
        <v>416</v>
      </c>
      <c r="G12" s="12">
        <v>331</v>
      </c>
      <c r="H12" s="10">
        <f t="shared" si="2"/>
        <v>-85</v>
      </c>
      <c r="I12" s="11">
        <f t="shared" si="3"/>
        <v>-0.20432692307692307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818</v>
      </c>
      <c r="C13" s="10">
        <v>790</v>
      </c>
      <c r="D13" s="10">
        <f t="shared" si="0"/>
        <v>-28</v>
      </c>
      <c r="E13" s="11">
        <f t="shared" si="1"/>
        <v>-3.4229828850855744E-2</v>
      </c>
      <c r="F13" s="12">
        <v>3269</v>
      </c>
      <c r="G13" s="12">
        <v>3112</v>
      </c>
      <c r="H13" s="10">
        <f t="shared" si="2"/>
        <v>-157</v>
      </c>
      <c r="I13" s="11">
        <f t="shared" si="3"/>
        <v>-4.802691954726216E-2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2899</v>
      </c>
      <c r="C14" s="10">
        <v>2680</v>
      </c>
      <c r="D14" s="10">
        <f t="shared" si="0"/>
        <v>-219</v>
      </c>
      <c r="E14" s="11">
        <f t="shared" si="1"/>
        <v>-7.5543290789927567E-2</v>
      </c>
      <c r="F14" s="12">
        <v>15162</v>
      </c>
      <c r="G14" s="12">
        <v>14005</v>
      </c>
      <c r="H14" s="10">
        <f t="shared" si="2"/>
        <v>-1157</v>
      </c>
      <c r="I14" s="11">
        <f t="shared" si="3"/>
        <v>-7.6309194037725889E-2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946</v>
      </c>
      <c r="C16" s="10">
        <v>845</v>
      </c>
      <c r="D16" s="10">
        <f t="shared" ref="D16:D24" si="4">C16-B16</f>
        <v>-101</v>
      </c>
      <c r="E16" s="11">
        <f t="shared" ref="E16:E24" si="5">(C16-B16)/B16</f>
        <v>-0.10676532769556026</v>
      </c>
      <c r="F16" s="12">
        <v>6251.5</v>
      </c>
      <c r="G16" s="12">
        <v>6068.5</v>
      </c>
      <c r="H16" s="10">
        <f t="shared" ref="H16:H24" si="6">G16-F16</f>
        <v>-183</v>
      </c>
      <c r="I16" s="11">
        <f t="shared" ref="I16:I24" si="7">(G16-F16)/F16</f>
        <v>-2.9272974486123329E-2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3215</v>
      </c>
      <c r="C17" s="10">
        <v>3201</v>
      </c>
      <c r="D17" s="10">
        <f t="shared" si="4"/>
        <v>-14</v>
      </c>
      <c r="E17" s="11">
        <f t="shared" si="5"/>
        <v>-4.3545878693623643E-3</v>
      </c>
      <c r="F17" s="12">
        <v>18629</v>
      </c>
      <c r="G17" s="12">
        <v>18028</v>
      </c>
      <c r="H17" s="10">
        <f t="shared" si="6"/>
        <v>-601</v>
      </c>
      <c r="I17" s="11">
        <f t="shared" si="7"/>
        <v>-3.2261527725589136E-2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2241</v>
      </c>
      <c r="C18" s="10">
        <v>2196</v>
      </c>
      <c r="D18" s="10">
        <f t="shared" si="4"/>
        <v>-45</v>
      </c>
      <c r="E18" s="11">
        <f t="shared" si="5"/>
        <v>-2.0080321285140562E-2</v>
      </c>
      <c r="F18" s="12">
        <v>13582</v>
      </c>
      <c r="G18" s="12">
        <v>13423</v>
      </c>
      <c r="H18" s="10">
        <f t="shared" si="6"/>
        <v>-159</v>
      </c>
      <c r="I18" s="11">
        <f t="shared" si="7"/>
        <v>-1.1706670593432484E-2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416</v>
      </c>
      <c r="C19" s="10">
        <v>411</v>
      </c>
      <c r="D19" s="10">
        <f t="shared" si="4"/>
        <v>-5</v>
      </c>
      <c r="E19" s="11">
        <f t="shared" si="5"/>
        <v>-1.201923076923077E-2</v>
      </c>
      <c r="F19" s="12">
        <v>2254</v>
      </c>
      <c r="G19" s="12">
        <v>2054</v>
      </c>
      <c r="H19" s="10">
        <f t="shared" si="6"/>
        <v>-200</v>
      </c>
      <c r="I19" s="11">
        <f t="shared" si="7"/>
        <v>-8.8731144631765749E-2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365</v>
      </c>
      <c r="C20" s="10">
        <v>356</v>
      </c>
      <c r="D20" s="10">
        <f t="shared" si="4"/>
        <v>-9</v>
      </c>
      <c r="E20" s="11">
        <f t="shared" si="5"/>
        <v>-2.4657534246575342E-2</v>
      </c>
      <c r="F20" s="12">
        <v>1667</v>
      </c>
      <c r="G20" s="12">
        <v>1601</v>
      </c>
      <c r="H20" s="10">
        <f t="shared" si="6"/>
        <v>-66</v>
      </c>
      <c r="I20" s="11">
        <f t="shared" si="7"/>
        <v>-3.9592081583683263E-2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1274</v>
      </c>
      <c r="C21" s="10">
        <v>1336</v>
      </c>
      <c r="D21" s="10">
        <f t="shared" si="4"/>
        <v>62</v>
      </c>
      <c r="E21" s="11">
        <f t="shared" si="5"/>
        <v>4.8665620094191522E-2</v>
      </c>
      <c r="F21" s="12">
        <v>6890</v>
      </c>
      <c r="G21" s="12">
        <v>7235</v>
      </c>
      <c r="H21" s="10">
        <f t="shared" si="6"/>
        <v>345</v>
      </c>
      <c r="I21" s="11">
        <f t="shared" si="7"/>
        <v>5.0072568940493466E-2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208</v>
      </c>
      <c r="C22" s="10">
        <v>191</v>
      </c>
      <c r="D22" s="10">
        <f t="shared" si="4"/>
        <v>-17</v>
      </c>
      <c r="E22" s="11">
        <f t="shared" si="5"/>
        <v>-8.1730769230769232E-2</v>
      </c>
      <c r="F22" s="12">
        <v>929</v>
      </c>
      <c r="G22" s="12">
        <v>888</v>
      </c>
      <c r="H22" s="10">
        <f t="shared" si="6"/>
        <v>-41</v>
      </c>
      <c r="I22" s="11">
        <f t="shared" si="7"/>
        <v>-4.4133476856835309E-2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128</v>
      </c>
      <c r="C23" s="10">
        <v>239</v>
      </c>
      <c r="D23" s="10">
        <f t="shared" si="4"/>
        <v>111</v>
      </c>
      <c r="E23" s="11">
        <f t="shared" si="5"/>
        <v>0.8671875</v>
      </c>
      <c r="F23" s="12">
        <v>712.5</v>
      </c>
      <c r="G23" s="12">
        <v>1015</v>
      </c>
      <c r="H23" s="10">
        <f t="shared" si="6"/>
        <v>302.5</v>
      </c>
      <c r="I23" s="11">
        <f t="shared" si="7"/>
        <v>0.42456140350877192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253</v>
      </c>
      <c r="C24" s="10">
        <v>385</v>
      </c>
      <c r="D24" s="10">
        <f t="shared" si="4"/>
        <v>132</v>
      </c>
      <c r="E24" s="11">
        <f t="shared" si="5"/>
        <v>0.52173913043478259</v>
      </c>
      <c r="F24" s="12">
        <v>253</v>
      </c>
      <c r="G24" s="12">
        <v>385</v>
      </c>
      <c r="H24" s="10">
        <f t="shared" si="6"/>
        <v>132</v>
      </c>
      <c r="I24" s="11">
        <f t="shared" si="7"/>
        <v>0.52173913043478259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16666</v>
      </c>
      <c r="C27" s="10">
        <v>16008</v>
      </c>
      <c r="D27" s="10">
        <f t="shared" ref="D27:D32" si="8">C27-B27</f>
        <v>-658</v>
      </c>
      <c r="E27" s="11">
        <f t="shared" ref="E27:E32" si="9">(C27-B27)/B27</f>
        <v>-3.948157926317053E-2</v>
      </c>
      <c r="F27" s="12">
        <v>151475</v>
      </c>
      <c r="G27" s="12">
        <v>145620</v>
      </c>
      <c r="H27" s="10">
        <f t="shared" ref="H27:H32" si="10">G27-F27</f>
        <v>-5855</v>
      </c>
      <c r="I27" s="11">
        <f t="shared" ref="I27:I32" si="11">(G27-F27)/F27</f>
        <v>-3.8653243109423994E-2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13501</v>
      </c>
      <c r="C28" s="10">
        <v>13192</v>
      </c>
      <c r="D28" s="10">
        <f t="shared" si="8"/>
        <v>-309</v>
      </c>
      <c r="E28" s="11">
        <f t="shared" si="9"/>
        <v>-2.288719354121917E-2</v>
      </c>
      <c r="F28" s="12">
        <v>120230</v>
      </c>
      <c r="G28" s="12">
        <v>117544.5</v>
      </c>
      <c r="H28" s="10">
        <f t="shared" si="10"/>
        <v>-2685.5</v>
      </c>
      <c r="I28" s="11">
        <f t="shared" si="11"/>
        <v>-2.2336355318971969E-2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2574</v>
      </c>
      <c r="C29" s="10">
        <v>2285</v>
      </c>
      <c r="D29" s="10">
        <f t="shared" si="8"/>
        <v>-289</v>
      </c>
      <c r="E29" s="11">
        <f t="shared" si="9"/>
        <v>-0.11227661227661227</v>
      </c>
      <c r="F29" s="12">
        <v>14701</v>
      </c>
      <c r="G29" s="12">
        <v>12366</v>
      </c>
      <c r="H29" s="10">
        <f t="shared" si="10"/>
        <v>-2335</v>
      </c>
      <c r="I29" s="11">
        <f t="shared" si="11"/>
        <v>-0.15883273246717911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808</v>
      </c>
      <c r="C30" s="10">
        <v>687</v>
      </c>
      <c r="D30" s="10">
        <f t="shared" si="8"/>
        <v>-121</v>
      </c>
      <c r="E30" s="11">
        <f t="shared" si="9"/>
        <v>-0.14975247524752475</v>
      </c>
      <c r="F30" s="12">
        <v>3529</v>
      </c>
      <c r="G30" s="12">
        <v>3034</v>
      </c>
      <c r="H30" s="10">
        <f t="shared" si="10"/>
        <v>-495</v>
      </c>
      <c r="I30" s="11">
        <f t="shared" si="11"/>
        <v>-0.14026636440918108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1640</v>
      </c>
      <c r="C31" s="10">
        <v>1645</v>
      </c>
      <c r="D31" s="10">
        <f t="shared" si="8"/>
        <v>5</v>
      </c>
      <c r="E31" s="11">
        <f t="shared" si="9"/>
        <v>3.0487804878048782E-3</v>
      </c>
      <c r="F31" s="12">
        <v>10929</v>
      </c>
      <c r="G31" s="12">
        <v>11097</v>
      </c>
      <c r="H31" s="10">
        <f t="shared" si="10"/>
        <v>168</v>
      </c>
      <c r="I31" s="11">
        <f t="shared" si="11"/>
        <v>1.5371946198188307E-2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362</v>
      </c>
      <c r="C32" s="10">
        <v>314</v>
      </c>
      <c r="D32" s="10">
        <f t="shared" si="8"/>
        <v>-48</v>
      </c>
      <c r="E32" s="11">
        <f t="shared" si="9"/>
        <v>-0.13259668508287292</v>
      </c>
      <c r="F32" s="12">
        <v>2086</v>
      </c>
      <c r="G32" s="12">
        <v>1578.5</v>
      </c>
      <c r="H32" s="10">
        <f t="shared" si="10"/>
        <v>-507.5</v>
      </c>
      <c r="I32" s="11">
        <f t="shared" si="11"/>
        <v>-0.24328859060402686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2964</v>
      </c>
      <c r="C35" s="10">
        <v>2819</v>
      </c>
      <c r="D35" s="10">
        <f>C35-B35</f>
        <v>-145</v>
      </c>
      <c r="E35" s="11">
        <f>(C35-B35)/B35</f>
        <v>-4.8920377867746286E-2</v>
      </c>
      <c r="F35" s="12">
        <v>20040</v>
      </c>
      <c r="G35" s="12">
        <v>19198</v>
      </c>
      <c r="H35" s="10">
        <f>G35-F35</f>
        <v>-842</v>
      </c>
      <c r="I35" s="11">
        <f>(G35-F35)/F35</f>
        <v>-4.2015968063872255E-2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2090</v>
      </c>
      <c r="C36" s="10">
        <v>1931</v>
      </c>
      <c r="D36" s="10">
        <f>C36-B36</f>
        <v>-159</v>
      </c>
      <c r="E36" s="11">
        <f>(C36-B36)/B36</f>
        <v>-7.6076555023923451E-2</v>
      </c>
      <c r="F36" s="12">
        <v>13768</v>
      </c>
      <c r="G36" s="12">
        <v>12600</v>
      </c>
      <c r="H36" s="10">
        <f>G36-F36</f>
        <v>-1168</v>
      </c>
      <c r="I36" s="11">
        <f>(G36-F36)/F36</f>
        <v>-8.4834398605461936E-2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584</v>
      </c>
      <c r="C37" s="10">
        <v>625</v>
      </c>
      <c r="D37" s="10">
        <f>C37-B37</f>
        <v>41</v>
      </c>
      <c r="E37" s="11">
        <f>(C37-B37)/B37</f>
        <v>7.0205479452054798E-2</v>
      </c>
      <c r="F37" s="12">
        <v>2768</v>
      </c>
      <c r="G37" s="12">
        <v>2931</v>
      </c>
      <c r="H37" s="10">
        <f>G37-F37</f>
        <v>163</v>
      </c>
      <c r="I37" s="11">
        <f>(G37-F37)/F37</f>
        <v>5.8887283236994221E-2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825</v>
      </c>
      <c r="C38" s="10">
        <v>831</v>
      </c>
      <c r="D38" s="10">
        <f>C38-B38</f>
        <v>6</v>
      </c>
      <c r="E38" s="11">
        <f>(C38-B38)/B38</f>
        <v>7.2727272727272727E-3</v>
      </c>
      <c r="F38" s="12">
        <v>3504</v>
      </c>
      <c r="G38" s="12">
        <v>3667</v>
      </c>
      <c r="H38" s="10">
        <f>G38-F38</f>
        <v>163</v>
      </c>
      <c r="I38" s="11">
        <f>(G38-F38)/F38</f>
        <v>4.6518264840182649E-2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27276</v>
      </c>
      <c r="C41" s="10">
        <v>26473</v>
      </c>
      <c r="D41" s="10">
        <f>C41-B41</f>
        <v>-803</v>
      </c>
      <c r="E41" s="11">
        <f>(C41-B41)/B41</f>
        <v>-2.9439800557266461E-2</v>
      </c>
      <c r="F41" s="12">
        <v>245470</v>
      </c>
      <c r="G41" s="12">
        <v>237243.5</v>
      </c>
      <c r="H41" s="10">
        <f>G41-F41</f>
        <v>-8226.5</v>
      </c>
      <c r="I41" s="11">
        <f>(G41-F41)/F41</f>
        <v>-3.3513260276204833E-2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C53" sqref="C53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41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4602</v>
      </c>
      <c r="C6" s="10">
        <v>4438</v>
      </c>
      <c r="D6" s="10">
        <f>C6-B6</f>
        <v>-164</v>
      </c>
      <c r="E6" s="11">
        <f>(C6-B6)/B6</f>
        <v>-3.5636679704476315E-2</v>
      </c>
      <c r="F6" s="12">
        <v>48248</v>
      </c>
      <c r="G6" s="12">
        <v>46513.5</v>
      </c>
      <c r="H6" s="10">
        <f>G6-F6</f>
        <v>-1734.5</v>
      </c>
      <c r="I6" s="11">
        <f>(G6-F6)/F6</f>
        <v>-3.5949676670535564E-2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3682</v>
      </c>
      <c r="C7" s="10">
        <v>3626</v>
      </c>
      <c r="D7" s="10">
        <f t="shared" ref="D7:D14" si="0">C7-B7</f>
        <v>-56</v>
      </c>
      <c r="E7" s="11">
        <f t="shared" ref="E7:E14" si="1">(C7-B7)/B7</f>
        <v>-1.5209125475285171E-2</v>
      </c>
      <c r="F7" s="12">
        <v>36109.5</v>
      </c>
      <c r="G7" s="12">
        <v>35282</v>
      </c>
      <c r="H7" s="10">
        <f t="shared" ref="H7:H14" si="2">G7-F7</f>
        <v>-827.5</v>
      </c>
      <c r="I7" s="11">
        <f t="shared" ref="I7:I14" si="3">(G7-F7)/F7</f>
        <v>-2.2916407039698695E-2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47</v>
      </c>
      <c r="C8" s="10">
        <v>75</v>
      </c>
      <c r="D8" s="10">
        <f t="shared" si="0"/>
        <v>28</v>
      </c>
      <c r="E8" s="11">
        <f t="shared" si="1"/>
        <v>0.5957446808510638</v>
      </c>
      <c r="F8" s="12">
        <v>164</v>
      </c>
      <c r="G8" s="12">
        <v>266</v>
      </c>
      <c r="H8" s="10">
        <f t="shared" si="2"/>
        <v>102</v>
      </c>
      <c r="I8" s="11">
        <f t="shared" si="3"/>
        <v>0.62195121951219512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33</v>
      </c>
      <c r="C9" s="10">
        <v>55</v>
      </c>
      <c r="D9" s="10">
        <f t="shared" si="0"/>
        <v>22</v>
      </c>
      <c r="E9" s="11">
        <f t="shared" si="1"/>
        <v>0.66666666666666663</v>
      </c>
      <c r="F9" s="12">
        <v>117</v>
      </c>
      <c r="G9" s="12">
        <v>205</v>
      </c>
      <c r="H9" s="10">
        <f t="shared" si="2"/>
        <v>88</v>
      </c>
      <c r="I9" s="11">
        <f t="shared" si="3"/>
        <v>0.75213675213675213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48</v>
      </c>
      <c r="C10" s="10">
        <v>34</v>
      </c>
      <c r="D10" s="10">
        <f t="shared" si="0"/>
        <v>-14</v>
      </c>
      <c r="E10" s="11">
        <f t="shared" si="1"/>
        <v>-0.29166666666666669</v>
      </c>
      <c r="F10" s="12">
        <v>198</v>
      </c>
      <c r="G10" s="12">
        <v>127</v>
      </c>
      <c r="H10" s="10">
        <f t="shared" si="2"/>
        <v>-71</v>
      </c>
      <c r="I10" s="11">
        <f t="shared" si="3"/>
        <v>-0.35858585858585856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147</v>
      </c>
      <c r="C11" s="10">
        <v>209</v>
      </c>
      <c r="D11" s="10">
        <f t="shared" si="0"/>
        <v>62</v>
      </c>
      <c r="E11" s="11">
        <f t="shared" si="1"/>
        <v>0.42176870748299322</v>
      </c>
      <c r="F11" s="12">
        <v>550</v>
      </c>
      <c r="G11" s="12">
        <v>800</v>
      </c>
      <c r="H11" s="10">
        <f t="shared" si="2"/>
        <v>250</v>
      </c>
      <c r="I11" s="11">
        <f t="shared" si="3"/>
        <v>0.45454545454545453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29</v>
      </c>
      <c r="C12" s="10">
        <v>30</v>
      </c>
      <c r="D12" s="10">
        <f t="shared" si="0"/>
        <v>1</v>
      </c>
      <c r="E12" s="11">
        <f t="shared" si="1"/>
        <v>3.4482758620689655E-2</v>
      </c>
      <c r="F12" s="12">
        <v>97</v>
      </c>
      <c r="G12" s="12">
        <v>85</v>
      </c>
      <c r="H12" s="10">
        <f t="shared" si="2"/>
        <v>-12</v>
      </c>
      <c r="I12" s="11">
        <f t="shared" si="3"/>
        <v>-0.12371134020618557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486</v>
      </c>
      <c r="C13" s="10">
        <v>416</v>
      </c>
      <c r="D13" s="10">
        <f t="shared" si="0"/>
        <v>-70</v>
      </c>
      <c r="E13" s="11">
        <f t="shared" si="1"/>
        <v>-0.1440329218106996</v>
      </c>
      <c r="F13" s="12">
        <v>2046</v>
      </c>
      <c r="G13" s="12">
        <v>1718</v>
      </c>
      <c r="H13" s="10">
        <f t="shared" si="2"/>
        <v>-328</v>
      </c>
      <c r="I13" s="11">
        <f t="shared" si="3"/>
        <v>-0.16031280547409579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1664</v>
      </c>
      <c r="C14" s="10">
        <v>1450</v>
      </c>
      <c r="D14" s="10">
        <f t="shared" si="0"/>
        <v>-214</v>
      </c>
      <c r="E14" s="11">
        <f t="shared" si="1"/>
        <v>-0.12860576923076922</v>
      </c>
      <c r="F14" s="12">
        <v>8966.5</v>
      </c>
      <c r="G14" s="12">
        <v>8030.5</v>
      </c>
      <c r="H14" s="10">
        <f t="shared" si="2"/>
        <v>-936</v>
      </c>
      <c r="I14" s="11">
        <f t="shared" si="3"/>
        <v>-0.10438855740813026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690</v>
      </c>
      <c r="C16" s="10">
        <v>658</v>
      </c>
      <c r="D16" s="10">
        <f t="shared" ref="D16:D24" si="4">C16-B16</f>
        <v>-32</v>
      </c>
      <c r="E16" s="11">
        <f t="shared" ref="E16:E24" si="5">(C16-B16)/B16</f>
        <v>-4.6376811594202899E-2</v>
      </c>
      <c r="F16" s="12">
        <v>4727.5</v>
      </c>
      <c r="G16" s="12">
        <v>4790</v>
      </c>
      <c r="H16" s="10">
        <f t="shared" ref="H16:H24" si="6">G16-F16</f>
        <v>62.5</v>
      </c>
      <c r="I16" s="11">
        <f t="shared" ref="I16:I24" si="7">(G16-F16)/F16</f>
        <v>1.3220518244315178E-2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2071</v>
      </c>
      <c r="C17" s="10">
        <v>2123</v>
      </c>
      <c r="D17" s="10">
        <f t="shared" si="4"/>
        <v>52</v>
      </c>
      <c r="E17" s="11">
        <f t="shared" si="5"/>
        <v>2.5108643167551906E-2</v>
      </c>
      <c r="F17" s="12">
        <v>12320</v>
      </c>
      <c r="G17" s="12">
        <v>12320</v>
      </c>
      <c r="H17" s="10">
        <f t="shared" si="6"/>
        <v>0</v>
      </c>
      <c r="I17" s="11">
        <f t="shared" si="7"/>
        <v>0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1630</v>
      </c>
      <c r="C18" s="10">
        <v>1578</v>
      </c>
      <c r="D18" s="10">
        <f t="shared" si="4"/>
        <v>-52</v>
      </c>
      <c r="E18" s="11">
        <f t="shared" si="5"/>
        <v>-3.1901840490797549E-2</v>
      </c>
      <c r="F18" s="12">
        <v>10126</v>
      </c>
      <c r="G18" s="12">
        <v>9878</v>
      </c>
      <c r="H18" s="10">
        <f t="shared" si="6"/>
        <v>-248</v>
      </c>
      <c r="I18" s="11">
        <f t="shared" si="7"/>
        <v>-2.449140825597472E-2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289</v>
      </c>
      <c r="C19" s="10">
        <v>265</v>
      </c>
      <c r="D19" s="10">
        <f t="shared" si="4"/>
        <v>-24</v>
      </c>
      <c r="E19" s="11">
        <f t="shared" si="5"/>
        <v>-8.3044982698961933E-2</v>
      </c>
      <c r="F19" s="12">
        <v>1749</v>
      </c>
      <c r="G19" s="12">
        <v>1420</v>
      </c>
      <c r="H19" s="10">
        <f t="shared" si="6"/>
        <v>-329</v>
      </c>
      <c r="I19" s="11">
        <f t="shared" si="7"/>
        <v>-0.18810748999428245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180</v>
      </c>
      <c r="C20" s="10">
        <v>194</v>
      </c>
      <c r="D20" s="10">
        <f t="shared" si="4"/>
        <v>14</v>
      </c>
      <c r="E20" s="11">
        <f t="shared" si="5"/>
        <v>7.7777777777777779E-2</v>
      </c>
      <c r="F20" s="12">
        <v>811</v>
      </c>
      <c r="G20" s="12">
        <v>865</v>
      </c>
      <c r="H20" s="10">
        <f t="shared" si="6"/>
        <v>54</v>
      </c>
      <c r="I20" s="11">
        <f t="shared" si="7"/>
        <v>6.6584463625154133E-2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851</v>
      </c>
      <c r="C21" s="10">
        <v>837</v>
      </c>
      <c r="D21" s="10">
        <f t="shared" si="4"/>
        <v>-14</v>
      </c>
      <c r="E21" s="11">
        <f t="shared" si="5"/>
        <v>-1.6451233842538191E-2</v>
      </c>
      <c r="F21" s="12">
        <v>5032</v>
      </c>
      <c r="G21" s="12">
        <v>4847</v>
      </c>
      <c r="H21" s="10">
        <f t="shared" si="6"/>
        <v>-185</v>
      </c>
      <c r="I21" s="11">
        <f t="shared" si="7"/>
        <v>-3.6764705882352942E-2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122</v>
      </c>
      <c r="C22" s="10">
        <v>136</v>
      </c>
      <c r="D22" s="10">
        <f t="shared" si="4"/>
        <v>14</v>
      </c>
      <c r="E22" s="11">
        <f t="shared" si="5"/>
        <v>0.11475409836065574</v>
      </c>
      <c r="F22" s="12">
        <v>549</v>
      </c>
      <c r="G22" s="12">
        <v>622</v>
      </c>
      <c r="H22" s="10">
        <f t="shared" si="6"/>
        <v>73</v>
      </c>
      <c r="I22" s="11">
        <f t="shared" si="7"/>
        <v>0.13296903460837886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54</v>
      </c>
      <c r="C23" s="10">
        <v>33</v>
      </c>
      <c r="D23" s="10">
        <f t="shared" si="4"/>
        <v>-21</v>
      </c>
      <c r="E23" s="11">
        <f t="shared" si="5"/>
        <v>-0.3888888888888889</v>
      </c>
      <c r="F23" s="12">
        <v>459</v>
      </c>
      <c r="G23" s="12">
        <v>141</v>
      </c>
      <c r="H23" s="10">
        <f t="shared" si="6"/>
        <v>-318</v>
      </c>
      <c r="I23" s="11">
        <f t="shared" si="7"/>
        <v>-0.69281045751633985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230</v>
      </c>
      <c r="C24" s="10">
        <v>286</v>
      </c>
      <c r="D24" s="10">
        <f t="shared" si="4"/>
        <v>56</v>
      </c>
      <c r="E24" s="11">
        <f t="shared" si="5"/>
        <v>0.24347826086956523</v>
      </c>
      <c r="F24" s="12">
        <v>230</v>
      </c>
      <c r="G24" s="12">
        <v>286</v>
      </c>
      <c r="H24" s="10">
        <f t="shared" si="6"/>
        <v>56</v>
      </c>
      <c r="I24" s="11">
        <f t="shared" si="7"/>
        <v>0.24347826086956523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12226</v>
      </c>
      <c r="C27" s="10">
        <v>11348</v>
      </c>
      <c r="D27" s="10">
        <f t="shared" ref="D27:D32" si="8">C27-B27</f>
        <v>-878</v>
      </c>
      <c r="E27" s="11">
        <f t="shared" ref="E27:E32" si="9">(C27-B27)/B27</f>
        <v>-7.1814166530345169E-2</v>
      </c>
      <c r="F27" s="12">
        <v>124897.5</v>
      </c>
      <c r="G27" s="12">
        <v>117006</v>
      </c>
      <c r="H27" s="10">
        <f t="shared" ref="H27:H32" si="10">G27-F27</f>
        <v>-7891.5</v>
      </c>
      <c r="I27" s="11">
        <f t="shared" ref="I27:I32" si="11">(G27-F27)/F27</f>
        <v>-6.3183810724794329E-2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10280</v>
      </c>
      <c r="C28" s="10">
        <v>9760</v>
      </c>
      <c r="D28" s="10">
        <f t="shared" si="8"/>
        <v>-520</v>
      </c>
      <c r="E28" s="11">
        <f t="shared" si="9"/>
        <v>-5.0583657587548639E-2</v>
      </c>
      <c r="F28" s="12">
        <v>101375</v>
      </c>
      <c r="G28" s="12">
        <v>97024</v>
      </c>
      <c r="H28" s="10">
        <f t="shared" si="10"/>
        <v>-4351</v>
      </c>
      <c r="I28" s="11">
        <f t="shared" si="11"/>
        <v>-4.291985203452528E-2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1989</v>
      </c>
      <c r="C29" s="10">
        <v>1639</v>
      </c>
      <c r="D29" s="10">
        <f t="shared" si="8"/>
        <v>-350</v>
      </c>
      <c r="E29" s="11">
        <f t="shared" si="9"/>
        <v>-0.17596782302664657</v>
      </c>
      <c r="F29" s="12">
        <v>12205</v>
      </c>
      <c r="G29" s="12">
        <v>9401</v>
      </c>
      <c r="H29" s="10">
        <f t="shared" si="10"/>
        <v>-2804</v>
      </c>
      <c r="I29" s="11">
        <f t="shared" si="11"/>
        <v>-0.22974190905366654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587</v>
      </c>
      <c r="C30" s="10">
        <v>520</v>
      </c>
      <c r="D30" s="10">
        <f t="shared" si="8"/>
        <v>-67</v>
      </c>
      <c r="E30" s="11">
        <f t="shared" si="9"/>
        <v>-0.11413969335604771</v>
      </c>
      <c r="F30" s="12">
        <v>2556</v>
      </c>
      <c r="G30" s="12">
        <v>2329</v>
      </c>
      <c r="H30" s="10">
        <f t="shared" si="10"/>
        <v>-227</v>
      </c>
      <c r="I30" s="11">
        <f t="shared" si="11"/>
        <v>-8.8810641627543041E-2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1175</v>
      </c>
      <c r="C31" s="10">
        <v>1151</v>
      </c>
      <c r="D31" s="10">
        <f t="shared" si="8"/>
        <v>-24</v>
      </c>
      <c r="E31" s="11">
        <f t="shared" si="9"/>
        <v>-2.0425531914893616E-2</v>
      </c>
      <c r="F31" s="12">
        <v>7916</v>
      </c>
      <c r="G31" s="12">
        <v>7861</v>
      </c>
      <c r="H31" s="10">
        <f t="shared" si="10"/>
        <v>-55</v>
      </c>
      <c r="I31" s="11">
        <f t="shared" si="11"/>
        <v>-6.9479535118746839E-3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151</v>
      </c>
      <c r="C32" s="10">
        <v>69</v>
      </c>
      <c r="D32" s="10">
        <f t="shared" si="8"/>
        <v>-82</v>
      </c>
      <c r="E32" s="11">
        <f t="shared" si="9"/>
        <v>-0.54304635761589404</v>
      </c>
      <c r="F32" s="12">
        <v>845.5</v>
      </c>
      <c r="G32" s="12">
        <v>391</v>
      </c>
      <c r="H32" s="10">
        <f t="shared" si="10"/>
        <v>-454.5</v>
      </c>
      <c r="I32" s="11">
        <f t="shared" si="11"/>
        <v>-0.53755174452986398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1688</v>
      </c>
      <c r="C35" s="10">
        <v>1653</v>
      </c>
      <c r="D35" s="10">
        <f>C35-B35</f>
        <v>-35</v>
      </c>
      <c r="E35" s="11">
        <f>(C35-B35)/B35</f>
        <v>-2.0734597156398103E-2</v>
      </c>
      <c r="F35" s="12">
        <v>13871</v>
      </c>
      <c r="G35" s="12">
        <v>13543</v>
      </c>
      <c r="H35" s="10">
        <f>G35-F35</f>
        <v>-328</v>
      </c>
      <c r="I35" s="11">
        <f>(G35-F35)/F35</f>
        <v>-2.3646456636147357E-2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1243</v>
      </c>
      <c r="C36" s="10">
        <v>1191</v>
      </c>
      <c r="D36" s="10">
        <f>C36-B36</f>
        <v>-52</v>
      </c>
      <c r="E36" s="11">
        <f>(C36-B36)/B36</f>
        <v>-4.1834271922767501E-2</v>
      </c>
      <c r="F36" s="12">
        <v>9760</v>
      </c>
      <c r="G36" s="12">
        <v>9174</v>
      </c>
      <c r="H36" s="10">
        <f>G36-F36</f>
        <v>-586</v>
      </c>
      <c r="I36" s="11">
        <f>(G36-F36)/F36</f>
        <v>-6.004098360655738E-2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398</v>
      </c>
      <c r="C37" s="10">
        <v>401</v>
      </c>
      <c r="D37" s="10">
        <f>C37-B37</f>
        <v>3</v>
      </c>
      <c r="E37" s="11">
        <f>(C37-B37)/B37</f>
        <v>7.537688442211055E-3</v>
      </c>
      <c r="F37" s="12">
        <v>1946</v>
      </c>
      <c r="G37" s="12">
        <v>2037</v>
      </c>
      <c r="H37" s="10">
        <f>G37-F37</f>
        <v>91</v>
      </c>
      <c r="I37" s="11">
        <f>(G37-F37)/F37</f>
        <v>4.6762589928057555E-2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484</v>
      </c>
      <c r="C38" s="10">
        <v>510</v>
      </c>
      <c r="D38" s="10">
        <f>C38-B38</f>
        <v>26</v>
      </c>
      <c r="E38" s="11">
        <f>(C38-B38)/B38</f>
        <v>5.3719008264462811E-2</v>
      </c>
      <c r="F38" s="12">
        <v>2165</v>
      </c>
      <c r="G38" s="12">
        <v>2332</v>
      </c>
      <c r="H38" s="10">
        <f>G38-F38</f>
        <v>167</v>
      </c>
      <c r="I38" s="11">
        <f>(G38-F38)/F38</f>
        <v>7.7136258660508078E-2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18057</v>
      </c>
      <c r="C41" s="10">
        <v>17005</v>
      </c>
      <c r="D41" s="10">
        <f>C41-B41</f>
        <v>-1052</v>
      </c>
      <c r="E41" s="11">
        <f>(C41-B41)/B41</f>
        <v>-5.8259954588248328E-2</v>
      </c>
      <c r="F41" s="12">
        <v>187016.5</v>
      </c>
      <c r="G41" s="12">
        <v>177062.5</v>
      </c>
      <c r="H41" s="10">
        <f>G41-F41</f>
        <v>-9954</v>
      </c>
      <c r="I41" s="11">
        <f>(G41-F41)/F41</f>
        <v>-5.3225250178460193E-2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40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3974</v>
      </c>
      <c r="C6" s="10">
        <v>3897</v>
      </c>
      <c r="D6" s="10">
        <f>C6-B6</f>
        <v>-77</v>
      </c>
      <c r="E6" s="11">
        <f>(C6-B6)/B6</f>
        <v>-1.9375943633618522E-2</v>
      </c>
      <c r="F6" s="12">
        <v>42746</v>
      </c>
      <c r="G6" s="12">
        <v>41596</v>
      </c>
      <c r="H6" s="10">
        <f>G6-F6</f>
        <v>-1150</v>
      </c>
      <c r="I6" s="11">
        <f>(G6-F6)/F6</f>
        <v>-2.6903102044635755E-2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3222</v>
      </c>
      <c r="C7" s="10">
        <v>3239</v>
      </c>
      <c r="D7" s="10">
        <f t="shared" ref="D7:D14" si="0">C7-B7</f>
        <v>17</v>
      </c>
      <c r="E7" s="11">
        <f t="shared" ref="E7:E14" si="1">(C7-B7)/B7</f>
        <v>5.2762259466170077E-3</v>
      </c>
      <c r="F7" s="12">
        <v>32304</v>
      </c>
      <c r="G7" s="12">
        <v>32063.5</v>
      </c>
      <c r="H7" s="10">
        <f t="shared" ref="H7:H14" si="2">G7-F7</f>
        <v>-240.5</v>
      </c>
      <c r="I7" s="11">
        <f t="shared" ref="I7:I14" si="3">(G7-F7)/F7</f>
        <v>-7.4448984645864285E-3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40</v>
      </c>
      <c r="C8" s="10">
        <v>58</v>
      </c>
      <c r="D8" s="10">
        <f t="shared" si="0"/>
        <v>18</v>
      </c>
      <c r="E8" s="11">
        <f t="shared" si="1"/>
        <v>0.45</v>
      </c>
      <c r="F8" s="12">
        <v>139</v>
      </c>
      <c r="G8" s="12">
        <v>204</v>
      </c>
      <c r="H8" s="10">
        <f t="shared" si="2"/>
        <v>65</v>
      </c>
      <c r="I8" s="11">
        <f t="shared" si="3"/>
        <v>0.46762589928057552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28</v>
      </c>
      <c r="C9" s="10">
        <v>48</v>
      </c>
      <c r="D9" s="10">
        <f t="shared" si="0"/>
        <v>20</v>
      </c>
      <c r="E9" s="11">
        <f t="shared" si="1"/>
        <v>0.7142857142857143</v>
      </c>
      <c r="F9" s="12">
        <v>99</v>
      </c>
      <c r="G9" s="12">
        <v>182</v>
      </c>
      <c r="H9" s="10">
        <f t="shared" si="2"/>
        <v>83</v>
      </c>
      <c r="I9" s="11">
        <f t="shared" si="3"/>
        <v>0.83838383838383834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40</v>
      </c>
      <c r="C10" s="10">
        <v>22</v>
      </c>
      <c r="D10" s="10">
        <f t="shared" si="0"/>
        <v>-18</v>
      </c>
      <c r="E10" s="11">
        <f t="shared" si="1"/>
        <v>-0.45</v>
      </c>
      <c r="F10" s="12">
        <v>167</v>
      </c>
      <c r="G10" s="12">
        <v>78</v>
      </c>
      <c r="H10" s="10">
        <f t="shared" si="2"/>
        <v>-89</v>
      </c>
      <c r="I10" s="11">
        <f t="shared" si="3"/>
        <v>-0.53293413173652693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117</v>
      </c>
      <c r="C11" s="10">
        <v>169</v>
      </c>
      <c r="D11" s="10">
        <f t="shared" si="0"/>
        <v>52</v>
      </c>
      <c r="E11" s="11">
        <f t="shared" si="1"/>
        <v>0.44444444444444442</v>
      </c>
      <c r="F11" s="12">
        <v>442</v>
      </c>
      <c r="G11" s="12">
        <v>636</v>
      </c>
      <c r="H11" s="10">
        <f t="shared" si="2"/>
        <v>194</v>
      </c>
      <c r="I11" s="11">
        <f t="shared" si="3"/>
        <v>0.43891402714932126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20</v>
      </c>
      <c r="C12" s="10">
        <v>24</v>
      </c>
      <c r="D12" s="10">
        <f t="shared" si="0"/>
        <v>4</v>
      </c>
      <c r="E12" s="11">
        <f t="shared" si="1"/>
        <v>0.2</v>
      </c>
      <c r="F12" s="12">
        <v>64</v>
      </c>
      <c r="G12" s="12">
        <v>76</v>
      </c>
      <c r="H12" s="10">
        <f t="shared" si="2"/>
        <v>12</v>
      </c>
      <c r="I12" s="11">
        <f t="shared" si="3"/>
        <v>0.1875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427</v>
      </c>
      <c r="C13" s="10">
        <v>360</v>
      </c>
      <c r="D13" s="10">
        <f t="shared" si="0"/>
        <v>-67</v>
      </c>
      <c r="E13" s="11">
        <f t="shared" si="1"/>
        <v>-0.15690866510538642</v>
      </c>
      <c r="F13" s="12">
        <v>1821</v>
      </c>
      <c r="G13" s="12">
        <v>1492</v>
      </c>
      <c r="H13" s="10">
        <f t="shared" si="2"/>
        <v>-329</v>
      </c>
      <c r="I13" s="11">
        <f t="shared" si="3"/>
        <v>-0.18066996155958265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1421</v>
      </c>
      <c r="C14" s="10">
        <v>1225</v>
      </c>
      <c r="D14" s="10">
        <f t="shared" si="0"/>
        <v>-196</v>
      </c>
      <c r="E14" s="11">
        <f t="shared" si="1"/>
        <v>-0.13793103448275862</v>
      </c>
      <c r="F14" s="12">
        <v>7710</v>
      </c>
      <c r="G14" s="12">
        <v>6864.5</v>
      </c>
      <c r="H14" s="10">
        <f t="shared" si="2"/>
        <v>-845.5</v>
      </c>
      <c r="I14" s="11">
        <f t="shared" si="3"/>
        <v>-0.10966277561608301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641</v>
      </c>
      <c r="C16" s="10">
        <v>618</v>
      </c>
      <c r="D16" s="10">
        <f t="shared" ref="D16:D24" si="4">C16-B16</f>
        <v>-23</v>
      </c>
      <c r="E16" s="11">
        <f t="shared" ref="E16:E24" si="5">(C16-B16)/B16</f>
        <v>-3.5881435257410298E-2</v>
      </c>
      <c r="F16" s="12">
        <v>4461</v>
      </c>
      <c r="G16" s="12">
        <v>4597.5</v>
      </c>
      <c r="H16" s="10">
        <f t="shared" ref="H16:H24" si="6">G16-F16</f>
        <v>136.5</v>
      </c>
      <c r="I16" s="11">
        <f t="shared" ref="I16:I24" si="7">(G16-F16)/F16</f>
        <v>3.0598520511096166E-2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1817</v>
      </c>
      <c r="C17" s="10">
        <v>1909</v>
      </c>
      <c r="D17" s="10">
        <f t="shared" si="4"/>
        <v>92</v>
      </c>
      <c r="E17" s="11">
        <f t="shared" si="5"/>
        <v>5.0632911392405063E-2</v>
      </c>
      <c r="F17" s="12">
        <v>10973</v>
      </c>
      <c r="G17" s="12">
        <v>11105</v>
      </c>
      <c r="H17" s="10">
        <f t="shared" si="6"/>
        <v>132</v>
      </c>
      <c r="I17" s="11">
        <f t="shared" si="7"/>
        <v>1.2029527020869407E-2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1482</v>
      </c>
      <c r="C18" s="10">
        <v>1464</v>
      </c>
      <c r="D18" s="10">
        <f t="shared" si="4"/>
        <v>-18</v>
      </c>
      <c r="E18" s="11">
        <f t="shared" si="5"/>
        <v>-1.2145748987854251E-2</v>
      </c>
      <c r="F18" s="12">
        <v>9325</v>
      </c>
      <c r="G18" s="12">
        <v>9134</v>
      </c>
      <c r="H18" s="10">
        <f t="shared" si="6"/>
        <v>-191</v>
      </c>
      <c r="I18" s="11">
        <f t="shared" si="7"/>
        <v>-2.0482573726541557E-2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242</v>
      </c>
      <c r="C19" s="10">
        <v>234</v>
      </c>
      <c r="D19" s="10">
        <f t="shared" si="4"/>
        <v>-8</v>
      </c>
      <c r="E19" s="11">
        <f t="shared" si="5"/>
        <v>-3.3057851239669422E-2</v>
      </c>
      <c r="F19" s="12">
        <v>1566</v>
      </c>
      <c r="G19" s="12">
        <v>1273</v>
      </c>
      <c r="H19" s="10">
        <f t="shared" si="6"/>
        <v>-293</v>
      </c>
      <c r="I19" s="11">
        <f t="shared" si="7"/>
        <v>-0.18710089399744573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146</v>
      </c>
      <c r="C20" s="10">
        <v>168</v>
      </c>
      <c r="D20" s="10">
        <f t="shared" si="4"/>
        <v>22</v>
      </c>
      <c r="E20" s="11">
        <f t="shared" si="5"/>
        <v>0.15068493150684931</v>
      </c>
      <c r="F20" s="12">
        <v>654</v>
      </c>
      <c r="G20" s="12">
        <v>763</v>
      </c>
      <c r="H20" s="10">
        <f t="shared" si="6"/>
        <v>109</v>
      </c>
      <c r="I20" s="11">
        <f t="shared" si="7"/>
        <v>0.16666666666666666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742</v>
      </c>
      <c r="C21" s="10">
        <v>731</v>
      </c>
      <c r="D21" s="10">
        <f t="shared" si="4"/>
        <v>-11</v>
      </c>
      <c r="E21" s="11">
        <f t="shared" si="5"/>
        <v>-1.4824797843665768E-2</v>
      </c>
      <c r="F21" s="12">
        <v>4450</v>
      </c>
      <c r="G21" s="12">
        <v>4213</v>
      </c>
      <c r="H21" s="10">
        <f t="shared" si="6"/>
        <v>-237</v>
      </c>
      <c r="I21" s="11">
        <f t="shared" si="7"/>
        <v>-5.3258426966292134E-2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114</v>
      </c>
      <c r="C22" s="10">
        <v>126</v>
      </c>
      <c r="D22" s="10">
        <f t="shared" si="4"/>
        <v>12</v>
      </c>
      <c r="E22" s="11">
        <f t="shared" si="5"/>
        <v>0.10526315789473684</v>
      </c>
      <c r="F22" s="12">
        <v>499</v>
      </c>
      <c r="G22" s="12">
        <v>573</v>
      </c>
      <c r="H22" s="10">
        <f t="shared" si="6"/>
        <v>74</v>
      </c>
      <c r="I22" s="11">
        <f t="shared" si="7"/>
        <v>0.14829659318637275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21</v>
      </c>
      <c r="C23" s="10">
        <v>13</v>
      </c>
      <c r="D23" s="10">
        <f t="shared" si="4"/>
        <v>-8</v>
      </c>
      <c r="E23" s="11">
        <f t="shared" si="5"/>
        <v>-0.38095238095238093</v>
      </c>
      <c r="F23" s="12">
        <v>60</v>
      </c>
      <c r="G23" s="12">
        <v>35</v>
      </c>
      <c r="H23" s="10">
        <f t="shared" si="6"/>
        <v>-25</v>
      </c>
      <c r="I23" s="11">
        <f t="shared" si="7"/>
        <v>-0.41666666666666669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231</v>
      </c>
      <c r="C24" s="10">
        <v>270</v>
      </c>
      <c r="D24" s="10">
        <f t="shared" si="4"/>
        <v>39</v>
      </c>
      <c r="E24" s="11">
        <f t="shared" si="5"/>
        <v>0.16883116883116883</v>
      </c>
      <c r="F24" s="12">
        <v>231</v>
      </c>
      <c r="G24" s="12">
        <v>270</v>
      </c>
      <c r="H24" s="10">
        <f t="shared" si="6"/>
        <v>39</v>
      </c>
      <c r="I24" s="11">
        <f t="shared" si="7"/>
        <v>0.16883116883116883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11112</v>
      </c>
      <c r="C27" s="10">
        <v>10438</v>
      </c>
      <c r="D27" s="10">
        <f t="shared" ref="D27:D32" si="8">C27-B27</f>
        <v>-674</v>
      </c>
      <c r="E27" s="11">
        <f t="shared" ref="E27:E32" si="9">(C27-B27)/B27</f>
        <v>-6.0655147588192945E-2</v>
      </c>
      <c r="F27" s="12">
        <v>115763</v>
      </c>
      <c r="G27" s="12">
        <v>108850</v>
      </c>
      <c r="H27" s="10">
        <f t="shared" ref="H27:H32" si="10">G27-F27</f>
        <v>-6913</v>
      </c>
      <c r="I27" s="11">
        <f t="shared" ref="I27:I32" si="11">(G27-F27)/F27</f>
        <v>-5.9716835258243138E-2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9534</v>
      </c>
      <c r="C28" s="10">
        <v>9101</v>
      </c>
      <c r="D28" s="10">
        <f t="shared" si="8"/>
        <v>-433</v>
      </c>
      <c r="E28" s="11">
        <f t="shared" si="9"/>
        <v>-4.5416404447241453E-2</v>
      </c>
      <c r="F28" s="12">
        <v>95311</v>
      </c>
      <c r="G28" s="12">
        <v>91403</v>
      </c>
      <c r="H28" s="10">
        <f t="shared" si="10"/>
        <v>-3908</v>
      </c>
      <c r="I28" s="11">
        <f t="shared" si="11"/>
        <v>-4.1002612500131153E-2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1680</v>
      </c>
      <c r="C29" s="10">
        <v>1460</v>
      </c>
      <c r="D29" s="10">
        <f t="shared" si="8"/>
        <v>-220</v>
      </c>
      <c r="E29" s="11">
        <f t="shared" si="9"/>
        <v>-0.13095238095238096</v>
      </c>
      <c r="F29" s="12">
        <v>10497</v>
      </c>
      <c r="G29" s="12">
        <v>8309</v>
      </c>
      <c r="H29" s="10">
        <f t="shared" si="10"/>
        <v>-2188</v>
      </c>
      <c r="I29" s="11">
        <f t="shared" si="11"/>
        <v>-0.20844050681146994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516</v>
      </c>
      <c r="C30" s="10">
        <v>470</v>
      </c>
      <c r="D30" s="10">
        <f t="shared" si="8"/>
        <v>-46</v>
      </c>
      <c r="E30" s="11">
        <f t="shared" si="9"/>
        <v>-8.9147286821705432E-2</v>
      </c>
      <c r="F30" s="12">
        <v>2219</v>
      </c>
      <c r="G30" s="12">
        <v>2097</v>
      </c>
      <c r="H30" s="10">
        <f t="shared" si="10"/>
        <v>-122</v>
      </c>
      <c r="I30" s="11">
        <f t="shared" si="11"/>
        <v>-5.4979720594862551E-2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1062</v>
      </c>
      <c r="C31" s="10">
        <v>1011</v>
      </c>
      <c r="D31" s="10">
        <f t="shared" si="8"/>
        <v>-51</v>
      </c>
      <c r="E31" s="11">
        <f t="shared" si="9"/>
        <v>-4.8022598870056499E-2</v>
      </c>
      <c r="F31" s="12">
        <v>7049</v>
      </c>
      <c r="G31" s="12">
        <v>6776</v>
      </c>
      <c r="H31" s="10">
        <f t="shared" si="10"/>
        <v>-273</v>
      </c>
      <c r="I31" s="11">
        <f t="shared" si="11"/>
        <v>-3.8728897715988087E-2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124</v>
      </c>
      <c r="C32" s="10">
        <v>51</v>
      </c>
      <c r="D32" s="10">
        <f t="shared" si="8"/>
        <v>-73</v>
      </c>
      <c r="E32" s="11">
        <f t="shared" si="9"/>
        <v>-0.58870967741935487</v>
      </c>
      <c r="F32" s="12">
        <v>687</v>
      </c>
      <c r="G32" s="12">
        <v>265</v>
      </c>
      <c r="H32" s="10">
        <f t="shared" si="10"/>
        <v>-422</v>
      </c>
      <c r="I32" s="11">
        <f t="shared" si="11"/>
        <v>-0.61426491994177579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1452</v>
      </c>
      <c r="C35" s="10">
        <v>1400</v>
      </c>
      <c r="D35" s="10">
        <f>C35-B35</f>
        <v>-52</v>
      </c>
      <c r="E35" s="11">
        <f>(C35-B35)/B35</f>
        <v>-3.5812672176308541E-2</v>
      </c>
      <c r="F35" s="12">
        <v>12252</v>
      </c>
      <c r="G35" s="12">
        <v>11820</v>
      </c>
      <c r="H35" s="10">
        <f>G35-F35</f>
        <v>-432</v>
      </c>
      <c r="I35" s="11">
        <f>(G35-F35)/F35</f>
        <v>-3.5259549461312441E-2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1082</v>
      </c>
      <c r="C36" s="10">
        <v>1034</v>
      </c>
      <c r="D36" s="10">
        <f>C36-B36</f>
        <v>-48</v>
      </c>
      <c r="E36" s="11">
        <f>(C36-B36)/B36</f>
        <v>-4.4362292051756007E-2</v>
      </c>
      <c r="F36" s="12">
        <v>8639</v>
      </c>
      <c r="G36" s="12">
        <v>8154</v>
      </c>
      <c r="H36" s="10">
        <f>G36-F36</f>
        <v>-485</v>
      </c>
      <c r="I36" s="11">
        <f>(G36-F36)/F36</f>
        <v>-5.61407570320639E-2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344</v>
      </c>
      <c r="C37" s="10">
        <v>335</v>
      </c>
      <c r="D37" s="10">
        <f>C37-B37</f>
        <v>-9</v>
      </c>
      <c r="E37" s="11">
        <f>(C37-B37)/B37</f>
        <v>-2.616279069767442E-2</v>
      </c>
      <c r="F37" s="12">
        <v>1705</v>
      </c>
      <c r="G37" s="12">
        <v>1723</v>
      </c>
      <c r="H37" s="10">
        <f>G37-F37</f>
        <v>18</v>
      </c>
      <c r="I37" s="11">
        <f>(G37-F37)/F37</f>
        <v>1.0557184750733138E-2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415</v>
      </c>
      <c r="C38" s="10">
        <v>428</v>
      </c>
      <c r="D38" s="10">
        <f>C38-B38</f>
        <v>13</v>
      </c>
      <c r="E38" s="11">
        <f>(C38-B38)/B38</f>
        <v>3.1325301204819279E-2</v>
      </c>
      <c r="F38" s="12">
        <v>1908</v>
      </c>
      <c r="G38" s="12">
        <v>1943</v>
      </c>
      <c r="H38" s="10">
        <f>G38-F38</f>
        <v>35</v>
      </c>
      <c r="I38" s="11">
        <f>(G38-F38)/F38</f>
        <v>1.8343815513626835E-2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16164</v>
      </c>
      <c r="C41" s="10">
        <v>15381</v>
      </c>
      <c r="D41" s="10">
        <f>C41-B41</f>
        <v>-783</v>
      </c>
      <c r="E41" s="11">
        <f>(C41-B41)/B41</f>
        <v>-4.844097995545657E-2</v>
      </c>
      <c r="F41" s="12">
        <v>170761</v>
      </c>
      <c r="G41" s="12">
        <v>162266</v>
      </c>
      <c r="H41" s="10">
        <f>G41-F41</f>
        <v>-8495</v>
      </c>
      <c r="I41" s="11">
        <f>(G41-F41)/F41</f>
        <v>-4.9747893254314508E-2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A3" sqref="A3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34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3588</v>
      </c>
      <c r="C6" s="10">
        <v>3504</v>
      </c>
      <c r="D6" s="10">
        <f>C6-B6</f>
        <v>-84</v>
      </c>
      <c r="E6" s="11">
        <f>(C6-B6)/B6</f>
        <v>-2.3411371237458192E-2</v>
      </c>
      <c r="F6" s="12">
        <v>39152.5</v>
      </c>
      <c r="G6" s="12">
        <v>37879.5</v>
      </c>
      <c r="H6" s="10">
        <f>G6-F6</f>
        <v>-1273</v>
      </c>
      <c r="I6" s="11">
        <f>(G6-F6)/F6</f>
        <v>-3.2513888002043294E-2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2942</v>
      </c>
      <c r="C7" s="10">
        <v>2945</v>
      </c>
      <c r="D7" s="10">
        <f t="shared" ref="D7:D14" si="0">C7-B7</f>
        <v>3</v>
      </c>
      <c r="E7" s="11">
        <f t="shared" ref="E7:E14" si="1">(C7-B7)/B7</f>
        <v>1.0197144799456153E-3</v>
      </c>
      <c r="F7" s="12">
        <v>29913</v>
      </c>
      <c r="G7" s="12">
        <v>29485</v>
      </c>
      <c r="H7" s="10">
        <f t="shared" ref="H7:H14" si="2">G7-F7</f>
        <v>-428</v>
      </c>
      <c r="I7" s="11">
        <f t="shared" ref="I7:I14" si="3">(G7-F7)/F7</f>
        <v>-1.4308160331628388E-2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33</v>
      </c>
      <c r="C8" s="10">
        <v>44</v>
      </c>
      <c r="D8" s="10">
        <f t="shared" si="0"/>
        <v>11</v>
      </c>
      <c r="E8" s="11">
        <f t="shared" si="1"/>
        <v>0.33333333333333331</v>
      </c>
      <c r="F8" s="12">
        <v>115</v>
      </c>
      <c r="G8" s="12">
        <v>151</v>
      </c>
      <c r="H8" s="10">
        <f t="shared" si="2"/>
        <v>36</v>
      </c>
      <c r="I8" s="11">
        <f t="shared" si="3"/>
        <v>0.31304347826086959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23</v>
      </c>
      <c r="C9" s="10">
        <v>41</v>
      </c>
      <c r="D9" s="10">
        <f t="shared" si="0"/>
        <v>18</v>
      </c>
      <c r="E9" s="11">
        <f t="shared" si="1"/>
        <v>0.78260869565217395</v>
      </c>
      <c r="F9" s="12">
        <v>83</v>
      </c>
      <c r="G9" s="12">
        <v>159</v>
      </c>
      <c r="H9" s="10">
        <f t="shared" si="2"/>
        <v>76</v>
      </c>
      <c r="I9" s="11">
        <f t="shared" si="3"/>
        <v>0.91566265060240959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32</v>
      </c>
      <c r="C10" s="10">
        <v>17</v>
      </c>
      <c r="D10" s="10">
        <f t="shared" si="0"/>
        <v>-15</v>
      </c>
      <c r="E10" s="11">
        <f t="shared" si="1"/>
        <v>-0.46875</v>
      </c>
      <c r="F10" s="12">
        <v>129</v>
      </c>
      <c r="G10" s="12">
        <v>63</v>
      </c>
      <c r="H10" s="10">
        <f t="shared" si="2"/>
        <v>-66</v>
      </c>
      <c r="I10" s="11">
        <f t="shared" si="3"/>
        <v>-0.51162790697674421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102</v>
      </c>
      <c r="C11" s="10">
        <v>155</v>
      </c>
      <c r="D11" s="10">
        <f t="shared" si="0"/>
        <v>53</v>
      </c>
      <c r="E11" s="11">
        <f t="shared" si="1"/>
        <v>0.51960784313725494</v>
      </c>
      <c r="F11" s="12">
        <v>371</v>
      </c>
      <c r="G11" s="12">
        <v>598</v>
      </c>
      <c r="H11" s="10">
        <f t="shared" si="2"/>
        <v>227</v>
      </c>
      <c r="I11" s="11">
        <f t="shared" si="3"/>
        <v>0.61185983827493262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17</v>
      </c>
      <c r="C12" s="10">
        <v>18</v>
      </c>
      <c r="D12" s="10">
        <f t="shared" si="0"/>
        <v>1</v>
      </c>
      <c r="E12" s="11">
        <f t="shared" si="1"/>
        <v>5.8823529411764705E-2</v>
      </c>
      <c r="F12" s="12">
        <v>50</v>
      </c>
      <c r="G12" s="12">
        <v>56</v>
      </c>
      <c r="H12" s="10">
        <f t="shared" si="2"/>
        <v>6</v>
      </c>
      <c r="I12" s="11">
        <f t="shared" si="3"/>
        <v>0.12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365</v>
      </c>
      <c r="C13" s="10">
        <v>310</v>
      </c>
      <c r="D13" s="10">
        <f t="shared" si="0"/>
        <v>-55</v>
      </c>
      <c r="E13" s="11">
        <f t="shared" si="1"/>
        <v>-0.15068493150684931</v>
      </c>
      <c r="F13" s="12">
        <v>1523</v>
      </c>
      <c r="G13" s="12">
        <v>1290</v>
      </c>
      <c r="H13" s="10">
        <f t="shared" si="2"/>
        <v>-233</v>
      </c>
      <c r="I13" s="11">
        <f t="shared" si="3"/>
        <v>-0.15298752462245568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1279</v>
      </c>
      <c r="C14" s="10">
        <v>1070</v>
      </c>
      <c r="D14" s="10">
        <f t="shared" si="0"/>
        <v>-209</v>
      </c>
      <c r="E14" s="11">
        <f t="shared" si="1"/>
        <v>-0.163408913213448</v>
      </c>
      <c r="F14" s="12">
        <v>6968.5</v>
      </c>
      <c r="G14" s="12">
        <v>6077.5</v>
      </c>
      <c r="H14" s="10">
        <f t="shared" si="2"/>
        <v>-891</v>
      </c>
      <c r="I14" s="11">
        <f t="shared" si="3"/>
        <v>-0.12786108918705605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596</v>
      </c>
      <c r="C16" s="10">
        <v>577</v>
      </c>
      <c r="D16" s="10">
        <f t="shared" ref="D16:D24" si="4">C16-B16</f>
        <v>-19</v>
      </c>
      <c r="E16" s="11">
        <f t="shared" ref="E16:E24" si="5">(C16-B16)/B16</f>
        <v>-3.1879194630872486E-2</v>
      </c>
      <c r="F16" s="12">
        <v>4245</v>
      </c>
      <c r="G16" s="12">
        <v>4326</v>
      </c>
      <c r="H16" s="10">
        <f t="shared" ref="H16:H24" si="6">G16-F16</f>
        <v>81</v>
      </c>
      <c r="I16" s="11">
        <f t="shared" ref="I16:I24" si="7">(G16-F16)/F16</f>
        <v>1.9081272084805655E-2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1656</v>
      </c>
      <c r="C17" s="10">
        <v>1721</v>
      </c>
      <c r="D17" s="10">
        <f t="shared" si="4"/>
        <v>65</v>
      </c>
      <c r="E17" s="11">
        <f t="shared" si="5"/>
        <v>3.92512077294686E-2</v>
      </c>
      <c r="F17" s="12">
        <v>10107</v>
      </c>
      <c r="G17" s="12">
        <v>10052</v>
      </c>
      <c r="H17" s="10">
        <f t="shared" si="6"/>
        <v>-55</v>
      </c>
      <c r="I17" s="11">
        <f t="shared" si="7"/>
        <v>-5.4417730285940434E-3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1368</v>
      </c>
      <c r="C18" s="10">
        <v>1367</v>
      </c>
      <c r="D18" s="10">
        <f t="shared" si="4"/>
        <v>-1</v>
      </c>
      <c r="E18" s="11">
        <f t="shared" si="5"/>
        <v>-7.3099415204678359E-4</v>
      </c>
      <c r="F18" s="12">
        <v>8648</v>
      </c>
      <c r="G18" s="12">
        <v>8570</v>
      </c>
      <c r="H18" s="10">
        <f t="shared" si="6"/>
        <v>-78</v>
      </c>
      <c r="I18" s="11">
        <f t="shared" si="7"/>
        <v>-9.0194264569842739E-3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221</v>
      </c>
      <c r="C19" s="10">
        <v>197</v>
      </c>
      <c r="D19" s="10">
        <f t="shared" si="4"/>
        <v>-24</v>
      </c>
      <c r="E19" s="11">
        <f t="shared" si="5"/>
        <v>-0.10859728506787331</v>
      </c>
      <c r="F19" s="12">
        <v>1460</v>
      </c>
      <c r="G19" s="12">
        <v>1082</v>
      </c>
      <c r="H19" s="10">
        <f t="shared" si="6"/>
        <v>-378</v>
      </c>
      <c r="I19" s="11">
        <f t="shared" si="7"/>
        <v>-0.25890410958904109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129</v>
      </c>
      <c r="C20" s="10">
        <v>153</v>
      </c>
      <c r="D20" s="10">
        <f t="shared" si="4"/>
        <v>24</v>
      </c>
      <c r="E20" s="11">
        <f t="shared" si="5"/>
        <v>0.18604651162790697</v>
      </c>
      <c r="F20" s="12">
        <v>568</v>
      </c>
      <c r="G20" s="12">
        <v>684</v>
      </c>
      <c r="H20" s="10">
        <f t="shared" si="6"/>
        <v>116</v>
      </c>
      <c r="I20" s="11">
        <f t="shared" si="7"/>
        <v>0.20422535211267606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669</v>
      </c>
      <c r="C21" s="10">
        <v>670</v>
      </c>
      <c r="D21" s="10">
        <f t="shared" si="4"/>
        <v>1</v>
      </c>
      <c r="E21" s="11">
        <f t="shared" si="5"/>
        <v>1.4947683109118087E-3</v>
      </c>
      <c r="F21" s="12">
        <v>4076</v>
      </c>
      <c r="G21" s="12">
        <v>3855</v>
      </c>
      <c r="H21" s="10">
        <f t="shared" si="6"/>
        <v>-221</v>
      </c>
      <c r="I21" s="11">
        <f t="shared" si="7"/>
        <v>-5.42198233562316E-2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108</v>
      </c>
      <c r="C22" s="10">
        <v>118</v>
      </c>
      <c r="D22" s="10">
        <f t="shared" si="4"/>
        <v>10</v>
      </c>
      <c r="E22" s="11">
        <f t="shared" si="5"/>
        <v>9.2592592592592587E-2</v>
      </c>
      <c r="F22" s="12">
        <v>462</v>
      </c>
      <c r="G22" s="12">
        <v>548</v>
      </c>
      <c r="H22" s="10">
        <f t="shared" si="6"/>
        <v>86</v>
      </c>
      <c r="I22" s="11">
        <f t="shared" si="7"/>
        <v>0.18614718614718614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17</v>
      </c>
      <c r="C23" s="10">
        <v>10</v>
      </c>
      <c r="D23" s="10">
        <f t="shared" si="4"/>
        <v>-7</v>
      </c>
      <c r="E23" s="11">
        <f t="shared" si="5"/>
        <v>-0.41176470588235292</v>
      </c>
      <c r="F23" s="12">
        <v>55</v>
      </c>
      <c r="G23" s="12">
        <v>28</v>
      </c>
      <c r="H23" s="10">
        <f t="shared" si="6"/>
        <v>-27</v>
      </c>
      <c r="I23" s="11">
        <f t="shared" si="7"/>
        <v>-0.49090909090909091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217</v>
      </c>
      <c r="C24" s="10">
        <v>253</v>
      </c>
      <c r="D24" s="10">
        <f t="shared" si="4"/>
        <v>36</v>
      </c>
      <c r="E24" s="11">
        <f t="shared" si="5"/>
        <v>0.16589861751152074</v>
      </c>
      <c r="F24" s="12">
        <v>217</v>
      </c>
      <c r="G24" s="12">
        <v>253</v>
      </c>
      <c r="H24" s="10">
        <f t="shared" si="6"/>
        <v>36</v>
      </c>
      <c r="I24" s="11">
        <f t="shared" si="7"/>
        <v>0.16589861751152074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10165</v>
      </c>
      <c r="C27" s="10">
        <v>9504</v>
      </c>
      <c r="D27" s="10">
        <f t="shared" ref="D27:D32" si="8">C27-B27</f>
        <v>-661</v>
      </c>
      <c r="E27" s="11">
        <f t="shared" ref="E27:E32" si="9">(C27-B27)/B27</f>
        <v>-6.5027053615346775E-2</v>
      </c>
      <c r="F27" s="12">
        <v>108032</v>
      </c>
      <c r="G27" s="12">
        <v>101327</v>
      </c>
      <c r="H27" s="10">
        <f t="shared" ref="H27:H32" si="10">G27-F27</f>
        <v>-6705</v>
      </c>
      <c r="I27" s="11">
        <f t="shared" ref="I27:I32" si="11">(G27-F27)/F27</f>
        <v>-6.206494372037915E-2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8788</v>
      </c>
      <c r="C28" s="10">
        <v>8392</v>
      </c>
      <c r="D28" s="10">
        <f t="shared" si="8"/>
        <v>-396</v>
      </c>
      <c r="E28" s="11">
        <f t="shared" si="9"/>
        <v>-4.5061447428311335E-2</v>
      </c>
      <c r="F28" s="12">
        <v>89545</v>
      </c>
      <c r="G28" s="12">
        <v>85821</v>
      </c>
      <c r="H28" s="10">
        <f t="shared" si="10"/>
        <v>-3724</v>
      </c>
      <c r="I28" s="11">
        <f t="shared" si="11"/>
        <v>-4.1588028365626223E-2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1523</v>
      </c>
      <c r="C29" s="10">
        <v>1294</v>
      </c>
      <c r="D29" s="10">
        <f t="shared" si="8"/>
        <v>-229</v>
      </c>
      <c r="E29" s="11">
        <f t="shared" si="9"/>
        <v>-0.15036112934996718</v>
      </c>
      <c r="F29" s="12">
        <v>9582</v>
      </c>
      <c r="G29" s="12">
        <v>7417</v>
      </c>
      <c r="H29" s="10">
        <f t="shared" si="10"/>
        <v>-2165</v>
      </c>
      <c r="I29" s="11">
        <f t="shared" si="11"/>
        <v>-0.22594447923189312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475</v>
      </c>
      <c r="C30" s="10">
        <v>415</v>
      </c>
      <c r="D30" s="10">
        <f t="shared" si="8"/>
        <v>-60</v>
      </c>
      <c r="E30" s="11">
        <f t="shared" si="9"/>
        <v>-0.12631578947368421</v>
      </c>
      <c r="F30" s="12">
        <v>2066</v>
      </c>
      <c r="G30" s="12">
        <v>1840</v>
      </c>
      <c r="H30" s="10">
        <f t="shared" si="10"/>
        <v>-226</v>
      </c>
      <c r="I30" s="11">
        <f t="shared" si="11"/>
        <v>-0.10939012584704744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959</v>
      </c>
      <c r="C31" s="10">
        <v>910</v>
      </c>
      <c r="D31" s="10">
        <f t="shared" si="8"/>
        <v>-49</v>
      </c>
      <c r="E31" s="11">
        <f t="shared" si="9"/>
        <v>-5.1094890510948905E-2</v>
      </c>
      <c r="F31" s="12">
        <v>6333</v>
      </c>
      <c r="G31" s="12">
        <v>6022</v>
      </c>
      <c r="H31" s="10">
        <f t="shared" si="10"/>
        <v>-311</v>
      </c>
      <c r="I31" s="11">
        <f t="shared" si="11"/>
        <v>-4.9107847781462183E-2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98</v>
      </c>
      <c r="C32" s="10">
        <v>44</v>
      </c>
      <c r="D32" s="10">
        <f t="shared" si="8"/>
        <v>-54</v>
      </c>
      <c r="E32" s="11">
        <f t="shared" si="9"/>
        <v>-0.55102040816326525</v>
      </c>
      <c r="F32" s="12">
        <v>506</v>
      </c>
      <c r="G32" s="12">
        <v>227</v>
      </c>
      <c r="H32" s="10">
        <f t="shared" si="10"/>
        <v>-279</v>
      </c>
      <c r="I32" s="11">
        <f t="shared" si="11"/>
        <v>-0.5513833992094862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1182</v>
      </c>
      <c r="C35" s="10">
        <v>1129</v>
      </c>
      <c r="D35" s="10">
        <f>C35-B35</f>
        <v>-53</v>
      </c>
      <c r="E35" s="11">
        <f>(C35-B35)/B35</f>
        <v>-4.4839255499153977E-2</v>
      </c>
      <c r="F35" s="12">
        <v>10435</v>
      </c>
      <c r="G35" s="12">
        <v>10057</v>
      </c>
      <c r="H35" s="10">
        <f>G35-F35</f>
        <v>-378</v>
      </c>
      <c r="I35" s="11">
        <f>(G35-F35)/F35</f>
        <v>-3.6224245328222326E-2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908</v>
      </c>
      <c r="C36" s="10">
        <v>858</v>
      </c>
      <c r="D36" s="10">
        <f>C36-B36</f>
        <v>-50</v>
      </c>
      <c r="E36" s="11">
        <f>(C36-B36)/B36</f>
        <v>-5.5066079295154183E-2</v>
      </c>
      <c r="F36" s="12">
        <v>7484</v>
      </c>
      <c r="G36" s="12">
        <v>7061</v>
      </c>
      <c r="H36" s="10">
        <f>G36-F36</f>
        <v>-423</v>
      </c>
      <c r="I36" s="11">
        <f>(G36-F36)/F36</f>
        <v>-5.6520577231427047E-2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293</v>
      </c>
      <c r="C37" s="10">
        <v>281</v>
      </c>
      <c r="D37" s="10">
        <f>C37-B37</f>
        <v>-12</v>
      </c>
      <c r="E37" s="11">
        <f>(C37-B37)/B37</f>
        <v>-4.0955631399317405E-2</v>
      </c>
      <c r="F37" s="12">
        <v>1454</v>
      </c>
      <c r="G37" s="12">
        <v>1472</v>
      </c>
      <c r="H37" s="10">
        <f>G37-F37</f>
        <v>18</v>
      </c>
      <c r="I37" s="11">
        <f>(G37-F37)/F37</f>
        <v>1.2379642365887207E-2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315</v>
      </c>
      <c r="C38" s="10">
        <v>336</v>
      </c>
      <c r="D38" s="10">
        <f>C38-B38</f>
        <v>21</v>
      </c>
      <c r="E38" s="11">
        <f>(C38-B38)/B38</f>
        <v>6.6666666666666666E-2</v>
      </c>
      <c r="F38" s="12">
        <v>1497</v>
      </c>
      <c r="G38" s="12">
        <v>1524</v>
      </c>
      <c r="H38" s="10">
        <f>G38-F38</f>
        <v>27</v>
      </c>
      <c r="I38" s="11">
        <f>(G38-F38)/F38</f>
        <v>1.8036072144288578E-2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14667</v>
      </c>
      <c r="C41" s="10">
        <v>13867</v>
      </c>
      <c r="D41" s="10">
        <f>C41-B41</f>
        <v>-800</v>
      </c>
      <c r="E41" s="11">
        <f>(C41-B41)/B41</f>
        <v>-5.4544214904206724E-2</v>
      </c>
      <c r="F41" s="12">
        <v>157619.5</v>
      </c>
      <c r="G41" s="12">
        <v>149263.5</v>
      </c>
      <c r="H41" s="10">
        <f>G41-F41</f>
        <v>-8356</v>
      </c>
      <c r="I41" s="11">
        <f>(G41-F41)/F41</f>
        <v>-5.3013745126713384E-2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/>
      <c r="M42"/>
      <c r="N42"/>
      <c r="O42"/>
      <c r="P42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49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8218</v>
      </c>
      <c r="C6" s="10">
        <v>8203</v>
      </c>
      <c r="D6" s="10">
        <f>C6-B6</f>
        <v>-15</v>
      </c>
      <c r="E6" s="11">
        <f>(C6-B6)/B6</f>
        <v>-1.8252616208323193E-3</v>
      </c>
      <c r="F6" s="12">
        <v>73722</v>
      </c>
      <c r="G6" s="12">
        <v>71719</v>
      </c>
      <c r="H6" s="10">
        <f>G6-F6</f>
        <v>-2003</v>
      </c>
      <c r="I6" s="11">
        <f>(G6-F6)/F6</f>
        <v>-2.7169637286020454E-2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5864</v>
      </c>
      <c r="C7" s="10">
        <v>5898</v>
      </c>
      <c r="D7" s="10">
        <f t="shared" ref="D7:D14" si="0">C7-B7</f>
        <v>34</v>
      </c>
      <c r="E7" s="11">
        <f t="shared" ref="E7:E14" si="1">(C7-B7)/B7</f>
        <v>5.7980900409276941E-3</v>
      </c>
      <c r="F7" s="12">
        <v>51371</v>
      </c>
      <c r="G7" s="12">
        <v>50697</v>
      </c>
      <c r="H7" s="10">
        <f t="shared" ref="H7:H14" si="2">G7-F7</f>
        <v>-674</v>
      </c>
      <c r="I7" s="11">
        <f t="shared" ref="I7:I14" si="3">(G7-F7)/F7</f>
        <v>-1.3120242938622958E-2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265</v>
      </c>
      <c r="C8" s="10">
        <v>242</v>
      </c>
      <c r="D8" s="10">
        <f t="shared" si="0"/>
        <v>-23</v>
      </c>
      <c r="E8" s="11">
        <f t="shared" si="1"/>
        <v>-8.6792452830188674E-2</v>
      </c>
      <c r="F8" s="12">
        <v>718</v>
      </c>
      <c r="G8" s="12">
        <v>698</v>
      </c>
      <c r="H8" s="10">
        <f t="shared" si="2"/>
        <v>-20</v>
      </c>
      <c r="I8" s="11">
        <f t="shared" si="3"/>
        <v>-2.7855153203342618E-2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107</v>
      </c>
      <c r="C9" s="10">
        <v>116</v>
      </c>
      <c r="D9" s="10">
        <f t="shared" si="0"/>
        <v>9</v>
      </c>
      <c r="E9" s="11">
        <f t="shared" si="1"/>
        <v>8.4112149532710276E-2</v>
      </c>
      <c r="F9" s="12">
        <v>353</v>
      </c>
      <c r="G9" s="12">
        <v>420</v>
      </c>
      <c r="H9" s="10">
        <f t="shared" si="2"/>
        <v>67</v>
      </c>
      <c r="I9" s="11">
        <f t="shared" si="3"/>
        <v>0.18980169971671387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212</v>
      </c>
      <c r="C10" s="10">
        <v>207</v>
      </c>
      <c r="D10" s="10">
        <f t="shared" si="0"/>
        <v>-5</v>
      </c>
      <c r="E10" s="11">
        <f t="shared" si="1"/>
        <v>-2.358490566037736E-2</v>
      </c>
      <c r="F10" s="12">
        <v>928</v>
      </c>
      <c r="G10" s="12">
        <v>893</v>
      </c>
      <c r="H10" s="10">
        <f t="shared" si="2"/>
        <v>-35</v>
      </c>
      <c r="I10" s="11">
        <f t="shared" si="3"/>
        <v>-3.7715517241379309E-2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401</v>
      </c>
      <c r="C11" s="10">
        <v>456</v>
      </c>
      <c r="D11" s="10">
        <f t="shared" si="0"/>
        <v>55</v>
      </c>
      <c r="E11" s="11">
        <f t="shared" si="1"/>
        <v>0.13715710723192021</v>
      </c>
      <c r="F11" s="12">
        <v>1630</v>
      </c>
      <c r="G11" s="12">
        <v>1872</v>
      </c>
      <c r="H11" s="10">
        <f t="shared" si="2"/>
        <v>242</v>
      </c>
      <c r="I11" s="11">
        <f t="shared" si="3"/>
        <v>0.14846625766871166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120</v>
      </c>
      <c r="C12" s="10">
        <v>134</v>
      </c>
      <c r="D12" s="10">
        <f t="shared" si="0"/>
        <v>14</v>
      </c>
      <c r="E12" s="11">
        <f t="shared" si="1"/>
        <v>0.11666666666666667</v>
      </c>
      <c r="F12" s="12">
        <v>376</v>
      </c>
      <c r="G12" s="12">
        <v>323</v>
      </c>
      <c r="H12" s="10">
        <f t="shared" si="2"/>
        <v>-53</v>
      </c>
      <c r="I12" s="11">
        <f t="shared" si="3"/>
        <v>-0.14095744680851063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791</v>
      </c>
      <c r="C13" s="10">
        <v>763</v>
      </c>
      <c r="D13" s="10">
        <f t="shared" si="0"/>
        <v>-28</v>
      </c>
      <c r="E13" s="11">
        <f t="shared" si="1"/>
        <v>-3.5398230088495575E-2</v>
      </c>
      <c r="F13" s="12">
        <v>3190</v>
      </c>
      <c r="G13" s="12">
        <v>3023</v>
      </c>
      <c r="H13" s="10">
        <f t="shared" si="2"/>
        <v>-167</v>
      </c>
      <c r="I13" s="11">
        <f t="shared" si="3"/>
        <v>-5.2351097178683387E-2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2889</v>
      </c>
      <c r="C14" s="10">
        <v>2643</v>
      </c>
      <c r="D14" s="10">
        <f t="shared" si="0"/>
        <v>-246</v>
      </c>
      <c r="E14" s="11">
        <f t="shared" si="1"/>
        <v>-8.5150571131879543E-2</v>
      </c>
      <c r="F14" s="12">
        <v>15156</v>
      </c>
      <c r="G14" s="12">
        <v>13793</v>
      </c>
      <c r="H14" s="10">
        <f t="shared" si="2"/>
        <v>-1363</v>
      </c>
      <c r="I14" s="11">
        <f t="shared" si="3"/>
        <v>-8.9931380311427819E-2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946</v>
      </c>
      <c r="C16" s="10">
        <v>843</v>
      </c>
      <c r="D16" s="10">
        <f t="shared" ref="D16:D24" si="4">C16-B16</f>
        <v>-103</v>
      </c>
      <c r="E16" s="11">
        <f t="shared" ref="E16:E24" si="5">(C16-B16)/B16</f>
        <v>-0.10887949260042283</v>
      </c>
      <c r="F16" s="12">
        <v>6239.5</v>
      </c>
      <c r="G16" s="12">
        <v>6052</v>
      </c>
      <c r="H16" s="10">
        <f t="shared" ref="H16:H24" si="6">G16-F16</f>
        <v>-187.5</v>
      </c>
      <c r="I16" s="11">
        <f t="shared" ref="I16:I24" si="7">(G16-F16)/F16</f>
        <v>-3.005048481448834E-2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3215</v>
      </c>
      <c r="C17" s="10">
        <v>3186</v>
      </c>
      <c r="D17" s="10">
        <f t="shared" si="4"/>
        <v>-29</v>
      </c>
      <c r="E17" s="11">
        <f t="shared" si="5"/>
        <v>-9.020217729393468E-3</v>
      </c>
      <c r="F17" s="12">
        <v>18593</v>
      </c>
      <c r="G17" s="12">
        <v>17937</v>
      </c>
      <c r="H17" s="10">
        <f t="shared" si="6"/>
        <v>-656</v>
      </c>
      <c r="I17" s="11">
        <f t="shared" si="7"/>
        <v>-3.528209541225192E-2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2241</v>
      </c>
      <c r="C18" s="10">
        <v>2189</v>
      </c>
      <c r="D18" s="10">
        <f t="shared" si="4"/>
        <v>-52</v>
      </c>
      <c r="E18" s="11">
        <f t="shared" si="5"/>
        <v>-2.3203926818384651E-2</v>
      </c>
      <c r="F18" s="12">
        <v>13565</v>
      </c>
      <c r="G18" s="12">
        <v>13377</v>
      </c>
      <c r="H18" s="10">
        <f t="shared" si="6"/>
        <v>-188</v>
      </c>
      <c r="I18" s="11">
        <f t="shared" si="7"/>
        <v>-1.3859196461481755E-2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417</v>
      </c>
      <c r="C19" s="10">
        <v>408</v>
      </c>
      <c r="D19" s="10">
        <f t="shared" si="4"/>
        <v>-9</v>
      </c>
      <c r="E19" s="11">
        <f t="shared" si="5"/>
        <v>-2.1582733812949641E-2</v>
      </c>
      <c r="F19" s="12">
        <v>2261</v>
      </c>
      <c r="G19" s="12">
        <v>2042</v>
      </c>
      <c r="H19" s="10">
        <f t="shared" si="6"/>
        <v>-219</v>
      </c>
      <c r="I19" s="11">
        <f t="shared" si="7"/>
        <v>-9.6859796550199023E-2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364</v>
      </c>
      <c r="C20" s="10">
        <v>354</v>
      </c>
      <c r="D20" s="10">
        <f t="shared" si="4"/>
        <v>-10</v>
      </c>
      <c r="E20" s="11">
        <f t="shared" si="5"/>
        <v>-2.7472527472527472E-2</v>
      </c>
      <c r="F20" s="12">
        <v>1661</v>
      </c>
      <c r="G20" s="12">
        <v>1595</v>
      </c>
      <c r="H20" s="10">
        <f t="shared" si="6"/>
        <v>-66</v>
      </c>
      <c r="I20" s="11">
        <f t="shared" si="7"/>
        <v>-3.9735099337748346E-2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1277</v>
      </c>
      <c r="C21" s="10">
        <v>1331</v>
      </c>
      <c r="D21" s="10">
        <f t="shared" si="4"/>
        <v>54</v>
      </c>
      <c r="E21" s="11">
        <f t="shared" si="5"/>
        <v>4.2286609240407204E-2</v>
      </c>
      <c r="F21" s="12">
        <v>6905</v>
      </c>
      <c r="G21" s="12">
        <v>7215</v>
      </c>
      <c r="H21" s="10">
        <f t="shared" si="6"/>
        <v>310</v>
      </c>
      <c r="I21" s="11">
        <f t="shared" si="7"/>
        <v>4.4895003620564811E-2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209</v>
      </c>
      <c r="C22" s="10">
        <v>190</v>
      </c>
      <c r="D22" s="10">
        <f t="shared" si="4"/>
        <v>-19</v>
      </c>
      <c r="E22" s="11">
        <f t="shared" si="5"/>
        <v>-9.0909090909090912E-2</v>
      </c>
      <c r="F22" s="12">
        <v>924</v>
      </c>
      <c r="G22" s="12">
        <v>884</v>
      </c>
      <c r="H22" s="10">
        <f t="shared" si="6"/>
        <v>-40</v>
      </c>
      <c r="I22" s="11">
        <f t="shared" si="7"/>
        <v>-4.3290043290043288E-2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156</v>
      </c>
      <c r="C23" s="10">
        <v>227</v>
      </c>
      <c r="D23" s="10">
        <f t="shared" si="4"/>
        <v>71</v>
      </c>
      <c r="E23" s="11">
        <f t="shared" si="5"/>
        <v>0.45512820512820512</v>
      </c>
      <c r="F23" s="12">
        <v>788.5</v>
      </c>
      <c r="G23" s="12">
        <v>991</v>
      </c>
      <c r="H23" s="10">
        <f t="shared" si="6"/>
        <v>202.5</v>
      </c>
      <c r="I23" s="11">
        <f t="shared" si="7"/>
        <v>0.25681674064679771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253</v>
      </c>
      <c r="C24" s="10">
        <v>381</v>
      </c>
      <c r="D24" s="10">
        <f t="shared" si="4"/>
        <v>128</v>
      </c>
      <c r="E24" s="11">
        <f t="shared" si="5"/>
        <v>0.50592885375494068</v>
      </c>
      <c r="F24" s="12">
        <v>253</v>
      </c>
      <c r="G24" s="12">
        <v>381</v>
      </c>
      <c r="H24" s="10">
        <f t="shared" si="6"/>
        <v>128</v>
      </c>
      <c r="I24" s="11">
        <f t="shared" si="7"/>
        <v>0.50592885375494068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16515</v>
      </c>
      <c r="C27" s="10">
        <v>15868</v>
      </c>
      <c r="D27" s="10">
        <f t="shared" ref="D27:D32" si="8">C27-B27</f>
        <v>-647</v>
      </c>
      <c r="E27" s="11">
        <f t="shared" ref="E27:E32" si="9">(C27-B27)/B27</f>
        <v>-3.9176506206478959E-2</v>
      </c>
      <c r="F27" s="12">
        <v>151097.5</v>
      </c>
      <c r="G27" s="12">
        <v>145321</v>
      </c>
      <c r="H27" s="10">
        <f t="shared" ref="H27:H32" si="10">G27-F27</f>
        <v>-5776.5</v>
      </c>
      <c r="I27" s="11">
        <f t="shared" ref="I27:I32" si="11">(G27-F27)/F27</f>
        <v>-3.8230281771703699E-2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13371</v>
      </c>
      <c r="C28" s="10">
        <v>13073</v>
      </c>
      <c r="D28" s="10">
        <f t="shared" si="8"/>
        <v>-298</v>
      </c>
      <c r="E28" s="11">
        <f t="shared" si="9"/>
        <v>-2.2287039114501535E-2</v>
      </c>
      <c r="F28" s="12">
        <v>119923.5</v>
      </c>
      <c r="G28" s="12">
        <v>117307.5</v>
      </c>
      <c r="H28" s="10">
        <f t="shared" si="10"/>
        <v>-2616</v>
      </c>
      <c r="I28" s="11">
        <f t="shared" si="11"/>
        <v>-2.1813906365307882E-2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2567</v>
      </c>
      <c r="C29" s="10">
        <v>2283</v>
      </c>
      <c r="D29" s="10">
        <f t="shared" si="8"/>
        <v>-284</v>
      </c>
      <c r="E29" s="11">
        <f t="shared" si="9"/>
        <v>-0.11063498246980911</v>
      </c>
      <c r="F29" s="12">
        <v>14704</v>
      </c>
      <c r="G29" s="12">
        <v>12361</v>
      </c>
      <c r="H29" s="10">
        <f t="shared" si="10"/>
        <v>-2343</v>
      </c>
      <c r="I29" s="11">
        <f t="shared" si="11"/>
        <v>-0.1593443960826986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802</v>
      </c>
      <c r="C30" s="10">
        <v>677</v>
      </c>
      <c r="D30" s="10">
        <f t="shared" si="8"/>
        <v>-125</v>
      </c>
      <c r="E30" s="11">
        <f t="shared" si="9"/>
        <v>-0.15586034912718205</v>
      </c>
      <c r="F30" s="12">
        <v>3497</v>
      </c>
      <c r="G30" s="12">
        <v>3008</v>
      </c>
      <c r="H30" s="10">
        <f t="shared" si="10"/>
        <v>-489</v>
      </c>
      <c r="I30" s="11">
        <f t="shared" si="11"/>
        <v>-0.13983414355161566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1637</v>
      </c>
      <c r="C31" s="10">
        <v>1644</v>
      </c>
      <c r="D31" s="10">
        <f t="shared" si="8"/>
        <v>7</v>
      </c>
      <c r="E31" s="11">
        <f t="shared" si="9"/>
        <v>4.2761148442272447E-3</v>
      </c>
      <c r="F31" s="12">
        <v>10916</v>
      </c>
      <c r="G31" s="12">
        <v>11092</v>
      </c>
      <c r="H31" s="10">
        <f t="shared" si="10"/>
        <v>176</v>
      </c>
      <c r="I31" s="11">
        <f t="shared" si="11"/>
        <v>1.6123122022718945E-2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355</v>
      </c>
      <c r="C32" s="10">
        <v>307</v>
      </c>
      <c r="D32" s="10">
        <f t="shared" si="8"/>
        <v>-48</v>
      </c>
      <c r="E32" s="11">
        <f t="shared" si="9"/>
        <v>-0.13521126760563379</v>
      </c>
      <c r="F32" s="12">
        <v>2057</v>
      </c>
      <c r="G32" s="12">
        <v>1552.5</v>
      </c>
      <c r="H32" s="10">
        <f t="shared" si="10"/>
        <v>-504.5</v>
      </c>
      <c r="I32" s="11">
        <f t="shared" si="11"/>
        <v>-0.24526008750607681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2893</v>
      </c>
      <c r="C35" s="10">
        <v>2725</v>
      </c>
      <c r="D35" s="10">
        <f>C35-B35</f>
        <v>-168</v>
      </c>
      <c r="E35" s="11">
        <f>(C35-B35)/B35</f>
        <v>-5.8071206360179747E-2</v>
      </c>
      <c r="F35" s="12">
        <v>19863</v>
      </c>
      <c r="G35" s="12">
        <v>18824</v>
      </c>
      <c r="H35" s="10">
        <f>G35-F35</f>
        <v>-1039</v>
      </c>
      <c r="I35" s="11">
        <f>(G35-F35)/F35</f>
        <v>-5.2308311936766855E-2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2054</v>
      </c>
      <c r="C36" s="10">
        <v>1887</v>
      </c>
      <c r="D36" s="10">
        <f>C36-B36</f>
        <v>-167</v>
      </c>
      <c r="E36" s="11">
        <f>(C36-B36)/B36</f>
        <v>-8.1304771178188906E-2</v>
      </c>
      <c r="F36" s="12">
        <v>13681</v>
      </c>
      <c r="G36" s="12">
        <v>12492</v>
      </c>
      <c r="H36" s="10">
        <f>G36-F36</f>
        <v>-1189</v>
      </c>
      <c r="I36" s="11">
        <f>(G36-F36)/F36</f>
        <v>-8.6908851692127767E-2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569</v>
      </c>
      <c r="C37" s="10">
        <v>619</v>
      </c>
      <c r="D37" s="10">
        <f>C37-B37</f>
        <v>50</v>
      </c>
      <c r="E37" s="11">
        <f>(C37-B37)/B37</f>
        <v>8.7873462214411252E-2</v>
      </c>
      <c r="F37" s="12">
        <v>2725</v>
      </c>
      <c r="G37" s="12">
        <v>2918</v>
      </c>
      <c r="H37" s="10">
        <f>G37-F37</f>
        <v>193</v>
      </c>
      <c r="I37" s="11">
        <f>(G37-F37)/F37</f>
        <v>7.0825688073394497E-2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804</v>
      </c>
      <c r="C38" s="10">
        <v>788</v>
      </c>
      <c r="D38" s="10">
        <f>C38-B38</f>
        <v>-16</v>
      </c>
      <c r="E38" s="11">
        <f>(C38-B38)/B38</f>
        <v>-1.9900497512437811E-2</v>
      </c>
      <c r="F38" s="12">
        <v>3457</v>
      </c>
      <c r="G38" s="12">
        <v>3414</v>
      </c>
      <c r="H38" s="10">
        <f>G38-F38</f>
        <v>-43</v>
      </c>
      <c r="I38" s="11">
        <f>(G38-F38)/F38</f>
        <v>-1.2438530517789991E-2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26955</v>
      </c>
      <c r="C41" s="10">
        <v>26081</v>
      </c>
      <c r="D41" s="10">
        <f>C41-B41</f>
        <v>-874</v>
      </c>
      <c r="E41" s="11">
        <f>(C41-B41)/B41</f>
        <v>-3.2424411055462808E-2</v>
      </c>
      <c r="F41" s="12">
        <v>244682.5</v>
      </c>
      <c r="G41" s="12">
        <v>235867</v>
      </c>
      <c r="H41" s="10">
        <f>G41-F41</f>
        <v>-8815.5</v>
      </c>
      <c r="I41" s="11">
        <f>(G41-F41)/F41</f>
        <v>-3.6028322417827184E-2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48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8173</v>
      </c>
      <c r="C6" s="10">
        <v>8161</v>
      </c>
      <c r="D6" s="10">
        <f>C6-B6</f>
        <v>-12</v>
      </c>
      <c r="E6" s="11">
        <f>(C6-B6)/B6</f>
        <v>-1.4682491129328276E-3</v>
      </c>
      <c r="F6" s="12">
        <v>74198</v>
      </c>
      <c r="G6" s="12">
        <v>72672</v>
      </c>
      <c r="H6" s="10">
        <f>G6-F6</f>
        <v>-1526</v>
      </c>
      <c r="I6" s="11">
        <f>(G6-F6)/F6</f>
        <v>-2.0566592091431034E-2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5931</v>
      </c>
      <c r="C7" s="10">
        <v>5949</v>
      </c>
      <c r="D7" s="10">
        <f t="shared" ref="D7:D14" si="0">C7-B7</f>
        <v>18</v>
      </c>
      <c r="E7" s="11">
        <f t="shared" ref="E7:E14" si="1">(C7-B7)/B7</f>
        <v>3.0349013657056147E-3</v>
      </c>
      <c r="F7" s="12">
        <v>51936</v>
      </c>
      <c r="G7" s="12">
        <v>51563</v>
      </c>
      <c r="H7" s="10">
        <f t="shared" ref="H7:H14" si="2">G7-F7</f>
        <v>-373</v>
      </c>
      <c r="I7" s="11">
        <f t="shared" ref="I7:I14" si="3">(G7-F7)/F7</f>
        <v>-7.1819162045594579E-3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202</v>
      </c>
      <c r="C8" s="10">
        <v>155</v>
      </c>
      <c r="D8" s="10">
        <f t="shared" si="0"/>
        <v>-47</v>
      </c>
      <c r="E8" s="11">
        <f t="shared" si="1"/>
        <v>-0.23267326732673269</v>
      </c>
      <c r="F8" s="12">
        <v>585</v>
      </c>
      <c r="G8" s="12">
        <v>542</v>
      </c>
      <c r="H8" s="10">
        <f t="shared" si="2"/>
        <v>-43</v>
      </c>
      <c r="I8" s="11">
        <f t="shared" si="3"/>
        <v>-7.3504273504273507E-2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114</v>
      </c>
      <c r="C9" s="10">
        <v>118</v>
      </c>
      <c r="D9" s="10">
        <f t="shared" si="0"/>
        <v>4</v>
      </c>
      <c r="E9" s="11">
        <f t="shared" si="1"/>
        <v>3.5087719298245612E-2</v>
      </c>
      <c r="F9" s="12">
        <v>377</v>
      </c>
      <c r="G9" s="12">
        <v>417</v>
      </c>
      <c r="H9" s="10">
        <f t="shared" si="2"/>
        <v>40</v>
      </c>
      <c r="I9" s="11">
        <f t="shared" si="3"/>
        <v>0.10610079575596817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195</v>
      </c>
      <c r="C10" s="10">
        <v>184</v>
      </c>
      <c r="D10" s="10">
        <f t="shared" si="0"/>
        <v>-11</v>
      </c>
      <c r="E10" s="11">
        <f t="shared" si="1"/>
        <v>-5.6410256410256411E-2</v>
      </c>
      <c r="F10" s="12">
        <v>854</v>
      </c>
      <c r="G10" s="12">
        <v>782</v>
      </c>
      <c r="H10" s="10">
        <f t="shared" si="2"/>
        <v>-72</v>
      </c>
      <c r="I10" s="11">
        <f t="shared" si="3"/>
        <v>-8.4309133489461355E-2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361</v>
      </c>
      <c r="C11" s="10">
        <v>453</v>
      </c>
      <c r="D11" s="10">
        <f t="shared" si="0"/>
        <v>92</v>
      </c>
      <c r="E11" s="11">
        <f t="shared" si="1"/>
        <v>0.25484764542936289</v>
      </c>
      <c r="F11" s="12">
        <v>1388</v>
      </c>
      <c r="G11" s="12">
        <v>1830</v>
      </c>
      <c r="H11" s="10">
        <f t="shared" si="2"/>
        <v>442</v>
      </c>
      <c r="I11" s="11">
        <f t="shared" si="3"/>
        <v>0.31844380403458211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101</v>
      </c>
      <c r="C12" s="10">
        <v>131</v>
      </c>
      <c r="D12" s="10">
        <f t="shared" si="0"/>
        <v>30</v>
      </c>
      <c r="E12" s="11">
        <f t="shared" si="1"/>
        <v>0.29702970297029702</v>
      </c>
      <c r="F12" s="12">
        <v>295</v>
      </c>
      <c r="G12" s="12">
        <v>326</v>
      </c>
      <c r="H12" s="10">
        <f t="shared" si="2"/>
        <v>31</v>
      </c>
      <c r="I12" s="11">
        <f t="shared" si="3"/>
        <v>0.10508474576271186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811</v>
      </c>
      <c r="C13" s="10">
        <v>781</v>
      </c>
      <c r="D13" s="10">
        <f t="shared" si="0"/>
        <v>-30</v>
      </c>
      <c r="E13" s="11">
        <f t="shared" si="1"/>
        <v>-3.6991368680641186E-2</v>
      </c>
      <c r="F13" s="12">
        <v>3258</v>
      </c>
      <c r="G13" s="12">
        <v>3051</v>
      </c>
      <c r="H13" s="10">
        <f t="shared" si="2"/>
        <v>-207</v>
      </c>
      <c r="I13" s="11">
        <f t="shared" si="3"/>
        <v>-6.3535911602209949E-2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2960</v>
      </c>
      <c r="C14" s="10">
        <v>2726</v>
      </c>
      <c r="D14" s="10">
        <f t="shared" si="0"/>
        <v>-234</v>
      </c>
      <c r="E14" s="11">
        <f t="shared" si="1"/>
        <v>-7.9054054054054052E-2</v>
      </c>
      <c r="F14" s="12">
        <v>15505</v>
      </c>
      <c r="G14" s="12">
        <v>14161</v>
      </c>
      <c r="H14" s="10">
        <f t="shared" si="2"/>
        <v>-1344</v>
      </c>
      <c r="I14" s="11">
        <f t="shared" si="3"/>
        <v>-8.6681715575620766E-2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949</v>
      </c>
      <c r="C16" s="10">
        <v>856</v>
      </c>
      <c r="D16" s="10">
        <f t="shared" ref="D16:D24" si="4">C16-B16</f>
        <v>-93</v>
      </c>
      <c r="E16" s="11">
        <f t="shared" ref="E16:E24" si="5">(C16-B16)/B16</f>
        <v>-9.799789251844046E-2</v>
      </c>
      <c r="F16" s="12">
        <v>6232.5</v>
      </c>
      <c r="G16" s="12">
        <v>6117</v>
      </c>
      <c r="H16" s="10">
        <f t="shared" ref="H16:H24" si="6">G16-F16</f>
        <v>-115.5</v>
      </c>
      <c r="I16" s="11">
        <f t="shared" ref="I16:I24" si="7">(G16-F16)/F16</f>
        <v>-1.8531889290012035E-2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3247</v>
      </c>
      <c r="C17" s="10">
        <v>3267</v>
      </c>
      <c r="D17" s="10">
        <f t="shared" si="4"/>
        <v>20</v>
      </c>
      <c r="E17" s="11">
        <f t="shared" si="5"/>
        <v>6.1595318755774562E-3</v>
      </c>
      <c r="F17" s="12">
        <v>18749</v>
      </c>
      <c r="G17" s="12">
        <v>18390</v>
      </c>
      <c r="H17" s="10">
        <f t="shared" si="6"/>
        <v>-359</v>
      </c>
      <c r="I17" s="11">
        <f t="shared" si="7"/>
        <v>-1.9147687876686758E-2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2270</v>
      </c>
      <c r="C18" s="10">
        <v>2228</v>
      </c>
      <c r="D18" s="10">
        <f t="shared" si="4"/>
        <v>-42</v>
      </c>
      <c r="E18" s="11">
        <f t="shared" si="5"/>
        <v>-1.8502202643171806E-2</v>
      </c>
      <c r="F18" s="12">
        <v>13723</v>
      </c>
      <c r="G18" s="12">
        <v>13614</v>
      </c>
      <c r="H18" s="10">
        <f t="shared" si="6"/>
        <v>-109</v>
      </c>
      <c r="I18" s="11">
        <f t="shared" si="7"/>
        <v>-7.9428696349194781E-3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423</v>
      </c>
      <c r="C19" s="10">
        <v>423</v>
      </c>
      <c r="D19" s="10">
        <f t="shared" si="4"/>
        <v>0</v>
      </c>
      <c r="E19" s="11">
        <f t="shared" si="5"/>
        <v>0</v>
      </c>
      <c r="F19" s="12">
        <v>2293</v>
      </c>
      <c r="G19" s="12">
        <v>2115</v>
      </c>
      <c r="H19" s="10">
        <f t="shared" si="6"/>
        <v>-178</v>
      </c>
      <c r="I19" s="11">
        <f t="shared" si="7"/>
        <v>-7.7627562145660703E-2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366</v>
      </c>
      <c r="C20" s="10">
        <v>324</v>
      </c>
      <c r="D20" s="10">
        <f t="shared" si="4"/>
        <v>-42</v>
      </c>
      <c r="E20" s="11">
        <f t="shared" si="5"/>
        <v>-0.11475409836065574</v>
      </c>
      <c r="F20" s="12">
        <v>1668</v>
      </c>
      <c r="G20" s="12">
        <v>1546</v>
      </c>
      <c r="H20" s="10">
        <f t="shared" si="6"/>
        <v>-122</v>
      </c>
      <c r="I20" s="11">
        <f t="shared" si="7"/>
        <v>-7.3141486810551562E-2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1296</v>
      </c>
      <c r="C21" s="10">
        <v>1356</v>
      </c>
      <c r="D21" s="10">
        <f t="shared" si="4"/>
        <v>60</v>
      </c>
      <c r="E21" s="11">
        <f t="shared" si="5"/>
        <v>4.6296296296296294E-2</v>
      </c>
      <c r="F21" s="12">
        <v>6980</v>
      </c>
      <c r="G21" s="12">
        <v>7328</v>
      </c>
      <c r="H21" s="10">
        <f t="shared" si="6"/>
        <v>348</v>
      </c>
      <c r="I21" s="11">
        <f t="shared" si="7"/>
        <v>4.9856733524355303E-2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212</v>
      </c>
      <c r="C22" s="10">
        <v>191</v>
      </c>
      <c r="D22" s="10">
        <f t="shared" si="4"/>
        <v>-21</v>
      </c>
      <c r="E22" s="11">
        <f t="shared" si="5"/>
        <v>-9.9056603773584911E-2</v>
      </c>
      <c r="F22" s="12">
        <v>915</v>
      </c>
      <c r="G22" s="12">
        <v>884</v>
      </c>
      <c r="H22" s="10">
        <f t="shared" si="6"/>
        <v>-31</v>
      </c>
      <c r="I22" s="11">
        <f t="shared" si="7"/>
        <v>-3.3879781420765025E-2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213</v>
      </c>
      <c r="C23" s="10">
        <v>204</v>
      </c>
      <c r="D23" s="10">
        <f t="shared" si="4"/>
        <v>-9</v>
      </c>
      <c r="E23" s="11">
        <f t="shared" si="5"/>
        <v>-4.2253521126760563E-2</v>
      </c>
      <c r="F23" s="12">
        <v>936.5</v>
      </c>
      <c r="G23" s="12">
        <v>953</v>
      </c>
      <c r="H23" s="10">
        <f t="shared" si="6"/>
        <v>16.5</v>
      </c>
      <c r="I23" s="11">
        <f t="shared" si="7"/>
        <v>1.7618793379604911E-2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253</v>
      </c>
      <c r="C24" s="10">
        <v>395</v>
      </c>
      <c r="D24" s="10">
        <f t="shared" si="4"/>
        <v>142</v>
      </c>
      <c r="E24" s="11">
        <f t="shared" si="5"/>
        <v>0.56126482213438733</v>
      </c>
      <c r="F24" s="12">
        <v>253</v>
      </c>
      <c r="G24" s="12">
        <v>395</v>
      </c>
      <c r="H24" s="10">
        <f t="shared" si="6"/>
        <v>142</v>
      </c>
      <c r="I24" s="11">
        <f t="shared" si="7"/>
        <v>0.56126482213438733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16341</v>
      </c>
      <c r="C27" s="10">
        <v>15501</v>
      </c>
      <c r="D27" s="10">
        <f t="shared" ref="D27:D32" si="8">C27-B27</f>
        <v>-840</v>
      </c>
      <c r="E27" s="11">
        <f t="shared" ref="E27:E32" si="9">(C27-B27)/B27</f>
        <v>-5.140444281255737E-2</v>
      </c>
      <c r="F27" s="12">
        <v>150144.5</v>
      </c>
      <c r="G27" s="12">
        <v>144009.5</v>
      </c>
      <c r="H27" s="10">
        <f t="shared" ref="H27:H32" si="10">G27-F27</f>
        <v>-6135</v>
      </c>
      <c r="I27" s="11">
        <f t="shared" ref="I27:I32" si="11">(G27-F27)/F27</f>
        <v>-4.086063758579235E-2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13217</v>
      </c>
      <c r="C28" s="10">
        <v>12725</v>
      </c>
      <c r="D28" s="10">
        <f t="shared" si="8"/>
        <v>-492</v>
      </c>
      <c r="E28" s="11">
        <f t="shared" si="9"/>
        <v>-3.722478626011954E-2</v>
      </c>
      <c r="F28" s="12">
        <v>119059.5</v>
      </c>
      <c r="G28" s="12">
        <v>116076.5</v>
      </c>
      <c r="H28" s="10">
        <f t="shared" si="10"/>
        <v>-2983</v>
      </c>
      <c r="I28" s="11">
        <f t="shared" si="11"/>
        <v>-2.5054699540985808E-2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2549</v>
      </c>
      <c r="C29" s="10">
        <v>2282</v>
      </c>
      <c r="D29" s="10">
        <f t="shared" si="8"/>
        <v>-267</v>
      </c>
      <c r="E29" s="11">
        <f t="shared" si="9"/>
        <v>-0.10474695959199685</v>
      </c>
      <c r="F29" s="12">
        <v>14649</v>
      </c>
      <c r="G29" s="12">
        <v>12368</v>
      </c>
      <c r="H29" s="10">
        <f t="shared" si="10"/>
        <v>-2281</v>
      </c>
      <c r="I29" s="11">
        <f t="shared" si="11"/>
        <v>-0.15571028739163084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793</v>
      </c>
      <c r="C30" s="10">
        <v>671</v>
      </c>
      <c r="D30" s="10">
        <f t="shared" si="8"/>
        <v>-122</v>
      </c>
      <c r="E30" s="11">
        <f t="shared" si="9"/>
        <v>-0.15384615384615385</v>
      </c>
      <c r="F30" s="12">
        <v>3480</v>
      </c>
      <c r="G30" s="12">
        <v>2994</v>
      </c>
      <c r="H30" s="10">
        <f t="shared" si="10"/>
        <v>-486</v>
      </c>
      <c r="I30" s="11">
        <f t="shared" si="11"/>
        <v>-0.1396551724137931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1635</v>
      </c>
      <c r="C31" s="10">
        <v>1641</v>
      </c>
      <c r="D31" s="10">
        <f t="shared" si="8"/>
        <v>6</v>
      </c>
      <c r="E31" s="11">
        <f t="shared" si="9"/>
        <v>3.669724770642202E-3</v>
      </c>
      <c r="F31" s="12">
        <v>10908</v>
      </c>
      <c r="G31" s="12">
        <v>11097</v>
      </c>
      <c r="H31" s="10">
        <f t="shared" si="10"/>
        <v>189</v>
      </c>
      <c r="I31" s="11">
        <f t="shared" si="11"/>
        <v>1.7326732673267328E-2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350</v>
      </c>
      <c r="C32" s="10">
        <v>295</v>
      </c>
      <c r="D32" s="10">
        <f t="shared" si="8"/>
        <v>-55</v>
      </c>
      <c r="E32" s="11">
        <f t="shared" si="9"/>
        <v>-0.15714285714285714</v>
      </c>
      <c r="F32" s="12">
        <v>2048</v>
      </c>
      <c r="G32" s="12">
        <v>1474</v>
      </c>
      <c r="H32" s="10">
        <f t="shared" si="10"/>
        <v>-574</v>
      </c>
      <c r="I32" s="11">
        <f t="shared" si="11"/>
        <v>-0.2802734375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2842</v>
      </c>
      <c r="C35" s="10">
        <v>2658</v>
      </c>
      <c r="D35" s="10">
        <f>C35-B35</f>
        <v>-184</v>
      </c>
      <c r="E35" s="11">
        <f>(C35-B35)/B35</f>
        <v>-6.4743138634764247E-2</v>
      </c>
      <c r="F35" s="12">
        <v>19795</v>
      </c>
      <c r="G35" s="12">
        <v>18741</v>
      </c>
      <c r="H35" s="10">
        <f>G35-F35</f>
        <v>-1054</v>
      </c>
      <c r="I35" s="11">
        <f>(G35-F35)/F35</f>
        <v>-5.32457691336196E-2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2025</v>
      </c>
      <c r="C36" s="10">
        <v>1841</v>
      </c>
      <c r="D36" s="10">
        <f>C36-B36</f>
        <v>-184</v>
      </c>
      <c r="E36" s="11">
        <f>(C36-B36)/B36</f>
        <v>-9.0864197530864194E-2</v>
      </c>
      <c r="F36" s="12">
        <v>13674</v>
      </c>
      <c r="G36" s="12">
        <v>12475</v>
      </c>
      <c r="H36" s="10">
        <f>G36-F36</f>
        <v>-1199</v>
      </c>
      <c r="I36" s="11">
        <f>(G36-F36)/F36</f>
        <v>-8.7684657013309936E-2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567</v>
      </c>
      <c r="C37" s="10">
        <v>616</v>
      </c>
      <c r="D37" s="10">
        <f>C37-B37</f>
        <v>49</v>
      </c>
      <c r="E37" s="11">
        <f>(C37-B37)/B37</f>
        <v>8.6419753086419748E-2</v>
      </c>
      <c r="F37" s="12">
        <v>2730</v>
      </c>
      <c r="G37" s="12">
        <v>2905</v>
      </c>
      <c r="H37" s="10">
        <f>G37-F37</f>
        <v>175</v>
      </c>
      <c r="I37" s="11">
        <f>(G37-F37)/F37</f>
        <v>6.4102564102564097E-2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794</v>
      </c>
      <c r="C38" s="10">
        <v>779</v>
      </c>
      <c r="D38" s="10">
        <f>C38-B38</f>
        <v>-15</v>
      </c>
      <c r="E38" s="11">
        <f>(C38-B38)/B38</f>
        <v>-1.8891687657430732E-2</v>
      </c>
      <c r="F38" s="12">
        <v>3391</v>
      </c>
      <c r="G38" s="12">
        <v>3361</v>
      </c>
      <c r="H38" s="10">
        <f>G38-F38</f>
        <v>-30</v>
      </c>
      <c r="I38" s="11">
        <f>(G38-F38)/F38</f>
        <v>-8.846947803007963E-3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26678</v>
      </c>
      <c r="C41" s="10">
        <v>25612</v>
      </c>
      <c r="D41" s="10">
        <f>C41-B41</f>
        <v>-1066</v>
      </c>
      <c r="E41" s="11">
        <f>(C41-B41)/B41</f>
        <v>-3.9958017842416975E-2</v>
      </c>
      <c r="F41" s="12">
        <v>244137.5</v>
      </c>
      <c r="G41" s="12">
        <v>235425.5</v>
      </c>
      <c r="H41" s="10">
        <f>G41-F41</f>
        <v>-8712</v>
      </c>
      <c r="I41" s="11">
        <f>(G41-F41)/F41</f>
        <v>-3.5684808765552196E-2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47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7877</v>
      </c>
      <c r="C6" s="10">
        <v>7785</v>
      </c>
      <c r="D6" s="10">
        <f>C6-B6</f>
        <v>-92</v>
      </c>
      <c r="E6" s="11">
        <f>(C6-B6)/B6</f>
        <v>-1.1679573441665609E-2</v>
      </c>
      <c r="F6" s="12">
        <v>72480</v>
      </c>
      <c r="G6" s="12">
        <v>71009</v>
      </c>
      <c r="H6" s="10">
        <f>G6-F6</f>
        <v>-1471</v>
      </c>
      <c r="I6" s="11">
        <f>(G6-F6)/F6</f>
        <v>-2.0295253863134657E-2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5816</v>
      </c>
      <c r="C7" s="10">
        <v>5789</v>
      </c>
      <c r="D7" s="10">
        <f t="shared" ref="D7:D14" si="0">C7-B7</f>
        <v>-27</v>
      </c>
      <c r="E7" s="11">
        <f t="shared" ref="E7:E14" si="1">(C7-B7)/B7</f>
        <v>-4.642365887207703E-3</v>
      </c>
      <c r="F7" s="12">
        <v>51006.5</v>
      </c>
      <c r="G7" s="12">
        <v>50699</v>
      </c>
      <c r="H7" s="10">
        <f t="shared" ref="H7:H14" si="2">G7-F7</f>
        <v>-307.5</v>
      </c>
      <c r="I7" s="11">
        <f t="shared" ref="I7:I14" si="3">(G7-F7)/F7</f>
        <v>-6.0286434081930733E-3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161</v>
      </c>
      <c r="C8" s="10">
        <v>144</v>
      </c>
      <c r="D8" s="10">
        <f t="shared" si="0"/>
        <v>-17</v>
      </c>
      <c r="E8" s="11">
        <f t="shared" si="1"/>
        <v>-0.10559006211180125</v>
      </c>
      <c r="F8" s="12">
        <v>543</v>
      </c>
      <c r="G8" s="12">
        <v>527</v>
      </c>
      <c r="H8" s="10">
        <f t="shared" si="2"/>
        <v>-16</v>
      </c>
      <c r="I8" s="11">
        <f t="shared" si="3"/>
        <v>-2.9465930018416207E-2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105</v>
      </c>
      <c r="C9" s="10">
        <v>113</v>
      </c>
      <c r="D9" s="10">
        <f t="shared" si="0"/>
        <v>8</v>
      </c>
      <c r="E9" s="11">
        <f t="shared" si="1"/>
        <v>7.6190476190476197E-2</v>
      </c>
      <c r="F9" s="12">
        <v>343</v>
      </c>
      <c r="G9" s="12">
        <v>396</v>
      </c>
      <c r="H9" s="10">
        <f t="shared" si="2"/>
        <v>53</v>
      </c>
      <c r="I9" s="11">
        <f t="shared" si="3"/>
        <v>0.15451895043731778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154</v>
      </c>
      <c r="C10" s="10">
        <v>150</v>
      </c>
      <c r="D10" s="10">
        <f t="shared" si="0"/>
        <v>-4</v>
      </c>
      <c r="E10" s="11">
        <f t="shared" si="1"/>
        <v>-2.5974025974025976E-2</v>
      </c>
      <c r="F10" s="12">
        <v>697</v>
      </c>
      <c r="G10" s="12">
        <v>667</v>
      </c>
      <c r="H10" s="10">
        <f t="shared" si="2"/>
        <v>-30</v>
      </c>
      <c r="I10" s="11">
        <f t="shared" si="3"/>
        <v>-4.3041606886657105E-2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333</v>
      </c>
      <c r="C11" s="10">
        <v>381</v>
      </c>
      <c r="D11" s="10">
        <f t="shared" si="0"/>
        <v>48</v>
      </c>
      <c r="E11" s="11">
        <f t="shared" si="1"/>
        <v>0.14414414414414414</v>
      </c>
      <c r="F11" s="12">
        <v>1241</v>
      </c>
      <c r="G11" s="12">
        <v>1479</v>
      </c>
      <c r="H11" s="10">
        <f t="shared" si="2"/>
        <v>238</v>
      </c>
      <c r="I11" s="11">
        <f t="shared" si="3"/>
        <v>0.19178082191780821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90</v>
      </c>
      <c r="C12" s="10">
        <v>109</v>
      </c>
      <c r="D12" s="10">
        <f t="shared" si="0"/>
        <v>19</v>
      </c>
      <c r="E12" s="11">
        <f t="shared" si="1"/>
        <v>0.21111111111111111</v>
      </c>
      <c r="F12" s="12">
        <v>290</v>
      </c>
      <c r="G12" s="12">
        <v>312</v>
      </c>
      <c r="H12" s="10">
        <f t="shared" si="2"/>
        <v>22</v>
      </c>
      <c r="I12" s="11">
        <f t="shared" si="3"/>
        <v>7.586206896551724E-2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790</v>
      </c>
      <c r="C13" s="10">
        <v>776</v>
      </c>
      <c r="D13" s="10">
        <f t="shared" si="0"/>
        <v>-14</v>
      </c>
      <c r="E13" s="11">
        <f t="shared" si="1"/>
        <v>-1.7721518987341773E-2</v>
      </c>
      <c r="F13" s="12">
        <v>3207</v>
      </c>
      <c r="G13" s="12">
        <v>3040</v>
      </c>
      <c r="H13" s="10">
        <f t="shared" si="2"/>
        <v>-167</v>
      </c>
      <c r="I13" s="11">
        <f t="shared" si="3"/>
        <v>-5.2073589024009978E-2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2887</v>
      </c>
      <c r="C14" s="10">
        <v>2641</v>
      </c>
      <c r="D14" s="10">
        <f t="shared" si="0"/>
        <v>-246</v>
      </c>
      <c r="E14" s="11">
        <f t="shared" si="1"/>
        <v>-8.5209560096986492E-2</v>
      </c>
      <c r="F14" s="12">
        <v>15152.5</v>
      </c>
      <c r="G14" s="12">
        <v>13889</v>
      </c>
      <c r="H14" s="10">
        <f t="shared" si="2"/>
        <v>-1263.5</v>
      </c>
      <c r="I14" s="11">
        <f t="shared" si="3"/>
        <v>-8.3385579937304069E-2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861</v>
      </c>
      <c r="C16" s="10">
        <v>793</v>
      </c>
      <c r="D16" s="10">
        <f t="shared" ref="D16:D24" si="4">C16-B16</f>
        <v>-68</v>
      </c>
      <c r="E16" s="11">
        <f t="shared" ref="E16:E24" si="5">(C16-B16)/B16</f>
        <v>-7.8977932636469225E-2</v>
      </c>
      <c r="F16" s="12">
        <v>5656</v>
      </c>
      <c r="G16" s="12">
        <v>5699.5</v>
      </c>
      <c r="H16" s="10">
        <f t="shared" ref="H16:H24" si="6">G16-F16</f>
        <v>43.5</v>
      </c>
      <c r="I16" s="11">
        <f t="shared" ref="I16:I24" si="7">(G16-F16)/F16</f>
        <v>7.6909476661951911E-3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2932</v>
      </c>
      <c r="C17" s="10">
        <v>2966</v>
      </c>
      <c r="D17" s="10">
        <f t="shared" si="4"/>
        <v>34</v>
      </c>
      <c r="E17" s="11">
        <f t="shared" si="5"/>
        <v>1.1596180081855388E-2</v>
      </c>
      <c r="F17" s="12">
        <v>16957</v>
      </c>
      <c r="G17" s="12">
        <v>16895</v>
      </c>
      <c r="H17" s="10">
        <f t="shared" si="6"/>
        <v>-62</v>
      </c>
      <c r="I17" s="11">
        <f t="shared" si="7"/>
        <v>-3.6563071297989031E-3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2107</v>
      </c>
      <c r="C18" s="10">
        <v>2050</v>
      </c>
      <c r="D18" s="10">
        <f t="shared" si="4"/>
        <v>-57</v>
      </c>
      <c r="E18" s="11">
        <f t="shared" si="5"/>
        <v>-2.7052681537731372E-2</v>
      </c>
      <c r="F18" s="12">
        <v>12725</v>
      </c>
      <c r="G18" s="12">
        <v>12478</v>
      </c>
      <c r="H18" s="10">
        <f t="shared" si="6"/>
        <v>-247</v>
      </c>
      <c r="I18" s="11">
        <f t="shared" si="7"/>
        <v>-1.9410609037328094E-2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396</v>
      </c>
      <c r="C19" s="10">
        <v>395</v>
      </c>
      <c r="D19" s="10">
        <f t="shared" si="4"/>
        <v>-1</v>
      </c>
      <c r="E19" s="11">
        <f t="shared" si="5"/>
        <v>-2.5252525252525255E-3</v>
      </c>
      <c r="F19" s="12">
        <v>2216.5</v>
      </c>
      <c r="G19" s="12">
        <v>2021</v>
      </c>
      <c r="H19" s="10">
        <f t="shared" si="6"/>
        <v>-195.5</v>
      </c>
      <c r="I19" s="11">
        <f t="shared" si="7"/>
        <v>-8.8202120460184982E-2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329</v>
      </c>
      <c r="C20" s="10">
        <v>286</v>
      </c>
      <c r="D20" s="10">
        <f t="shared" si="4"/>
        <v>-43</v>
      </c>
      <c r="E20" s="11">
        <f t="shared" si="5"/>
        <v>-0.13069908814589665</v>
      </c>
      <c r="F20" s="12">
        <v>1475</v>
      </c>
      <c r="G20" s="12">
        <v>1378</v>
      </c>
      <c r="H20" s="10">
        <f t="shared" si="6"/>
        <v>-97</v>
      </c>
      <c r="I20" s="11">
        <f t="shared" si="7"/>
        <v>-6.5762711864406784E-2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1175</v>
      </c>
      <c r="C21" s="10">
        <v>1243</v>
      </c>
      <c r="D21" s="10">
        <f t="shared" si="4"/>
        <v>68</v>
      </c>
      <c r="E21" s="11">
        <f t="shared" si="5"/>
        <v>5.7872340425531917E-2</v>
      </c>
      <c r="F21" s="12">
        <v>6450</v>
      </c>
      <c r="G21" s="12">
        <v>6794</v>
      </c>
      <c r="H21" s="10">
        <f t="shared" si="6"/>
        <v>344</v>
      </c>
      <c r="I21" s="11">
        <f t="shared" si="7"/>
        <v>5.3333333333333337E-2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180</v>
      </c>
      <c r="C22" s="10">
        <v>173</v>
      </c>
      <c r="D22" s="10">
        <f t="shared" si="4"/>
        <v>-7</v>
      </c>
      <c r="E22" s="11">
        <f t="shared" si="5"/>
        <v>-3.888888888888889E-2</v>
      </c>
      <c r="F22" s="12">
        <v>755</v>
      </c>
      <c r="G22" s="12">
        <v>770</v>
      </c>
      <c r="H22" s="10">
        <f t="shared" si="6"/>
        <v>15</v>
      </c>
      <c r="I22" s="11">
        <f t="shared" si="7"/>
        <v>1.9867549668874173E-2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91</v>
      </c>
      <c r="C23" s="10">
        <v>100</v>
      </c>
      <c r="D23" s="10">
        <f t="shared" si="4"/>
        <v>9</v>
      </c>
      <c r="E23" s="11">
        <f t="shared" si="5"/>
        <v>9.8901098901098897E-2</v>
      </c>
      <c r="F23" s="12">
        <v>615</v>
      </c>
      <c r="G23" s="12">
        <v>585</v>
      </c>
      <c r="H23" s="10">
        <f t="shared" si="6"/>
        <v>-30</v>
      </c>
      <c r="I23" s="11">
        <f t="shared" si="7"/>
        <v>-4.878048780487805E-2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256</v>
      </c>
      <c r="C24" s="10">
        <v>369</v>
      </c>
      <c r="D24" s="10">
        <f t="shared" si="4"/>
        <v>113</v>
      </c>
      <c r="E24" s="11">
        <f t="shared" si="5"/>
        <v>0.44140625</v>
      </c>
      <c r="F24" s="12">
        <v>257</v>
      </c>
      <c r="G24" s="12">
        <v>369</v>
      </c>
      <c r="H24" s="10">
        <f t="shared" si="6"/>
        <v>112</v>
      </c>
      <c r="I24" s="11">
        <f t="shared" si="7"/>
        <v>0.43579766536964981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16015</v>
      </c>
      <c r="C27" s="10">
        <v>15166</v>
      </c>
      <c r="D27" s="10">
        <f t="shared" ref="D27:D32" si="8">C27-B27</f>
        <v>-849</v>
      </c>
      <c r="E27" s="11">
        <f t="shared" ref="E27:E32" si="9">(C27-B27)/B27</f>
        <v>-5.3012800499531686E-2</v>
      </c>
      <c r="F27" s="12">
        <v>150949.5</v>
      </c>
      <c r="G27" s="12">
        <v>145115</v>
      </c>
      <c r="H27" s="10">
        <f t="shared" ref="H27:H32" si="10">G27-F27</f>
        <v>-5834.5</v>
      </c>
      <c r="I27" s="11">
        <f t="shared" ref="I27:I32" si="11">(G27-F27)/F27</f>
        <v>-3.8651999509769823E-2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12956</v>
      </c>
      <c r="C28" s="10">
        <v>12431</v>
      </c>
      <c r="D28" s="10">
        <f t="shared" si="8"/>
        <v>-525</v>
      </c>
      <c r="E28" s="11">
        <f t="shared" si="9"/>
        <v>-4.0521765977153443E-2</v>
      </c>
      <c r="F28" s="12">
        <v>119746.5</v>
      </c>
      <c r="G28" s="12">
        <v>116501</v>
      </c>
      <c r="H28" s="10">
        <f t="shared" si="10"/>
        <v>-3245.5</v>
      </c>
      <c r="I28" s="11">
        <f t="shared" si="11"/>
        <v>-2.7103088608017772E-2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2611</v>
      </c>
      <c r="C29" s="10">
        <v>2360</v>
      </c>
      <c r="D29" s="10">
        <f t="shared" si="8"/>
        <v>-251</v>
      </c>
      <c r="E29" s="11">
        <f t="shared" si="9"/>
        <v>-9.613175028724627E-2</v>
      </c>
      <c r="F29" s="12">
        <v>15055</v>
      </c>
      <c r="G29" s="12">
        <v>12914</v>
      </c>
      <c r="H29" s="10">
        <f t="shared" si="10"/>
        <v>-2141</v>
      </c>
      <c r="I29" s="11">
        <f t="shared" si="11"/>
        <v>-0.14221188973762869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790</v>
      </c>
      <c r="C30" s="10">
        <v>692</v>
      </c>
      <c r="D30" s="10">
        <f t="shared" si="8"/>
        <v>-98</v>
      </c>
      <c r="E30" s="11">
        <f t="shared" si="9"/>
        <v>-0.1240506329113924</v>
      </c>
      <c r="F30" s="12">
        <v>3514</v>
      </c>
      <c r="G30" s="12">
        <v>3108</v>
      </c>
      <c r="H30" s="10">
        <f t="shared" si="10"/>
        <v>-406</v>
      </c>
      <c r="I30" s="11">
        <f t="shared" si="11"/>
        <v>-0.11553784860557768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1650</v>
      </c>
      <c r="C31" s="10">
        <v>1672</v>
      </c>
      <c r="D31" s="10">
        <f t="shared" si="8"/>
        <v>22</v>
      </c>
      <c r="E31" s="11">
        <f t="shared" si="9"/>
        <v>1.3333333333333334E-2</v>
      </c>
      <c r="F31" s="12">
        <v>11060</v>
      </c>
      <c r="G31" s="12">
        <v>11341</v>
      </c>
      <c r="H31" s="10">
        <f t="shared" si="10"/>
        <v>281</v>
      </c>
      <c r="I31" s="11">
        <f t="shared" si="11"/>
        <v>2.5406871609403255E-2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278</v>
      </c>
      <c r="C32" s="10">
        <v>236</v>
      </c>
      <c r="D32" s="10">
        <f t="shared" si="8"/>
        <v>-42</v>
      </c>
      <c r="E32" s="11">
        <f t="shared" si="9"/>
        <v>-0.15107913669064749</v>
      </c>
      <c r="F32" s="12">
        <v>1574</v>
      </c>
      <c r="G32" s="12">
        <v>1251</v>
      </c>
      <c r="H32" s="10">
        <f t="shared" si="10"/>
        <v>-323</v>
      </c>
      <c r="I32" s="11">
        <f t="shared" si="11"/>
        <v>-0.20520965692503176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2778</v>
      </c>
      <c r="C35" s="10">
        <v>2642</v>
      </c>
      <c r="D35" s="10">
        <f>C35-B35</f>
        <v>-136</v>
      </c>
      <c r="E35" s="11">
        <f>(C35-B35)/B35</f>
        <v>-4.8956083513318933E-2</v>
      </c>
      <c r="F35" s="12">
        <v>19952</v>
      </c>
      <c r="G35" s="12">
        <v>19073</v>
      </c>
      <c r="H35" s="10">
        <f>G35-F35</f>
        <v>-879</v>
      </c>
      <c r="I35" s="11">
        <f>(G35-F35)/F35</f>
        <v>-4.4055733761026464E-2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1993</v>
      </c>
      <c r="C36" s="10">
        <v>1820</v>
      </c>
      <c r="D36" s="10">
        <f>C36-B36</f>
        <v>-173</v>
      </c>
      <c r="E36" s="11">
        <f>(C36-B36)/B36</f>
        <v>-8.6803813346713499E-2</v>
      </c>
      <c r="F36" s="12">
        <v>13863</v>
      </c>
      <c r="G36" s="12">
        <v>12590</v>
      </c>
      <c r="H36" s="10">
        <f>G36-F36</f>
        <v>-1273</v>
      </c>
      <c r="I36" s="11">
        <f>(G36-F36)/F36</f>
        <v>-9.1827165837120389E-2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590</v>
      </c>
      <c r="C37" s="10">
        <v>626</v>
      </c>
      <c r="D37" s="10">
        <f>C37-B37</f>
        <v>36</v>
      </c>
      <c r="E37" s="11">
        <f>(C37-B37)/B37</f>
        <v>6.1016949152542375E-2</v>
      </c>
      <c r="F37" s="12">
        <v>2867</v>
      </c>
      <c r="G37" s="12">
        <v>2998</v>
      </c>
      <c r="H37" s="10">
        <f>G37-F37</f>
        <v>131</v>
      </c>
      <c r="I37" s="11">
        <f>(G37-F37)/F37</f>
        <v>4.5692361353331011E-2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763</v>
      </c>
      <c r="C38" s="10">
        <v>803</v>
      </c>
      <c r="D38" s="10">
        <f>C38-B38</f>
        <v>40</v>
      </c>
      <c r="E38" s="11">
        <f>(C38-B38)/B38</f>
        <v>5.242463958060288E-2</v>
      </c>
      <c r="F38" s="12">
        <v>3222</v>
      </c>
      <c r="G38" s="12">
        <v>3485</v>
      </c>
      <c r="H38" s="10">
        <f>G38-F38</f>
        <v>263</v>
      </c>
      <c r="I38" s="11">
        <f>(G38-F38)/F38</f>
        <v>8.1626319056486651E-2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25968</v>
      </c>
      <c r="C41" s="10">
        <v>24873</v>
      </c>
      <c r="D41" s="10">
        <f>C41-B41</f>
        <v>-1095</v>
      </c>
      <c r="E41" s="11">
        <f>(C41-B41)/B41</f>
        <v>-4.2167282809611829E-2</v>
      </c>
      <c r="F41" s="12">
        <v>243381.5</v>
      </c>
      <c r="G41" s="12">
        <v>235197</v>
      </c>
      <c r="H41" s="10">
        <f>G41-F41</f>
        <v>-8184.5</v>
      </c>
      <c r="I41" s="11">
        <f>(G41-F41)/F41</f>
        <v>-3.3628274951054207E-2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46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6963</v>
      </c>
      <c r="C6" s="10">
        <v>6998</v>
      </c>
      <c r="D6" s="10">
        <f>C6-B6</f>
        <v>35</v>
      </c>
      <c r="E6" s="11">
        <f>(C6-B6)/B6</f>
        <v>5.026569007611662E-3</v>
      </c>
      <c r="F6" s="12">
        <v>66170</v>
      </c>
      <c r="G6" s="12">
        <v>65781.5</v>
      </c>
      <c r="H6" s="10">
        <f>G6-F6</f>
        <v>-388.5</v>
      </c>
      <c r="I6" s="11">
        <f>(G6-F6)/F6</f>
        <v>-5.8712407435393679E-3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5286</v>
      </c>
      <c r="C7" s="10">
        <v>5267</v>
      </c>
      <c r="D7" s="10">
        <f t="shared" ref="D7:D14" si="0">C7-B7</f>
        <v>-19</v>
      </c>
      <c r="E7" s="11">
        <f t="shared" ref="E7:E14" si="1">(C7-B7)/B7</f>
        <v>-3.5944003026863415E-3</v>
      </c>
      <c r="F7" s="12">
        <v>47261.5</v>
      </c>
      <c r="G7" s="12">
        <v>47170.5</v>
      </c>
      <c r="H7" s="10">
        <f t="shared" ref="H7:H14" si="2">G7-F7</f>
        <v>-91</v>
      </c>
      <c r="I7" s="11">
        <f t="shared" ref="I7:I14" si="3">(G7-F7)/F7</f>
        <v>-1.9254572961078255E-3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108</v>
      </c>
      <c r="C8" s="10">
        <v>121</v>
      </c>
      <c r="D8" s="10">
        <f t="shared" si="0"/>
        <v>13</v>
      </c>
      <c r="E8" s="11">
        <f t="shared" si="1"/>
        <v>0.12037037037037036</v>
      </c>
      <c r="F8" s="12">
        <v>382</v>
      </c>
      <c r="G8" s="12">
        <v>451</v>
      </c>
      <c r="H8" s="10">
        <f t="shared" si="2"/>
        <v>69</v>
      </c>
      <c r="I8" s="11">
        <f t="shared" si="3"/>
        <v>0.1806282722513089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84</v>
      </c>
      <c r="C9" s="10">
        <v>100</v>
      </c>
      <c r="D9" s="10">
        <f t="shared" si="0"/>
        <v>16</v>
      </c>
      <c r="E9" s="11">
        <f t="shared" si="1"/>
        <v>0.19047619047619047</v>
      </c>
      <c r="F9" s="12">
        <v>277</v>
      </c>
      <c r="G9" s="12">
        <v>348</v>
      </c>
      <c r="H9" s="10">
        <f t="shared" si="2"/>
        <v>71</v>
      </c>
      <c r="I9" s="11">
        <f t="shared" si="3"/>
        <v>0.2563176895306859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89</v>
      </c>
      <c r="C10" s="10">
        <v>113</v>
      </c>
      <c r="D10" s="10">
        <f t="shared" si="0"/>
        <v>24</v>
      </c>
      <c r="E10" s="11">
        <f t="shared" si="1"/>
        <v>0.2696629213483146</v>
      </c>
      <c r="F10" s="12">
        <v>352</v>
      </c>
      <c r="G10" s="12">
        <v>484</v>
      </c>
      <c r="H10" s="10">
        <f t="shared" si="2"/>
        <v>132</v>
      </c>
      <c r="I10" s="11">
        <f t="shared" si="3"/>
        <v>0.375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261</v>
      </c>
      <c r="C11" s="10">
        <v>358</v>
      </c>
      <c r="D11" s="10">
        <f t="shared" si="0"/>
        <v>97</v>
      </c>
      <c r="E11" s="11">
        <f t="shared" si="1"/>
        <v>0.37164750957854409</v>
      </c>
      <c r="F11" s="12">
        <v>976</v>
      </c>
      <c r="G11" s="12">
        <v>1425</v>
      </c>
      <c r="H11" s="10">
        <f t="shared" si="2"/>
        <v>449</v>
      </c>
      <c r="I11" s="11">
        <f t="shared" si="3"/>
        <v>0.46004098360655737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69</v>
      </c>
      <c r="C12" s="10">
        <v>83</v>
      </c>
      <c r="D12" s="10">
        <f t="shared" si="0"/>
        <v>14</v>
      </c>
      <c r="E12" s="11">
        <f t="shared" si="1"/>
        <v>0.20289855072463769</v>
      </c>
      <c r="F12" s="12">
        <v>231</v>
      </c>
      <c r="G12" s="12">
        <v>257</v>
      </c>
      <c r="H12" s="10">
        <f t="shared" si="2"/>
        <v>26</v>
      </c>
      <c r="I12" s="11">
        <f t="shared" si="3"/>
        <v>0.11255411255411256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696</v>
      </c>
      <c r="C13" s="10">
        <v>712</v>
      </c>
      <c r="D13" s="10">
        <f t="shared" si="0"/>
        <v>16</v>
      </c>
      <c r="E13" s="11">
        <f t="shared" si="1"/>
        <v>2.2988505747126436E-2</v>
      </c>
      <c r="F13" s="12">
        <v>2854</v>
      </c>
      <c r="G13" s="12">
        <v>2832</v>
      </c>
      <c r="H13" s="10">
        <f t="shared" si="2"/>
        <v>-22</v>
      </c>
      <c r="I13" s="11">
        <f t="shared" si="3"/>
        <v>-7.7084793272599863E-3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2583</v>
      </c>
      <c r="C14" s="10">
        <v>2382</v>
      </c>
      <c r="D14" s="10">
        <f t="shared" si="0"/>
        <v>-201</v>
      </c>
      <c r="E14" s="11">
        <f t="shared" si="1"/>
        <v>-7.7816492450638791E-2</v>
      </c>
      <c r="F14" s="12">
        <v>13836.5</v>
      </c>
      <c r="G14" s="12">
        <v>12814</v>
      </c>
      <c r="H14" s="10">
        <f t="shared" si="2"/>
        <v>-1022.5</v>
      </c>
      <c r="I14" s="11">
        <f t="shared" si="3"/>
        <v>-7.3898746070176713E-2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861</v>
      </c>
      <c r="C16" s="10">
        <v>793</v>
      </c>
      <c r="D16" s="10">
        <f t="shared" ref="D16:D24" si="4">C16-B16</f>
        <v>-68</v>
      </c>
      <c r="E16" s="11">
        <f t="shared" ref="E16:E24" si="5">(C16-B16)/B16</f>
        <v>-7.8977932636469225E-2</v>
      </c>
      <c r="F16" s="12">
        <v>5656</v>
      </c>
      <c r="G16" s="12">
        <v>5699.5</v>
      </c>
      <c r="H16" s="10">
        <f t="shared" ref="H16:H24" si="6">G16-F16</f>
        <v>43.5</v>
      </c>
      <c r="I16" s="11">
        <f t="shared" ref="I16:I24" si="7">(G16-F16)/F16</f>
        <v>7.6909476661951911E-3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2932</v>
      </c>
      <c r="C17" s="10">
        <v>2966</v>
      </c>
      <c r="D17" s="10">
        <f t="shared" si="4"/>
        <v>34</v>
      </c>
      <c r="E17" s="11">
        <f t="shared" si="5"/>
        <v>1.1596180081855388E-2</v>
      </c>
      <c r="F17" s="12">
        <v>16957</v>
      </c>
      <c r="G17" s="12">
        <v>16895</v>
      </c>
      <c r="H17" s="10">
        <f t="shared" si="6"/>
        <v>-62</v>
      </c>
      <c r="I17" s="11">
        <f t="shared" si="7"/>
        <v>-3.6563071297989031E-3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2107</v>
      </c>
      <c r="C18" s="10">
        <v>2050</v>
      </c>
      <c r="D18" s="10">
        <f t="shared" si="4"/>
        <v>-57</v>
      </c>
      <c r="E18" s="11">
        <f t="shared" si="5"/>
        <v>-2.7052681537731372E-2</v>
      </c>
      <c r="F18" s="12">
        <v>12725</v>
      </c>
      <c r="G18" s="12">
        <v>12478</v>
      </c>
      <c r="H18" s="10">
        <f t="shared" si="6"/>
        <v>-247</v>
      </c>
      <c r="I18" s="11">
        <f t="shared" si="7"/>
        <v>-1.9410609037328094E-2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396</v>
      </c>
      <c r="C19" s="10">
        <v>395</v>
      </c>
      <c r="D19" s="10">
        <f t="shared" si="4"/>
        <v>-1</v>
      </c>
      <c r="E19" s="11">
        <f t="shared" si="5"/>
        <v>-2.5252525252525255E-3</v>
      </c>
      <c r="F19" s="12">
        <v>2216.5</v>
      </c>
      <c r="G19" s="12">
        <v>2021</v>
      </c>
      <c r="H19" s="10">
        <f t="shared" si="6"/>
        <v>-195.5</v>
      </c>
      <c r="I19" s="11">
        <f t="shared" si="7"/>
        <v>-8.8202120460184982E-2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329</v>
      </c>
      <c r="C20" s="10">
        <v>286</v>
      </c>
      <c r="D20" s="10">
        <f t="shared" si="4"/>
        <v>-43</v>
      </c>
      <c r="E20" s="11">
        <f t="shared" si="5"/>
        <v>-0.13069908814589665</v>
      </c>
      <c r="F20" s="12">
        <v>1475</v>
      </c>
      <c r="G20" s="12">
        <v>1378</v>
      </c>
      <c r="H20" s="10">
        <f t="shared" si="6"/>
        <v>-97</v>
      </c>
      <c r="I20" s="11">
        <f t="shared" si="7"/>
        <v>-6.5762711864406784E-2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1175</v>
      </c>
      <c r="C21" s="10">
        <v>1243</v>
      </c>
      <c r="D21" s="10">
        <f t="shared" si="4"/>
        <v>68</v>
      </c>
      <c r="E21" s="11">
        <f t="shared" si="5"/>
        <v>5.7872340425531917E-2</v>
      </c>
      <c r="F21" s="12">
        <v>6450</v>
      </c>
      <c r="G21" s="12">
        <v>6794</v>
      </c>
      <c r="H21" s="10">
        <f t="shared" si="6"/>
        <v>344</v>
      </c>
      <c r="I21" s="11">
        <f t="shared" si="7"/>
        <v>5.3333333333333337E-2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180</v>
      </c>
      <c r="C22" s="10">
        <v>173</v>
      </c>
      <c r="D22" s="10">
        <f t="shared" si="4"/>
        <v>-7</v>
      </c>
      <c r="E22" s="11">
        <f t="shared" si="5"/>
        <v>-3.888888888888889E-2</v>
      </c>
      <c r="F22" s="12">
        <v>755</v>
      </c>
      <c r="G22" s="12">
        <v>770</v>
      </c>
      <c r="H22" s="10">
        <f t="shared" si="6"/>
        <v>15</v>
      </c>
      <c r="I22" s="11">
        <f t="shared" si="7"/>
        <v>1.9867549668874173E-2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91</v>
      </c>
      <c r="C23" s="10">
        <v>100</v>
      </c>
      <c r="D23" s="10">
        <f t="shared" si="4"/>
        <v>9</v>
      </c>
      <c r="E23" s="11">
        <f t="shared" si="5"/>
        <v>9.8901098901098897E-2</v>
      </c>
      <c r="F23" s="12">
        <v>615</v>
      </c>
      <c r="G23" s="12">
        <v>585</v>
      </c>
      <c r="H23" s="10">
        <f t="shared" si="6"/>
        <v>-30</v>
      </c>
      <c r="I23" s="11">
        <f t="shared" si="7"/>
        <v>-4.878048780487805E-2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256</v>
      </c>
      <c r="C24" s="10">
        <v>369</v>
      </c>
      <c r="D24" s="10">
        <f t="shared" si="4"/>
        <v>113</v>
      </c>
      <c r="E24" s="11">
        <f t="shared" si="5"/>
        <v>0.44140625</v>
      </c>
      <c r="F24" s="12">
        <v>257</v>
      </c>
      <c r="G24" s="12">
        <v>369</v>
      </c>
      <c r="H24" s="10">
        <f t="shared" si="6"/>
        <v>112</v>
      </c>
      <c r="I24" s="11">
        <f t="shared" si="7"/>
        <v>0.43579766536964981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15694</v>
      </c>
      <c r="C27" s="10">
        <v>14781</v>
      </c>
      <c r="D27" s="10">
        <f t="shared" ref="D27:D32" si="8">C27-B27</f>
        <v>-913</v>
      </c>
      <c r="E27" s="11">
        <f t="shared" ref="E27:E32" si="9">(C27-B27)/B27</f>
        <v>-5.8175098763858797E-2</v>
      </c>
      <c r="F27" s="12">
        <v>149796</v>
      </c>
      <c r="G27" s="12">
        <v>143387</v>
      </c>
      <c r="H27" s="10">
        <f t="shared" ref="H27:H32" si="10">G27-F27</f>
        <v>-6409</v>
      </c>
      <c r="I27" s="11">
        <f t="shared" ref="I27:I32" si="11">(G27-F27)/F27</f>
        <v>-4.2784854068199415E-2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12697</v>
      </c>
      <c r="C28" s="10">
        <v>12158</v>
      </c>
      <c r="D28" s="10">
        <f t="shared" si="8"/>
        <v>-539</v>
      </c>
      <c r="E28" s="11">
        <f t="shared" si="9"/>
        <v>-4.2450972670709616E-2</v>
      </c>
      <c r="F28" s="12">
        <v>118471</v>
      </c>
      <c r="G28" s="12">
        <v>115238</v>
      </c>
      <c r="H28" s="10">
        <f t="shared" si="10"/>
        <v>-3233</v>
      </c>
      <c r="I28" s="11">
        <f t="shared" si="11"/>
        <v>-2.728937883532679E-2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2633</v>
      </c>
      <c r="C29" s="10">
        <v>2305</v>
      </c>
      <c r="D29" s="10">
        <f t="shared" si="8"/>
        <v>-328</v>
      </c>
      <c r="E29" s="11">
        <f t="shared" si="9"/>
        <v>-0.12457273072540828</v>
      </c>
      <c r="F29" s="12">
        <v>15330</v>
      </c>
      <c r="G29" s="12">
        <v>12859</v>
      </c>
      <c r="H29" s="10">
        <f t="shared" si="10"/>
        <v>-2471</v>
      </c>
      <c r="I29" s="11">
        <f t="shared" si="11"/>
        <v>-0.16118721461187216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791</v>
      </c>
      <c r="C30" s="10">
        <v>663</v>
      </c>
      <c r="D30" s="10">
        <f t="shared" si="8"/>
        <v>-128</v>
      </c>
      <c r="E30" s="11">
        <f t="shared" si="9"/>
        <v>-0.16182048040455121</v>
      </c>
      <c r="F30" s="12">
        <v>3498</v>
      </c>
      <c r="G30" s="12">
        <v>3010</v>
      </c>
      <c r="H30" s="10">
        <f t="shared" si="10"/>
        <v>-488</v>
      </c>
      <c r="I30" s="11">
        <f t="shared" si="11"/>
        <v>-0.13950829045168667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1627</v>
      </c>
      <c r="C31" s="10">
        <v>1627</v>
      </c>
      <c r="D31" s="10">
        <f t="shared" si="8"/>
        <v>0</v>
      </c>
      <c r="E31" s="11">
        <f t="shared" si="9"/>
        <v>0</v>
      </c>
      <c r="F31" s="12">
        <v>10991</v>
      </c>
      <c r="G31" s="12">
        <v>11086</v>
      </c>
      <c r="H31" s="10">
        <f t="shared" si="10"/>
        <v>95</v>
      </c>
      <c r="I31" s="11">
        <f t="shared" si="11"/>
        <v>8.6434355381675917E-3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269</v>
      </c>
      <c r="C32" s="10">
        <v>221</v>
      </c>
      <c r="D32" s="10">
        <f t="shared" si="8"/>
        <v>-48</v>
      </c>
      <c r="E32" s="11">
        <f t="shared" si="9"/>
        <v>-0.17843866171003717</v>
      </c>
      <c r="F32" s="12">
        <v>1506</v>
      </c>
      <c r="G32" s="12">
        <v>1194</v>
      </c>
      <c r="H32" s="10">
        <f t="shared" si="10"/>
        <v>-312</v>
      </c>
      <c r="I32" s="11">
        <f t="shared" si="11"/>
        <v>-0.20717131474103587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2640</v>
      </c>
      <c r="C35" s="10">
        <v>2525</v>
      </c>
      <c r="D35" s="10">
        <f>C35-B35</f>
        <v>-115</v>
      </c>
      <c r="E35" s="11">
        <f>(C35-B35)/B35</f>
        <v>-4.3560606060606064E-2</v>
      </c>
      <c r="F35" s="12">
        <v>19505</v>
      </c>
      <c r="G35" s="12">
        <v>18762</v>
      </c>
      <c r="H35" s="10">
        <f>G35-F35</f>
        <v>-743</v>
      </c>
      <c r="I35" s="11">
        <f>(G35-F35)/F35</f>
        <v>-3.8092796718790053E-2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1899</v>
      </c>
      <c r="C36" s="10">
        <v>1745</v>
      </c>
      <c r="D36" s="10">
        <f>C36-B36</f>
        <v>-154</v>
      </c>
      <c r="E36" s="11">
        <f>(C36-B36)/B36</f>
        <v>-8.1095313322801468E-2</v>
      </c>
      <c r="F36" s="12">
        <v>13554</v>
      </c>
      <c r="G36" s="12">
        <v>12448</v>
      </c>
      <c r="H36" s="10">
        <f>G36-F36</f>
        <v>-1106</v>
      </c>
      <c r="I36" s="11">
        <f>(G36-F36)/F36</f>
        <v>-8.1599527814667255E-2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575</v>
      </c>
      <c r="C37" s="10">
        <v>613</v>
      </c>
      <c r="D37" s="10">
        <f>C37-B37</f>
        <v>38</v>
      </c>
      <c r="E37" s="11">
        <f>(C37-B37)/B37</f>
        <v>6.6086956521739126E-2</v>
      </c>
      <c r="F37" s="12">
        <v>2784</v>
      </c>
      <c r="G37" s="12">
        <v>2924</v>
      </c>
      <c r="H37" s="10">
        <f>G37-F37</f>
        <v>140</v>
      </c>
      <c r="I37" s="11">
        <f>(G37-F37)/F37</f>
        <v>5.0287356321839081E-2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735</v>
      </c>
      <c r="C38" s="10">
        <v>769</v>
      </c>
      <c r="D38" s="10">
        <f>C38-B38</f>
        <v>34</v>
      </c>
      <c r="E38" s="11">
        <f>(C38-B38)/B38</f>
        <v>4.6258503401360541E-2</v>
      </c>
      <c r="F38" s="12">
        <v>3167</v>
      </c>
      <c r="G38" s="12">
        <v>3390</v>
      </c>
      <c r="H38" s="10">
        <f>G38-F38</f>
        <v>223</v>
      </c>
      <c r="I38" s="11">
        <f>(G38-F38)/F38</f>
        <v>7.0413640669403227E-2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24633</v>
      </c>
      <c r="C41" s="10">
        <v>23628</v>
      </c>
      <c r="D41" s="10">
        <f>C41-B41</f>
        <v>-1005</v>
      </c>
      <c r="E41" s="11">
        <f>(C41-B41)/B41</f>
        <v>-4.079892826695896E-2</v>
      </c>
      <c r="F41" s="12">
        <v>235471</v>
      </c>
      <c r="G41" s="12">
        <v>227930.5</v>
      </c>
      <c r="H41" s="10">
        <f>G41-F41</f>
        <v>-7540.5</v>
      </c>
      <c r="I41" s="11">
        <f>(G41-F41)/F41</f>
        <v>-3.2023051670906397E-2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45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6136</v>
      </c>
      <c r="C6" s="10">
        <v>6098</v>
      </c>
      <c r="D6" s="10">
        <f>C6-B6</f>
        <v>-38</v>
      </c>
      <c r="E6" s="11">
        <f>(C6-B6)/B6</f>
        <v>-6.192959582790091E-3</v>
      </c>
      <c r="F6" s="12">
        <v>60868</v>
      </c>
      <c r="G6" s="12">
        <v>59760</v>
      </c>
      <c r="H6" s="10">
        <f>G6-F6</f>
        <v>-1108</v>
      </c>
      <c r="I6" s="11">
        <f>(G6-F6)/F6</f>
        <v>-1.8203325228363015E-2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4773</v>
      </c>
      <c r="C7" s="10">
        <v>4755</v>
      </c>
      <c r="D7" s="10">
        <f t="shared" ref="D7:D14" si="0">C7-B7</f>
        <v>-18</v>
      </c>
      <c r="E7" s="11">
        <f t="shared" ref="E7:E14" si="1">(C7-B7)/B7</f>
        <v>-3.771213073538655E-3</v>
      </c>
      <c r="F7" s="12">
        <v>44348.5</v>
      </c>
      <c r="G7" s="12">
        <v>43761.5</v>
      </c>
      <c r="H7" s="10">
        <f t="shared" ref="H7:H14" si="2">G7-F7</f>
        <v>-587</v>
      </c>
      <c r="I7" s="11">
        <f t="shared" ref="I7:I14" si="3">(G7-F7)/F7</f>
        <v>-1.3236073373394816E-2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82</v>
      </c>
      <c r="C8" s="10">
        <v>107</v>
      </c>
      <c r="D8" s="10">
        <f t="shared" si="0"/>
        <v>25</v>
      </c>
      <c r="E8" s="11">
        <f t="shared" si="1"/>
        <v>0.3048780487804878</v>
      </c>
      <c r="F8" s="12">
        <v>280</v>
      </c>
      <c r="G8" s="12">
        <v>381</v>
      </c>
      <c r="H8" s="10">
        <f t="shared" si="2"/>
        <v>101</v>
      </c>
      <c r="I8" s="11">
        <f t="shared" si="3"/>
        <v>0.36071428571428571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60</v>
      </c>
      <c r="C9" s="10">
        <v>83</v>
      </c>
      <c r="D9" s="10">
        <f t="shared" si="0"/>
        <v>23</v>
      </c>
      <c r="E9" s="11">
        <f t="shared" si="1"/>
        <v>0.38333333333333336</v>
      </c>
      <c r="F9" s="12">
        <v>205</v>
      </c>
      <c r="G9" s="12">
        <v>298</v>
      </c>
      <c r="H9" s="10">
        <f t="shared" si="2"/>
        <v>93</v>
      </c>
      <c r="I9" s="11">
        <f t="shared" si="3"/>
        <v>0.45365853658536587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76</v>
      </c>
      <c r="C10" s="10">
        <v>68</v>
      </c>
      <c r="D10" s="10">
        <f t="shared" si="0"/>
        <v>-8</v>
      </c>
      <c r="E10" s="11">
        <f t="shared" si="1"/>
        <v>-0.10526315789473684</v>
      </c>
      <c r="F10" s="12">
        <v>304</v>
      </c>
      <c r="G10" s="12">
        <v>288</v>
      </c>
      <c r="H10" s="10">
        <f t="shared" si="2"/>
        <v>-16</v>
      </c>
      <c r="I10" s="11">
        <f t="shared" si="3"/>
        <v>-5.2631578947368418E-2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226</v>
      </c>
      <c r="C11" s="10">
        <v>308</v>
      </c>
      <c r="D11" s="10">
        <f t="shared" si="0"/>
        <v>82</v>
      </c>
      <c r="E11" s="11">
        <f t="shared" si="1"/>
        <v>0.36283185840707965</v>
      </c>
      <c r="F11" s="12">
        <v>834</v>
      </c>
      <c r="G11" s="12">
        <v>1211</v>
      </c>
      <c r="H11" s="10">
        <f t="shared" si="2"/>
        <v>377</v>
      </c>
      <c r="I11" s="11">
        <f t="shared" si="3"/>
        <v>0.45203836930455638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46</v>
      </c>
      <c r="C12" s="10">
        <v>62</v>
      </c>
      <c r="D12" s="10">
        <f t="shared" si="0"/>
        <v>16</v>
      </c>
      <c r="E12" s="11">
        <f t="shared" si="1"/>
        <v>0.34782608695652173</v>
      </c>
      <c r="F12" s="12">
        <v>156</v>
      </c>
      <c r="G12" s="12">
        <v>180</v>
      </c>
      <c r="H12" s="10">
        <f t="shared" si="2"/>
        <v>24</v>
      </c>
      <c r="I12" s="11">
        <f t="shared" si="3"/>
        <v>0.15384615384615385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638</v>
      </c>
      <c r="C13" s="10">
        <v>607</v>
      </c>
      <c r="D13" s="10">
        <f t="shared" si="0"/>
        <v>-31</v>
      </c>
      <c r="E13" s="11">
        <f t="shared" si="1"/>
        <v>-4.8589341692789965E-2</v>
      </c>
      <c r="F13" s="12">
        <v>2651</v>
      </c>
      <c r="G13" s="12">
        <v>2446</v>
      </c>
      <c r="H13" s="10">
        <f t="shared" si="2"/>
        <v>-205</v>
      </c>
      <c r="I13" s="11">
        <f t="shared" si="3"/>
        <v>-7.7329309694454923E-2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2265</v>
      </c>
      <c r="C14" s="10">
        <v>2046</v>
      </c>
      <c r="D14" s="10">
        <f t="shared" si="0"/>
        <v>-219</v>
      </c>
      <c r="E14" s="11">
        <f t="shared" si="1"/>
        <v>-9.6688741721854307E-2</v>
      </c>
      <c r="F14" s="12">
        <v>12089.5</v>
      </c>
      <c r="G14" s="12">
        <v>11194.5</v>
      </c>
      <c r="H14" s="10">
        <f t="shared" si="2"/>
        <v>-895</v>
      </c>
      <c r="I14" s="11">
        <f t="shared" si="3"/>
        <v>-7.4031184085363327E-2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805</v>
      </c>
      <c r="C16" s="10">
        <v>740</v>
      </c>
      <c r="D16" s="10">
        <f t="shared" ref="D16:D24" si="4">C16-B16</f>
        <v>-65</v>
      </c>
      <c r="E16" s="11">
        <f t="shared" ref="E16:E24" si="5">(C16-B16)/B16</f>
        <v>-8.0745341614906832E-2</v>
      </c>
      <c r="F16" s="12">
        <v>5389.5</v>
      </c>
      <c r="G16" s="12">
        <v>5398.5</v>
      </c>
      <c r="H16" s="10">
        <f t="shared" ref="H16:H24" si="6">G16-F16</f>
        <v>9</v>
      </c>
      <c r="I16" s="11">
        <f t="shared" ref="I16:I24" si="7">(G16-F16)/F16</f>
        <v>1.6699137211244085E-3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2684</v>
      </c>
      <c r="C17" s="10">
        <v>2738</v>
      </c>
      <c r="D17" s="10">
        <f t="shared" si="4"/>
        <v>54</v>
      </c>
      <c r="E17" s="11">
        <f t="shared" si="5"/>
        <v>2.0119225037257823E-2</v>
      </c>
      <c r="F17" s="12">
        <v>15832</v>
      </c>
      <c r="G17" s="12">
        <v>15720</v>
      </c>
      <c r="H17" s="10">
        <f t="shared" si="6"/>
        <v>-112</v>
      </c>
      <c r="I17" s="11">
        <f t="shared" si="7"/>
        <v>-7.0742799393633147E-3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1988</v>
      </c>
      <c r="C18" s="10">
        <v>1901</v>
      </c>
      <c r="D18" s="10">
        <f t="shared" si="4"/>
        <v>-87</v>
      </c>
      <c r="E18" s="11">
        <f t="shared" si="5"/>
        <v>-4.37625754527163E-2</v>
      </c>
      <c r="F18" s="12">
        <v>12049</v>
      </c>
      <c r="G18" s="12">
        <v>11697</v>
      </c>
      <c r="H18" s="10">
        <f t="shared" si="6"/>
        <v>-352</v>
      </c>
      <c r="I18" s="11">
        <f t="shared" si="7"/>
        <v>-2.9214042659141837E-2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369</v>
      </c>
      <c r="C19" s="10">
        <v>362</v>
      </c>
      <c r="D19" s="10">
        <f t="shared" si="4"/>
        <v>-7</v>
      </c>
      <c r="E19" s="11">
        <f t="shared" si="5"/>
        <v>-1.8970189701897018E-2</v>
      </c>
      <c r="F19" s="12">
        <v>2132</v>
      </c>
      <c r="G19" s="12">
        <v>1898</v>
      </c>
      <c r="H19" s="10">
        <f t="shared" si="6"/>
        <v>-234</v>
      </c>
      <c r="I19" s="11">
        <f t="shared" si="7"/>
        <v>-0.10975609756097561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273</v>
      </c>
      <c r="C20" s="10">
        <v>245</v>
      </c>
      <c r="D20" s="10">
        <f t="shared" si="4"/>
        <v>-28</v>
      </c>
      <c r="E20" s="11">
        <f t="shared" si="5"/>
        <v>-0.10256410256410256</v>
      </c>
      <c r="F20" s="12">
        <v>1226</v>
      </c>
      <c r="G20" s="12">
        <v>1149</v>
      </c>
      <c r="H20" s="10">
        <f t="shared" si="6"/>
        <v>-77</v>
      </c>
      <c r="I20" s="11">
        <f t="shared" si="7"/>
        <v>-6.2805872756933112E-2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1075</v>
      </c>
      <c r="C21" s="10">
        <v>1094</v>
      </c>
      <c r="D21" s="10">
        <f t="shared" si="4"/>
        <v>19</v>
      </c>
      <c r="E21" s="11">
        <f t="shared" si="5"/>
        <v>1.7674418604651163E-2</v>
      </c>
      <c r="F21" s="12">
        <v>6063</v>
      </c>
      <c r="G21" s="12">
        <v>6148</v>
      </c>
      <c r="H21" s="10">
        <f t="shared" si="6"/>
        <v>85</v>
      </c>
      <c r="I21" s="11">
        <f t="shared" si="7"/>
        <v>1.4019462312386608E-2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158</v>
      </c>
      <c r="C22" s="10">
        <v>161</v>
      </c>
      <c r="D22" s="10">
        <f t="shared" si="4"/>
        <v>3</v>
      </c>
      <c r="E22" s="11">
        <f t="shared" si="5"/>
        <v>1.8987341772151899E-2</v>
      </c>
      <c r="F22" s="12">
        <v>688</v>
      </c>
      <c r="G22" s="12">
        <v>720</v>
      </c>
      <c r="H22" s="10">
        <f t="shared" si="6"/>
        <v>32</v>
      </c>
      <c r="I22" s="11">
        <f t="shared" si="7"/>
        <v>4.6511627906976744E-2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81</v>
      </c>
      <c r="C23" s="10">
        <v>87</v>
      </c>
      <c r="D23" s="10">
        <f t="shared" si="4"/>
        <v>6</v>
      </c>
      <c r="E23" s="11">
        <f t="shared" si="5"/>
        <v>7.407407407407407E-2</v>
      </c>
      <c r="F23" s="12">
        <v>569</v>
      </c>
      <c r="G23" s="12">
        <v>526</v>
      </c>
      <c r="H23" s="10">
        <f t="shared" si="6"/>
        <v>-43</v>
      </c>
      <c r="I23" s="11">
        <f t="shared" si="7"/>
        <v>-7.5571177504393669E-2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258</v>
      </c>
      <c r="C24" s="10">
        <v>341</v>
      </c>
      <c r="D24" s="10">
        <f t="shared" si="4"/>
        <v>83</v>
      </c>
      <c r="E24" s="11">
        <f t="shared" si="5"/>
        <v>0.32170542635658916</v>
      </c>
      <c r="F24" s="12">
        <v>259</v>
      </c>
      <c r="G24" s="12">
        <v>341</v>
      </c>
      <c r="H24" s="10">
        <f t="shared" si="6"/>
        <v>82</v>
      </c>
      <c r="I24" s="11">
        <f t="shared" si="7"/>
        <v>0.31660231660231658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14616</v>
      </c>
      <c r="C27" s="10">
        <v>13819</v>
      </c>
      <c r="D27" s="10">
        <f t="shared" ref="D27:D32" si="8">C27-B27</f>
        <v>-797</v>
      </c>
      <c r="E27" s="11">
        <f t="shared" ref="E27:E32" si="9">(C27-B27)/B27</f>
        <v>-5.4529282977558838E-2</v>
      </c>
      <c r="F27" s="12">
        <v>143500.5</v>
      </c>
      <c r="G27" s="12">
        <v>137347.5</v>
      </c>
      <c r="H27" s="10">
        <f t="shared" ref="H27:H32" si="10">G27-F27</f>
        <v>-6153</v>
      </c>
      <c r="I27" s="11">
        <f t="shared" ref="I27:I32" si="11">(G27-F27)/F27</f>
        <v>-4.2877899380141533E-2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11989</v>
      </c>
      <c r="C28" s="10">
        <v>11581</v>
      </c>
      <c r="D28" s="10">
        <f t="shared" si="8"/>
        <v>-408</v>
      </c>
      <c r="E28" s="11">
        <f t="shared" si="9"/>
        <v>-3.4031195262323795E-2</v>
      </c>
      <c r="F28" s="12">
        <v>114156</v>
      </c>
      <c r="G28" s="12">
        <v>111639.5</v>
      </c>
      <c r="H28" s="10">
        <f t="shared" si="10"/>
        <v>-2516.5</v>
      </c>
      <c r="I28" s="11">
        <f t="shared" si="11"/>
        <v>-2.204439538876625E-2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2426</v>
      </c>
      <c r="C29" s="10">
        <v>2113</v>
      </c>
      <c r="D29" s="10">
        <f t="shared" si="8"/>
        <v>-313</v>
      </c>
      <c r="E29" s="11">
        <f t="shared" si="9"/>
        <v>-0.12901896125309151</v>
      </c>
      <c r="F29" s="12">
        <v>14521</v>
      </c>
      <c r="G29" s="12">
        <v>11885</v>
      </c>
      <c r="H29" s="10">
        <f t="shared" si="10"/>
        <v>-2636</v>
      </c>
      <c r="I29" s="11">
        <f t="shared" si="11"/>
        <v>-0.18153019764479031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740</v>
      </c>
      <c r="C30" s="10">
        <v>609</v>
      </c>
      <c r="D30" s="10">
        <f t="shared" si="8"/>
        <v>-131</v>
      </c>
      <c r="E30" s="11">
        <f t="shared" si="9"/>
        <v>-0.17702702702702702</v>
      </c>
      <c r="F30" s="12">
        <v>3288</v>
      </c>
      <c r="G30" s="12">
        <v>2749</v>
      </c>
      <c r="H30" s="10">
        <f t="shared" si="10"/>
        <v>-539</v>
      </c>
      <c r="I30" s="11">
        <f t="shared" si="11"/>
        <v>-0.16392944038929441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1509</v>
      </c>
      <c r="C31" s="10">
        <v>1503</v>
      </c>
      <c r="D31" s="10">
        <f t="shared" si="8"/>
        <v>-6</v>
      </c>
      <c r="E31" s="11">
        <f t="shared" si="9"/>
        <v>-3.9761431411530811E-3</v>
      </c>
      <c r="F31" s="12">
        <v>10239</v>
      </c>
      <c r="G31" s="12">
        <v>10173</v>
      </c>
      <c r="H31" s="10">
        <f t="shared" si="10"/>
        <v>-66</v>
      </c>
      <c r="I31" s="11">
        <f t="shared" si="11"/>
        <v>-6.4459419865221211E-3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223</v>
      </c>
      <c r="C32" s="10">
        <v>149</v>
      </c>
      <c r="D32" s="10">
        <f t="shared" si="8"/>
        <v>-74</v>
      </c>
      <c r="E32" s="11">
        <f t="shared" si="9"/>
        <v>-0.33183856502242154</v>
      </c>
      <c r="F32" s="12">
        <v>1296.5</v>
      </c>
      <c r="G32" s="12">
        <v>901</v>
      </c>
      <c r="H32" s="10">
        <f t="shared" si="10"/>
        <v>-395.5</v>
      </c>
      <c r="I32" s="11">
        <f t="shared" si="11"/>
        <v>-0.30505206324720402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2349</v>
      </c>
      <c r="C35" s="10">
        <v>2237</v>
      </c>
      <c r="D35" s="10">
        <f>C35-B35</f>
        <v>-112</v>
      </c>
      <c r="E35" s="11">
        <f>(C35-B35)/B35</f>
        <v>-4.7679863771817793E-2</v>
      </c>
      <c r="F35" s="12">
        <v>18004</v>
      </c>
      <c r="G35" s="12">
        <v>17422</v>
      </c>
      <c r="H35" s="10">
        <f>G35-F35</f>
        <v>-582</v>
      </c>
      <c r="I35" s="11">
        <f>(G35-F35)/F35</f>
        <v>-3.2326149744501223E-2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1694</v>
      </c>
      <c r="C36" s="10">
        <v>1563</v>
      </c>
      <c r="D36" s="10">
        <f>C36-B36</f>
        <v>-131</v>
      </c>
      <c r="E36" s="11">
        <f>(C36-B36)/B36</f>
        <v>-7.7331759149940962E-2</v>
      </c>
      <c r="F36" s="12">
        <v>12502</v>
      </c>
      <c r="G36" s="12">
        <v>11630</v>
      </c>
      <c r="H36" s="10">
        <f>G36-F36</f>
        <v>-872</v>
      </c>
      <c r="I36" s="11">
        <f>(G36-F36)/F36</f>
        <v>-6.9748840185570316E-2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537</v>
      </c>
      <c r="C37" s="10">
        <v>551</v>
      </c>
      <c r="D37" s="10">
        <f>C37-B37</f>
        <v>14</v>
      </c>
      <c r="E37" s="11">
        <f>(C37-B37)/B37</f>
        <v>2.6070763500931099E-2</v>
      </c>
      <c r="F37" s="12">
        <v>2594</v>
      </c>
      <c r="G37" s="12">
        <v>2706</v>
      </c>
      <c r="H37" s="10">
        <f>G37-F37</f>
        <v>112</v>
      </c>
      <c r="I37" s="11">
        <f>(G37-F37)/F37</f>
        <v>4.3176561295296838E-2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660</v>
      </c>
      <c r="C38" s="10">
        <v>689</v>
      </c>
      <c r="D38" s="10">
        <f>C38-B38</f>
        <v>29</v>
      </c>
      <c r="E38" s="11">
        <f>(C38-B38)/B38</f>
        <v>4.3939393939393938E-2</v>
      </c>
      <c r="F38" s="12">
        <v>2908</v>
      </c>
      <c r="G38" s="12">
        <v>3086</v>
      </c>
      <c r="H38" s="10">
        <f>G38-F38</f>
        <v>178</v>
      </c>
      <c r="I38" s="11">
        <f>(G38-F38)/F38</f>
        <v>6.1210453920220086E-2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22468</v>
      </c>
      <c r="C41" s="10">
        <v>21540</v>
      </c>
      <c r="D41" s="10">
        <f>C41-B41</f>
        <v>-928</v>
      </c>
      <c r="E41" s="11">
        <f>(C41-B41)/B41</f>
        <v>-4.1303186754495284E-2</v>
      </c>
      <c r="F41" s="12">
        <v>222372.5</v>
      </c>
      <c r="G41" s="12">
        <v>214529.5</v>
      </c>
      <c r="H41" s="10">
        <f>G41-F41</f>
        <v>-7843</v>
      </c>
      <c r="I41" s="11">
        <f>(G41-F41)/F41</f>
        <v>-3.5269648899931422E-2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44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5943</v>
      </c>
      <c r="C6" s="10">
        <v>5885</v>
      </c>
      <c r="D6" s="10">
        <f>C6-B6</f>
        <v>-58</v>
      </c>
      <c r="E6" s="11">
        <f>(C6-B6)/B6</f>
        <v>-9.7593807841157669E-3</v>
      </c>
      <c r="F6" s="12">
        <v>59534.5</v>
      </c>
      <c r="G6" s="12">
        <v>58255</v>
      </c>
      <c r="H6" s="10">
        <f>G6-F6</f>
        <v>-1279.5</v>
      </c>
      <c r="I6" s="11">
        <f>(G6-F6)/F6</f>
        <v>-2.1491740083481006E-2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4639</v>
      </c>
      <c r="C7" s="10">
        <v>4617</v>
      </c>
      <c r="D7" s="10">
        <f t="shared" ref="D7:D14" si="0">C7-B7</f>
        <v>-22</v>
      </c>
      <c r="E7" s="11">
        <f t="shared" ref="E7:E14" si="1">(C7-B7)/B7</f>
        <v>-4.7424013796076737E-3</v>
      </c>
      <c r="F7" s="12">
        <v>43510.5</v>
      </c>
      <c r="G7" s="12">
        <v>42811</v>
      </c>
      <c r="H7" s="10">
        <f t="shared" ref="H7:H14" si="2">G7-F7</f>
        <v>-699.5</v>
      </c>
      <c r="I7" s="11">
        <f t="shared" ref="I7:I14" si="3">(G7-F7)/F7</f>
        <v>-1.6076579216510956E-2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74</v>
      </c>
      <c r="C8" s="10">
        <v>107</v>
      </c>
      <c r="D8" s="10">
        <f t="shared" si="0"/>
        <v>33</v>
      </c>
      <c r="E8" s="11">
        <f t="shared" si="1"/>
        <v>0.44594594594594594</v>
      </c>
      <c r="F8" s="12">
        <v>255</v>
      </c>
      <c r="G8" s="12">
        <v>380</v>
      </c>
      <c r="H8" s="10">
        <f t="shared" si="2"/>
        <v>125</v>
      </c>
      <c r="I8" s="11">
        <f t="shared" si="3"/>
        <v>0.49019607843137253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54</v>
      </c>
      <c r="C9" s="10">
        <v>85</v>
      </c>
      <c r="D9" s="10">
        <f t="shared" si="0"/>
        <v>31</v>
      </c>
      <c r="E9" s="11">
        <f t="shared" si="1"/>
        <v>0.57407407407407407</v>
      </c>
      <c r="F9" s="12">
        <v>181</v>
      </c>
      <c r="G9" s="12">
        <v>311</v>
      </c>
      <c r="H9" s="10">
        <f t="shared" si="2"/>
        <v>130</v>
      </c>
      <c r="I9" s="11">
        <f t="shared" si="3"/>
        <v>0.71823204419889508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67</v>
      </c>
      <c r="C10" s="10">
        <v>65</v>
      </c>
      <c r="D10" s="10">
        <f t="shared" si="0"/>
        <v>-2</v>
      </c>
      <c r="E10" s="11">
        <f t="shared" si="1"/>
        <v>-2.9850746268656716E-2</v>
      </c>
      <c r="F10" s="12">
        <v>273</v>
      </c>
      <c r="G10" s="12">
        <v>265</v>
      </c>
      <c r="H10" s="10">
        <f t="shared" si="2"/>
        <v>-8</v>
      </c>
      <c r="I10" s="11">
        <f t="shared" si="3"/>
        <v>-2.9304029304029304E-2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217</v>
      </c>
      <c r="C11" s="10">
        <v>306</v>
      </c>
      <c r="D11" s="10">
        <f t="shared" si="0"/>
        <v>89</v>
      </c>
      <c r="E11" s="11">
        <f t="shared" si="1"/>
        <v>0.41013824884792627</v>
      </c>
      <c r="F11" s="12">
        <v>796</v>
      </c>
      <c r="G11" s="12">
        <v>1200</v>
      </c>
      <c r="H11" s="10">
        <f t="shared" si="2"/>
        <v>404</v>
      </c>
      <c r="I11" s="11">
        <f t="shared" si="3"/>
        <v>0.50753768844221103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44</v>
      </c>
      <c r="C12" s="10">
        <v>51</v>
      </c>
      <c r="D12" s="10">
        <f t="shared" si="0"/>
        <v>7</v>
      </c>
      <c r="E12" s="11">
        <f t="shared" si="1"/>
        <v>0.15909090909090909</v>
      </c>
      <c r="F12" s="12">
        <v>144</v>
      </c>
      <c r="G12" s="12">
        <v>149</v>
      </c>
      <c r="H12" s="10">
        <f t="shared" si="2"/>
        <v>5</v>
      </c>
      <c r="I12" s="11">
        <f t="shared" si="3"/>
        <v>3.4722222222222224E-2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630</v>
      </c>
      <c r="C13" s="10">
        <v>588</v>
      </c>
      <c r="D13" s="10">
        <f t="shared" si="0"/>
        <v>-42</v>
      </c>
      <c r="E13" s="11">
        <f t="shared" si="1"/>
        <v>-6.6666666666666666E-2</v>
      </c>
      <c r="F13" s="12">
        <v>2622</v>
      </c>
      <c r="G13" s="12">
        <v>2381</v>
      </c>
      <c r="H13" s="10">
        <f t="shared" si="2"/>
        <v>-241</v>
      </c>
      <c r="I13" s="11">
        <f t="shared" si="3"/>
        <v>-9.1914569031273832E-2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2173</v>
      </c>
      <c r="C14" s="10">
        <v>1960</v>
      </c>
      <c r="D14" s="10">
        <f t="shared" si="0"/>
        <v>-213</v>
      </c>
      <c r="E14" s="11">
        <f t="shared" si="1"/>
        <v>-9.8021168890934193E-2</v>
      </c>
      <c r="F14" s="12">
        <v>11753</v>
      </c>
      <c r="G14" s="12">
        <v>10758</v>
      </c>
      <c r="H14" s="10">
        <f t="shared" si="2"/>
        <v>-995</v>
      </c>
      <c r="I14" s="11">
        <f t="shared" si="3"/>
        <v>-8.4659235939760061E-2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788</v>
      </c>
      <c r="C16" s="10">
        <v>729</v>
      </c>
      <c r="D16" s="10">
        <f t="shared" ref="D16:D24" si="4">C16-B16</f>
        <v>-59</v>
      </c>
      <c r="E16" s="11">
        <f t="shared" ref="E16:E24" si="5">(C16-B16)/B16</f>
        <v>-7.487309644670051E-2</v>
      </c>
      <c r="F16" s="12">
        <v>5299.5</v>
      </c>
      <c r="G16" s="12">
        <v>5311</v>
      </c>
      <c r="H16" s="10">
        <f t="shared" ref="H16:H24" si="6">G16-F16</f>
        <v>11.5</v>
      </c>
      <c r="I16" s="11">
        <f t="shared" ref="I16:I24" si="7">(G16-F16)/F16</f>
        <v>2.1700160392489859E-3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2621</v>
      </c>
      <c r="C17" s="10">
        <v>2687</v>
      </c>
      <c r="D17" s="10">
        <f t="shared" si="4"/>
        <v>66</v>
      </c>
      <c r="E17" s="11">
        <f t="shared" si="5"/>
        <v>2.5181228538725679E-2</v>
      </c>
      <c r="F17" s="12">
        <v>15505</v>
      </c>
      <c r="G17" s="12">
        <v>15389</v>
      </c>
      <c r="H17" s="10">
        <f t="shared" si="6"/>
        <v>-116</v>
      </c>
      <c r="I17" s="11">
        <f t="shared" si="7"/>
        <v>-7.4814575943244113E-3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1952</v>
      </c>
      <c r="C18" s="10">
        <v>1853</v>
      </c>
      <c r="D18" s="10">
        <f t="shared" si="4"/>
        <v>-99</v>
      </c>
      <c r="E18" s="11">
        <f t="shared" si="5"/>
        <v>-5.0717213114754099E-2</v>
      </c>
      <c r="F18" s="12">
        <v>11836</v>
      </c>
      <c r="G18" s="12">
        <v>11403</v>
      </c>
      <c r="H18" s="10">
        <f t="shared" si="6"/>
        <v>-433</v>
      </c>
      <c r="I18" s="11">
        <f t="shared" si="7"/>
        <v>-3.6583305170665763E-2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358</v>
      </c>
      <c r="C19" s="10">
        <v>347</v>
      </c>
      <c r="D19" s="10">
        <f t="shared" si="4"/>
        <v>-11</v>
      </c>
      <c r="E19" s="11">
        <f t="shared" si="5"/>
        <v>-3.0726256983240222E-2</v>
      </c>
      <c r="F19" s="12">
        <v>2081</v>
      </c>
      <c r="G19" s="12">
        <v>1812</v>
      </c>
      <c r="H19" s="10">
        <f t="shared" si="6"/>
        <v>-269</v>
      </c>
      <c r="I19" s="11">
        <f t="shared" si="7"/>
        <v>-0.1292647765497357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260</v>
      </c>
      <c r="C20" s="10">
        <v>241</v>
      </c>
      <c r="D20" s="10">
        <f t="shared" si="4"/>
        <v>-19</v>
      </c>
      <c r="E20" s="11">
        <f t="shared" si="5"/>
        <v>-7.3076923076923081E-2</v>
      </c>
      <c r="F20" s="12">
        <v>1156</v>
      </c>
      <c r="G20" s="12">
        <v>1110</v>
      </c>
      <c r="H20" s="10">
        <f t="shared" si="6"/>
        <v>-46</v>
      </c>
      <c r="I20" s="11">
        <f t="shared" si="7"/>
        <v>-3.9792387543252594E-2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1055</v>
      </c>
      <c r="C21" s="10">
        <v>1080</v>
      </c>
      <c r="D21" s="10">
        <f t="shared" si="4"/>
        <v>25</v>
      </c>
      <c r="E21" s="11">
        <f t="shared" si="5"/>
        <v>2.3696682464454975E-2</v>
      </c>
      <c r="F21" s="12">
        <v>5996</v>
      </c>
      <c r="G21" s="12">
        <v>6078</v>
      </c>
      <c r="H21" s="10">
        <f t="shared" si="6"/>
        <v>82</v>
      </c>
      <c r="I21" s="11">
        <f t="shared" si="7"/>
        <v>1.3675783855903937E-2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154</v>
      </c>
      <c r="C22" s="10">
        <v>159</v>
      </c>
      <c r="D22" s="10">
        <f t="shared" si="4"/>
        <v>5</v>
      </c>
      <c r="E22" s="11">
        <f t="shared" si="5"/>
        <v>3.2467532467532464E-2</v>
      </c>
      <c r="F22" s="12">
        <v>673</v>
      </c>
      <c r="G22" s="12">
        <v>702</v>
      </c>
      <c r="H22" s="10">
        <f t="shared" si="6"/>
        <v>29</v>
      </c>
      <c r="I22" s="11">
        <f t="shared" si="7"/>
        <v>4.3090638930163447E-2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80</v>
      </c>
      <c r="C23" s="10">
        <v>85</v>
      </c>
      <c r="D23" s="10">
        <f t="shared" si="4"/>
        <v>5</v>
      </c>
      <c r="E23" s="11">
        <f t="shared" si="5"/>
        <v>6.25E-2</v>
      </c>
      <c r="F23" s="12">
        <v>557</v>
      </c>
      <c r="G23" s="12">
        <v>517</v>
      </c>
      <c r="H23" s="10">
        <f t="shared" si="6"/>
        <v>-40</v>
      </c>
      <c r="I23" s="11">
        <f t="shared" si="7"/>
        <v>-7.1813285457809697E-2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263</v>
      </c>
      <c r="C24" s="10">
        <v>329</v>
      </c>
      <c r="D24" s="10">
        <f t="shared" si="4"/>
        <v>66</v>
      </c>
      <c r="E24" s="11">
        <f t="shared" si="5"/>
        <v>0.2509505703422053</v>
      </c>
      <c r="F24" s="12">
        <v>264</v>
      </c>
      <c r="G24" s="12">
        <v>329</v>
      </c>
      <c r="H24" s="10">
        <f t="shared" si="6"/>
        <v>65</v>
      </c>
      <c r="I24" s="11">
        <f t="shared" si="7"/>
        <v>0.24621212121212122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14181</v>
      </c>
      <c r="C27" s="10">
        <v>13461</v>
      </c>
      <c r="D27" s="10">
        <f t="shared" ref="D27:D32" si="8">C27-B27</f>
        <v>-720</v>
      </c>
      <c r="E27" s="11">
        <f t="shared" ref="E27:E32" si="9">(C27-B27)/B27</f>
        <v>-5.0772159932303787E-2</v>
      </c>
      <c r="F27" s="12">
        <v>140524.5</v>
      </c>
      <c r="G27" s="12">
        <v>134977.5</v>
      </c>
      <c r="H27" s="10">
        <f t="shared" ref="H27:H32" si="10">G27-F27</f>
        <v>-5547</v>
      </c>
      <c r="I27" s="11">
        <f t="shared" ref="I27:I32" si="11">(G27-F27)/F27</f>
        <v>-3.9473543759273297E-2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11692</v>
      </c>
      <c r="C28" s="10">
        <v>11331</v>
      </c>
      <c r="D28" s="10">
        <f t="shared" si="8"/>
        <v>-361</v>
      </c>
      <c r="E28" s="11">
        <f t="shared" si="9"/>
        <v>-3.0875812521382141E-2</v>
      </c>
      <c r="F28" s="12">
        <v>112256</v>
      </c>
      <c r="G28" s="12">
        <v>110178.5</v>
      </c>
      <c r="H28" s="10">
        <f t="shared" si="10"/>
        <v>-2077.5</v>
      </c>
      <c r="I28" s="11">
        <f t="shared" si="11"/>
        <v>-1.8506805872291903E-2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2350</v>
      </c>
      <c r="C29" s="10">
        <v>2039</v>
      </c>
      <c r="D29" s="10">
        <f t="shared" si="8"/>
        <v>-311</v>
      </c>
      <c r="E29" s="11">
        <f t="shared" si="9"/>
        <v>-0.13234042553191488</v>
      </c>
      <c r="F29" s="12">
        <v>14154</v>
      </c>
      <c r="G29" s="12">
        <v>11506</v>
      </c>
      <c r="H29" s="10">
        <f t="shared" si="10"/>
        <v>-2648</v>
      </c>
      <c r="I29" s="11">
        <f t="shared" si="11"/>
        <v>-0.18708492298996751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714</v>
      </c>
      <c r="C30" s="10">
        <v>592</v>
      </c>
      <c r="D30" s="10">
        <f t="shared" si="8"/>
        <v>-122</v>
      </c>
      <c r="E30" s="11">
        <f t="shared" si="9"/>
        <v>-0.17086834733893558</v>
      </c>
      <c r="F30" s="12">
        <v>3157</v>
      </c>
      <c r="G30" s="12">
        <v>2673</v>
      </c>
      <c r="H30" s="10">
        <f t="shared" si="10"/>
        <v>-484</v>
      </c>
      <c r="I30" s="11">
        <f t="shared" si="11"/>
        <v>-0.15331010452961671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1448</v>
      </c>
      <c r="C31" s="10">
        <v>1451</v>
      </c>
      <c r="D31" s="10">
        <f t="shared" si="8"/>
        <v>3</v>
      </c>
      <c r="E31" s="11">
        <f t="shared" si="9"/>
        <v>2.0718232044198894E-3</v>
      </c>
      <c r="F31" s="12">
        <v>9797</v>
      </c>
      <c r="G31" s="12">
        <v>9868</v>
      </c>
      <c r="H31" s="10">
        <f t="shared" si="10"/>
        <v>71</v>
      </c>
      <c r="I31" s="11">
        <f t="shared" si="11"/>
        <v>7.2471164642237415E-3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202</v>
      </c>
      <c r="C32" s="10">
        <v>123</v>
      </c>
      <c r="D32" s="10">
        <f t="shared" si="8"/>
        <v>-79</v>
      </c>
      <c r="E32" s="11">
        <f t="shared" si="9"/>
        <v>-0.3910891089108911</v>
      </c>
      <c r="F32" s="12">
        <v>1160.5</v>
      </c>
      <c r="G32" s="12">
        <v>752</v>
      </c>
      <c r="H32" s="10">
        <f t="shared" si="10"/>
        <v>-408.5</v>
      </c>
      <c r="I32" s="11">
        <f t="shared" si="11"/>
        <v>-0.35200344679017664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2237</v>
      </c>
      <c r="C35" s="10">
        <v>2156</v>
      </c>
      <c r="D35" s="10">
        <f>C35-B35</f>
        <v>-81</v>
      </c>
      <c r="E35" s="11">
        <f>(C35-B35)/B35</f>
        <v>-3.6209208761734467E-2</v>
      </c>
      <c r="F35" s="12">
        <v>17431</v>
      </c>
      <c r="G35" s="12">
        <v>17063</v>
      </c>
      <c r="H35" s="10">
        <f>G35-F35</f>
        <v>-368</v>
      </c>
      <c r="I35" s="11">
        <f>(G35-F35)/F35</f>
        <v>-2.111181228845161E-2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1615</v>
      </c>
      <c r="C36" s="10">
        <v>1510</v>
      </c>
      <c r="D36" s="10">
        <f>C36-B36</f>
        <v>-105</v>
      </c>
      <c r="E36" s="11">
        <f>(C36-B36)/B36</f>
        <v>-6.5015479876160992E-2</v>
      </c>
      <c r="F36" s="12">
        <v>12089</v>
      </c>
      <c r="G36" s="12">
        <v>11432</v>
      </c>
      <c r="H36" s="10">
        <f>G36-F36</f>
        <v>-657</v>
      </c>
      <c r="I36" s="11">
        <f>(G36-F36)/F36</f>
        <v>-5.4346926958391925E-2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516</v>
      </c>
      <c r="C37" s="10">
        <v>520</v>
      </c>
      <c r="D37" s="10">
        <f>C37-B37</f>
        <v>4</v>
      </c>
      <c r="E37" s="11">
        <f>(C37-B37)/B37</f>
        <v>7.7519379844961239E-3</v>
      </c>
      <c r="F37" s="12">
        <v>2516</v>
      </c>
      <c r="G37" s="12">
        <v>2573</v>
      </c>
      <c r="H37" s="10">
        <f>G37-F37</f>
        <v>57</v>
      </c>
      <c r="I37" s="11">
        <f>(G37-F37)/F37</f>
        <v>2.2655007949125595E-2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634</v>
      </c>
      <c r="C38" s="10">
        <v>682</v>
      </c>
      <c r="D38" s="10">
        <f>C38-B38</f>
        <v>48</v>
      </c>
      <c r="E38" s="11">
        <f>(C38-B38)/B38</f>
        <v>7.5709779179810727E-2</v>
      </c>
      <c r="F38" s="12">
        <v>2826</v>
      </c>
      <c r="G38" s="12">
        <v>3058</v>
      </c>
      <c r="H38" s="10">
        <f>G38-F38</f>
        <v>232</v>
      </c>
      <c r="I38" s="11">
        <f>(G38-F38)/F38</f>
        <v>8.209483368719038E-2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21747</v>
      </c>
      <c r="C41" s="10">
        <v>20903</v>
      </c>
      <c r="D41" s="10">
        <f>C41-B41</f>
        <v>-844</v>
      </c>
      <c r="E41" s="11">
        <f>(C41-B41)/B41</f>
        <v>-3.8809950797811195E-2</v>
      </c>
      <c r="F41" s="12">
        <v>217490</v>
      </c>
      <c r="G41" s="12">
        <v>210295.5</v>
      </c>
      <c r="H41" s="10">
        <f>G41-F41</f>
        <v>-7194.5</v>
      </c>
      <c r="I41" s="11">
        <f>(G41-F41)/F41</f>
        <v>-3.3079681824451701E-2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Normal="100" workbookViewId="0">
      <selection sqref="A1:I1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43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5771</v>
      </c>
      <c r="C6" s="10">
        <v>5704</v>
      </c>
      <c r="D6" s="10">
        <f>C6-B6</f>
        <v>-67</v>
      </c>
      <c r="E6" s="11">
        <f>(C6-B6)/B6</f>
        <v>-1.1609773002945764E-2</v>
      </c>
      <c r="F6" s="12">
        <v>58135.5</v>
      </c>
      <c r="G6" s="12">
        <v>56974.5</v>
      </c>
      <c r="H6" s="10">
        <f>G6-F6</f>
        <v>-1161</v>
      </c>
      <c r="I6" s="11">
        <f>(G6-F6)/F6</f>
        <v>-1.9970585958665531E-2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4516</v>
      </c>
      <c r="C7" s="10">
        <v>4485</v>
      </c>
      <c r="D7" s="10">
        <f t="shared" ref="D7:D14" si="0">C7-B7</f>
        <v>-31</v>
      </c>
      <c r="E7" s="11">
        <f t="shared" ref="E7:E14" si="1">(C7-B7)/B7</f>
        <v>-6.8644818423383522E-3</v>
      </c>
      <c r="F7" s="12">
        <v>42625.5</v>
      </c>
      <c r="G7" s="12">
        <v>41869.5</v>
      </c>
      <c r="H7" s="10">
        <f t="shared" ref="H7:H14" si="2">G7-F7</f>
        <v>-756</v>
      </c>
      <c r="I7" s="11">
        <f t="shared" ref="I7:I14" si="3">(G7-F7)/F7</f>
        <v>-1.7735862335925678E-2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66</v>
      </c>
      <c r="C8" s="10">
        <v>100</v>
      </c>
      <c r="D8" s="10">
        <f t="shared" si="0"/>
        <v>34</v>
      </c>
      <c r="E8" s="11">
        <f t="shared" si="1"/>
        <v>0.51515151515151514</v>
      </c>
      <c r="F8" s="12">
        <v>227</v>
      </c>
      <c r="G8" s="12">
        <v>356</v>
      </c>
      <c r="H8" s="10">
        <f t="shared" si="2"/>
        <v>129</v>
      </c>
      <c r="I8" s="11">
        <f t="shared" si="3"/>
        <v>0.56828193832599116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54</v>
      </c>
      <c r="C9" s="10">
        <v>84</v>
      </c>
      <c r="D9" s="10">
        <f t="shared" si="0"/>
        <v>30</v>
      </c>
      <c r="E9" s="11">
        <f t="shared" si="1"/>
        <v>0.55555555555555558</v>
      </c>
      <c r="F9" s="12">
        <v>182</v>
      </c>
      <c r="G9" s="12">
        <v>309</v>
      </c>
      <c r="H9" s="10">
        <f t="shared" si="2"/>
        <v>127</v>
      </c>
      <c r="I9" s="11">
        <f t="shared" si="3"/>
        <v>0.69780219780219777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65</v>
      </c>
      <c r="C10" s="10">
        <v>64</v>
      </c>
      <c r="D10" s="10">
        <f t="shared" si="0"/>
        <v>-1</v>
      </c>
      <c r="E10" s="11">
        <f t="shared" si="1"/>
        <v>-1.5384615384615385E-2</v>
      </c>
      <c r="F10" s="12">
        <v>264</v>
      </c>
      <c r="G10" s="12">
        <v>268</v>
      </c>
      <c r="H10" s="10">
        <f t="shared" si="2"/>
        <v>4</v>
      </c>
      <c r="I10" s="11">
        <f t="shared" si="3"/>
        <v>1.5151515151515152E-2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200</v>
      </c>
      <c r="C11" s="10">
        <v>296</v>
      </c>
      <c r="D11" s="10">
        <f t="shared" si="0"/>
        <v>96</v>
      </c>
      <c r="E11" s="11">
        <f t="shared" si="1"/>
        <v>0.48</v>
      </c>
      <c r="F11" s="12">
        <v>730</v>
      </c>
      <c r="G11" s="12">
        <v>1146</v>
      </c>
      <c r="H11" s="10">
        <f t="shared" si="2"/>
        <v>416</v>
      </c>
      <c r="I11" s="11">
        <f t="shared" si="3"/>
        <v>0.56986301369863013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41</v>
      </c>
      <c r="C12" s="10">
        <v>46</v>
      </c>
      <c r="D12" s="10">
        <f t="shared" si="0"/>
        <v>5</v>
      </c>
      <c r="E12" s="11">
        <f t="shared" si="1"/>
        <v>0.12195121951219512</v>
      </c>
      <c r="F12" s="12">
        <v>139</v>
      </c>
      <c r="G12" s="12">
        <v>132</v>
      </c>
      <c r="H12" s="10">
        <f t="shared" si="2"/>
        <v>-7</v>
      </c>
      <c r="I12" s="11">
        <f t="shared" si="3"/>
        <v>-5.0359712230215826E-2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621</v>
      </c>
      <c r="C13" s="10">
        <v>578</v>
      </c>
      <c r="D13" s="10">
        <f t="shared" si="0"/>
        <v>-43</v>
      </c>
      <c r="E13" s="11">
        <f t="shared" si="1"/>
        <v>-6.9243156199677941E-2</v>
      </c>
      <c r="F13" s="12">
        <v>2580</v>
      </c>
      <c r="G13" s="12">
        <v>2341</v>
      </c>
      <c r="H13" s="10">
        <f t="shared" si="2"/>
        <v>-239</v>
      </c>
      <c r="I13" s="11">
        <f t="shared" si="3"/>
        <v>-9.2635658914728677E-2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2112</v>
      </c>
      <c r="C14" s="10">
        <v>1914</v>
      </c>
      <c r="D14" s="10">
        <f t="shared" si="0"/>
        <v>-198</v>
      </c>
      <c r="E14" s="11">
        <f t="shared" si="1"/>
        <v>-9.375E-2</v>
      </c>
      <c r="F14" s="12">
        <v>11388</v>
      </c>
      <c r="G14" s="12">
        <v>10553</v>
      </c>
      <c r="H14" s="10">
        <f t="shared" si="2"/>
        <v>-835</v>
      </c>
      <c r="I14" s="11">
        <f t="shared" si="3"/>
        <v>-7.3322795925535658E-2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771</v>
      </c>
      <c r="C16" s="10">
        <v>719</v>
      </c>
      <c r="D16" s="10">
        <f t="shared" ref="D16:D24" si="4">C16-B16</f>
        <v>-52</v>
      </c>
      <c r="E16" s="11">
        <f t="shared" ref="E16:E24" si="5">(C16-B16)/B16</f>
        <v>-6.744487678339818E-2</v>
      </c>
      <c r="F16" s="12">
        <v>5215.5</v>
      </c>
      <c r="G16" s="12">
        <v>5260.5</v>
      </c>
      <c r="H16" s="10">
        <f t="shared" ref="H16:H24" si="6">G16-F16</f>
        <v>45</v>
      </c>
      <c r="I16" s="11">
        <f t="shared" ref="I16:I24" si="7">(G16-F16)/F16</f>
        <v>8.6281276962899053E-3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2566</v>
      </c>
      <c r="C17" s="10">
        <v>2637</v>
      </c>
      <c r="D17" s="10">
        <f t="shared" si="4"/>
        <v>71</v>
      </c>
      <c r="E17" s="11">
        <f t="shared" si="5"/>
        <v>2.7669524551831644E-2</v>
      </c>
      <c r="F17" s="12">
        <v>15128</v>
      </c>
      <c r="G17" s="12">
        <v>15144</v>
      </c>
      <c r="H17" s="10">
        <f t="shared" si="6"/>
        <v>16</v>
      </c>
      <c r="I17" s="11">
        <f t="shared" si="7"/>
        <v>1.0576414595452142E-3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1909</v>
      </c>
      <c r="C18" s="10">
        <v>1835</v>
      </c>
      <c r="D18" s="10">
        <f t="shared" si="4"/>
        <v>-74</v>
      </c>
      <c r="E18" s="11">
        <f t="shared" si="5"/>
        <v>-3.8763750654793087E-2</v>
      </c>
      <c r="F18" s="12">
        <v>11621</v>
      </c>
      <c r="G18" s="12">
        <v>11247</v>
      </c>
      <c r="H18" s="10">
        <f t="shared" si="6"/>
        <v>-374</v>
      </c>
      <c r="I18" s="11">
        <f t="shared" si="7"/>
        <v>-3.2183116771362187E-2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350</v>
      </c>
      <c r="C19" s="10">
        <v>333</v>
      </c>
      <c r="D19" s="10">
        <f t="shared" si="4"/>
        <v>-17</v>
      </c>
      <c r="E19" s="11">
        <f t="shared" si="5"/>
        <v>-4.8571428571428571E-2</v>
      </c>
      <c r="F19" s="12">
        <v>2032</v>
      </c>
      <c r="G19" s="12">
        <v>1751</v>
      </c>
      <c r="H19" s="10">
        <f t="shared" si="6"/>
        <v>-281</v>
      </c>
      <c r="I19" s="11">
        <f t="shared" si="7"/>
        <v>-0.13828740157480315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251</v>
      </c>
      <c r="C20" s="10">
        <v>236</v>
      </c>
      <c r="D20" s="10">
        <f t="shared" si="4"/>
        <v>-15</v>
      </c>
      <c r="E20" s="11">
        <f t="shared" si="5"/>
        <v>-5.9760956175298807E-2</v>
      </c>
      <c r="F20" s="12">
        <v>1100</v>
      </c>
      <c r="G20" s="12">
        <v>1073</v>
      </c>
      <c r="H20" s="10">
        <f t="shared" si="6"/>
        <v>-27</v>
      </c>
      <c r="I20" s="11">
        <f t="shared" si="7"/>
        <v>-2.4545454545454544E-2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1038</v>
      </c>
      <c r="C21" s="10">
        <v>1038</v>
      </c>
      <c r="D21" s="10">
        <f t="shared" si="4"/>
        <v>0</v>
      </c>
      <c r="E21" s="11">
        <f t="shared" si="5"/>
        <v>0</v>
      </c>
      <c r="F21" s="12">
        <v>5915</v>
      </c>
      <c r="G21" s="12">
        <v>5887</v>
      </c>
      <c r="H21" s="10">
        <f t="shared" si="6"/>
        <v>-28</v>
      </c>
      <c r="I21" s="11">
        <f t="shared" si="7"/>
        <v>-4.7337278106508876E-3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150</v>
      </c>
      <c r="C22" s="10">
        <v>159</v>
      </c>
      <c r="D22" s="10">
        <f t="shared" si="4"/>
        <v>9</v>
      </c>
      <c r="E22" s="11">
        <f t="shared" si="5"/>
        <v>0.06</v>
      </c>
      <c r="F22" s="12">
        <v>661</v>
      </c>
      <c r="G22" s="12">
        <v>703</v>
      </c>
      <c r="H22" s="10">
        <f t="shared" si="6"/>
        <v>42</v>
      </c>
      <c r="I22" s="11">
        <f t="shared" si="7"/>
        <v>6.3540090771558241E-2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77</v>
      </c>
      <c r="C23" s="10">
        <v>69</v>
      </c>
      <c r="D23" s="10">
        <f t="shared" si="4"/>
        <v>-8</v>
      </c>
      <c r="E23" s="11">
        <f t="shared" si="5"/>
        <v>-0.1038961038961039</v>
      </c>
      <c r="F23" s="12">
        <v>548</v>
      </c>
      <c r="G23" s="12">
        <v>321</v>
      </c>
      <c r="H23" s="10">
        <f t="shared" si="6"/>
        <v>-227</v>
      </c>
      <c r="I23" s="11">
        <f t="shared" si="7"/>
        <v>-0.41423357664233579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263</v>
      </c>
      <c r="C24" s="10">
        <v>325</v>
      </c>
      <c r="D24" s="10">
        <f t="shared" si="4"/>
        <v>62</v>
      </c>
      <c r="E24" s="11">
        <f t="shared" si="5"/>
        <v>0.23574144486692014</v>
      </c>
      <c r="F24" s="12">
        <v>264</v>
      </c>
      <c r="G24" s="12">
        <v>325</v>
      </c>
      <c r="H24" s="10">
        <f t="shared" si="6"/>
        <v>61</v>
      </c>
      <c r="I24" s="11">
        <f t="shared" si="7"/>
        <v>0.23106060606060605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13808</v>
      </c>
      <c r="C27" s="10">
        <v>13132</v>
      </c>
      <c r="D27" s="10">
        <f t="shared" ref="D27:D32" si="8">C27-B27</f>
        <v>-676</v>
      </c>
      <c r="E27" s="11">
        <f t="shared" ref="E27:E32" si="9">(C27-B27)/B27</f>
        <v>-4.895712630359212E-2</v>
      </c>
      <c r="F27" s="12">
        <v>137462</v>
      </c>
      <c r="G27" s="12">
        <v>132108</v>
      </c>
      <c r="H27" s="10">
        <f t="shared" ref="H27:H32" si="10">G27-F27</f>
        <v>-5354</v>
      </c>
      <c r="I27" s="11">
        <f t="shared" ref="I27:I32" si="11">(G27-F27)/F27</f>
        <v>-3.8948945890500644E-2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11408</v>
      </c>
      <c r="C28" s="10">
        <v>11084</v>
      </c>
      <c r="D28" s="10">
        <f t="shared" si="8"/>
        <v>-324</v>
      </c>
      <c r="E28" s="11">
        <f t="shared" si="9"/>
        <v>-2.8401122019635343E-2</v>
      </c>
      <c r="F28" s="12">
        <v>109949.5</v>
      </c>
      <c r="G28" s="12">
        <v>108056</v>
      </c>
      <c r="H28" s="10">
        <f t="shared" si="10"/>
        <v>-1893.5</v>
      </c>
      <c r="I28" s="11">
        <f t="shared" si="11"/>
        <v>-1.7221542617292484E-2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2298</v>
      </c>
      <c r="C29" s="10">
        <v>1976</v>
      </c>
      <c r="D29" s="10">
        <f t="shared" si="8"/>
        <v>-322</v>
      </c>
      <c r="E29" s="11">
        <f t="shared" si="9"/>
        <v>-0.14012184508268058</v>
      </c>
      <c r="F29" s="12">
        <v>13934</v>
      </c>
      <c r="G29" s="12">
        <v>11206</v>
      </c>
      <c r="H29" s="10">
        <f t="shared" si="10"/>
        <v>-2728</v>
      </c>
      <c r="I29" s="11">
        <f t="shared" si="11"/>
        <v>-0.19578010621501363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701</v>
      </c>
      <c r="C30" s="10">
        <v>587</v>
      </c>
      <c r="D30" s="10">
        <f t="shared" si="8"/>
        <v>-114</v>
      </c>
      <c r="E30" s="11">
        <f t="shared" si="9"/>
        <v>-0.16262482168330955</v>
      </c>
      <c r="F30" s="12">
        <v>3093</v>
      </c>
      <c r="G30" s="12">
        <v>2627</v>
      </c>
      <c r="H30" s="10">
        <f t="shared" si="10"/>
        <v>-466</v>
      </c>
      <c r="I30" s="11">
        <f t="shared" si="11"/>
        <v>-0.15066278693824767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1394</v>
      </c>
      <c r="C31" s="10">
        <v>1403</v>
      </c>
      <c r="D31" s="10">
        <f t="shared" si="8"/>
        <v>9</v>
      </c>
      <c r="E31" s="11">
        <f t="shared" si="9"/>
        <v>6.4562410329985654E-3</v>
      </c>
      <c r="F31" s="12">
        <v>9397</v>
      </c>
      <c r="G31" s="12">
        <v>9526</v>
      </c>
      <c r="H31" s="10">
        <f t="shared" si="10"/>
        <v>129</v>
      </c>
      <c r="I31" s="11">
        <f t="shared" si="11"/>
        <v>1.3727785463445781E-2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197</v>
      </c>
      <c r="C32" s="10">
        <v>118</v>
      </c>
      <c r="D32" s="10">
        <f t="shared" si="8"/>
        <v>-79</v>
      </c>
      <c r="E32" s="11">
        <f t="shared" si="9"/>
        <v>-0.40101522842639592</v>
      </c>
      <c r="F32" s="12">
        <v>1088.5</v>
      </c>
      <c r="G32" s="12">
        <v>693</v>
      </c>
      <c r="H32" s="10">
        <f t="shared" si="10"/>
        <v>-395.5</v>
      </c>
      <c r="I32" s="11">
        <f t="shared" si="11"/>
        <v>-0.36334405144694532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2164</v>
      </c>
      <c r="C35" s="10">
        <v>2081</v>
      </c>
      <c r="D35" s="10">
        <f>C35-B35</f>
        <v>-83</v>
      </c>
      <c r="E35" s="11">
        <f>(C35-B35)/B35</f>
        <v>-3.8354898336414048E-2</v>
      </c>
      <c r="F35" s="12">
        <v>16981</v>
      </c>
      <c r="G35" s="12">
        <v>16408</v>
      </c>
      <c r="H35" s="10">
        <f>G35-F35</f>
        <v>-573</v>
      </c>
      <c r="I35" s="11">
        <f>(G35-F35)/F35</f>
        <v>-3.3743595783522762E-2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1560</v>
      </c>
      <c r="C36" s="10">
        <v>1464</v>
      </c>
      <c r="D36" s="10">
        <f>C36-B36</f>
        <v>-96</v>
      </c>
      <c r="E36" s="11">
        <f>(C36-B36)/B36</f>
        <v>-6.1538461538461542E-2</v>
      </c>
      <c r="F36" s="12">
        <v>11788</v>
      </c>
      <c r="G36" s="12">
        <v>11005</v>
      </c>
      <c r="H36" s="10">
        <f>G36-F36</f>
        <v>-783</v>
      </c>
      <c r="I36" s="11">
        <f>(G36-F36)/F36</f>
        <v>-6.6423481506616894E-2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498</v>
      </c>
      <c r="C37" s="10">
        <v>494</v>
      </c>
      <c r="D37" s="10">
        <f>C37-B37</f>
        <v>-4</v>
      </c>
      <c r="E37" s="11">
        <f>(C37-B37)/B37</f>
        <v>-8.0321285140562242E-3</v>
      </c>
      <c r="F37" s="12">
        <v>2412</v>
      </c>
      <c r="G37" s="12">
        <v>2445</v>
      </c>
      <c r="H37" s="10">
        <f>G37-F37</f>
        <v>33</v>
      </c>
      <c r="I37" s="11">
        <f>(G37-F37)/F37</f>
        <v>1.3681592039800995E-2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624</v>
      </c>
      <c r="C38" s="10">
        <v>653</v>
      </c>
      <c r="D38" s="10">
        <f>C38-B38</f>
        <v>29</v>
      </c>
      <c r="E38" s="11">
        <f>(C38-B38)/B38</f>
        <v>4.6474358974358976E-2</v>
      </c>
      <c r="F38" s="12">
        <v>2781</v>
      </c>
      <c r="G38" s="12">
        <v>2958</v>
      </c>
      <c r="H38" s="10">
        <f>G38-F38</f>
        <v>177</v>
      </c>
      <c r="I38" s="11">
        <f>(G38-F38)/F38</f>
        <v>6.3646170442286945E-2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21157</v>
      </c>
      <c r="C41" s="10">
        <v>20340</v>
      </c>
      <c r="D41" s="10">
        <f>C41-B41</f>
        <v>-817</v>
      </c>
      <c r="E41" s="11">
        <f>(C41-B41)/B41</f>
        <v>-3.8616060878196343E-2</v>
      </c>
      <c r="F41" s="12">
        <v>212578.5</v>
      </c>
      <c r="G41" s="12">
        <v>205490.5</v>
      </c>
      <c r="H41" s="10">
        <f>G41-F41</f>
        <v>-7088</v>
      </c>
      <c r="I41" s="11">
        <f>(G41-F41)/F41</f>
        <v>-3.3342976829735839E-2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&amp;LLuosha Diao, 907-474-2797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workbookViewId="0">
      <selection activeCell="J42" sqref="J42"/>
    </sheetView>
  </sheetViews>
  <sheetFormatPr defaultColWidth="8.85546875" defaultRowHeight="15" x14ac:dyDescent="0.2"/>
  <cols>
    <col min="1" max="1" width="18.140625" style="5" bestFit="1" customWidth="1"/>
    <col min="2" max="3" width="14.42578125" style="10" bestFit="1" customWidth="1"/>
    <col min="4" max="4" width="12.42578125" style="10" customWidth="1"/>
    <col min="5" max="5" width="12.7109375" style="12" bestFit="1" customWidth="1"/>
    <col min="6" max="6" width="16.140625" style="12" bestFit="1" customWidth="1"/>
    <col min="7" max="7" width="16.140625" style="12" customWidth="1"/>
    <col min="8" max="8" width="12.42578125" style="12" bestFit="1" customWidth="1"/>
    <col min="9" max="9" width="12.7109375" style="12" bestFit="1" customWidth="1"/>
    <col min="10" max="11" width="8.85546875" style="5"/>
    <col min="12" max="12" width="43.140625" style="5" bestFit="1" customWidth="1"/>
    <col min="13" max="16" width="13.140625" style="5" bestFit="1" customWidth="1"/>
    <col min="17" max="16384" width="8.85546875" style="5"/>
  </cols>
  <sheetData>
    <row r="1" spans="1:16" s="1" customFormat="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6" s="1" customFormat="1" ht="15.75" x14ac:dyDescent="0.25">
      <c r="A2" s="29" t="s">
        <v>39</v>
      </c>
      <c r="B2" s="29"/>
      <c r="C2" s="29"/>
      <c r="D2" s="29"/>
      <c r="E2" s="29"/>
      <c r="F2" s="29"/>
      <c r="G2" s="29"/>
      <c r="H2" s="29"/>
      <c r="I2" s="29"/>
    </row>
    <row r="3" spans="1:16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16" ht="15.75" x14ac:dyDescent="0.25">
      <c r="A4" s="2"/>
      <c r="B4" s="3"/>
      <c r="C4" s="3"/>
      <c r="D4" s="3"/>
      <c r="E4" s="4"/>
      <c r="F4" s="4"/>
      <c r="G4" s="4"/>
      <c r="H4" s="4"/>
      <c r="I4" s="4"/>
    </row>
    <row r="5" spans="1:16" s="9" customFormat="1" ht="32.450000000000003" customHeight="1" thickBot="1" x14ac:dyDescent="0.3">
      <c r="A5" s="6" t="s">
        <v>42</v>
      </c>
      <c r="B5" s="7" t="s">
        <v>31</v>
      </c>
      <c r="C5" s="7" t="s">
        <v>35</v>
      </c>
      <c r="D5" s="7" t="s">
        <v>1</v>
      </c>
      <c r="E5" s="8" t="s">
        <v>2</v>
      </c>
      <c r="F5" s="7" t="s">
        <v>32</v>
      </c>
      <c r="G5" s="8" t="s">
        <v>36</v>
      </c>
      <c r="H5" s="8" t="s">
        <v>1</v>
      </c>
      <c r="I5" s="8" t="s">
        <v>2</v>
      </c>
    </row>
    <row r="6" spans="1:16" s="4" customFormat="1" x14ac:dyDescent="0.2">
      <c r="A6" s="4" t="s">
        <v>3</v>
      </c>
      <c r="B6" s="10">
        <v>5189</v>
      </c>
      <c r="C6" s="10">
        <v>5076</v>
      </c>
      <c r="D6" s="10">
        <f>C6-B6</f>
        <v>-113</v>
      </c>
      <c r="E6" s="11">
        <f>(C6-B6)/B6</f>
        <v>-2.177683561379842E-2</v>
      </c>
      <c r="F6" s="12">
        <v>53350.5</v>
      </c>
      <c r="G6" s="12">
        <v>52001.5</v>
      </c>
      <c r="H6" s="10">
        <f>G6-F6</f>
        <v>-1349</v>
      </c>
      <c r="I6" s="11">
        <f>(G6-F6)/F6</f>
        <v>-2.5285611193896964E-2</v>
      </c>
      <c r="L6" s="15"/>
      <c r="M6" s="18"/>
      <c r="N6" s="16"/>
      <c r="O6" s="17"/>
      <c r="P6" s="17"/>
    </row>
    <row r="7" spans="1:16" s="4" customFormat="1" x14ac:dyDescent="0.2">
      <c r="A7" s="4" t="s">
        <v>4</v>
      </c>
      <c r="B7" s="10">
        <v>4103</v>
      </c>
      <c r="C7" s="10">
        <v>4067</v>
      </c>
      <c r="D7" s="10">
        <f t="shared" ref="D7:D14" si="0">C7-B7</f>
        <v>-36</v>
      </c>
      <c r="E7" s="11">
        <f t="shared" ref="E7:E14" si="1">(C7-B7)/B7</f>
        <v>-8.7740677553009988E-3</v>
      </c>
      <c r="F7" s="12">
        <v>39456.5</v>
      </c>
      <c r="G7" s="12">
        <v>38748</v>
      </c>
      <c r="H7" s="10">
        <f t="shared" ref="H7:H14" si="2">G7-F7</f>
        <v>-708.5</v>
      </c>
      <c r="I7" s="11">
        <f t="shared" ref="I7:I14" si="3">(G7-F7)/F7</f>
        <v>-1.7956483722580564E-2</v>
      </c>
      <c r="L7" s="15"/>
      <c r="M7" s="18"/>
      <c r="N7" s="16"/>
      <c r="O7" s="17"/>
      <c r="P7" s="17"/>
    </row>
    <row r="8" spans="1:16" s="4" customFormat="1" x14ac:dyDescent="0.2">
      <c r="A8" s="4" t="s">
        <v>5</v>
      </c>
      <c r="B8" s="10">
        <v>55</v>
      </c>
      <c r="C8" s="10">
        <v>88</v>
      </c>
      <c r="D8" s="10">
        <f t="shared" si="0"/>
        <v>33</v>
      </c>
      <c r="E8" s="11">
        <f t="shared" si="1"/>
        <v>0.6</v>
      </c>
      <c r="F8" s="12">
        <v>192</v>
      </c>
      <c r="G8" s="12">
        <v>311</v>
      </c>
      <c r="H8" s="10">
        <f t="shared" si="2"/>
        <v>119</v>
      </c>
      <c r="I8" s="11">
        <f t="shared" si="3"/>
        <v>0.61979166666666663</v>
      </c>
      <c r="L8" s="18"/>
      <c r="M8" s="18"/>
      <c r="N8" s="16"/>
      <c r="O8" s="17"/>
      <c r="P8" s="18"/>
    </row>
    <row r="9" spans="1:16" s="4" customFormat="1" x14ac:dyDescent="0.2">
      <c r="A9" s="4" t="s">
        <v>6</v>
      </c>
      <c r="B9" s="10">
        <v>42</v>
      </c>
      <c r="C9" s="10">
        <v>71</v>
      </c>
      <c r="D9" s="10">
        <f t="shared" si="0"/>
        <v>29</v>
      </c>
      <c r="E9" s="11">
        <f t="shared" si="1"/>
        <v>0.69047619047619047</v>
      </c>
      <c r="F9" s="12">
        <v>148</v>
      </c>
      <c r="G9" s="12">
        <v>265</v>
      </c>
      <c r="H9" s="10">
        <f t="shared" si="2"/>
        <v>117</v>
      </c>
      <c r="I9" s="11">
        <f t="shared" si="3"/>
        <v>0.79054054054054057</v>
      </c>
      <c r="L9" s="18"/>
      <c r="M9" s="18"/>
      <c r="N9" s="16"/>
      <c r="O9" s="18"/>
      <c r="P9" s="18"/>
    </row>
    <row r="10" spans="1:16" s="4" customFormat="1" x14ac:dyDescent="0.2">
      <c r="A10" s="4" t="s">
        <v>38</v>
      </c>
      <c r="B10" s="10">
        <v>51</v>
      </c>
      <c r="C10" s="10">
        <v>43</v>
      </c>
      <c r="D10" s="10">
        <f t="shared" si="0"/>
        <v>-8</v>
      </c>
      <c r="E10" s="11">
        <f t="shared" si="1"/>
        <v>-0.15686274509803921</v>
      </c>
      <c r="F10" s="12">
        <v>210</v>
      </c>
      <c r="G10" s="12">
        <v>159</v>
      </c>
      <c r="H10" s="10">
        <f t="shared" si="2"/>
        <v>-51</v>
      </c>
      <c r="I10" s="11">
        <f t="shared" si="3"/>
        <v>-0.24285714285714285</v>
      </c>
      <c r="L10" s="18"/>
      <c r="M10" s="18"/>
      <c r="N10" s="16"/>
      <c r="O10" s="17"/>
      <c r="P10" s="17"/>
    </row>
    <row r="11" spans="1:16" s="4" customFormat="1" x14ac:dyDescent="0.2">
      <c r="A11" s="4" t="s">
        <v>7</v>
      </c>
      <c r="B11" s="10">
        <v>177</v>
      </c>
      <c r="C11" s="10">
        <v>250</v>
      </c>
      <c r="D11" s="10">
        <f t="shared" si="0"/>
        <v>73</v>
      </c>
      <c r="E11" s="11">
        <f t="shared" si="1"/>
        <v>0.41242937853107342</v>
      </c>
      <c r="F11" s="12">
        <v>654</v>
      </c>
      <c r="G11" s="12">
        <v>938</v>
      </c>
      <c r="H11" s="10">
        <f t="shared" si="2"/>
        <v>284</v>
      </c>
      <c r="I11" s="11">
        <f t="shared" si="3"/>
        <v>0.43425076452599387</v>
      </c>
      <c r="L11" s="18"/>
      <c r="M11" s="18"/>
      <c r="N11" s="16"/>
      <c r="O11" s="17"/>
      <c r="P11" s="17"/>
    </row>
    <row r="12" spans="1:16" s="4" customFormat="1" x14ac:dyDescent="0.2">
      <c r="A12" s="4" t="s">
        <v>8</v>
      </c>
      <c r="B12" s="10">
        <v>35</v>
      </c>
      <c r="C12" s="10">
        <v>34</v>
      </c>
      <c r="D12" s="10">
        <f t="shared" si="0"/>
        <v>-1</v>
      </c>
      <c r="E12" s="11">
        <f t="shared" si="1"/>
        <v>-2.8571428571428571E-2</v>
      </c>
      <c r="F12" s="12">
        <v>116</v>
      </c>
      <c r="G12" s="12">
        <v>100</v>
      </c>
      <c r="H12" s="10">
        <f t="shared" si="2"/>
        <v>-16</v>
      </c>
      <c r="I12" s="11">
        <f t="shared" si="3"/>
        <v>-0.13793103448275862</v>
      </c>
      <c r="L12" s="18"/>
      <c r="M12" s="18"/>
      <c r="N12" s="16"/>
      <c r="O12" s="18"/>
      <c r="P12" s="18"/>
    </row>
    <row r="13" spans="1:16" s="4" customFormat="1" x14ac:dyDescent="0.2">
      <c r="A13" s="4" t="s">
        <v>9</v>
      </c>
      <c r="B13" s="10">
        <v>555</v>
      </c>
      <c r="C13" s="10">
        <v>510</v>
      </c>
      <c r="D13" s="10">
        <f t="shared" si="0"/>
        <v>-45</v>
      </c>
      <c r="E13" s="11">
        <f t="shared" si="1"/>
        <v>-8.1081081081081086E-2</v>
      </c>
      <c r="F13" s="12">
        <v>2331</v>
      </c>
      <c r="G13" s="12">
        <v>2075</v>
      </c>
      <c r="H13" s="10">
        <f t="shared" si="2"/>
        <v>-256</v>
      </c>
      <c r="I13" s="11">
        <f t="shared" si="3"/>
        <v>-0.10982410982410983</v>
      </c>
      <c r="L13" s="18"/>
      <c r="M13" s="15"/>
      <c r="N13" s="16"/>
      <c r="O13" s="17"/>
      <c r="P13" s="17"/>
    </row>
    <row r="14" spans="1:16" s="4" customFormat="1" x14ac:dyDescent="0.2">
      <c r="A14" s="4" t="s">
        <v>10</v>
      </c>
      <c r="B14" s="10">
        <v>1914</v>
      </c>
      <c r="C14" s="10">
        <v>1697</v>
      </c>
      <c r="D14" s="10">
        <f t="shared" si="0"/>
        <v>-217</v>
      </c>
      <c r="E14" s="11">
        <f t="shared" si="1"/>
        <v>-0.11337513061650993</v>
      </c>
      <c r="F14" s="12">
        <v>10243</v>
      </c>
      <c r="G14" s="12">
        <v>9405.5</v>
      </c>
      <c r="H14" s="10">
        <f t="shared" si="2"/>
        <v>-837.5</v>
      </c>
      <c r="I14" s="11">
        <f t="shared" si="3"/>
        <v>-8.1763155325588213E-2</v>
      </c>
      <c r="L14" s="15"/>
      <c r="M14" s="18"/>
      <c r="N14" s="16"/>
      <c r="O14" s="17"/>
      <c r="P14" s="17"/>
    </row>
    <row r="15" spans="1:16" s="4" customFormat="1" ht="13.15" customHeight="1" x14ac:dyDescent="0.2">
      <c r="B15" s="10"/>
      <c r="C15" s="10"/>
      <c r="D15" s="10"/>
      <c r="E15" s="11"/>
      <c r="F15" s="12"/>
      <c r="G15" s="12"/>
      <c r="H15" s="12"/>
      <c r="I15" s="12"/>
      <c r="L15" s="18"/>
      <c r="M15" s="18"/>
      <c r="N15" s="18"/>
      <c r="O15" s="18"/>
      <c r="P15" s="18"/>
    </row>
    <row r="16" spans="1:16" s="4" customFormat="1" x14ac:dyDescent="0.2">
      <c r="A16" s="4" t="s">
        <v>11</v>
      </c>
      <c r="B16" s="10">
        <v>736</v>
      </c>
      <c r="C16" s="10">
        <v>674</v>
      </c>
      <c r="D16" s="10">
        <f t="shared" ref="D16:D24" si="4">C16-B16</f>
        <v>-62</v>
      </c>
      <c r="E16" s="11">
        <f t="shared" ref="E16:E24" si="5">(C16-B16)/B16</f>
        <v>-8.4239130434782608E-2</v>
      </c>
      <c r="F16" s="12">
        <v>5004.5</v>
      </c>
      <c r="G16" s="12">
        <v>4967</v>
      </c>
      <c r="H16" s="10">
        <f t="shared" ref="H16:H24" si="6">G16-F16</f>
        <v>-37.5</v>
      </c>
      <c r="I16" s="11">
        <f t="shared" ref="I16:I24" si="7">(G16-F16)/F16</f>
        <v>-7.493256069537416E-3</v>
      </c>
      <c r="L16" s="18"/>
      <c r="M16" s="18"/>
      <c r="N16" s="16"/>
      <c r="O16" s="17"/>
      <c r="P16" s="17"/>
    </row>
    <row r="17" spans="1:16" s="4" customFormat="1" x14ac:dyDescent="0.2">
      <c r="A17" s="4" t="s">
        <v>12</v>
      </c>
      <c r="B17" s="10">
        <v>2320</v>
      </c>
      <c r="C17" s="10">
        <v>2392</v>
      </c>
      <c r="D17" s="10">
        <f t="shared" si="4"/>
        <v>72</v>
      </c>
      <c r="E17" s="11">
        <f t="shared" si="5"/>
        <v>3.1034482758620689E-2</v>
      </c>
      <c r="F17" s="12">
        <v>13724</v>
      </c>
      <c r="G17" s="12">
        <v>13868</v>
      </c>
      <c r="H17" s="10">
        <f t="shared" si="6"/>
        <v>144</v>
      </c>
      <c r="I17" s="11">
        <f t="shared" si="7"/>
        <v>1.0492567764500145E-2</v>
      </c>
      <c r="L17" s="15"/>
      <c r="M17" s="18"/>
      <c r="N17" s="16"/>
      <c r="O17" s="17"/>
      <c r="P17" s="17"/>
    </row>
    <row r="18" spans="1:16" s="4" customFormat="1" x14ac:dyDescent="0.2">
      <c r="A18" s="4" t="s">
        <v>13</v>
      </c>
      <c r="B18" s="10">
        <v>1777</v>
      </c>
      <c r="C18" s="10">
        <v>1716</v>
      </c>
      <c r="D18" s="10">
        <f t="shared" si="4"/>
        <v>-61</v>
      </c>
      <c r="E18" s="11">
        <f t="shared" si="5"/>
        <v>-3.4327518289251548E-2</v>
      </c>
      <c r="F18" s="12">
        <v>10935</v>
      </c>
      <c r="G18" s="12">
        <v>10648</v>
      </c>
      <c r="H18" s="10">
        <f t="shared" si="6"/>
        <v>-287</v>
      </c>
      <c r="I18" s="11">
        <f t="shared" si="7"/>
        <v>-2.6245999085505258E-2</v>
      </c>
      <c r="L18" s="15"/>
      <c r="M18" s="18"/>
      <c r="N18" s="16"/>
      <c r="O18" s="17"/>
      <c r="P18" s="17"/>
    </row>
    <row r="19" spans="1:16" s="4" customFormat="1" x14ac:dyDescent="0.2">
      <c r="A19" s="4" t="s">
        <v>14</v>
      </c>
      <c r="B19" s="10">
        <v>318</v>
      </c>
      <c r="C19" s="10">
        <v>306</v>
      </c>
      <c r="D19" s="10">
        <f t="shared" si="4"/>
        <v>-12</v>
      </c>
      <c r="E19" s="11">
        <f t="shared" si="5"/>
        <v>-3.7735849056603772E-2</v>
      </c>
      <c r="F19" s="12">
        <v>1885</v>
      </c>
      <c r="G19" s="12">
        <v>1617</v>
      </c>
      <c r="H19" s="10">
        <f t="shared" si="6"/>
        <v>-268</v>
      </c>
      <c r="I19" s="11">
        <f t="shared" si="7"/>
        <v>-0.14217506631299734</v>
      </c>
      <c r="L19" s="18"/>
      <c r="M19" s="18"/>
      <c r="N19" s="16"/>
      <c r="O19" s="17"/>
      <c r="P19" s="17"/>
    </row>
    <row r="20" spans="1:16" s="4" customFormat="1" x14ac:dyDescent="0.2">
      <c r="A20" s="4" t="s">
        <v>15</v>
      </c>
      <c r="B20" s="10">
        <v>198</v>
      </c>
      <c r="C20" s="10">
        <v>216</v>
      </c>
      <c r="D20" s="10">
        <f t="shared" si="4"/>
        <v>18</v>
      </c>
      <c r="E20" s="11">
        <f t="shared" si="5"/>
        <v>9.0909090909090912E-2</v>
      </c>
      <c r="F20" s="12">
        <v>915</v>
      </c>
      <c r="G20" s="12">
        <v>974</v>
      </c>
      <c r="H20" s="10">
        <f t="shared" si="6"/>
        <v>59</v>
      </c>
      <c r="I20" s="11">
        <f t="shared" si="7"/>
        <v>6.4480874316939885E-2</v>
      </c>
      <c r="L20" s="18"/>
      <c r="M20" s="18"/>
      <c r="N20" s="16"/>
      <c r="O20" s="17"/>
      <c r="P20" s="17"/>
    </row>
    <row r="21" spans="1:16" s="4" customFormat="1" x14ac:dyDescent="0.2">
      <c r="A21" s="4" t="s">
        <v>16</v>
      </c>
      <c r="B21" s="10">
        <v>957</v>
      </c>
      <c r="C21" s="10">
        <v>938</v>
      </c>
      <c r="D21" s="10">
        <f t="shared" si="4"/>
        <v>-19</v>
      </c>
      <c r="E21" s="11">
        <f t="shared" si="5"/>
        <v>-1.9853709508881923E-2</v>
      </c>
      <c r="F21" s="12">
        <v>5518</v>
      </c>
      <c r="G21" s="12">
        <v>5363</v>
      </c>
      <c r="H21" s="10">
        <f t="shared" si="6"/>
        <v>-155</v>
      </c>
      <c r="I21" s="11">
        <f t="shared" si="7"/>
        <v>-2.8089887640449437E-2</v>
      </c>
      <c r="L21" s="15"/>
      <c r="M21" s="18"/>
      <c r="N21" s="16"/>
      <c r="O21" s="17"/>
      <c r="P21" s="17"/>
    </row>
    <row r="22" spans="1:16" s="4" customFormat="1" x14ac:dyDescent="0.2">
      <c r="A22" s="4" t="s">
        <v>33</v>
      </c>
      <c r="B22" s="10">
        <v>135</v>
      </c>
      <c r="C22" s="10">
        <v>148</v>
      </c>
      <c r="D22" s="10">
        <f t="shared" si="4"/>
        <v>13</v>
      </c>
      <c r="E22" s="11">
        <f t="shared" si="5"/>
        <v>9.6296296296296297E-2</v>
      </c>
      <c r="F22" s="12">
        <v>607</v>
      </c>
      <c r="G22" s="12">
        <v>657</v>
      </c>
      <c r="H22" s="10">
        <f t="shared" si="6"/>
        <v>50</v>
      </c>
      <c r="I22" s="11">
        <f t="shared" si="7"/>
        <v>8.2372322899505759E-2</v>
      </c>
      <c r="L22" s="18"/>
      <c r="M22" s="18"/>
      <c r="N22" s="16"/>
      <c r="O22" s="17"/>
      <c r="P22" s="17"/>
    </row>
    <row r="23" spans="1:16" s="4" customFormat="1" x14ac:dyDescent="0.2">
      <c r="A23" s="4" t="s">
        <v>17</v>
      </c>
      <c r="B23" s="10">
        <v>61</v>
      </c>
      <c r="C23" s="10">
        <v>61</v>
      </c>
      <c r="D23" s="10">
        <f t="shared" si="4"/>
        <v>0</v>
      </c>
      <c r="E23" s="11">
        <f t="shared" si="5"/>
        <v>0</v>
      </c>
      <c r="F23" s="12">
        <v>476</v>
      </c>
      <c r="G23" s="12">
        <v>216</v>
      </c>
      <c r="H23" s="10">
        <f t="shared" si="6"/>
        <v>-260</v>
      </c>
      <c r="I23" s="11">
        <f t="shared" si="7"/>
        <v>-0.54621848739495793</v>
      </c>
      <c r="L23" s="18"/>
      <c r="M23" s="18"/>
      <c r="N23" s="16"/>
      <c r="O23" s="17"/>
      <c r="P23" s="17"/>
    </row>
    <row r="24" spans="1:16" s="4" customFormat="1" x14ac:dyDescent="0.2">
      <c r="A24" s="4" t="s">
        <v>18</v>
      </c>
      <c r="B24" s="10">
        <v>260</v>
      </c>
      <c r="C24" s="10">
        <v>301</v>
      </c>
      <c r="D24" s="10">
        <f t="shared" si="4"/>
        <v>41</v>
      </c>
      <c r="E24" s="11">
        <f t="shared" si="5"/>
        <v>0.15769230769230769</v>
      </c>
      <c r="F24" s="12">
        <v>261</v>
      </c>
      <c r="G24" s="12">
        <v>301</v>
      </c>
      <c r="H24" s="10">
        <f t="shared" si="6"/>
        <v>40</v>
      </c>
      <c r="I24" s="11">
        <f t="shared" si="7"/>
        <v>0.1532567049808429</v>
      </c>
      <c r="L24" s="18"/>
      <c r="M24" s="18"/>
      <c r="N24" s="16"/>
      <c r="O24" s="18"/>
      <c r="P24" s="18"/>
    </row>
    <row r="25" spans="1:16" s="4" customFormat="1" x14ac:dyDescent="0.2">
      <c r="B25" s="10"/>
      <c r="C25" s="10"/>
      <c r="D25" s="10"/>
      <c r="E25" s="12"/>
      <c r="F25" s="12"/>
      <c r="G25" s="12"/>
      <c r="H25" s="12"/>
      <c r="I25" s="12"/>
      <c r="L25" s="18"/>
      <c r="M25" s="18"/>
      <c r="N25" s="18"/>
      <c r="O25" s="18"/>
      <c r="P25" s="18"/>
    </row>
    <row r="26" spans="1:16" s="4" customFormat="1" x14ac:dyDescent="0.2">
      <c r="B26" s="10"/>
      <c r="C26" s="10"/>
      <c r="D26" s="10"/>
      <c r="E26" s="12"/>
      <c r="F26" s="12"/>
      <c r="G26" s="12"/>
      <c r="H26" s="12"/>
      <c r="I26" s="12"/>
      <c r="L26" s="18"/>
      <c r="M26" s="18"/>
      <c r="N26" s="18"/>
      <c r="O26" s="18"/>
      <c r="P26" s="18"/>
    </row>
    <row r="27" spans="1:16" s="4" customFormat="1" x14ac:dyDescent="0.2">
      <c r="A27" s="4" t="s">
        <v>19</v>
      </c>
      <c r="B27" s="10">
        <v>13093</v>
      </c>
      <c r="C27" s="10">
        <v>12302</v>
      </c>
      <c r="D27" s="10">
        <f t="shared" ref="D27:D32" si="8">C27-B27</f>
        <v>-791</v>
      </c>
      <c r="E27" s="11">
        <f t="shared" ref="E27:E32" si="9">(C27-B27)/B27</f>
        <v>-6.0413961658901706E-2</v>
      </c>
      <c r="F27" s="12">
        <v>131840</v>
      </c>
      <c r="G27" s="12">
        <v>125014</v>
      </c>
      <c r="H27" s="10">
        <f t="shared" ref="H27:H32" si="10">G27-F27</f>
        <v>-6826</v>
      </c>
      <c r="I27" s="11">
        <f t="shared" ref="I27:I32" si="11">(G27-F27)/F27</f>
        <v>-5.1774878640776699E-2</v>
      </c>
      <c r="L27" s="15"/>
      <c r="M27" s="18"/>
      <c r="N27" s="16"/>
      <c r="O27" s="17"/>
      <c r="P27" s="17"/>
    </row>
    <row r="28" spans="1:16" s="4" customFormat="1" x14ac:dyDescent="0.2">
      <c r="A28" s="4" t="s">
        <v>20</v>
      </c>
      <c r="B28" s="10">
        <v>10905</v>
      </c>
      <c r="C28" s="10">
        <v>10452</v>
      </c>
      <c r="D28" s="10">
        <f t="shared" si="8"/>
        <v>-453</v>
      </c>
      <c r="E28" s="11">
        <f t="shared" si="9"/>
        <v>-4.154057771664374E-2</v>
      </c>
      <c r="F28" s="12">
        <v>106190.5</v>
      </c>
      <c r="G28" s="12">
        <v>102752</v>
      </c>
      <c r="H28" s="10">
        <f t="shared" si="10"/>
        <v>-3438.5</v>
      </c>
      <c r="I28" s="11">
        <f t="shared" si="11"/>
        <v>-3.2380486013343944E-2</v>
      </c>
      <c r="L28" s="15"/>
      <c r="M28" s="18"/>
      <c r="N28" s="16"/>
      <c r="O28" s="17"/>
      <c r="P28" s="17"/>
    </row>
    <row r="29" spans="1:16" s="4" customFormat="1" x14ac:dyDescent="0.2">
      <c r="A29" s="4" t="s">
        <v>21</v>
      </c>
      <c r="B29" s="10">
        <v>2151</v>
      </c>
      <c r="C29" s="10">
        <v>1816</v>
      </c>
      <c r="D29" s="10">
        <f t="shared" si="8"/>
        <v>-335</v>
      </c>
      <c r="E29" s="11">
        <f t="shared" si="9"/>
        <v>-0.15574151557415156</v>
      </c>
      <c r="F29" s="12">
        <v>13109</v>
      </c>
      <c r="G29" s="12">
        <v>10405</v>
      </c>
      <c r="H29" s="10">
        <f t="shared" si="10"/>
        <v>-2704</v>
      </c>
      <c r="I29" s="11">
        <f t="shared" si="11"/>
        <v>-0.20627050118239376</v>
      </c>
      <c r="L29" s="15"/>
      <c r="M29" s="18"/>
      <c r="N29" s="16"/>
      <c r="O29" s="17"/>
      <c r="P29" s="17"/>
    </row>
    <row r="30" spans="1:16" s="4" customFormat="1" x14ac:dyDescent="0.2">
      <c r="A30" s="4" t="s">
        <v>22</v>
      </c>
      <c r="B30" s="10">
        <v>649</v>
      </c>
      <c r="C30" s="10">
        <v>553</v>
      </c>
      <c r="D30" s="10">
        <f t="shared" si="8"/>
        <v>-96</v>
      </c>
      <c r="E30" s="11">
        <f t="shared" si="9"/>
        <v>-0.14791987673343607</v>
      </c>
      <c r="F30" s="12">
        <v>2860</v>
      </c>
      <c r="G30" s="12">
        <v>2467</v>
      </c>
      <c r="H30" s="10">
        <f t="shared" si="10"/>
        <v>-393</v>
      </c>
      <c r="I30" s="11">
        <f t="shared" si="11"/>
        <v>-0.13741258741258741</v>
      </c>
      <c r="L30" s="18"/>
      <c r="M30" s="18"/>
      <c r="N30" s="16"/>
      <c r="O30" s="17"/>
      <c r="P30" s="17"/>
    </row>
    <row r="31" spans="1:16" s="4" customFormat="1" x14ac:dyDescent="0.2">
      <c r="A31" s="4" t="s">
        <v>23</v>
      </c>
      <c r="B31" s="10">
        <v>1307</v>
      </c>
      <c r="C31" s="10">
        <v>1287</v>
      </c>
      <c r="D31" s="10">
        <f t="shared" si="8"/>
        <v>-20</v>
      </c>
      <c r="E31" s="11">
        <f t="shared" si="9"/>
        <v>-1.5302218821729151E-2</v>
      </c>
      <c r="F31" s="12">
        <v>8745</v>
      </c>
      <c r="G31" s="12">
        <v>8797</v>
      </c>
      <c r="H31" s="10">
        <f t="shared" si="10"/>
        <v>52</v>
      </c>
      <c r="I31" s="11">
        <f t="shared" si="11"/>
        <v>5.9462550028587767E-3</v>
      </c>
      <c r="L31" s="15"/>
      <c r="M31" s="18"/>
      <c r="N31" s="16"/>
      <c r="O31" s="17"/>
      <c r="P31" s="17"/>
    </row>
    <row r="32" spans="1:16" s="4" customFormat="1" x14ac:dyDescent="0.2">
      <c r="A32" s="4" t="s">
        <v>24</v>
      </c>
      <c r="B32" s="10">
        <v>167</v>
      </c>
      <c r="C32" s="10">
        <v>100</v>
      </c>
      <c r="D32" s="10">
        <f t="shared" si="8"/>
        <v>-67</v>
      </c>
      <c r="E32" s="11">
        <f t="shared" si="9"/>
        <v>-0.40119760479041916</v>
      </c>
      <c r="F32" s="12">
        <v>935.5</v>
      </c>
      <c r="G32" s="12">
        <v>593</v>
      </c>
      <c r="H32" s="10">
        <f t="shared" si="10"/>
        <v>-342.5</v>
      </c>
      <c r="I32" s="11">
        <f t="shared" si="11"/>
        <v>-0.36611437733832175</v>
      </c>
      <c r="L32" s="18"/>
      <c r="M32" s="18"/>
      <c r="N32" s="16"/>
      <c r="O32" s="17"/>
      <c r="P32" s="17"/>
    </row>
    <row r="33" spans="1:16" s="4" customFormat="1" x14ac:dyDescent="0.2">
      <c r="B33" s="10"/>
      <c r="C33" s="10"/>
      <c r="D33" s="10"/>
      <c r="E33" s="12"/>
      <c r="F33" s="12"/>
      <c r="G33" s="12"/>
      <c r="H33" s="12"/>
      <c r="I33" s="12"/>
      <c r="L33" s="18"/>
      <c r="M33" s="18"/>
      <c r="N33" s="18"/>
      <c r="O33" s="18"/>
      <c r="P33" s="18"/>
    </row>
    <row r="34" spans="1:16" s="4" customFormat="1" x14ac:dyDescent="0.2">
      <c r="B34" s="10"/>
      <c r="C34" s="10"/>
      <c r="D34" s="10"/>
      <c r="E34" s="12"/>
      <c r="F34" s="12"/>
      <c r="G34" s="12"/>
      <c r="H34" s="12"/>
      <c r="I34" s="12"/>
      <c r="L34" s="18"/>
      <c r="M34" s="18"/>
      <c r="N34" s="18"/>
      <c r="O34" s="18"/>
      <c r="P34" s="18"/>
    </row>
    <row r="35" spans="1:16" s="4" customFormat="1" x14ac:dyDescent="0.2">
      <c r="A35" s="4" t="s">
        <v>25</v>
      </c>
      <c r="B35" s="10">
        <v>1945</v>
      </c>
      <c r="C35" s="10">
        <v>1898</v>
      </c>
      <c r="D35" s="10">
        <f>C35-B35</f>
        <v>-47</v>
      </c>
      <c r="E35" s="11">
        <f>(C35-B35)/B35</f>
        <v>-2.4164524421593829E-2</v>
      </c>
      <c r="F35" s="12">
        <v>15565</v>
      </c>
      <c r="G35" s="12">
        <v>15267</v>
      </c>
      <c r="H35" s="10">
        <f>G35-F35</f>
        <v>-298</v>
      </c>
      <c r="I35" s="11">
        <f>(G35-F35)/F35</f>
        <v>-1.9145518792161902E-2</v>
      </c>
      <c r="L35" s="15"/>
      <c r="M35" s="18"/>
      <c r="N35" s="16"/>
      <c r="O35" s="17"/>
      <c r="P35" s="17"/>
    </row>
    <row r="36" spans="1:16" s="4" customFormat="1" x14ac:dyDescent="0.2">
      <c r="A36" s="4" t="s">
        <v>26</v>
      </c>
      <c r="B36" s="10">
        <v>1411</v>
      </c>
      <c r="C36" s="10">
        <v>1349</v>
      </c>
      <c r="D36" s="10">
        <f>C36-B36</f>
        <v>-62</v>
      </c>
      <c r="E36" s="11">
        <f>(C36-B36)/B36</f>
        <v>-4.3940467753366408E-2</v>
      </c>
      <c r="F36" s="12">
        <v>10893</v>
      </c>
      <c r="G36" s="12">
        <v>10314</v>
      </c>
      <c r="H36" s="10">
        <f>G36-F36</f>
        <v>-579</v>
      </c>
      <c r="I36" s="11">
        <f>(G36-F36)/F36</f>
        <v>-5.3153401266868634E-2</v>
      </c>
      <c r="L36" s="15"/>
      <c r="M36" s="18"/>
      <c r="N36" s="16"/>
      <c r="O36" s="17"/>
      <c r="P36" s="17"/>
    </row>
    <row r="37" spans="1:16" s="4" customFormat="1" x14ac:dyDescent="0.2">
      <c r="A37" s="4" t="s">
        <v>27</v>
      </c>
      <c r="B37" s="10">
        <v>441</v>
      </c>
      <c r="C37" s="10">
        <v>458</v>
      </c>
      <c r="D37" s="10">
        <f>C37-B37</f>
        <v>17</v>
      </c>
      <c r="E37" s="11">
        <f>(C37-B37)/B37</f>
        <v>3.8548752834467119E-2</v>
      </c>
      <c r="F37" s="12">
        <v>2146</v>
      </c>
      <c r="G37" s="12">
        <v>2267</v>
      </c>
      <c r="H37" s="10">
        <f>G37-F37</f>
        <v>121</v>
      </c>
      <c r="I37" s="11">
        <f>(G37-F37)/F37</f>
        <v>5.6383970177073625E-2</v>
      </c>
      <c r="L37" s="18"/>
      <c r="M37" s="18"/>
      <c r="N37" s="16"/>
      <c r="O37" s="17"/>
      <c r="P37" s="17"/>
    </row>
    <row r="38" spans="1:16" s="4" customFormat="1" x14ac:dyDescent="0.2">
      <c r="A38" s="4" t="s">
        <v>28</v>
      </c>
      <c r="B38" s="10">
        <v>570</v>
      </c>
      <c r="C38" s="10">
        <v>593</v>
      </c>
      <c r="D38" s="10">
        <f>C38-B38</f>
        <v>23</v>
      </c>
      <c r="E38" s="11">
        <f>(C38-B38)/B38</f>
        <v>4.0350877192982457E-2</v>
      </c>
      <c r="F38" s="12">
        <v>2526</v>
      </c>
      <c r="G38" s="12">
        <v>2686</v>
      </c>
      <c r="H38" s="10">
        <f>G38-F38</f>
        <v>160</v>
      </c>
      <c r="I38" s="11">
        <f>(G38-F38)/F38</f>
        <v>6.334125098970704E-2</v>
      </c>
      <c r="L38" s="18"/>
      <c r="M38" s="18"/>
      <c r="N38" s="16"/>
      <c r="O38" s="17"/>
      <c r="P38" s="17"/>
    </row>
    <row r="39" spans="1:16" s="4" customFormat="1" x14ac:dyDescent="0.2">
      <c r="B39" s="10"/>
      <c r="C39" s="10"/>
      <c r="D39" s="10"/>
      <c r="E39" s="12"/>
      <c r="F39" s="12"/>
      <c r="G39" s="12"/>
      <c r="H39" s="12"/>
      <c r="I39" s="12"/>
      <c r="L39" s="18"/>
      <c r="M39" s="18"/>
      <c r="N39" s="18"/>
      <c r="O39" s="18"/>
      <c r="P39" s="18"/>
    </row>
    <row r="40" spans="1:16" s="4" customFormat="1" x14ac:dyDescent="0.2">
      <c r="B40" s="10"/>
      <c r="C40" s="10"/>
      <c r="D40" s="10"/>
      <c r="E40" s="12"/>
      <c r="F40" s="12"/>
      <c r="G40" s="12"/>
      <c r="H40" s="12"/>
      <c r="I40" s="12"/>
      <c r="L40" s="18"/>
      <c r="M40" s="18"/>
      <c r="N40" s="18"/>
      <c r="O40" s="18"/>
      <c r="P40" s="18"/>
    </row>
    <row r="41" spans="1:16" s="4" customFormat="1" x14ac:dyDescent="0.2">
      <c r="A41" s="4" t="s">
        <v>29</v>
      </c>
      <c r="B41" s="10">
        <v>19702</v>
      </c>
      <c r="C41" s="10">
        <v>18774</v>
      </c>
      <c r="D41" s="10">
        <f>C41-B41</f>
        <v>-928</v>
      </c>
      <c r="E41" s="11">
        <f>(C41-B41)/B41</f>
        <v>-4.7101817074408692E-2</v>
      </c>
      <c r="F41" s="12">
        <v>200755.5</v>
      </c>
      <c r="G41" s="12">
        <v>192282.5</v>
      </c>
      <c r="H41" s="10">
        <f>G41-F41</f>
        <v>-8473</v>
      </c>
      <c r="I41" s="11">
        <f>(G41-F41)/F41</f>
        <v>-4.2205568465122995E-2</v>
      </c>
      <c r="L41" s="15"/>
      <c r="M41" s="18"/>
      <c r="N41" s="16"/>
      <c r="O41" s="17"/>
      <c r="P41" s="17"/>
    </row>
    <row r="42" spans="1:16" s="4" customFormat="1" x14ac:dyDescent="0.2">
      <c r="B42" s="10"/>
      <c r="C42" s="10"/>
      <c r="D42" s="10"/>
      <c r="E42" s="11"/>
      <c r="F42" s="12"/>
      <c r="G42" s="12"/>
      <c r="H42" s="10"/>
      <c r="I42" s="11"/>
      <c r="L42" s="18"/>
      <c r="M42" s="18"/>
      <c r="N42" s="18"/>
      <c r="O42" s="18"/>
      <c r="P42" s="18"/>
    </row>
    <row r="43" spans="1:16" ht="15.75" x14ac:dyDescent="0.25">
      <c r="A43" s="2"/>
      <c r="B43" s="3"/>
      <c r="C43" s="3"/>
      <c r="D43" s="3"/>
      <c r="E43" s="4"/>
      <c r="F43" s="4"/>
      <c r="G43" s="4"/>
      <c r="H43" s="4"/>
      <c r="I43" s="4"/>
      <c r="L43" s="4"/>
      <c r="M43" s="4"/>
      <c r="N43" s="4"/>
      <c r="O43" s="4"/>
      <c r="P43" s="4"/>
    </row>
    <row r="44" spans="1:16" ht="17.25" x14ac:dyDescent="0.25">
      <c r="A44" s="13" t="s">
        <v>37</v>
      </c>
      <c r="L44" s="4"/>
      <c r="M44" s="4"/>
      <c r="N44" s="4"/>
      <c r="O44" s="4"/>
      <c r="P44" s="4"/>
    </row>
    <row r="45" spans="1:16" x14ac:dyDescent="0.2">
      <c r="L45" s="4"/>
      <c r="M45" s="4"/>
      <c r="N45" s="4"/>
      <c r="O45" s="4"/>
      <c r="P45" s="4"/>
    </row>
    <row r="46" spans="1:16" x14ac:dyDescent="0.2">
      <c r="A46" s="5" t="s">
        <v>30</v>
      </c>
      <c r="L46" s="4"/>
      <c r="M46" s="4"/>
      <c r="N46" s="4"/>
      <c r="O46" s="4"/>
      <c r="P46" s="4"/>
    </row>
    <row r="47" spans="1:16" x14ac:dyDescent="0.2">
      <c r="L47" s="4"/>
      <c r="M47" s="4"/>
      <c r="N47" s="4"/>
      <c r="O47" s="4"/>
      <c r="P47" s="4"/>
    </row>
  </sheetData>
  <mergeCells count="2">
    <mergeCell ref="A1:I1"/>
    <mergeCell ref="A2:I2"/>
  </mergeCells>
  <pageMargins left="0.75" right="0.75" top="1" bottom="1" header="0.5" footer="0.5"/>
  <pageSetup scale="70" orientation="portrait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8Feb16</vt:lpstr>
      <vt:lpstr>1Feb16</vt:lpstr>
      <vt:lpstr>25Jan16</vt:lpstr>
      <vt:lpstr>18Jan16</vt:lpstr>
      <vt:lpstr>11Jan16</vt:lpstr>
      <vt:lpstr>4Jan16</vt:lpstr>
      <vt:lpstr>28Dec15</vt:lpstr>
      <vt:lpstr>21Dec15</vt:lpstr>
      <vt:lpstr>14Dec15</vt:lpstr>
      <vt:lpstr>7Dec15</vt:lpstr>
      <vt:lpstr>30Nov15</vt:lpstr>
      <vt:lpstr>23Nov15 </vt:lpstr>
    </vt:vector>
  </TitlesOfParts>
  <Company>University of Alaska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Luosha Diao</cp:lastModifiedBy>
  <cp:lastPrinted>2014-02-15T01:13:26Z</cp:lastPrinted>
  <dcterms:created xsi:type="dcterms:W3CDTF">2013-12-02T01:30:56Z</dcterms:created>
  <dcterms:modified xsi:type="dcterms:W3CDTF">2016-02-09T19:16:27Z</dcterms:modified>
</cp:coreProperties>
</file>