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80" windowWidth="14235" windowHeight="12975"/>
  </bookViews>
  <sheets>
    <sheet name="20FEB12" sheetId="30" r:id="rId1"/>
    <sheet name="13FEB12" sheetId="29" r:id="rId2"/>
    <sheet name="6FEB12" sheetId="28" r:id="rId3"/>
    <sheet name="30JAN12" sheetId="27" r:id="rId4"/>
    <sheet name="23JAN12" sheetId="26" r:id="rId5"/>
    <sheet name="16JAN12" sheetId="25" r:id="rId6"/>
    <sheet name="9JAN12" sheetId="24" r:id="rId7"/>
    <sheet name="12DEC11" sheetId="23" r:id="rId8"/>
    <sheet name="5DEC11" sheetId="22" r:id="rId9"/>
    <sheet name="28NOV11" sheetId="21" r:id="rId10"/>
    <sheet name="21NOV11" sheetId="20" r:id="rId11"/>
    <sheet name="14NOV11" sheetId="19" r:id="rId12"/>
  </sheets>
  <calcPr calcId="145621"/>
</workbook>
</file>

<file path=xl/calcChain.xml><?xml version="1.0" encoding="utf-8"?>
<calcChain xmlns="http://schemas.openxmlformats.org/spreadsheetml/2006/main">
  <c r="I41" i="30" l="1"/>
  <c r="H41" i="30"/>
  <c r="E41" i="30"/>
  <c r="D41" i="30"/>
  <c r="I38" i="30"/>
  <c r="H38" i="30"/>
  <c r="E38" i="30"/>
  <c r="D38" i="30"/>
  <c r="I37" i="30"/>
  <c r="H37" i="30"/>
  <c r="E37" i="30"/>
  <c r="D37" i="30"/>
  <c r="I36" i="30"/>
  <c r="H36" i="30"/>
  <c r="E36" i="30"/>
  <c r="D36" i="30"/>
  <c r="I35" i="30"/>
  <c r="H35" i="30"/>
  <c r="E35" i="30"/>
  <c r="D35" i="30"/>
  <c r="I32" i="30"/>
  <c r="H32" i="30"/>
  <c r="E32" i="30"/>
  <c r="D32" i="30"/>
  <c r="I31" i="30"/>
  <c r="H31" i="30"/>
  <c r="E31" i="30"/>
  <c r="D31" i="30"/>
  <c r="I30" i="30"/>
  <c r="H30" i="30"/>
  <c r="E30" i="30"/>
  <c r="D30" i="30"/>
  <c r="I29" i="30"/>
  <c r="H29" i="30"/>
  <c r="E29" i="30"/>
  <c r="D29" i="30"/>
  <c r="I28" i="30"/>
  <c r="H28" i="30"/>
  <c r="E28" i="30"/>
  <c r="D28" i="30"/>
  <c r="I27" i="30"/>
  <c r="H27" i="30"/>
  <c r="E27" i="30"/>
  <c r="D27" i="30"/>
  <c r="I24" i="30"/>
  <c r="H24" i="30"/>
  <c r="E24" i="30"/>
  <c r="D24" i="30"/>
  <c r="I23" i="30"/>
  <c r="H23" i="30"/>
  <c r="E23" i="30"/>
  <c r="D23" i="30"/>
  <c r="I22" i="30"/>
  <c r="H22" i="30"/>
  <c r="E22" i="30"/>
  <c r="D22" i="30"/>
  <c r="I21" i="30"/>
  <c r="H21" i="30"/>
  <c r="E21" i="30"/>
  <c r="D21" i="30"/>
  <c r="I20" i="30"/>
  <c r="H20" i="30"/>
  <c r="E20" i="30"/>
  <c r="D20" i="30"/>
  <c r="I19" i="30"/>
  <c r="H19" i="30"/>
  <c r="E19" i="30"/>
  <c r="D19" i="30"/>
  <c r="I18" i="30"/>
  <c r="H18" i="30"/>
  <c r="E18" i="30"/>
  <c r="D18" i="30"/>
  <c r="I17" i="30"/>
  <c r="H17" i="30"/>
  <c r="E17" i="30"/>
  <c r="D17" i="30"/>
  <c r="I16" i="30"/>
  <c r="H16" i="30"/>
  <c r="E16" i="30"/>
  <c r="D16" i="30"/>
  <c r="I14" i="30"/>
  <c r="H14" i="30"/>
  <c r="E14" i="30"/>
  <c r="D14" i="30"/>
  <c r="I13" i="30"/>
  <c r="H13" i="30"/>
  <c r="E13" i="30"/>
  <c r="D13" i="30"/>
  <c r="I12" i="30"/>
  <c r="H12" i="30"/>
  <c r="E12" i="30"/>
  <c r="D12" i="30"/>
  <c r="I11" i="30"/>
  <c r="H11" i="30"/>
  <c r="E11" i="30"/>
  <c r="D11" i="30"/>
  <c r="I10" i="30"/>
  <c r="H10" i="30"/>
  <c r="E10" i="30"/>
  <c r="D10" i="30"/>
  <c r="I9" i="30"/>
  <c r="H9" i="30"/>
  <c r="E9" i="30"/>
  <c r="D9" i="30"/>
  <c r="I8" i="30"/>
  <c r="H8" i="30"/>
  <c r="E8" i="30"/>
  <c r="D8" i="30"/>
  <c r="I7" i="30"/>
  <c r="H7" i="30"/>
  <c r="E7" i="30"/>
  <c r="D7" i="30"/>
  <c r="I6" i="30"/>
  <c r="H6" i="30"/>
  <c r="E6" i="30"/>
  <c r="D6" i="30"/>
  <c r="I41" i="29" l="1"/>
  <c r="H41" i="29"/>
  <c r="E41" i="29"/>
  <c r="D41" i="29"/>
  <c r="I38" i="29"/>
  <c r="H38" i="29"/>
  <c r="E38" i="29"/>
  <c r="D38" i="29"/>
  <c r="I37" i="29"/>
  <c r="H37" i="29"/>
  <c r="E37" i="29"/>
  <c r="D37" i="29"/>
  <c r="I36" i="29"/>
  <c r="H36" i="29"/>
  <c r="E36" i="29"/>
  <c r="D36" i="29"/>
  <c r="I35" i="29"/>
  <c r="H35" i="29"/>
  <c r="E35" i="29"/>
  <c r="D35" i="29"/>
  <c r="I32" i="29"/>
  <c r="H32" i="29"/>
  <c r="E32" i="29"/>
  <c r="D32" i="29"/>
  <c r="I31" i="29"/>
  <c r="H31" i="29"/>
  <c r="E31" i="29"/>
  <c r="D31" i="29"/>
  <c r="I30" i="29"/>
  <c r="H30" i="29"/>
  <c r="E30" i="29"/>
  <c r="D30" i="29"/>
  <c r="I29" i="29"/>
  <c r="H29" i="29"/>
  <c r="E29" i="29"/>
  <c r="D29" i="29"/>
  <c r="I28" i="29"/>
  <c r="H28" i="29"/>
  <c r="E28" i="29"/>
  <c r="D28" i="29"/>
  <c r="I27" i="29"/>
  <c r="H27" i="29"/>
  <c r="E27" i="29"/>
  <c r="D27" i="29"/>
  <c r="I24" i="29"/>
  <c r="H24" i="29"/>
  <c r="E24" i="29"/>
  <c r="D24" i="29"/>
  <c r="I23" i="29"/>
  <c r="H23" i="29"/>
  <c r="E23" i="29"/>
  <c r="D23" i="29"/>
  <c r="I22" i="29"/>
  <c r="H22" i="29"/>
  <c r="E22" i="29"/>
  <c r="D22" i="29"/>
  <c r="I21" i="29"/>
  <c r="H21" i="29"/>
  <c r="E21" i="29"/>
  <c r="D21" i="29"/>
  <c r="I20" i="29"/>
  <c r="H20" i="29"/>
  <c r="E20" i="29"/>
  <c r="D20" i="29"/>
  <c r="I19" i="29"/>
  <c r="H19" i="29"/>
  <c r="E19" i="29"/>
  <c r="D19" i="29"/>
  <c r="I18" i="29"/>
  <c r="H18" i="29"/>
  <c r="E18" i="29"/>
  <c r="D18" i="29"/>
  <c r="I17" i="29"/>
  <c r="H17" i="29"/>
  <c r="E17" i="29"/>
  <c r="D17" i="29"/>
  <c r="I16" i="29"/>
  <c r="H16" i="29"/>
  <c r="E16" i="29"/>
  <c r="D16" i="29"/>
  <c r="I14" i="29"/>
  <c r="H14" i="29"/>
  <c r="E14" i="29"/>
  <c r="D14" i="29"/>
  <c r="I13" i="29"/>
  <c r="H13" i="29"/>
  <c r="E13" i="29"/>
  <c r="D13" i="29"/>
  <c r="I12" i="29"/>
  <c r="H12" i="29"/>
  <c r="E12" i="29"/>
  <c r="D12" i="29"/>
  <c r="I11" i="29"/>
  <c r="H11" i="29"/>
  <c r="E11" i="29"/>
  <c r="D11" i="29"/>
  <c r="I10" i="29"/>
  <c r="H10" i="29"/>
  <c r="E10" i="29"/>
  <c r="D10" i="29"/>
  <c r="I9" i="29"/>
  <c r="H9" i="29"/>
  <c r="E9" i="29"/>
  <c r="D9" i="29"/>
  <c r="I8" i="29"/>
  <c r="H8" i="29"/>
  <c r="E8" i="29"/>
  <c r="D8" i="29"/>
  <c r="I7" i="29"/>
  <c r="H7" i="29"/>
  <c r="E7" i="29"/>
  <c r="D7" i="29"/>
  <c r="I6" i="29"/>
  <c r="H6" i="29"/>
  <c r="E6" i="29"/>
  <c r="D6" i="29"/>
  <c r="I41" i="28" l="1"/>
  <c r="H41" i="28"/>
  <c r="E41" i="28"/>
  <c r="D41" i="28"/>
  <c r="I38" i="28"/>
  <c r="H38" i="28"/>
  <c r="E38" i="28"/>
  <c r="D38" i="28"/>
  <c r="I37" i="28"/>
  <c r="H37" i="28"/>
  <c r="E37" i="28"/>
  <c r="D37" i="28"/>
  <c r="I36" i="28"/>
  <c r="H36" i="28"/>
  <c r="E36" i="28"/>
  <c r="D36" i="28"/>
  <c r="I35" i="28"/>
  <c r="H35" i="28"/>
  <c r="E35" i="28"/>
  <c r="D35" i="28"/>
  <c r="I32" i="28"/>
  <c r="H32" i="28"/>
  <c r="E32" i="28"/>
  <c r="D32" i="28"/>
  <c r="I31" i="28"/>
  <c r="H31" i="28"/>
  <c r="E31" i="28"/>
  <c r="D31" i="28"/>
  <c r="I30" i="28"/>
  <c r="H30" i="28"/>
  <c r="E30" i="28"/>
  <c r="D30" i="28"/>
  <c r="I29" i="28"/>
  <c r="H29" i="28"/>
  <c r="E29" i="28"/>
  <c r="D29" i="28"/>
  <c r="I28" i="28"/>
  <c r="H28" i="28"/>
  <c r="E28" i="28"/>
  <c r="D28" i="28"/>
  <c r="I27" i="28"/>
  <c r="H27" i="28"/>
  <c r="E27" i="28"/>
  <c r="D27" i="28"/>
  <c r="I24" i="28"/>
  <c r="H24" i="28"/>
  <c r="E24" i="28"/>
  <c r="D24" i="28"/>
  <c r="I23" i="28"/>
  <c r="H23" i="28"/>
  <c r="E23" i="28"/>
  <c r="D23" i="28"/>
  <c r="I22" i="28"/>
  <c r="H22" i="28"/>
  <c r="E22" i="28"/>
  <c r="D22" i="28"/>
  <c r="I21" i="28"/>
  <c r="H21" i="28"/>
  <c r="E21" i="28"/>
  <c r="D21" i="28"/>
  <c r="I20" i="28"/>
  <c r="H20" i="28"/>
  <c r="E20" i="28"/>
  <c r="D20" i="28"/>
  <c r="I19" i="28"/>
  <c r="H19" i="28"/>
  <c r="E19" i="28"/>
  <c r="D19" i="28"/>
  <c r="I18" i="28"/>
  <c r="H18" i="28"/>
  <c r="E18" i="28"/>
  <c r="D18" i="28"/>
  <c r="I17" i="28"/>
  <c r="H17" i="28"/>
  <c r="E17" i="28"/>
  <c r="D17" i="28"/>
  <c r="I16" i="28"/>
  <c r="H16" i="28"/>
  <c r="E16" i="28"/>
  <c r="D16" i="28"/>
  <c r="I14" i="28"/>
  <c r="H14" i="28"/>
  <c r="E14" i="28"/>
  <c r="D14" i="28"/>
  <c r="I13" i="28"/>
  <c r="H13" i="28"/>
  <c r="E13" i="28"/>
  <c r="D13" i="28"/>
  <c r="I12" i="28"/>
  <c r="H12" i="28"/>
  <c r="E12" i="28"/>
  <c r="D12" i="28"/>
  <c r="I11" i="28"/>
  <c r="H11" i="28"/>
  <c r="E11" i="28"/>
  <c r="D11" i="28"/>
  <c r="I10" i="28"/>
  <c r="H10" i="28"/>
  <c r="E10" i="28"/>
  <c r="D10" i="28"/>
  <c r="I9" i="28"/>
  <c r="H9" i="28"/>
  <c r="E9" i="28"/>
  <c r="D9" i="28"/>
  <c r="I8" i="28"/>
  <c r="H8" i="28"/>
  <c r="E8" i="28"/>
  <c r="D8" i="28"/>
  <c r="I7" i="28"/>
  <c r="H7" i="28"/>
  <c r="E7" i="28"/>
  <c r="D7" i="28"/>
  <c r="I6" i="28"/>
  <c r="H6" i="28"/>
  <c r="E6" i="28"/>
  <c r="D6" i="28"/>
  <c r="I41" i="27" l="1"/>
  <c r="H41" i="27"/>
  <c r="E41" i="27"/>
  <c r="D41" i="27"/>
  <c r="I38" i="27"/>
  <c r="H38" i="27"/>
  <c r="E38" i="27"/>
  <c r="D38" i="27"/>
  <c r="I37" i="27"/>
  <c r="H37" i="27"/>
  <c r="E37" i="27"/>
  <c r="D37" i="27"/>
  <c r="I36" i="27"/>
  <c r="H36" i="27"/>
  <c r="E36" i="27"/>
  <c r="D36" i="27"/>
  <c r="I35" i="27"/>
  <c r="H35" i="27"/>
  <c r="E35" i="27"/>
  <c r="D35" i="27"/>
  <c r="I32" i="27"/>
  <c r="H32" i="27"/>
  <c r="E32" i="27"/>
  <c r="D32" i="27"/>
  <c r="I31" i="27"/>
  <c r="H31" i="27"/>
  <c r="E31" i="27"/>
  <c r="D31" i="27"/>
  <c r="I30" i="27"/>
  <c r="H30" i="27"/>
  <c r="E30" i="27"/>
  <c r="D30" i="27"/>
  <c r="I29" i="27"/>
  <c r="H29" i="27"/>
  <c r="E29" i="27"/>
  <c r="D29" i="27"/>
  <c r="I28" i="27"/>
  <c r="H28" i="27"/>
  <c r="E28" i="27"/>
  <c r="D28" i="27"/>
  <c r="I27" i="27"/>
  <c r="H27" i="27"/>
  <c r="E27" i="27"/>
  <c r="D27" i="27"/>
  <c r="I24" i="27"/>
  <c r="H24" i="27"/>
  <c r="E24" i="27"/>
  <c r="D24" i="27"/>
  <c r="I23" i="27"/>
  <c r="H23" i="27"/>
  <c r="E23" i="27"/>
  <c r="D23" i="27"/>
  <c r="I22" i="27"/>
  <c r="H22" i="27"/>
  <c r="E22" i="27"/>
  <c r="D22" i="27"/>
  <c r="I21" i="27"/>
  <c r="H21" i="27"/>
  <c r="E21" i="27"/>
  <c r="D21" i="27"/>
  <c r="I20" i="27"/>
  <c r="H20" i="27"/>
  <c r="E20" i="27"/>
  <c r="D20" i="27"/>
  <c r="I19" i="27"/>
  <c r="H19" i="27"/>
  <c r="E19" i="27"/>
  <c r="D19" i="27"/>
  <c r="I18" i="27"/>
  <c r="H18" i="27"/>
  <c r="E18" i="27"/>
  <c r="D18" i="27"/>
  <c r="I17" i="27"/>
  <c r="H17" i="27"/>
  <c r="E17" i="27"/>
  <c r="D17" i="27"/>
  <c r="I16" i="27"/>
  <c r="H16" i="27"/>
  <c r="E16" i="27"/>
  <c r="D16" i="27"/>
  <c r="I14" i="27"/>
  <c r="H14" i="27"/>
  <c r="E14" i="27"/>
  <c r="D14" i="27"/>
  <c r="I13" i="27"/>
  <c r="H13" i="27"/>
  <c r="E13" i="27"/>
  <c r="D13" i="27"/>
  <c r="I12" i="27"/>
  <c r="H12" i="27"/>
  <c r="E12" i="27"/>
  <c r="D12" i="27"/>
  <c r="I11" i="27"/>
  <c r="H11" i="27"/>
  <c r="E11" i="27"/>
  <c r="D11" i="27"/>
  <c r="I10" i="27"/>
  <c r="H10" i="27"/>
  <c r="E10" i="27"/>
  <c r="D10" i="27"/>
  <c r="I9" i="27"/>
  <c r="H9" i="27"/>
  <c r="E9" i="27"/>
  <c r="D9" i="27"/>
  <c r="I8" i="27"/>
  <c r="H8" i="27"/>
  <c r="E8" i="27"/>
  <c r="D8" i="27"/>
  <c r="I7" i="27"/>
  <c r="H7" i="27"/>
  <c r="E7" i="27"/>
  <c r="D7" i="27"/>
  <c r="I6" i="27"/>
  <c r="H6" i="27"/>
  <c r="E6" i="27"/>
  <c r="D6" i="27"/>
  <c r="I41" i="26" l="1"/>
  <c r="H41" i="26"/>
  <c r="E41" i="26"/>
  <c r="D41" i="26"/>
  <c r="I38" i="26"/>
  <c r="H38" i="26"/>
  <c r="E38" i="26"/>
  <c r="D38" i="26"/>
  <c r="I37" i="26"/>
  <c r="H37" i="26"/>
  <c r="E37" i="26"/>
  <c r="D37" i="26"/>
  <c r="I36" i="26"/>
  <c r="H36" i="26"/>
  <c r="E36" i="26"/>
  <c r="D36" i="26"/>
  <c r="I35" i="26"/>
  <c r="H35" i="26"/>
  <c r="E35" i="26"/>
  <c r="D35" i="26"/>
  <c r="I32" i="26"/>
  <c r="H32" i="26"/>
  <c r="E32" i="26"/>
  <c r="D32" i="26"/>
  <c r="I31" i="26"/>
  <c r="H31" i="26"/>
  <c r="E31" i="26"/>
  <c r="D31" i="26"/>
  <c r="I30" i="26"/>
  <c r="H30" i="26"/>
  <c r="E30" i="26"/>
  <c r="D30" i="26"/>
  <c r="I29" i="26"/>
  <c r="H29" i="26"/>
  <c r="E29" i="26"/>
  <c r="D29" i="26"/>
  <c r="I28" i="26"/>
  <c r="H28" i="26"/>
  <c r="E28" i="26"/>
  <c r="D28" i="26"/>
  <c r="I27" i="26"/>
  <c r="H27" i="26"/>
  <c r="E27" i="26"/>
  <c r="D27" i="26"/>
  <c r="I24" i="26"/>
  <c r="H24" i="26"/>
  <c r="E24" i="26"/>
  <c r="D24" i="26"/>
  <c r="I23" i="26"/>
  <c r="H23" i="26"/>
  <c r="E23" i="26"/>
  <c r="D23" i="26"/>
  <c r="I22" i="26"/>
  <c r="H22" i="26"/>
  <c r="E22" i="26"/>
  <c r="D22" i="26"/>
  <c r="I21" i="26"/>
  <c r="H21" i="26"/>
  <c r="E21" i="26"/>
  <c r="D21" i="26"/>
  <c r="I20" i="26"/>
  <c r="H20" i="26"/>
  <c r="E20" i="26"/>
  <c r="D20" i="26"/>
  <c r="I19" i="26"/>
  <c r="H19" i="26"/>
  <c r="E19" i="26"/>
  <c r="D19" i="26"/>
  <c r="I18" i="26"/>
  <c r="H18" i="26"/>
  <c r="E18" i="26"/>
  <c r="D18" i="26"/>
  <c r="I17" i="26"/>
  <c r="H17" i="26"/>
  <c r="E17" i="26"/>
  <c r="D17" i="26"/>
  <c r="I16" i="26"/>
  <c r="H16" i="26"/>
  <c r="E16" i="26"/>
  <c r="D16" i="26"/>
  <c r="I14" i="26"/>
  <c r="H14" i="26"/>
  <c r="E14" i="26"/>
  <c r="D14" i="26"/>
  <c r="I13" i="26"/>
  <c r="H13" i="26"/>
  <c r="E13" i="26"/>
  <c r="D13" i="26"/>
  <c r="I12" i="26"/>
  <c r="H12" i="26"/>
  <c r="E12" i="26"/>
  <c r="D12" i="26"/>
  <c r="I11" i="26"/>
  <c r="H11" i="26"/>
  <c r="E11" i="26"/>
  <c r="D11" i="26"/>
  <c r="I10" i="26"/>
  <c r="H10" i="26"/>
  <c r="E10" i="26"/>
  <c r="D10" i="26"/>
  <c r="I9" i="26"/>
  <c r="H9" i="26"/>
  <c r="E9" i="26"/>
  <c r="D9" i="26"/>
  <c r="I8" i="26"/>
  <c r="H8" i="26"/>
  <c r="E8" i="26"/>
  <c r="D8" i="26"/>
  <c r="I7" i="26"/>
  <c r="H7" i="26"/>
  <c r="E7" i="26"/>
  <c r="D7" i="26"/>
  <c r="I6" i="26"/>
  <c r="H6" i="26"/>
  <c r="E6" i="26"/>
  <c r="D6" i="26"/>
  <c r="I41" i="25" l="1"/>
  <c r="H41" i="25"/>
  <c r="E41" i="25"/>
  <c r="D41" i="25"/>
  <c r="I38" i="25"/>
  <c r="H38" i="25"/>
  <c r="E38" i="25"/>
  <c r="D38" i="25"/>
  <c r="I37" i="25"/>
  <c r="H37" i="25"/>
  <c r="E37" i="25"/>
  <c r="D37" i="25"/>
  <c r="I36" i="25"/>
  <c r="H36" i="25"/>
  <c r="E36" i="25"/>
  <c r="D36" i="25"/>
  <c r="I35" i="25"/>
  <c r="H35" i="25"/>
  <c r="E35" i="25"/>
  <c r="D35" i="25"/>
  <c r="I32" i="25"/>
  <c r="H32" i="25"/>
  <c r="E32" i="25"/>
  <c r="D32" i="25"/>
  <c r="I31" i="25"/>
  <c r="H31" i="25"/>
  <c r="E31" i="25"/>
  <c r="D31" i="25"/>
  <c r="I30" i="25"/>
  <c r="H30" i="25"/>
  <c r="E30" i="25"/>
  <c r="D30" i="25"/>
  <c r="I29" i="25"/>
  <c r="H29" i="25"/>
  <c r="E29" i="25"/>
  <c r="D29" i="25"/>
  <c r="I28" i="25"/>
  <c r="H28" i="25"/>
  <c r="E28" i="25"/>
  <c r="D28" i="25"/>
  <c r="I27" i="25"/>
  <c r="H27" i="25"/>
  <c r="E27" i="25"/>
  <c r="D27" i="25"/>
  <c r="I24" i="25"/>
  <c r="H24" i="25"/>
  <c r="E24" i="25"/>
  <c r="D24" i="25"/>
  <c r="I23" i="25"/>
  <c r="H23" i="25"/>
  <c r="E23" i="25"/>
  <c r="D23" i="25"/>
  <c r="I22" i="25"/>
  <c r="H22" i="25"/>
  <c r="E22" i="25"/>
  <c r="D22" i="25"/>
  <c r="I21" i="25"/>
  <c r="H21" i="25"/>
  <c r="E21" i="25"/>
  <c r="D21" i="25"/>
  <c r="I20" i="25"/>
  <c r="H20" i="25"/>
  <c r="E20" i="25"/>
  <c r="D20" i="25"/>
  <c r="I19" i="25"/>
  <c r="H19" i="25"/>
  <c r="E19" i="25"/>
  <c r="D19" i="25"/>
  <c r="I18" i="25"/>
  <c r="H18" i="25"/>
  <c r="E18" i="25"/>
  <c r="D18" i="25"/>
  <c r="I17" i="25"/>
  <c r="H17" i="25"/>
  <c r="E17" i="25"/>
  <c r="D17" i="25"/>
  <c r="I16" i="25"/>
  <c r="H16" i="25"/>
  <c r="E16" i="25"/>
  <c r="D16" i="25"/>
  <c r="I14" i="25"/>
  <c r="H14" i="25"/>
  <c r="E14" i="25"/>
  <c r="D14" i="25"/>
  <c r="I13" i="25"/>
  <c r="H13" i="25"/>
  <c r="E13" i="25"/>
  <c r="D13" i="25"/>
  <c r="I12" i="25"/>
  <c r="H12" i="25"/>
  <c r="E12" i="25"/>
  <c r="D12" i="25"/>
  <c r="I11" i="25"/>
  <c r="H11" i="25"/>
  <c r="E11" i="25"/>
  <c r="D11" i="25"/>
  <c r="I10" i="25"/>
  <c r="H10" i="25"/>
  <c r="E10" i="25"/>
  <c r="D10" i="25"/>
  <c r="I9" i="25"/>
  <c r="H9" i="25"/>
  <c r="E9" i="25"/>
  <c r="D9" i="25"/>
  <c r="I8" i="25"/>
  <c r="H8" i="25"/>
  <c r="E8" i="25"/>
  <c r="D8" i="25"/>
  <c r="I7" i="25"/>
  <c r="H7" i="25"/>
  <c r="E7" i="25"/>
  <c r="D7" i="25"/>
  <c r="I6" i="25"/>
  <c r="H6" i="25"/>
  <c r="E6" i="25"/>
  <c r="D6" i="25"/>
  <c r="I41" i="24" l="1"/>
  <c r="H41" i="24"/>
  <c r="E41" i="24"/>
  <c r="D41" i="24"/>
  <c r="I38" i="24"/>
  <c r="H38" i="24"/>
  <c r="E38" i="24"/>
  <c r="D38" i="24"/>
  <c r="I37" i="24"/>
  <c r="H37" i="24"/>
  <c r="E37" i="24"/>
  <c r="D37" i="24"/>
  <c r="I36" i="24"/>
  <c r="H36" i="24"/>
  <c r="E36" i="24"/>
  <c r="D36" i="24"/>
  <c r="I35" i="24"/>
  <c r="H35" i="24"/>
  <c r="E35" i="24"/>
  <c r="D35" i="24"/>
  <c r="I32" i="24"/>
  <c r="H32" i="24"/>
  <c r="E32" i="24"/>
  <c r="D32" i="24"/>
  <c r="I31" i="24"/>
  <c r="H31" i="24"/>
  <c r="E31" i="24"/>
  <c r="D31" i="24"/>
  <c r="I30" i="24"/>
  <c r="H30" i="24"/>
  <c r="E30" i="24"/>
  <c r="D30" i="24"/>
  <c r="I29" i="24"/>
  <c r="H29" i="24"/>
  <c r="E29" i="24"/>
  <c r="D29" i="24"/>
  <c r="I28" i="24"/>
  <c r="H28" i="24"/>
  <c r="E28" i="24"/>
  <c r="D28" i="24"/>
  <c r="I27" i="24"/>
  <c r="H27" i="24"/>
  <c r="E27" i="24"/>
  <c r="D27" i="24"/>
  <c r="I24" i="24"/>
  <c r="H24" i="24"/>
  <c r="E24" i="24"/>
  <c r="D24" i="24"/>
  <c r="I23" i="24"/>
  <c r="H23" i="24"/>
  <c r="E23" i="24"/>
  <c r="D23" i="24"/>
  <c r="I22" i="24"/>
  <c r="H22" i="24"/>
  <c r="E22" i="24"/>
  <c r="D22" i="24"/>
  <c r="I21" i="24"/>
  <c r="H21" i="24"/>
  <c r="E21" i="24"/>
  <c r="D21" i="24"/>
  <c r="I20" i="24"/>
  <c r="H20" i="24"/>
  <c r="E20" i="24"/>
  <c r="D20" i="24"/>
  <c r="I19" i="24"/>
  <c r="H19" i="24"/>
  <c r="E19" i="24"/>
  <c r="D19" i="24"/>
  <c r="I18" i="24"/>
  <c r="H18" i="24"/>
  <c r="E18" i="24"/>
  <c r="D18" i="24"/>
  <c r="I17" i="24"/>
  <c r="H17" i="24"/>
  <c r="E17" i="24"/>
  <c r="D17" i="24"/>
  <c r="I16" i="24"/>
  <c r="H16" i="24"/>
  <c r="E16" i="24"/>
  <c r="D16" i="24"/>
  <c r="I14" i="24"/>
  <c r="H14" i="24"/>
  <c r="E14" i="24"/>
  <c r="D14" i="24"/>
  <c r="I13" i="24"/>
  <c r="H13" i="24"/>
  <c r="E13" i="24"/>
  <c r="D13" i="24"/>
  <c r="I12" i="24"/>
  <c r="H12" i="24"/>
  <c r="E12" i="24"/>
  <c r="D12" i="24"/>
  <c r="I11" i="24"/>
  <c r="H11" i="24"/>
  <c r="E11" i="24"/>
  <c r="D11" i="24"/>
  <c r="I10" i="24"/>
  <c r="H10" i="24"/>
  <c r="E10" i="24"/>
  <c r="D10" i="24"/>
  <c r="I9" i="24"/>
  <c r="H9" i="24"/>
  <c r="E9" i="24"/>
  <c r="D9" i="24"/>
  <c r="I8" i="24"/>
  <c r="H8" i="24"/>
  <c r="E8" i="24"/>
  <c r="D8" i="24"/>
  <c r="I7" i="24"/>
  <c r="H7" i="24"/>
  <c r="E7" i="24"/>
  <c r="D7" i="24"/>
  <c r="I6" i="24"/>
  <c r="H6" i="24"/>
  <c r="E6" i="24"/>
  <c r="D6" i="24"/>
  <c r="I41" i="23"/>
  <c r="H41" i="23"/>
  <c r="E41" i="23"/>
  <c r="D41" i="23"/>
  <c r="I38" i="23"/>
  <c r="H38" i="23"/>
  <c r="E38" i="23"/>
  <c r="D38" i="23"/>
  <c r="I37" i="23"/>
  <c r="H37" i="23"/>
  <c r="E37" i="23"/>
  <c r="D37" i="23"/>
  <c r="I36" i="23"/>
  <c r="H36" i="23"/>
  <c r="E36" i="23"/>
  <c r="D36" i="23"/>
  <c r="I35" i="23"/>
  <c r="H35" i="23"/>
  <c r="E35" i="23"/>
  <c r="D35" i="23"/>
  <c r="I32" i="23"/>
  <c r="H32" i="23"/>
  <c r="E32" i="23"/>
  <c r="D32" i="23"/>
  <c r="I31" i="23"/>
  <c r="H31" i="23"/>
  <c r="E31" i="23"/>
  <c r="D31" i="23"/>
  <c r="I30" i="23"/>
  <c r="H30" i="23"/>
  <c r="E30" i="23"/>
  <c r="D30" i="23"/>
  <c r="I29" i="23"/>
  <c r="H29" i="23"/>
  <c r="E29" i="23"/>
  <c r="D29" i="23"/>
  <c r="I28" i="23"/>
  <c r="H28" i="23"/>
  <c r="E28" i="23"/>
  <c r="D28" i="23"/>
  <c r="I27" i="23"/>
  <c r="H27" i="23"/>
  <c r="E27" i="23"/>
  <c r="D27" i="23"/>
  <c r="I24" i="23"/>
  <c r="H24" i="23"/>
  <c r="E24" i="23"/>
  <c r="D24" i="23"/>
  <c r="I23" i="23"/>
  <c r="H23" i="23"/>
  <c r="E23" i="23"/>
  <c r="D23" i="23"/>
  <c r="I22" i="23"/>
  <c r="H22" i="23"/>
  <c r="E22" i="23"/>
  <c r="D22" i="23"/>
  <c r="I21" i="23"/>
  <c r="H21" i="23"/>
  <c r="E21" i="23"/>
  <c r="D21" i="23"/>
  <c r="I20" i="23"/>
  <c r="H20" i="23"/>
  <c r="E20" i="23"/>
  <c r="D20" i="23"/>
  <c r="I19" i="23"/>
  <c r="H19" i="23"/>
  <c r="E19" i="23"/>
  <c r="D19" i="23"/>
  <c r="I18" i="23"/>
  <c r="H18" i="23"/>
  <c r="E18" i="23"/>
  <c r="D18" i="23"/>
  <c r="I17" i="23"/>
  <c r="H17" i="23"/>
  <c r="E17" i="23"/>
  <c r="D17" i="23"/>
  <c r="I16" i="23"/>
  <c r="H16" i="23"/>
  <c r="E16" i="23"/>
  <c r="D16" i="23"/>
  <c r="I14" i="23"/>
  <c r="H14" i="23"/>
  <c r="E14" i="23"/>
  <c r="D14" i="23"/>
  <c r="I13" i="23"/>
  <c r="H13" i="23"/>
  <c r="E13" i="23"/>
  <c r="D13" i="23"/>
  <c r="I12" i="23"/>
  <c r="H12" i="23"/>
  <c r="E12" i="23"/>
  <c r="D12" i="23"/>
  <c r="I11" i="23"/>
  <c r="H11" i="23"/>
  <c r="E11" i="23"/>
  <c r="D11" i="23"/>
  <c r="I10" i="23"/>
  <c r="H10" i="23"/>
  <c r="E10" i="23"/>
  <c r="D10" i="23"/>
  <c r="I9" i="23"/>
  <c r="H9" i="23"/>
  <c r="E9" i="23"/>
  <c r="D9" i="23"/>
  <c r="I8" i="23"/>
  <c r="H8" i="23"/>
  <c r="E8" i="23"/>
  <c r="D8" i="23"/>
  <c r="I7" i="23"/>
  <c r="H7" i="23"/>
  <c r="E7" i="23"/>
  <c r="D7" i="23"/>
  <c r="I6" i="23"/>
  <c r="H6" i="23"/>
  <c r="E6" i="23"/>
  <c r="D6" i="23"/>
  <c r="H28" i="19"/>
  <c r="H28" i="20"/>
  <c r="H28" i="21"/>
  <c r="H28" i="22"/>
  <c r="I41" i="22"/>
  <c r="H41" i="22"/>
  <c r="E41" i="22"/>
  <c r="D41" i="22"/>
  <c r="I38" i="22"/>
  <c r="H38" i="22"/>
  <c r="E38" i="22"/>
  <c r="D38" i="22"/>
  <c r="I37" i="22"/>
  <c r="H37" i="22"/>
  <c r="E37" i="22"/>
  <c r="D37" i="22"/>
  <c r="I36" i="22"/>
  <c r="H36" i="22"/>
  <c r="E36" i="22"/>
  <c r="D36" i="22"/>
  <c r="I35" i="22"/>
  <c r="H35" i="22"/>
  <c r="E35" i="22"/>
  <c r="D35" i="22"/>
  <c r="I32" i="22"/>
  <c r="H32" i="22"/>
  <c r="E32" i="22"/>
  <c r="D32" i="22"/>
  <c r="I31" i="22"/>
  <c r="H31" i="22"/>
  <c r="E31" i="22"/>
  <c r="D31" i="22"/>
  <c r="I30" i="22"/>
  <c r="H30" i="22"/>
  <c r="E30" i="22"/>
  <c r="D30" i="22"/>
  <c r="I29" i="22"/>
  <c r="H29" i="22"/>
  <c r="E29" i="22"/>
  <c r="D29" i="22"/>
  <c r="I28" i="22"/>
  <c r="E28" i="22"/>
  <c r="D28" i="22"/>
  <c r="I27" i="22"/>
  <c r="H27" i="22"/>
  <c r="E27" i="22"/>
  <c r="D27" i="22"/>
  <c r="I24" i="22"/>
  <c r="H24" i="22"/>
  <c r="E24" i="22"/>
  <c r="D24" i="22"/>
  <c r="I23" i="22"/>
  <c r="H23" i="22"/>
  <c r="E23" i="22"/>
  <c r="D23" i="22"/>
  <c r="I22" i="22"/>
  <c r="H22" i="22"/>
  <c r="E22" i="22"/>
  <c r="D22" i="22"/>
  <c r="I21" i="22"/>
  <c r="H21" i="22"/>
  <c r="E21" i="22"/>
  <c r="D21" i="22"/>
  <c r="I20" i="22"/>
  <c r="H20" i="22"/>
  <c r="E20" i="22"/>
  <c r="D20" i="22"/>
  <c r="I19" i="22"/>
  <c r="H19" i="22"/>
  <c r="E19" i="22"/>
  <c r="D19" i="22"/>
  <c r="I18" i="22"/>
  <c r="H18" i="22"/>
  <c r="E18" i="22"/>
  <c r="D18" i="22"/>
  <c r="I17" i="22"/>
  <c r="H17" i="22"/>
  <c r="E17" i="22"/>
  <c r="D17" i="22"/>
  <c r="I16" i="22"/>
  <c r="H16" i="22"/>
  <c r="E16" i="22"/>
  <c r="D16" i="22"/>
  <c r="I14" i="22"/>
  <c r="H14" i="22"/>
  <c r="E14" i="22"/>
  <c r="D14" i="22"/>
  <c r="I13" i="22"/>
  <c r="H13" i="22"/>
  <c r="E13" i="22"/>
  <c r="D13" i="22"/>
  <c r="I12" i="22"/>
  <c r="H12" i="22"/>
  <c r="E12" i="22"/>
  <c r="D12" i="22"/>
  <c r="I11" i="22"/>
  <c r="H11" i="22"/>
  <c r="E11" i="22"/>
  <c r="D11" i="22"/>
  <c r="I10" i="22"/>
  <c r="H10" i="22"/>
  <c r="E10" i="22"/>
  <c r="D10" i="22"/>
  <c r="I9" i="22"/>
  <c r="H9" i="22"/>
  <c r="E9" i="22"/>
  <c r="D9" i="22"/>
  <c r="I8" i="22"/>
  <c r="H8" i="22"/>
  <c r="E8" i="22"/>
  <c r="D8" i="22"/>
  <c r="I7" i="22"/>
  <c r="H7" i="22"/>
  <c r="E7" i="22"/>
  <c r="D7" i="22"/>
  <c r="I6" i="22"/>
  <c r="H6" i="22"/>
  <c r="E6" i="22"/>
  <c r="D6" i="22"/>
  <c r="I41" i="21"/>
  <c r="H41" i="21"/>
  <c r="E41" i="21"/>
  <c r="D41" i="21"/>
  <c r="I38" i="21"/>
  <c r="H38" i="21"/>
  <c r="E38" i="21"/>
  <c r="D38" i="21"/>
  <c r="I37" i="21"/>
  <c r="H37" i="21"/>
  <c r="E37" i="21"/>
  <c r="D37" i="21"/>
  <c r="I36" i="21"/>
  <c r="H36" i="21"/>
  <c r="E36" i="21"/>
  <c r="D36" i="21"/>
  <c r="I35" i="21"/>
  <c r="H35" i="21"/>
  <c r="E35" i="21"/>
  <c r="D35" i="21"/>
  <c r="I32" i="21"/>
  <c r="H32" i="21"/>
  <c r="E32" i="21"/>
  <c r="D32" i="21"/>
  <c r="I31" i="21"/>
  <c r="H31" i="21"/>
  <c r="E31" i="21"/>
  <c r="D31" i="21"/>
  <c r="I30" i="21"/>
  <c r="H30" i="21"/>
  <c r="E30" i="21"/>
  <c r="D30" i="21"/>
  <c r="I29" i="21"/>
  <c r="H29" i="21"/>
  <c r="E29" i="21"/>
  <c r="D29" i="21"/>
  <c r="I28" i="21"/>
  <c r="E28" i="21"/>
  <c r="D28" i="21"/>
  <c r="I27" i="21"/>
  <c r="H27" i="21"/>
  <c r="E27" i="21"/>
  <c r="D27" i="21"/>
  <c r="I24" i="21"/>
  <c r="H24" i="21"/>
  <c r="E24" i="21"/>
  <c r="D24" i="21"/>
  <c r="I23" i="21"/>
  <c r="H23" i="21"/>
  <c r="E23" i="21"/>
  <c r="D23" i="21"/>
  <c r="I22" i="21"/>
  <c r="H22" i="21"/>
  <c r="E22" i="21"/>
  <c r="D22" i="21"/>
  <c r="I21" i="21"/>
  <c r="H21" i="21"/>
  <c r="E21" i="21"/>
  <c r="D21" i="21"/>
  <c r="I20" i="21"/>
  <c r="H20" i="21"/>
  <c r="E20" i="21"/>
  <c r="D20" i="21"/>
  <c r="I19" i="21"/>
  <c r="H19" i="21"/>
  <c r="E19" i="21"/>
  <c r="D19" i="21"/>
  <c r="I18" i="21"/>
  <c r="H18" i="21"/>
  <c r="E18" i="21"/>
  <c r="D18" i="21"/>
  <c r="I17" i="21"/>
  <c r="H17" i="21"/>
  <c r="E17" i="21"/>
  <c r="D17" i="21"/>
  <c r="I16" i="21"/>
  <c r="H16" i="21"/>
  <c r="E16" i="21"/>
  <c r="D16" i="21"/>
  <c r="I14" i="21"/>
  <c r="H14" i="21"/>
  <c r="E14" i="21"/>
  <c r="D14" i="21"/>
  <c r="I13" i="21"/>
  <c r="H13" i="21"/>
  <c r="E13" i="21"/>
  <c r="D13" i="21"/>
  <c r="I12" i="21"/>
  <c r="H12" i="21"/>
  <c r="E12" i="21"/>
  <c r="D12" i="21"/>
  <c r="I11" i="21"/>
  <c r="H11" i="21"/>
  <c r="E11" i="21"/>
  <c r="D11" i="21"/>
  <c r="I10" i="21"/>
  <c r="H10" i="21"/>
  <c r="E10" i="21"/>
  <c r="D10" i="21"/>
  <c r="I9" i="21"/>
  <c r="H9" i="21"/>
  <c r="E9" i="21"/>
  <c r="D9" i="21"/>
  <c r="I8" i="21"/>
  <c r="H8" i="21"/>
  <c r="E8" i="21"/>
  <c r="D8" i="21"/>
  <c r="I7" i="21"/>
  <c r="H7" i="21"/>
  <c r="E7" i="21"/>
  <c r="D7" i="21"/>
  <c r="I6" i="21"/>
  <c r="H6" i="21"/>
  <c r="E6" i="21"/>
  <c r="D6" i="21"/>
  <c r="I9" i="20"/>
  <c r="I10" i="20"/>
  <c r="I11" i="20"/>
  <c r="I12" i="20"/>
  <c r="E9" i="20"/>
  <c r="E10" i="20"/>
  <c r="E11" i="20"/>
  <c r="E12" i="20"/>
  <c r="I8" i="20"/>
  <c r="E8" i="20"/>
  <c r="I41" i="20"/>
  <c r="H41" i="20"/>
  <c r="E41" i="20"/>
  <c r="D41" i="20"/>
  <c r="I38" i="20"/>
  <c r="H38" i="20"/>
  <c r="E38" i="20"/>
  <c r="D38" i="20"/>
  <c r="I37" i="20"/>
  <c r="H37" i="20"/>
  <c r="E37" i="20"/>
  <c r="D37" i="20"/>
  <c r="I36" i="20"/>
  <c r="H36" i="20"/>
  <c r="E36" i="20"/>
  <c r="D36" i="20"/>
  <c r="I35" i="20"/>
  <c r="H35" i="20"/>
  <c r="E35" i="20"/>
  <c r="D35" i="20"/>
  <c r="I32" i="20"/>
  <c r="H32" i="20"/>
  <c r="E32" i="20"/>
  <c r="D32" i="20"/>
  <c r="I31" i="20"/>
  <c r="H31" i="20"/>
  <c r="E31" i="20"/>
  <c r="D31" i="20"/>
  <c r="I30" i="20"/>
  <c r="H30" i="20"/>
  <c r="E30" i="20"/>
  <c r="D30" i="20"/>
  <c r="I29" i="20"/>
  <c r="H29" i="20"/>
  <c r="E29" i="20"/>
  <c r="D29" i="20"/>
  <c r="I28" i="20"/>
  <c r="E28" i="20"/>
  <c r="D28" i="20"/>
  <c r="I27" i="20"/>
  <c r="H27" i="20"/>
  <c r="E27" i="20"/>
  <c r="D27" i="20"/>
  <c r="I24" i="20"/>
  <c r="H24" i="20"/>
  <c r="E24" i="20"/>
  <c r="D24" i="20"/>
  <c r="I23" i="20"/>
  <c r="H23" i="20"/>
  <c r="E23" i="20"/>
  <c r="D23" i="20"/>
  <c r="I22" i="20"/>
  <c r="H22" i="20"/>
  <c r="E22" i="20"/>
  <c r="D22" i="20"/>
  <c r="I21" i="20"/>
  <c r="H21" i="20"/>
  <c r="E21" i="20"/>
  <c r="D21" i="20"/>
  <c r="I20" i="20"/>
  <c r="H20" i="20"/>
  <c r="E20" i="20"/>
  <c r="D20" i="20"/>
  <c r="I19" i="20"/>
  <c r="H19" i="20"/>
  <c r="E19" i="20"/>
  <c r="D19" i="20"/>
  <c r="I18" i="20"/>
  <c r="H18" i="20"/>
  <c r="E18" i="20"/>
  <c r="D18" i="20"/>
  <c r="I17" i="20"/>
  <c r="H17" i="20"/>
  <c r="E17" i="20"/>
  <c r="D17" i="20"/>
  <c r="I16" i="20"/>
  <c r="H16" i="20"/>
  <c r="E16" i="20"/>
  <c r="D16" i="20"/>
  <c r="I14" i="20"/>
  <c r="H14" i="20"/>
  <c r="E14" i="20"/>
  <c r="D14" i="20"/>
  <c r="I13" i="20"/>
  <c r="H13" i="20"/>
  <c r="E13" i="20"/>
  <c r="D13" i="20"/>
  <c r="H12" i="20"/>
  <c r="D12" i="20"/>
  <c r="H11" i="20"/>
  <c r="D11" i="20"/>
  <c r="H10" i="20"/>
  <c r="D10" i="20"/>
  <c r="H9" i="20"/>
  <c r="D9" i="20"/>
  <c r="H8" i="20"/>
  <c r="D8" i="20"/>
  <c r="I7" i="20"/>
  <c r="H7" i="20"/>
  <c r="E7" i="20"/>
  <c r="D7" i="20"/>
  <c r="I6" i="20"/>
  <c r="H6" i="20"/>
  <c r="E6" i="20"/>
  <c r="D6" i="20"/>
  <c r="I41" i="19"/>
  <c r="H41" i="19"/>
  <c r="E41" i="19"/>
  <c r="D41" i="19"/>
  <c r="I38" i="19"/>
  <c r="H38" i="19"/>
  <c r="E38" i="19"/>
  <c r="D38" i="19"/>
  <c r="I37" i="19"/>
  <c r="H37" i="19"/>
  <c r="E37" i="19"/>
  <c r="D37" i="19"/>
  <c r="I36" i="19"/>
  <c r="H36" i="19"/>
  <c r="E36" i="19"/>
  <c r="D36" i="19"/>
  <c r="I35" i="19"/>
  <c r="H35" i="19"/>
  <c r="E35" i="19"/>
  <c r="D35" i="19"/>
  <c r="I32" i="19"/>
  <c r="H32" i="19"/>
  <c r="E32" i="19"/>
  <c r="D32" i="19"/>
  <c r="I31" i="19"/>
  <c r="H31" i="19"/>
  <c r="E31" i="19"/>
  <c r="D31" i="19"/>
  <c r="I30" i="19"/>
  <c r="H30" i="19"/>
  <c r="E30" i="19"/>
  <c r="D30" i="19"/>
  <c r="I29" i="19"/>
  <c r="H29" i="19"/>
  <c r="E29" i="19"/>
  <c r="D29" i="19"/>
  <c r="I28" i="19"/>
  <c r="E28" i="19"/>
  <c r="D28" i="19"/>
  <c r="I27" i="19"/>
  <c r="H27" i="19"/>
  <c r="E27" i="19"/>
  <c r="D27" i="19"/>
  <c r="I24" i="19"/>
  <c r="H24" i="19"/>
  <c r="E24" i="19"/>
  <c r="D24" i="19"/>
  <c r="I23" i="19"/>
  <c r="H23" i="19"/>
  <c r="E23" i="19"/>
  <c r="D23" i="19"/>
  <c r="I22" i="19"/>
  <c r="H22" i="19"/>
  <c r="E22" i="19"/>
  <c r="D22" i="19"/>
  <c r="I21" i="19"/>
  <c r="H21" i="19"/>
  <c r="E21" i="19"/>
  <c r="D21" i="19"/>
  <c r="I20" i="19"/>
  <c r="H20" i="19"/>
  <c r="E20" i="19"/>
  <c r="D20" i="19"/>
  <c r="I19" i="19"/>
  <c r="H19" i="19"/>
  <c r="E19" i="19"/>
  <c r="D19" i="19"/>
  <c r="I18" i="19"/>
  <c r="H18" i="19"/>
  <c r="E18" i="19"/>
  <c r="D18" i="19"/>
  <c r="I17" i="19"/>
  <c r="H17" i="19"/>
  <c r="E17" i="19"/>
  <c r="D17" i="19"/>
  <c r="I16" i="19"/>
  <c r="H16" i="19"/>
  <c r="E16" i="19"/>
  <c r="D16" i="19"/>
  <c r="I14" i="19"/>
  <c r="H14" i="19"/>
  <c r="E14" i="19"/>
  <c r="D14" i="19"/>
  <c r="I13" i="19"/>
  <c r="H13" i="19"/>
  <c r="E13" i="19"/>
  <c r="D13" i="19"/>
  <c r="H12" i="19"/>
  <c r="D12" i="19"/>
  <c r="I11" i="19"/>
  <c r="H11" i="19"/>
  <c r="E11" i="19"/>
  <c r="D11" i="19"/>
  <c r="H10" i="19"/>
  <c r="D10" i="19"/>
  <c r="H9" i="19"/>
  <c r="D9" i="19"/>
  <c r="H8" i="19"/>
  <c r="D8" i="19"/>
  <c r="I7" i="19"/>
  <c r="H7" i="19"/>
  <c r="E7" i="19"/>
  <c r="D7" i="19"/>
  <c r="I6" i="19"/>
  <c r="H6" i="19"/>
  <c r="E6" i="19"/>
  <c r="D6" i="19"/>
</calcChain>
</file>

<file path=xl/sharedStrings.xml><?xml version="1.0" encoding="utf-8"?>
<sst xmlns="http://schemas.openxmlformats.org/spreadsheetml/2006/main" count="492" uniqueCount="50">
  <si>
    <t>University of Alaska Enrollment and Credit Hours Report</t>
  </si>
  <si>
    <t>UA Fairbanks</t>
  </si>
  <si>
    <t>Fairbanks</t>
  </si>
  <si>
    <t>Bristol Bay</t>
  </si>
  <si>
    <t>Interior-Aleutians</t>
  </si>
  <si>
    <t>Kuskokwim</t>
  </si>
  <si>
    <t>Northwest</t>
  </si>
  <si>
    <t>Rural College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</si>
  <si>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</si>
  <si>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</si>
  <si>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</si>
  <si>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</si>
  <si>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</si>
  <si>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</si>
  <si>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</si>
  <si>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</si>
  <si>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</si>
  <si>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</si>
  <si>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</si>
  <si>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</si>
  <si>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</si>
  <si>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</si>
  <si>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</si>
  <si>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</si>
  <si>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</si>
  <si>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</si>
  <si>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</si>
  <si>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</si>
  <si>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CTC</t>
  </si>
  <si>
    <t>Difference</t>
  </si>
  <si>
    <t>% Change</t>
  </si>
  <si>
    <t>14-NOV-11</t>
  </si>
  <si>
    <t>by Campus, Spring 2012</t>
  </si>
  <si>
    <t>Spring 2011 Headcount*</t>
  </si>
  <si>
    <t>Spring 2012 Headcount</t>
  </si>
  <si>
    <t>Spring 2011 Credit Hours*</t>
  </si>
  <si>
    <t>Spring 2012 Credit Hours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</si>
  <si>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Spring 2011 Headcount and Credit Hours are not final numbers. They are from approximately the same date as the 2012 numbers.</t>
    </r>
  </si>
  <si>
    <t>21-NOV-11</t>
  </si>
  <si>
    <t>28-NOV-11</t>
  </si>
  <si>
    <t>5-DEC-11</t>
  </si>
  <si>
    <t>Chukchi</t>
  </si>
  <si>
    <t>12-DEC-11</t>
  </si>
  <si>
    <t>9-JAN-12</t>
  </si>
  <si>
    <t>16-JAN-12</t>
  </si>
  <si>
    <t>23-JAN-12</t>
  </si>
  <si>
    <t>30-JAN-12</t>
  </si>
  <si>
    <t>6-FEB-12</t>
  </si>
  <si>
    <t>13-FEB-12</t>
  </si>
  <si>
    <t>20-FEB-12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</si>
</sst>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left" wrapText="1"/>
    </xf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3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49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9286</v>
      </c>
      <c r="C6" s="6">
        <v>9681</v>
      </c>
      <c r="D6" s="6">
        <f>C6-B6</f>
        <v>395</v>
      </c>
      <c r="E6" s="14">
        <f>(C6-B6)/B6</f>
        <v>4.2537152702993755E-2</v>
      </c>
      <c r="F6" s="7">
        <v>79544.5</v>
      </c>
      <c r="G6" s="7">
        <v>81389.5</v>
      </c>
      <c r="H6" s="6">
        <f>G6-F6</f>
        <v>1845</v>
      </c>
      <c r="I6" s="14">
        <f>(G6-F6)/F6</f>
        <v>2.3194564049054303E-2</v>
      </c>
    </row>
    <row r="7" spans="1:9" s="11" customFormat="1" x14ac:dyDescent="0.2">
      <c r="A7" s="11" t="s">
        <v>2</v>
      </c>
      <c r="B7" s="6">
        <v>5388</v>
      </c>
      <c r="C7" s="6">
        <v>5430</v>
      </c>
      <c r="D7" s="6">
        <f t="shared" ref="D7:D14" si="0">C7-B7</f>
        <v>42</v>
      </c>
      <c r="E7" s="14">
        <f t="shared" ref="E7:E14" si="1">(C7-B7)/B7</f>
        <v>7.7951002227171495E-3</v>
      </c>
      <c r="F7" s="7">
        <v>45639</v>
      </c>
      <c r="G7" s="7">
        <v>46551</v>
      </c>
      <c r="H7" s="6">
        <f t="shared" ref="H7:H14" si="2">G7-F7</f>
        <v>912</v>
      </c>
      <c r="I7" s="14">
        <f t="shared" ref="I7:I14" si="3">(G7-F7)/F7</f>
        <v>1.9982909353842108E-2</v>
      </c>
    </row>
    <row r="8" spans="1:9" s="11" customFormat="1" x14ac:dyDescent="0.2">
      <c r="A8" s="11" t="s">
        <v>3</v>
      </c>
      <c r="B8" s="6">
        <v>336</v>
      </c>
      <c r="C8" s="6">
        <v>498</v>
      </c>
      <c r="D8" s="6">
        <f t="shared" si="0"/>
        <v>162</v>
      </c>
      <c r="E8" s="14">
        <f t="shared" si="1"/>
        <v>0.48214285714285715</v>
      </c>
      <c r="F8" s="7">
        <v>1091</v>
      </c>
      <c r="G8" s="7">
        <v>1508</v>
      </c>
      <c r="H8" s="6">
        <f t="shared" si="2"/>
        <v>417</v>
      </c>
      <c r="I8" s="14">
        <f t="shared" si="3"/>
        <v>0.38221814848762603</v>
      </c>
    </row>
    <row r="9" spans="1:9" s="11" customFormat="1" x14ac:dyDescent="0.2">
      <c r="A9" s="11" t="s">
        <v>41</v>
      </c>
      <c r="B9" s="6">
        <v>156</v>
      </c>
      <c r="C9" s="6">
        <v>208</v>
      </c>
      <c r="D9" s="6">
        <f t="shared" si="0"/>
        <v>52</v>
      </c>
      <c r="E9" s="14">
        <f t="shared" si="1"/>
        <v>0.33333333333333331</v>
      </c>
      <c r="F9" s="7">
        <v>482</v>
      </c>
      <c r="G9" s="7">
        <v>990.5</v>
      </c>
      <c r="H9" s="6">
        <f t="shared" si="2"/>
        <v>508.5</v>
      </c>
      <c r="I9" s="14">
        <f t="shared" si="3"/>
        <v>1.0549792531120332</v>
      </c>
    </row>
    <row r="10" spans="1:9" s="11" customFormat="1" x14ac:dyDescent="0.2">
      <c r="A10" s="11" t="s">
        <v>4</v>
      </c>
      <c r="B10" s="6">
        <v>270</v>
      </c>
      <c r="C10" s="6">
        <v>310</v>
      </c>
      <c r="D10" s="6">
        <f t="shared" si="0"/>
        <v>40</v>
      </c>
      <c r="E10" s="14">
        <f t="shared" si="1"/>
        <v>0.14814814814814814</v>
      </c>
      <c r="F10" s="7">
        <v>1303</v>
      </c>
      <c r="G10" s="7">
        <v>1369.5</v>
      </c>
      <c r="H10" s="6">
        <f t="shared" si="2"/>
        <v>66.5</v>
      </c>
      <c r="I10" s="14">
        <f t="shared" si="3"/>
        <v>5.1036070606293171E-2</v>
      </c>
    </row>
    <row r="11" spans="1:9" s="11" customFormat="1" x14ac:dyDescent="0.2">
      <c r="A11" s="11" t="s">
        <v>5</v>
      </c>
      <c r="B11" s="6">
        <v>342</v>
      </c>
      <c r="C11" s="6">
        <v>213</v>
      </c>
      <c r="D11" s="6">
        <f t="shared" si="0"/>
        <v>-129</v>
      </c>
      <c r="E11" s="14">
        <f t="shared" si="1"/>
        <v>-0.37719298245614036</v>
      </c>
      <c r="F11" s="7">
        <v>1689</v>
      </c>
      <c r="G11" s="7">
        <v>1110</v>
      </c>
      <c r="H11" s="6">
        <f t="shared" si="2"/>
        <v>-579</v>
      </c>
      <c r="I11" s="14">
        <f t="shared" si="3"/>
        <v>-0.34280639431616339</v>
      </c>
    </row>
    <row r="12" spans="1:9" s="11" customFormat="1" x14ac:dyDescent="0.2">
      <c r="A12" s="11" t="s">
        <v>6</v>
      </c>
      <c r="B12" s="6">
        <v>280</v>
      </c>
      <c r="C12" s="6">
        <v>380</v>
      </c>
      <c r="D12" s="6">
        <f t="shared" si="0"/>
        <v>100</v>
      </c>
      <c r="E12" s="14">
        <f t="shared" si="1"/>
        <v>0.35714285714285715</v>
      </c>
      <c r="F12" s="7">
        <v>735</v>
      </c>
      <c r="G12" s="7">
        <v>918</v>
      </c>
      <c r="H12" s="6">
        <f t="shared" si="2"/>
        <v>183</v>
      </c>
      <c r="I12" s="14">
        <f t="shared" si="3"/>
        <v>0.24897959183673468</v>
      </c>
    </row>
    <row r="13" spans="1:9" s="11" customFormat="1" x14ac:dyDescent="0.2">
      <c r="A13" s="11" t="s">
        <v>7</v>
      </c>
      <c r="B13" s="6">
        <v>2838</v>
      </c>
      <c r="C13" s="6">
        <v>2748</v>
      </c>
      <c r="D13" s="6">
        <f t="shared" si="0"/>
        <v>-90</v>
      </c>
      <c r="E13" s="14">
        <f t="shared" si="1"/>
        <v>-3.1712473572938688E-2</v>
      </c>
      <c r="F13" s="7">
        <v>12183</v>
      </c>
      <c r="G13" s="7">
        <v>12010</v>
      </c>
      <c r="H13" s="6">
        <f t="shared" si="2"/>
        <v>-173</v>
      </c>
      <c r="I13" s="14">
        <f t="shared" si="3"/>
        <v>-1.4200114914224739E-2</v>
      </c>
    </row>
    <row r="14" spans="1:9" s="11" customFormat="1" x14ac:dyDescent="0.2">
      <c r="A14" s="11" t="s">
        <v>28</v>
      </c>
      <c r="B14" s="6">
        <v>3283</v>
      </c>
      <c r="C14" s="6">
        <v>3383</v>
      </c>
      <c r="D14" s="6">
        <f t="shared" si="0"/>
        <v>100</v>
      </c>
      <c r="E14" s="14">
        <f t="shared" si="1"/>
        <v>3.0459945172098692E-2</v>
      </c>
      <c r="F14" s="7">
        <v>16422.5</v>
      </c>
      <c r="G14" s="7">
        <v>16932.5</v>
      </c>
      <c r="H14" s="6">
        <f t="shared" si="2"/>
        <v>510</v>
      </c>
      <c r="I14" s="14">
        <f t="shared" si="3"/>
        <v>3.1054955092099254E-2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872</v>
      </c>
      <c r="C16" s="6">
        <v>850</v>
      </c>
      <c r="D16" s="6">
        <f t="shared" ref="D16:D24" si="4">C16-B16</f>
        <v>-22</v>
      </c>
      <c r="E16" s="14">
        <f t="shared" ref="E16:E24" si="5">(C16-B16)/B16</f>
        <v>-2.5229357798165139E-2</v>
      </c>
      <c r="F16" s="7">
        <v>5586</v>
      </c>
      <c r="G16" s="7">
        <v>5559</v>
      </c>
      <c r="H16" s="6">
        <f t="shared" ref="H16:H24" si="6">G16-F16</f>
        <v>-27</v>
      </c>
      <c r="I16" s="14">
        <f t="shared" ref="I16:I24" si="7">(G16-F16)/F16</f>
        <v>-4.8335123523093448E-3</v>
      </c>
    </row>
    <row r="17" spans="1:9" s="11" customFormat="1" x14ac:dyDescent="0.2">
      <c r="A17" s="11" t="s">
        <v>9</v>
      </c>
      <c r="B17" s="6">
        <v>3002</v>
      </c>
      <c r="C17" s="6">
        <v>3009</v>
      </c>
      <c r="D17" s="6">
        <f t="shared" si="4"/>
        <v>7</v>
      </c>
      <c r="E17" s="14">
        <f t="shared" si="5"/>
        <v>2.3317788141239172E-3</v>
      </c>
      <c r="F17" s="7">
        <v>17954</v>
      </c>
      <c r="G17" s="7">
        <v>18036</v>
      </c>
      <c r="H17" s="6">
        <f t="shared" si="6"/>
        <v>82</v>
      </c>
      <c r="I17" s="14">
        <f t="shared" si="7"/>
        <v>4.5672273588058376E-3</v>
      </c>
    </row>
    <row r="18" spans="1:9" s="11" customFormat="1" x14ac:dyDescent="0.2">
      <c r="A18" s="11" t="s">
        <v>10</v>
      </c>
      <c r="B18" s="6">
        <v>1883</v>
      </c>
      <c r="C18" s="6">
        <v>1971</v>
      </c>
      <c r="D18" s="6">
        <f t="shared" si="4"/>
        <v>88</v>
      </c>
      <c r="E18" s="14">
        <f t="shared" si="5"/>
        <v>4.6733935209771642E-2</v>
      </c>
      <c r="F18" s="7">
        <v>11432</v>
      </c>
      <c r="G18" s="7">
        <v>12234</v>
      </c>
      <c r="H18" s="6">
        <f t="shared" si="6"/>
        <v>802</v>
      </c>
      <c r="I18" s="14">
        <f t="shared" si="7"/>
        <v>7.0153953813855849E-2</v>
      </c>
    </row>
    <row r="19" spans="1:9" s="11" customFormat="1" x14ac:dyDescent="0.2">
      <c r="A19" s="11" t="s">
        <v>11</v>
      </c>
      <c r="B19" s="6">
        <v>425</v>
      </c>
      <c r="C19" s="6">
        <v>400</v>
      </c>
      <c r="D19" s="6">
        <f t="shared" si="4"/>
        <v>-25</v>
      </c>
      <c r="E19" s="14">
        <f t="shared" si="5"/>
        <v>-5.8823529411764705E-2</v>
      </c>
      <c r="F19" s="7">
        <v>2442</v>
      </c>
      <c r="G19" s="7">
        <v>2243</v>
      </c>
      <c r="H19" s="6">
        <f t="shared" si="6"/>
        <v>-199</v>
      </c>
      <c r="I19" s="14">
        <f t="shared" si="7"/>
        <v>-8.1490581490581485E-2</v>
      </c>
    </row>
    <row r="20" spans="1:9" s="11" customFormat="1" x14ac:dyDescent="0.2">
      <c r="A20" s="11" t="s">
        <v>12</v>
      </c>
      <c r="B20" s="6">
        <v>303</v>
      </c>
      <c r="C20" s="6">
        <v>281</v>
      </c>
      <c r="D20" s="6">
        <f t="shared" si="4"/>
        <v>-22</v>
      </c>
      <c r="E20" s="14">
        <f t="shared" si="5"/>
        <v>-7.2607260726072612E-2</v>
      </c>
      <c r="F20" s="7">
        <v>1583</v>
      </c>
      <c r="G20" s="7">
        <v>1421</v>
      </c>
      <c r="H20" s="6">
        <f t="shared" si="6"/>
        <v>-162</v>
      </c>
      <c r="I20" s="14">
        <f t="shared" si="7"/>
        <v>-0.10233733417561591</v>
      </c>
    </row>
    <row r="21" spans="1:9" s="11" customFormat="1" x14ac:dyDescent="0.2">
      <c r="A21" s="11" t="s">
        <v>13</v>
      </c>
      <c r="B21" s="6">
        <v>785</v>
      </c>
      <c r="C21" s="6">
        <v>883</v>
      </c>
      <c r="D21" s="6">
        <f t="shared" si="4"/>
        <v>98</v>
      </c>
      <c r="E21" s="14">
        <f t="shared" si="5"/>
        <v>0.12484076433121019</v>
      </c>
      <c r="F21" s="7">
        <v>4147</v>
      </c>
      <c r="G21" s="7">
        <v>4676</v>
      </c>
      <c r="H21" s="6">
        <f t="shared" si="6"/>
        <v>529</v>
      </c>
      <c r="I21" s="14">
        <f t="shared" si="7"/>
        <v>0.12756209307933447</v>
      </c>
    </row>
    <row r="22" spans="1:9" s="11" customFormat="1" x14ac:dyDescent="0.2">
      <c r="A22" s="11" t="s">
        <v>14</v>
      </c>
      <c r="B22" s="6">
        <v>310</v>
      </c>
      <c r="C22" s="6">
        <v>279</v>
      </c>
      <c r="D22" s="6">
        <f t="shared" si="4"/>
        <v>-31</v>
      </c>
      <c r="E22" s="14">
        <f t="shared" si="5"/>
        <v>-0.1</v>
      </c>
      <c r="F22" s="7">
        <v>1359</v>
      </c>
      <c r="G22" s="7">
        <v>1184</v>
      </c>
      <c r="H22" s="6">
        <f t="shared" si="6"/>
        <v>-175</v>
      </c>
      <c r="I22" s="14">
        <f t="shared" si="7"/>
        <v>-0.12877115526122149</v>
      </c>
    </row>
    <row r="23" spans="1:9" s="11" customFormat="1" x14ac:dyDescent="0.2">
      <c r="A23" s="11" t="s">
        <v>15</v>
      </c>
      <c r="B23" s="6">
        <v>171</v>
      </c>
      <c r="C23" s="6">
        <v>209</v>
      </c>
      <c r="D23" s="6">
        <f t="shared" si="4"/>
        <v>38</v>
      </c>
      <c r="E23" s="14">
        <f t="shared" si="5"/>
        <v>0.22222222222222221</v>
      </c>
      <c r="F23" s="7">
        <v>870</v>
      </c>
      <c r="G23" s="7">
        <v>886</v>
      </c>
      <c r="H23" s="6">
        <f t="shared" si="6"/>
        <v>16</v>
      </c>
      <c r="I23" s="14">
        <f t="shared" si="7"/>
        <v>1.8390804597701149E-2</v>
      </c>
    </row>
    <row r="24" spans="1:9" s="11" customFormat="1" x14ac:dyDescent="0.2">
      <c r="A24" s="11" t="s">
        <v>16</v>
      </c>
      <c r="B24" s="6">
        <v>246</v>
      </c>
      <c r="C24" s="6">
        <v>298</v>
      </c>
      <c r="D24" s="6">
        <f t="shared" si="4"/>
        <v>52</v>
      </c>
      <c r="E24" s="14">
        <f t="shared" si="5"/>
        <v>0.21138211382113822</v>
      </c>
      <c r="F24" s="7">
        <v>247</v>
      </c>
      <c r="G24" s="7">
        <v>299</v>
      </c>
      <c r="H24" s="6">
        <f t="shared" si="6"/>
        <v>52</v>
      </c>
      <c r="I24" s="14">
        <f t="shared" si="7"/>
        <v>0.21052631578947367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18364</v>
      </c>
      <c r="C27" s="6">
        <v>18140</v>
      </c>
      <c r="D27" s="6">
        <f t="shared" ref="D27:D32" si="8">C27-B27</f>
        <v>-224</v>
      </c>
      <c r="E27" s="14">
        <f t="shared" ref="E27:E32" si="9">(C27-B27)/B27</f>
        <v>-1.2197778261816597E-2</v>
      </c>
      <c r="F27" s="7">
        <v>160087.70000000001</v>
      </c>
      <c r="G27" s="7">
        <v>162829.5</v>
      </c>
      <c r="H27" s="6">
        <f t="shared" ref="H27:H32" si="10">G27-F27</f>
        <v>2741.7999999999884</v>
      </c>
      <c r="I27" s="14">
        <f t="shared" ref="I27:I32" si="11">(G27-F27)/F27</f>
        <v>1.712686233858059E-2</v>
      </c>
    </row>
    <row r="28" spans="1:9" s="11" customFormat="1" x14ac:dyDescent="0.2">
      <c r="A28" s="11" t="s">
        <v>18</v>
      </c>
      <c r="B28" s="6">
        <v>14587</v>
      </c>
      <c r="C28" s="6">
        <v>14537</v>
      </c>
      <c r="D28" s="6">
        <f t="shared" si="8"/>
        <v>-50</v>
      </c>
      <c r="E28" s="14">
        <f t="shared" si="9"/>
        <v>-3.4277096044423114E-3</v>
      </c>
      <c r="F28" s="7">
        <v>128551.5</v>
      </c>
      <c r="G28" s="7">
        <v>129643.5</v>
      </c>
      <c r="H28" s="6">
        <f t="shared" si="10"/>
        <v>1092</v>
      </c>
      <c r="I28" s="14">
        <f t="shared" si="11"/>
        <v>8.494650004083967E-3</v>
      </c>
    </row>
    <row r="29" spans="1:9" s="11" customFormat="1" x14ac:dyDescent="0.2">
      <c r="A29" s="11" t="s">
        <v>19</v>
      </c>
      <c r="B29" s="6">
        <v>2338</v>
      </c>
      <c r="C29" s="6">
        <v>2598</v>
      </c>
      <c r="D29" s="6">
        <f t="shared" si="8"/>
        <v>260</v>
      </c>
      <c r="E29" s="14">
        <f t="shared" si="9"/>
        <v>0.11120615911035073</v>
      </c>
      <c r="F29" s="7">
        <v>13657</v>
      </c>
      <c r="G29" s="7">
        <v>15041</v>
      </c>
      <c r="H29" s="6">
        <f t="shared" si="10"/>
        <v>1384</v>
      </c>
      <c r="I29" s="14">
        <f t="shared" si="11"/>
        <v>0.10133997217544116</v>
      </c>
    </row>
    <row r="30" spans="1:9" s="11" customFormat="1" x14ac:dyDescent="0.2">
      <c r="A30" s="11" t="s">
        <v>20</v>
      </c>
      <c r="B30" s="6">
        <v>629</v>
      </c>
      <c r="C30" s="6">
        <v>745</v>
      </c>
      <c r="D30" s="6">
        <f t="shared" si="8"/>
        <v>116</v>
      </c>
      <c r="E30" s="14">
        <f t="shared" si="9"/>
        <v>0.18441971383147854</v>
      </c>
      <c r="F30" s="7">
        <v>3000</v>
      </c>
      <c r="G30" s="7">
        <v>3378</v>
      </c>
      <c r="H30" s="6">
        <f t="shared" si="10"/>
        <v>378</v>
      </c>
      <c r="I30" s="14">
        <f t="shared" si="11"/>
        <v>0.126</v>
      </c>
    </row>
    <row r="31" spans="1:9" s="11" customFormat="1" x14ac:dyDescent="0.2">
      <c r="A31" s="11" t="s">
        <v>21</v>
      </c>
      <c r="B31" s="6">
        <v>1599</v>
      </c>
      <c r="C31" s="6">
        <v>1685</v>
      </c>
      <c r="D31" s="6">
        <f t="shared" si="8"/>
        <v>86</v>
      </c>
      <c r="E31" s="14">
        <f t="shared" si="9"/>
        <v>5.3783614759224517E-2</v>
      </c>
      <c r="F31" s="7">
        <v>11847</v>
      </c>
      <c r="G31" s="7">
        <v>12456</v>
      </c>
      <c r="H31" s="6">
        <f t="shared" si="10"/>
        <v>609</v>
      </c>
      <c r="I31" s="14">
        <f t="shared" si="11"/>
        <v>5.140541909344138E-2</v>
      </c>
    </row>
    <row r="32" spans="1:9" s="11" customFormat="1" x14ac:dyDescent="0.2">
      <c r="A32" s="11" t="s">
        <v>22</v>
      </c>
      <c r="B32" s="6">
        <v>710</v>
      </c>
      <c r="C32" s="6">
        <v>496</v>
      </c>
      <c r="D32" s="6">
        <f t="shared" si="8"/>
        <v>-214</v>
      </c>
      <c r="E32" s="14">
        <f t="shared" si="9"/>
        <v>-0.30140845070422534</v>
      </c>
      <c r="F32" s="7">
        <v>3032.2</v>
      </c>
      <c r="G32" s="7">
        <v>2311</v>
      </c>
      <c r="H32" s="6">
        <f t="shared" si="10"/>
        <v>-721.19999999999982</v>
      </c>
      <c r="I32" s="14">
        <f t="shared" si="11"/>
        <v>-0.23784710771057313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9286</v>
      </c>
      <c r="C35" s="6">
        <v>9681</v>
      </c>
      <c r="D35" s="6">
        <f>C35-B35</f>
        <v>395</v>
      </c>
      <c r="E35" s="14">
        <f>(C35-B35)/B35</f>
        <v>4.2537152702993755E-2</v>
      </c>
      <c r="F35" s="7">
        <v>79544.5</v>
      </c>
      <c r="G35" s="7">
        <v>81389.5</v>
      </c>
      <c r="H35" s="6">
        <f>G35-F35</f>
        <v>1845</v>
      </c>
      <c r="I35" s="14">
        <f>(G35-F35)/F35</f>
        <v>2.3194564049054303E-2</v>
      </c>
    </row>
    <row r="36" spans="1:9" s="11" customFormat="1" x14ac:dyDescent="0.2">
      <c r="A36" s="11" t="s">
        <v>24</v>
      </c>
      <c r="B36" s="6">
        <v>2719</v>
      </c>
      <c r="C36" s="6">
        <v>2451</v>
      </c>
      <c r="D36" s="6">
        <f>C36-B36</f>
        <v>-268</v>
      </c>
      <c r="E36" s="14">
        <f>(C36-B36)/B36</f>
        <v>-9.8565649135711655E-2</v>
      </c>
      <c r="F36" s="7">
        <v>16979</v>
      </c>
      <c r="G36" s="7">
        <v>15702</v>
      </c>
      <c r="H36" s="6">
        <f>G36-F36</f>
        <v>-1277</v>
      </c>
      <c r="I36" s="14">
        <f>(G36-F36)/F36</f>
        <v>-7.5210554214029099E-2</v>
      </c>
    </row>
    <row r="37" spans="1:9" s="11" customFormat="1" x14ac:dyDescent="0.2">
      <c r="A37" s="11" t="s">
        <v>25</v>
      </c>
      <c r="B37" s="6">
        <v>512</v>
      </c>
      <c r="C37" s="6">
        <v>641</v>
      </c>
      <c r="D37" s="6">
        <f>C37-B37</f>
        <v>129</v>
      </c>
      <c r="E37" s="14">
        <f>(C37-B37)/B37</f>
        <v>0.251953125</v>
      </c>
      <c r="F37" s="7">
        <v>2610</v>
      </c>
      <c r="G37" s="7">
        <v>3172</v>
      </c>
      <c r="H37" s="6">
        <f>G37-F37</f>
        <v>562</v>
      </c>
      <c r="I37" s="14">
        <f>(G37-F37)/F37</f>
        <v>0.21532567049808429</v>
      </c>
    </row>
    <row r="38" spans="1:9" s="11" customFormat="1" x14ac:dyDescent="0.2">
      <c r="A38" s="11" t="s">
        <v>26</v>
      </c>
      <c r="B38" s="6">
        <v>1041</v>
      </c>
      <c r="C38" s="6">
        <v>1041</v>
      </c>
      <c r="D38" s="6">
        <f>C38-B38</f>
        <v>0</v>
      </c>
      <c r="E38" s="14">
        <f>(C38-B38)/B38</f>
        <v>0</v>
      </c>
      <c r="F38" s="7">
        <v>4417</v>
      </c>
      <c r="G38" s="7">
        <v>4401</v>
      </c>
      <c r="H38" s="6">
        <f>G38-F38</f>
        <v>-16</v>
      </c>
      <c r="I38" s="14">
        <f>(G38-F38)/F38</f>
        <v>-3.622368123160516E-3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30653</v>
      </c>
      <c r="C41" s="6">
        <v>30488</v>
      </c>
      <c r="D41" s="6">
        <f>C41-B41</f>
        <v>-165</v>
      </c>
      <c r="E41" s="14">
        <f>(C41-B41)/B41</f>
        <v>-5.3828336541284702E-3</v>
      </c>
      <c r="F41" s="7">
        <v>263638.2</v>
      </c>
      <c r="G41" s="7">
        <v>267494</v>
      </c>
      <c r="H41" s="6">
        <f>G41-F41</f>
        <v>3855.7999999999884</v>
      </c>
      <c r="I41" s="14">
        <f>(G41-F41)/F41</f>
        <v>1.4625346402759495E-2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39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3458</v>
      </c>
      <c r="C6" s="6">
        <v>3435</v>
      </c>
      <c r="D6" s="6">
        <f>C6-B6</f>
        <v>-23</v>
      </c>
      <c r="E6" s="14">
        <f>(C6-B6)/B6</f>
        <v>-6.6512434933487562E-3</v>
      </c>
      <c r="F6" s="7">
        <v>36276</v>
      </c>
      <c r="G6" s="7">
        <v>36485</v>
      </c>
      <c r="H6" s="6">
        <f>G6-F6</f>
        <v>209</v>
      </c>
      <c r="I6" s="14">
        <f>(G6-F6)/F6</f>
        <v>5.7613849376998566E-3</v>
      </c>
    </row>
    <row r="7" spans="1:9" s="11" customFormat="1" x14ac:dyDescent="0.2">
      <c r="A7" s="11" t="s">
        <v>2</v>
      </c>
      <c r="B7" s="6">
        <v>2628</v>
      </c>
      <c r="C7" s="6">
        <v>2562</v>
      </c>
      <c r="D7" s="6">
        <f t="shared" ref="D7:D14" si="0">C7-B7</f>
        <v>-66</v>
      </c>
      <c r="E7" s="14">
        <f t="shared" ref="E7:E14" si="1">(C7-B7)/B7</f>
        <v>-2.5114155251141551E-2</v>
      </c>
      <c r="F7" s="7">
        <v>25089</v>
      </c>
      <c r="G7" s="7">
        <v>25025.5</v>
      </c>
      <c r="H7" s="6">
        <f t="shared" ref="H7:H14" si="2">G7-F7</f>
        <v>-63.5</v>
      </c>
      <c r="I7" s="14">
        <f t="shared" ref="I7:I14" si="3">(G7-F7)/F7</f>
        <v>-2.5309896767507674E-3</v>
      </c>
    </row>
    <row r="8" spans="1:9" s="11" customFormat="1" x14ac:dyDescent="0.2">
      <c r="A8" s="11" t="s">
        <v>3</v>
      </c>
      <c r="B8" s="6">
        <v>8</v>
      </c>
      <c r="C8" s="6">
        <v>51</v>
      </c>
      <c r="D8" s="6">
        <f t="shared" si="0"/>
        <v>43</v>
      </c>
      <c r="E8" s="14">
        <f t="shared" si="1"/>
        <v>5.375</v>
      </c>
      <c r="F8" s="7">
        <v>31</v>
      </c>
      <c r="G8" s="7">
        <v>208</v>
      </c>
      <c r="H8" s="6">
        <f t="shared" si="2"/>
        <v>177</v>
      </c>
      <c r="I8" s="14">
        <f t="shared" si="3"/>
        <v>5.709677419354839</v>
      </c>
    </row>
    <row r="9" spans="1:9" s="11" customFormat="1" x14ac:dyDescent="0.2">
      <c r="A9" s="11" t="s">
        <v>41</v>
      </c>
      <c r="B9" s="6">
        <v>11</v>
      </c>
      <c r="C9" s="6">
        <v>23</v>
      </c>
      <c r="D9" s="6">
        <f t="shared" si="0"/>
        <v>12</v>
      </c>
      <c r="E9" s="14">
        <f t="shared" si="1"/>
        <v>1.0909090909090908</v>
      </c>
      <c r="F9" s="7">
        <v>36</v>
      </c>
      <c r="G9" s="7">
        <v>79</v>
      </c>
      <c r="H9" s="6">
        <f t="shared" si="2"/>
        <v>43</v>
      </c>
      <c r="I9" s="14">
        <f t="shared" si="3"/>
        <v>1.1944444444444444</v>
      </c>
    </row>
    <row r="10" spans="1:9" s="11" customFormat="1" x14ac:dyDescent="0.2">
      <c r="A10" s="11" t="s">
        <v>4</v>
      </c>
      <c r="B10" s="6">
        <v>8</v>
      </c>
      <c r="C10" s="6">
        <v>49</v>
      </c>
      <c r="D10" s="6">
        <f t="shared" si="0"/>
        <v>41</v>
      </c>
      <c r="E10" s="14">
        <f t="shared" si="1"/>
        <v>5.125</v>
      </c>
      <c r="F10" s="7">
        <v>30</v>
      </c>
      <c r="G10" s="7">
        <v>177</v>
      </c>
      <c r="H10" s="6">
        <f t="shared" si="2"/>
        <v>147</v>
      </c>
      <c r="I10" s="14">
        <f t="shared" si="3"/>
        <v>4.9000000000000004</v>
      </c>
    </row>
    <row r="11" spans="1:9" s="11" customFormat="1" x14ac:dyDescent="0.2">
      <c r="A11" s="11" t="s">
        <v>5</v>
      </c>
      <c r="B11" s="6">
        <v>27</v>
      </c>
      <c r="C11" s="6">
        <v>21</v>
      </c>
      <c r="D11" s="6">
        <f t="shared" si="0"/>
        <v>-6</v>
      </c>
      <c r="E11" s="14">
        <f t="shared" si="1"/>
        <v>-0.22222222222222221</v>
      </c>
      <c r="F11" s="7">
        <v>112</v>
      </c>
      <c r="G11" s="7">
        <v>109</v>
      </c>
      <c r="H11" s="6">
        <f t="shared" si="2"/>
        <v>-3</v>
      </c>
      <c r="I11" s="14">
        <f t="shared" si="3"/>
        <v>-2.6785714285714284E-2</v>
      </c>
    </row>
    <row r="12" spans="1:9" s="11" customFormat="1" x14ac:dyDescent="0.2">
      <c r="A12" s="11" t="s">
        <v>6</v>
      </c>
      <c r="B12" s="6">
        <v>8</v>
      </c>
      <c r="C12" s="6">
        <v>17</v>
      </c>
      <c r="D12" s="6">
        <f t="shared" si="0"/>
        <v>9</v>
      </c>
      <c r="E12" s="14">
        <f t="shared" si="1"/>
        <v>1.125</v>
      </c>
      <c r="F12" s="7">
        <v>26</v>
      </c>
      <c r="G12" s="7">
        <v>61</v>
      </c>
      <c r="H12" s="6">
        <f t="shared" si="2"/>
        <v>35</v>
      </c>
      <c r="I12" s="14">
        <f t="shared" si="3"/>
        <v>1.3461538461538463</v>
      </c>
    </row>
    <row r="13" spans="1:9" s="11" customFormat="1" x14ac:dyDescent="0.2">
      <c r="A13" s="11" t="s">
        <v>7</v>
      </c>
      <c r="B13" s="6">
        <v>1028</v>
      </c>
      <c r="C13" s="6">
        <v>973</v>
      </c>
      <c r="D13" s="6">
        <f t="shared" si="0"/>
        <v>-55</v>
      </c>
      <c r="E13" s="14">
        <f t="shared" si="1"/>
        <v>-5.3501945525291826E-2</v>
      </c>
      <c r="F13" s="7">
        <v>4245</v>
      </c>
      <c r="G13" s="7">
        <v>4184</v>
      </c>
      <c r="H13" s="6">
        <f t="shared" si="2"/>
        <v>-61</v>
      </c>
      <c r="I13" s="14">
        <f t="shared" si="3"/>
        <v>-1.43698468786808E-2</v>
      </c>
    </row>
    <row r="14" spans="1:9" s="11" customFormat="1" x14ac:dyDescent="0.2">
      <c r="A14" s="11" t="s">
        <v>28</v>
      </c>
      <c r="B14" s="6">
        <v>1370</v>
      </c>
      <c r="C14" s="6">
        <v>1299</v>
      </c>
      <c r="D14" s="6">
        <f t="shared" si="0"/>
        <v>-71</v>
      </c>
      <c r="E14" s="14">
        <f t="shared" si="1"/>
        <v>-5.1824817518248176E-2</v>
      </c>
      <c r="F14" s="7">
        <v>6707</v>
      </c>
      <c r="G14" s="7">
        <v>6641.5</v>
      </c>
      <c r="H14" s="6">
        <f t="shared" si="2"/>
        <v>-65.5</v>
      </c>
      <c r="I14" s="14">
        <f t="shared" si="3"/>
        <v>-9.7659162069479652E-3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473</v>
      </c>
      <c r="C16" s="6">
        <v>453</v>
      </c>
      <c r="D16" s="6">
        <f t="shared" ref="D16:D24" si="4">C16-B16</f>
        <v>-20</v>
      </c>
      <c r="E16" s="14">
        <f t="shared" ref="E16:E24" si="5">(C16-B16)/B16</f>
        <v>-4.2283298097251586E-2</v>
      </c>
      <c r="F16" s="7">
        <v>3233.5</v>
      </c>
      <c r="G16" s="7">
        <v>3179.5</v>
      </c>
      <c r="H16" s="6">
        <f t="shared" ref="H16:H24" si="6">G16-F16</f>
        <v>-54</v>
      </c>
      <c r="I16" s="14">
        <f t="shared" ref="I16:I24" si="7">(G16-F16)/F16</f>
        <v>-1.6700170094325034E-2</v>
      </c>
    </row>
    <row r="17" spans="1:9" s="11" customFormat="1" x14ac:dyDescent="0.2">
      <c r="A17" s="11" t="s">
        <v>9</v>
      </c>
      <c r="B17" s="6">
        <v>1564</v>
      </c>
      <c r="C17" s="6">
        <v>1474</v>
      </c>
      <c r="D17" s="6">
        <f t="shared" si="4"/>
        <v>-90</v>
      </c>
      <c r="E17" s="14">
        <f t="shared" si="5"/>
        <v>-5.754475703324808E-2</v>
      </c>
      <c r="F17" s="7">
        <v>9594</v>
      </c>
      <c r="G17" s="7">
        <v>9238</v>
      </c>
      <c r="H17" s="6">
        <f t="shared" si="6"/>
        <v>-356</v>
      </c>
      <c r="I17" s="14">
        <f t="shared" si="7"/>
        <v>-3.7106524911402962E-2</v>
      </c>
    </row>
    <row r="18" spans="1:9" s="11" customFormat="1" x14ac:dyDescent="0.2">
      <c r="A18" s="11" t="s">
        <v>10</v>
      </c>
      <c r="B18" s="6">
        <v>1131</v>
      </c>
      <c r="C18" s="6">
        <v>1145</v>
      </c>
      <c r="D18" s="6">
        <f t="shared" si="4"/>
        <v>14</v>
      </c>
      <c r="E18" s="14">
        <f t="shared" si="5"/>
        <v>1.237842617152962E-2</v>
      </c>
      <c r="F18" s="7">
        <v>6878</v>
      </c>
      <c r="G18" s="7">
        <v>7226</v>
      </c>
      <c r="H18" s="6">
        <f t="shared" si="6"/>
        <v>348</v>
      </c>
      <c r="I18" s="14">
        <f t="shared" si="7"/>
        <v>5.059610351846467E-2</v>
      </c>
    </row>
    <row r="19" spans="1:9" s="11" customFormat="1" x14ac:dyDescent="0.2">
      <c r="A19" s="11" t="s">
        <v>11</v>
      </c>
      <c r="B19" s="6">
        <v>234</v>
      </c>
      <c r="C19" s="6">
        <v>227</v>
      </c>
      <c r="D19" s="6">
        <f t="shared" si="4"/>
        <v>-7</v>
      </c>
      <c r="E19" s="14">
        <f t="shared" si="5"/>
        <v>-2.9914529914529916E-2</v>
      </c>
      <c r="F19" s="7">
        <v>1497.5</v>
      </c>
      <c r="G19" s="7">
        <v>1378</v>
      </c>
      <c r="H19" s="6">
        <f t="shared" si="6"/>
        <v>-119.5</v>
      </c>
      <c r="I19" s="14">
        <f t="shared" si="7"/>
        <v>-7.9799666110183645E-2</v>
      </c>
    </row>
    <row r="20" spans="1:9" s="11" customFormat="1" x14ac:dyDescent="0.2">
      <c r="A20" s="11" t="s">
        <v>12</v>
      </c>
      <c r="B20" s="6">
        <v>123</v>
      </c>
      <c r="C20" s="6">
        <v>86</v>
      </c>
      <c r="D20" s="6">
        <f t="shared" si="4"/>
        <v>-37</v>
      </c>
      <c r="E20" s="14">
        <f t="shared" si="5"/>
        <v>-0.30081300813008133</v>
      </c>
      <c r="F20" s="7">
        <v>639</v>
      </c>
      <c r="G20" s="7">
        <v>386</v>
      </c>
      <c r="H20" s="6">
        <f t="shared" si="6"/>
        <v>-253</v>
      </c>
      <c r="I20" s="14">
        <f t="shared" si="7"/>
        <v>-0.39593114241001565</v>
      </c>
    </row>
    <row r="21" spans="1:9" s="11" customFormat="1" x14ac:dyDescent="0.2">
      <c r="A21" s="11" t="s">
        <v>13</v>
      </c>
      <c r="B21" s="6">
        <v>409</v>
      </c>
      <c r="C21" s="6">
        <v>456</v>
      </c>
      <c r="D21" s="6">
        <f t="shared" si="4"/>
        <v>47</v>
      </c>
      <c r="E21" s="14">
        <f t="shared" si="5"/>
        <v>0.11491442542787286</v>
      </c>
      <c r="F21" s="7">
        <v>2321</v>
      </c>
      <c r="G21" s="7">
        <v>2680</v>
      </c>
      <c r="H21" s="6">
        <f t="shared" si="6"/>
        <v>359</v>
      </c>
      <c r="I21" s="14">
        <f t="shared" si="7"/>
        <v>0.15467470917707885</v>
      </c>
    </row>
    <row r="22" spans="1:9" s="11" customFormat="1" x14ac:dyDescent="0.2">
      <c r="A22" s="11" t="s">
        <v>14</v>
      </c>
      <c r="B22" s="6">
        <v>175</v>
      </c>
      <c r="C22" s="6">
        <v>143</v>
      </c>
      <c r="D22" s="6">
        <f t="shared" si="4"/>
        <v>-32</v>
      </c>
      <c r="E22" s="14">
        <f t="shared" si="5"/>
        <v>-0.18285714285714286</v>
      </c>
      <c r="F22" s="7">
        <v>751</v>
      </c>
      <c r="G22" s="7">
        <v>585</v>
      </c>
      <c r="H22" s="6">
        <f t="shared" si="6"/>
        <v>-166</v>
      </c>
      <c r="I22" s="14">
        <f t="shared" si="7"/>
        <v>-0.22103861517976031</v>
      </c>
    </row>
    <row r="23" spans="1:9" s="11" customFormat="1" x14ac:dyDescent="0.2">
      <c r="A23" s="11" t="s">
        <v>15</v>
      </c>
      <c r="B23" s="6">
        <v>14</v>
      </c>
      <c r="C23" s="6">
        <v>17</v>
      </c>
      <c r="D23" s="6">
        <f t="shared" si="4"/>
        <v>3</v>
      </c>
      <c r="E23" s="14">
        <f t="shared" si="5"/>
        <v>0.21428571428571427</v>
      </c>
      <c r="F23" s="7">
        <v>43</v>
      </c>
      <c r="G23" s="7">
        <v>179</v>
      </c>
      <c r="H23" s="6">
        <f t="shared" si="6"/>
        <v>136</v>
      </c>
      <c r="I23" s="14">
        <f t="shared" si="7"/>
        <v>3.1627906976744184</v>
      </c>
    </row>
    <row r="24" spans="1:9" s="11" customFormat="1" x14ac:dyDescent="0.2">
      <c r="A24" s="11" t="s">
        <v>16</v>
      </c>
      <c r="B24" s="6">
        <v>168</v>
      </c>
      <c r="C24" s="6">
        <v>174</v>
      </c>
      <c r="D24" s="6">
        <f t="shared" si="4"/>
        <v>6</v>
      </c>
      <c r="E24" s="14">
        <f t="shared" si="5"/>
        <v>3.5714285714285712E-2</v>
      </c>
      <c r="F24" s="7">
        <v>168</v>
      </c>
      <c r="G24" s="7">
        <v>174</v>
      </c>
      <c r="H24" s="6">
        <f t="shared" si="6"/>
        <v>6</v>
      </c>
      <c r="I24" s="14">
        <f t="shared" si="7"/>
        <v>3.5714285714285712E-2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12567</v>
      </c>
      <c r="C27" s="6">
        <v>11535</v>
      </c>
      <c r="D27" s="6">
        <f t="shared" ref="D27:D32" si="8">C27-B27</f>
        <v>-1032</v>
      </c>
      <c r="E27" s="14">
        <f t="shared" ref="E27:E32" si="9">(C27-B27)/B27</f>
        <v>-8.2119837670088333E-2</v>
      </c>
      <c r="F27" s="7">
        <v>126175.5</v>
      </c>
      <c r="G27" s="7">
        <v>121958</v>
      </c>
      <c r="H27" s="6">
        <f t="shared" ref="H27:H32" si="10">G27-F27</f>
        <v>-4217.5</v>
      </c>
      <c r="I27" s="14">
        <f t="shared" ref="I27:I32" si="11">(G27-F27)/F27</f>
        <v>-3.3425665045908277E-2</v>
      </c>
    </row>
    <row r="28" spans="1:9" s="11" customFormat="1" x14ac:dyDescent="0.2">
      <c r="A28" s="11" t="s">
        <v>18</v>
      </c>
      <c r="B28" s="6">
        <v>10838</v>
      </c>
      <c r="C28" s="6">
        <v>9934</v>
      </c>
      <c r="D28" s="6">
        <f t="shared" si="8"/>
        <v>-904</v>
      </c>
      <c r="E28" s="14">
        <f t="shared" si="9"/>
        <v>-8.3410223288429605E-2</v>
      </c>
      <c r="F28" s="7">
        <v>106821.5</v>
      </c>
      <c r="G28" s="7">
        <v>101329.5</v>
      </c>
      <c r="H28" s="6">
        <f t="shared" si="10"/>
        <v>-5492</v>
      </c>
      <c r="I28" s="14">
        <f t="shared" si="11"/>
        <v>-5.1412871004432627E-2</v>
      </c>
    </row>
    <row r="29" spans="1:9" s="11" customFormat="1" x14ac:dyDescent="0.2">
      <c r="A29" s="11" t="s">
        <v>19</v>
      </c>
      <c r="B29" s="6">
        <v>1442</v>
      </c>
      <c r="C29" s="6">
        <v>1671</v>
      </c>
      <c r="D29" s="6">
        <f t="shared" si="8"/>
        <v>229</v>
      </c>
      <c r="E29" s="14">
        <f t="shared" si="9"/>
        <v>0.15880721220527047</v>
      </c>
      <c r="F29" s="7">
        <v>9321</v>
      </c>
      <c r="G29" s="7">
        <v>10616</v>
      </c>
      <c r="H29" s="6">
        <f t="shared" si="10"/>
        <v>1295</v>
      </c>
      <c r="I29" s="14">
        <f t="shared" si="11"/>
        <v>0.138933590816436</v>
      </c>
    </row>
    <row r="30" spans="1:9" s="11" customFormat="1" x14ac:dyDescent="0.2">
      <c r="A30" s="11" t="s">
        <v>20</v>
      </c>
      <c r="B30" s="6">
        <v>286</v>
      </c>
      <c r="C30" s="6">
        <v>426</v>
      </c>
      <c r="D30" s="6">
        <f t="shared" si="8"/>
        <v>140</v>
      </c>
      <c r="E30" s="14">
        <f t="shared" si="9"/>
        <v>0.48951048951048953</v>
      </c>
      <c r="F30" s="7">
        <v>1517</v>
      </c>
      <c r="G30" s="7">
        <v>2001</v>
      </c>
      <c r="H30" s="6">
        <f t="shared" si="10"/>
        <v>484</v>
      </c>
      <c r="I30" s="14">
        <f t="shared" si="11"/>
        <v>0.31905075807514832</v>
      </c>
    </row>
    <row r="31" spans="1:9" s="11" customFormat="1" x14ac:dyDescent="0.2">
      <c r="A31" s="11" t="s">
        <v>21</v>
      </c>
      <c r="B31" s="6">
        <v>1043</v>
      </c>
      <c r="C31" s="6">
        <v>1031</v>
      </c>
      <c r="D31" s="6">
        <f t="shared" si="8"/>
        <v>-12</v>
      </c>
      <c r="E31" s="14">
        <f t="shared" si="9"/>
        <v>-1.1505273250239693E-2</v>
      </c>
      <c r="F31" s="7">
        <v>7769</v>
      </c>
      <c r="G31" s="7">
        <v>7506</v>
      </c>
      <c r="H31" s="6">
        <f t="shared" si="10"/>
        <v>-263</v>
      </c>
      <c r="I31" s="14">
        <f t="shared" si="11"/>
        <v>-3.3852490668039643E-2</v>
      </c>
    </row>
    <row r="32" spans="1:9" s="11" customFormat="1" x14ac:dyDescent="0.2">
      <c r="A32" s="11" t="s">
        <v>22</v>
      </c>
      <c r="B32" s="6">
        <v>139</v>
      </c>
      <c r="C32" s="6">
        <v>88</v>
      </c>
      <c r="D32" s="6">
        <f t="shared" si="8"/>
        <v>-51</v>
      </c>
      <c r="E32" s="14">
        <f t="shared" si="9"/>
        <v>-0.36690647482014388</v>
      </c>
      <c r="F32" s="7">
        <v>747</v>
      </c>
      <c r="G32" s="7">
        <v>505.5</v>
      </c>
      <c r="H32" s="6">
        <f t="shared" si="10"/>
        <v>-241.5</v>
      </c>
      <c r="I32" s="14">
        <f t="shared" si="11"/>
        <v>-0.32329317269076308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1730</v>
      </c>
      <c r="C35" s="6">
        <v>1411</v>
      </c>
      <c r="D35" s="6">
        <f>C35-B35</f>
        <v>-319</v>
      </c>
      <c r="E35" s="14">
        <f>(C35-B35)/B35</f>
        <v>-0.18439306358381502</v>
      </c>
      <c r="F35" s="7">
        <v>13867</v>
      </c>
      <c r="G35" s="7">
        <v>11230</v>
      </c>
      <c r="H35" s="6">
        <f>G35-F35</f>
        <v>-2637</v>
      </c>
      <c r="I35" s="14">
        <f>(G35-F35)/F35</f>
        <v>-0.19016369798802912</v>
      </c>
    </row>
    <row r="36" spans="1:9" s="11" customFormat="1" x14ac:dyDescent="0.2">
      <c r="A36" s="11" t="s">
        <v>24</v>
      </c>
      <c r="B36" s="6">
        <v>1342</v>
      </c>
      <c r="C36" s="6">
        <v>1055</v>
      </c>
      <c r="D36" s="6">
        <f>C36-B36</f>
        <v>-287</v>
      </c>
      <c r="E36" s="14">
        <f>(C36-B36)/B36</f>
        <v>-0.21385991058122206</v>
      </c>
      <c r="F36" s="7">
        <v>10378</v>
      </c>
      <c r="G36" s="7">
        <v>7869</v>
      </c>
      <c r="H36" s="6">
        <f>G36-F36</f>
        <v>-2509</v>
      </c>
      <c r="I36" s="14">
        <f>(G36-F36)/F36</f>
        <v>-0.24176141838504528</v>
      </c>
    </row>
    <row r="37" spans="1:9" s="11" customFormat="1" x14ac:dyDescent="0.2">
      <c r="A37" s="11" t="s">
        <v>25</v>
      </c>
      <c r="B37" s="6">
        <v>249</v>
      </c>
      <c r="C37" s="6">
        <v>259</v>
      </c>
      <c r="D37" s="6">
        <f>C37-B37</f>
        <v>10</v>
      </c>
      <c r="E37" s="14">
        <f>(C37-B37)/B37</f>
        <v>4.0160642570281124E-2</v>
      </c>
      <c r="F37" s="7">
        <v>1196</v>
      </c>
      <c r="G37" s="7">
        <v>1376</v>
      </c>
      <c r="H37" s="6">
        <f>G37-F37</f>
        <v>180</v>
      </c>
      <c r="I37" s="14">
        <f>(G37-F37)/F37</f>
        <v>0.15050167224080269</v>
      </c>
    </row>
    <row r="38" spans="1:9" s="11" customFormat="1" x14ac:dyDescent="0.2">
      <c r="A38" s="11" t="s">
        <v>26</v>
      </c>
      <c r="B38" s="6">
        <v>485</v>
      </c>
      <c r="C38" s="6">
        <v>424</v>
      </c>
      <c r="D38" s="6">
        <f>C38-B38</f>
        <v>-61</v>
      </c>
      <c r="E38" s="14">
        <f>(C38-B38)/B38</f>
        <v>-0.12577319587628866</v>
      </c>
      <c r="F38" s="7">
        <v>2293</v>
      </c>
      <c r="G38" s="7">
        <v>1985</v>
      </c>
      <c r="H38" s="6">
        <f>G38-F38</f>
        <v>-308</v>
      </c>
      <c r="I38" s="14">
        <f>(G38-F38)/F38</f>
        <v>-0.13432184910597469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17391</v>
      </c>
      <c r="C41" s="6">
        <v>16017</v>
      </c>
      <c r="D41" s="6">
        <f>C41-B41</f>
        <v>-1374</v>
      </c>
      <c r="E41" s="14">
        <f>(C41-B41)/B41</f>
        <v>-7.9006382611695708E-2</v>
      </c>
      <c r="F41" s="7">
        <v>176318.5</v>
      </c>
      <c r="G41" s="7">
        <v>169673</v>
      </c>
      <c r="H41" s="6">
        <f>G41-F41</f>
        <v>-6645.5</v>
      </c>
      <c r="I41" s="14">
        <f>(G41-F41)/F41</f>
        <v>-3.7690316104095713E-2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38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3195</v>
      </c>
      <c r="C6" s="6">
        <v>2711</v>
      </c>
      <c r="D6" s="6">
        <f>C6-B6</f>
        <v>-484</v>
      </c>
      <c r="E6" s="14">
        <f>(C6-B6)/B6</f>
        <v>-0.15148669796557121</v>
      </c>
      <c r="F6" s="7">
        <v>34021.5</v>
      </c>
      <c r="G6" s="7">
        <v>29648</v>
      </c>
      <c r="H6" s="6">
        <f>G6-F6</f>
        <v>-4373.5</v>
      </c>
      <c r="I6" s="14">
        <f>(G6-F6)/F6</f>
        <v>-0.12855106329820848</v>
      </c>
    </row>
    <row r="7" spans="1:9" s="11" customFormat="1" x14ac:dyDescent="0.2">
      <c r="A7" s="11" t="s">
        <v>2</v>
      </c>
      <c r="B7" s="6">
        <v>2464</v>
      </c>
      <c r="C7" s="6">
        <v>2074</v>
      </c>
      <c r="D7" s="6">
        <f t="shared" ref="D7:D14" si="0">C7-B7</f>
        <v>-390</v>
      </c>
      <c r="E7" s="14">
        <f t="shared" ref="E7:E14" si="1">(C7-B7)/B7</f>
        <v>-0.15827922077922077</v>
      </c>
      <c r="F7" s="7">
        <v>23806.5</v>
      </c>
      <c r="G7" s="7">
        <v>20803</v>
      </c>
      <c r="H7" s="6">
        <f t="shared" ref="H7:H14" si="2">G7-F7</f>
        <v>-3003.5</v>
      </c>
      <c r="I7" s="14">
        <f t="shared" ref="I7:I14" si="3">(G7-F7)/F7</f>
        <v>-0.12616302270388338</v>
      </c>
    </row>
    <row r="8" spans="1:9" s="11" customFormat="1" x14ac:dyDescent="0.2">
      <c r="A8" s="11" t="s">
        <v>3</v>
      </c>
      <c r="B8" s="6">
        <v>4</v>
      </c>
      <c r="C8" s="6">
        <v>35</v>
      </c>
      <c r="D8" s="6">
        <f t="shared" si="0"/>
        <v>31</v>
      </c>
      <c r="E8" s="14">
        <f t="shared" si="1"/>
        <v>7.75</v>
      </c>
      <c r="F8" s="7">
        <v>15</v>
      </c>
      <c r="G8" s="7">
        <v>123</v>
      </c>
      <c r="H8" s="6">
        <f t="shared" si="2"/>
        <v>108</v>
      </c>
      <c r="I8" s="14">
        <f t="shared" si="3"/>
        <v>7.2</v>
      </c>
    </row>
    <row r="9" spans="1:9" s="11" customFormat="1" x14ac:dyDescent="0.2">
      <c r="A9" s="11" t="s">
        <v>41</v>
      </c>
      <c r="B9" s="6">
        <v>7</v>
      </c>
      <c r="C9" s="6">
        <v>11</v>
      </c>
      <c r="D9" s="6">
        <f t="shared" si="0"/>
        <v>4</v>
      </c>
      <c r="E9" s="14">
        <f t="shared" si="1"/>
        <v>0.5714285714285714</v>
      </c>
      <c r="F9" s="7">
        <v>24</v>
      </c>
      <c r="G9" s="7">
        <v>39</v>
      </c>
      <c r="H9" s="6">
        <f t="shared" si="2"/>
        <v>15</v>
      </c>
      <c r="I9" s="14">
        <f t="shared" si="3"/>
        <v>0.625</v>
      </c>
    </row>
    <row r="10" spans="1:9" s="11" customFormat="1" x14ac:dyDescent="0.2">
      <c r="A10" s="11" t="s">
        <v>4</v>
      </c>
      <c r="B10" s="6">
        <v>3</v>
      </c>
      <c r="C10" s="6">
        <v>33</v>
      </c>
      <c r="D10" s="6">
        <f t="shared" si="0"/>
        <v>30</v>
      </c>
      <c r="E10" s="14">
        <f t="shared" si="1"/>
        <v>10</v>
      </c>
      <c r="F10" s="7">
        <v>9</v>
      </c>
      <c r="G10" s="7">
        <v>121</v>
      </c>
      <c r="H10" s="6">
        <f t="shared" si="2"/>
        <v>112</v>
      </c>
      <c r="I10" s="14">
        <f t="shared" si="3"/>
        <v>12.444444444444445</v>
      </c>
    </row>
    <row r="11" spans="1:9" s="11" customFormat="1" x14ac:dyDescent="0.2">
      <c r="A11" s="11" t="s">
        <v>5</v>
      </c>
      <c r="B11" s="6">
        <v>21</v>
      </c>
      <c r="C11" s="6">
        <v>12</v>
      </c>
      <c r="D11" s="6">
        <f t="shared" si="0"/>
        <v>-9</v>
      </c>
      <c r="E11" s="14">
        <f t="shared" si="1"/>
        <v>-0.42857142857142855</v>
      </c>
      <c r="F11" s="7">
        <v>82</v>
      </c>
      <c r="G11" s="7">
        <v>38</v>
      </c>
      <c r="H11" s="6">
        <f t="shared" si="2"/>
        <v>-44</v>
      </c>
      <c r="I11" s="14">
        <f t="shared" si="3"/>
        <v>-0.53658536585365857</v>
      </c>
    </row>
    <row r="12" spans="1:9" s="11" customFormat="1" x14ac:dyDescent="0.2">
      <c r="A12" s="11" t="s">
        <v>6</v>
      </c>
      <c r="B12" s="6">
        <v>3</v>
      </c>
      <c r="C12" s="6">
        <v>14</v>
      </c>
      <c r="D12" s="6">
        <f t="shared" si="0"/>
        <v>11</v>
      </c>
      <c r="E12" s="14">
        <f t="shared" si="1"/>
        <v>3.6666666666666665</v>
      </c>
      <c r="F12" s="7">
        <v>10</v>
      </c>
      <c r="G12" s="7">
        <v>54</v>
      </c>
      <c r="H12" s="6">
        <f t="shared" si="2"/>
        <v>44</v>
      </c>
      <c r="I12" s="14">
        <f t="shared" si="3"/>
        <v>4.4000000000000004</v>
      </c>
    </row>
    <row r="13" spans="1:9" s="11" customFormat="1" x14ac:dyDescent="0.2">
      <c r="A13" s="11" t="s">
        <v>7</v>
      </c>
      <c r="B13" s="6">
        <v>954</v>
      </c>
      <c r="C13" s="6">
        <v>753</v>
      </c>
      <c r="D13" s="6">
        <f t="shared" si="0"/>
        <v>-201</v>
      </c>
      <c r="E13" s="14">
        <f t="shared" si="1"/>
        <v>-0.21069182389937108</v>
      </c>
      <c r="F13" s="7">
        <v>3885</v>
      </c>
      <c r="G13" s="7">
        <v>3317</v>
      </c>
      <c r="H13" s="6">
        <f t="shared" si="2"/>
        <v>-568</v>
      </c>
      <c r="I13" s="14">
        <f t="shared" si="3"/>
        <v>-0.14620334620334621</v>
      </c>
    </row>
    <row r="14" spans="1:9" s="11" customFormat="1" x14ac:dyDescent="0.2">
      <c r="A14" s="11" t="s">
        <v>28</v>
      </c>
      <c r="B14" s="6">
        <v>1264</v>
      </c>
      <c r="C14" s="6">
        <v>990</v>
      </c>
      <c r="D14" s="6">
        <f t="shared" si="0"/>
        <v>-274</v>
      </c>
      <c r="E14" s="14">
        <f t="shared" si="1"/>
        <v>-0.21677215189873417</v>
      </c>
      <c r="F14" s="7">
        <v>6190</v>
      </c>
      <c r="G14" s="7">
        <v>5153</v>
      </c>
      <c r="H14" s="6">
        <f t="shared" si="2"/>
        <v>-1037</v>
      </c>
      <c r="I14" s="14">
        <f t="shared" si="3"/>
        <v>-0.16752827140549273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456</v>
      </c>
      <c r="C16" s="6">
        <v>379</v>
      </c>
      <c r="D16" s="6">
        <f t="shared" ref="D16:D24" si="4">C16-B16</f>
        <v>-77</v>
      </c>
      <c r="E16" s="14">
        <f t="shared" ref="E16:E24" si="5">(C16-B16)/B16</f>
        <v>-0.16885964912280702</v>
      </c>
      <c r="F16" s="7">
        <v>3136</v>
      </c>
      <c r="G16" s="7">
        <v>2741</v>
      </c>
      <c r="H16" s="6">
        <f t="shared" ref="H16:H24" si="6">G16-F16</f>
        <v>-395</v>
      </c>
      <c r="I16" s="14">
        <f t="shared" ref="I16:I24" si="7">(G16-F16)/F16</f>
        <v>-0.12595663265306123</v>
      </c>
    </row>
    <row r="17" spans="1:9" s="11" customFormat="1" x14ac:dyDescent="0.2">
      <c r="A17" s="11" t="s">
        <v>9</v>
      </c>
      <c r="B17" s="6">
        <v>1489</v>
      </c>
      <c r="C17" s="6">
        <v>1186</v>
      </c>
      <c r="D17" s="6">
        <f t="shared" si="4"/>
        <v>-303</v>
      </c>
      <c r="E17" s="14">
        <f t="shared" si="5"/>
        <v>-0.20349227669576897</v>
      </c>
      <c r="F17" s="7">
        <v>9130</v>
      </c>
      <c r="G17" s="7">
        <v>7476</v>
      </c>
      <c r="H17" s="6">
        <f t="shared" si="6"/>
        <v>-1654</v>
      </c>
      <c r="I17" s="14">
        <f t="shared" si="7"/>
        <v>-0.18116100766703178</v>
      </c>
    </row>
    <row r="18" spans="1:9" s="11" customFormat="1" x14ac:dyDescent="0.2">
      <c r="A18" s="11" t="s">
        <v>10</v>
      </c>
      <c r="B18" s="6">
        <v>1069</v>
      </c>
      <c r="C18" s="6">
        <v>967</v>
      </c>
      <c r="D18" s="6">
        <f t="shared" si="4"/>
        <v>-102</v>
      </c>
      <c r="E18" s="14">
        <f t="shared" si="5"/>
        <v>-9.5416276894293731E-2</v>
      </c>
      <c r="F18" s="7">
        <v>6531</v>
      </c>
      <c r="G18" s="7">
        <v>6194</v>
      </c>
      <c r="H18" s="6">
        <f t="shared" si="6"/>
        <v>-337</v>
      </c>
      <c r="I18" s="14">
        <f t="shared" si="7"/>
        <v>-5.1600061246363495E-2</v>
      </c>
    </row>
    <row r="19" spans="1:9" s="11" customFormat="1" x14ac:dyDescent="0.2">
      <c r="A19" s="11" t="s">
        <v>11</v>
      </c>
      <c r="B19" s="6">
        <v>213</v>
      </c>
      <c r="C19" s="6">
        <v>187</v>
      </c>
      <c r="D19" s="6">
        <f t="shared" si="4"/>
        <v>-26</v>
      </c>
      <c r="E19" s="14">
        <f t="shared" si="5"/>
        <v>-0.12206572769953052</v>
      </c>
      <c r="F19" s="7">
        <v>1355.5</v>
      </c>
      <c r="G19" s="7">
        <v>1182</v>
      </c>
      <c r="H19" s="6">
        <f t="shared" si="6"/>
        <v>-173.5</v>
      </c>
      <c r="I19" s="14">
        <f t="shared" si="7"/>
        <v>-0.12799704905938769</v>
      </c>
    </row>
    <row r="20" spans="1:9" s="11" customFormat="1" x14ac:dyDescent="0.2">
      <c r="A20" s="11" t="s">
        <v>12</v>
      </c>
      <c r="B20" s="6">
        <v>110</v>
      </c>
      <c r="C20" s="6">
        <v>70</v>
      </c>
      <c r="D20" s="6">
        <f t="shared" si="4"/>
        <v>-40</v>
      </c>
      <c r="E20" s="14">
        <f t="shared" si="5"/>
        <v>-0.36363636363636365</v>
      </c>
      <c r="F20" s="7">
        <v>567</v>
      </c>
      <c r="G20" s="7">
        <v>305</v>
      </c>
      <c r="H20" s="6">
        <f t="shared" si="6"/>
        <v>-262</v>
      </c>
      <c r="I20" s="14">
        <f t="shared" si="7"/>
        <v>-0.46208112874779539</v>
      </c>
    </row>
    <row r="21" spans="1:9" s="11" customFormat="1" x14ac:dyDescent="0.2">
      <c r="A21" s="11" t="s">
        <v>13</v>
      </c>
      <c r="B21" s="6">
        <v>387</v>
      </c>
      <c r="C21" s="6">
        <v>374</v>
      </c>
      <c r="D21" s="6">
        <f t="shared" si="4"/>
        <v>-13</v>
      </c>
      <c r="E21" s="14">
        <f t="shared" si="5"/>
        <v>-3.3591731266149873E-2</v>
      </c>
      <c r="F21" s="7">
        <v>2199</v>
      </c>
      <c r="G21" s="7">
        <v>2233</v>
      </c>
      <c r="H21" s="6">
        <f t="shared" si="6"/>
        <v>34</v>
      </c>
      <c r="I21" s="14">
        <f t="shared" si="7"/>
        <v>1.5461573442473852E-2</v>
      </c>
    </row>
    <row r="22" spans="1:9" s="11" customFormat="1" x14ac:dyDescent="0.2">
      <c r="A22" s="11" t="s">
        <v>14</v>
      </c>
      <c r="B22" s="6">
        <v>163</v>
      </c>
      <c r="C22" s="6">
        <v>123</v>
      </c>
      <c r="D22" s="6">
        <f t="shared" si="4"/>
        <v>-40</v>
      </c>
      <c r="E22" s="14">
        <f t="shared" si="5"/>
        <v>-0.24539877300613497</v>
      </c>
      <c r="F22" s="7">
        <v>706</v>
      </c>
      <c r="G22" s="7">
        <v>525</v>
      </c>
      <c r="H22" s="6">
        <f t="shared" si="6"/>
        <v>-181</v>
      </c>
      <c r="I22" s="14">
        <f t="shared" si="7"/>
        <v>-0.2563739376770538</v>
      </c>
    </row>
    <row r="23" spans="1:9" s="11" customFormat="1" x14ac:dyDescent="0.2">
      <c r="A23" s="11" t="s">
        <v>15</v>
      </c>
      <c r="B23" s="6">
        <v>17</v>
      </c>
      <c r="C23" s="6">
        <v>3</v>
      </c>
      <c r="D23" s="6">
        <f t="shared" si="4"/>
        <v>-14</v>
      </c>
      <c r="E23" s="14">
        <f t="shared" si="5"/>
        <v>-0.82352941176470584</v>
      </c>
      <c r="F23" s="7">
        <v>53</v>
      </c>
      <c r="G23" s="7">
        <v>7</v>
      </c>
      <c r="H23" s="6">
        <f t="shared" si="6"/>
        <v>-46</v>
      </c>
      <c r="I23" s="14">
        <f t="shared" si="7"/>
        <v>-0.86792452830188682</v>
      </c>
    </row>
    <row r="24" spans="1:9" s="11" customFormat="1" x14ac:dyDescent="0.2">
      <c r="A24" s="11" t="s">
        <v>16</v>
      </c>
      <c r="B24" s="6">
        <v>159</v>
      </c>
      <c r="C24" s="6">
        <v>139</v>
      </c>
      <c r="D24" s="6">
        <f t="shared" si="4"/>
        <v>-20</v>
      </c>
      <c r="E24" s="14">
        <f t="shared" si="5"/>
        <v>-0.12578616352201258</v>
      </c>
      <c r="F24" s="7">
        <v>159</v>
      </c>
      <c r="G24" s="7">
        <v>140</v>
      </c>
      <c r="H24" s="6">
        <f t="shared" si="6"/>
        <v>-19</v>
      </c>
      <c r="I24" s="14">
        <f t="shared" si="7"/>
        <v>-0.11949685534591195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12056</v>
      </c>
      <c r="C27" s="6">
        <v>10049</v>
      </c>
      <c r="D27" s="6">
        <f t="shared" ref="D27:D32" si="8">C27-B27</f>
        <v>-2007</v>
      </c>
      <c r="E27" s="14">
        <f t="shared" ref="E27:E32" si="9">(C27-B27)/B27</f>
        <v>-0.16647312541473125</v>
      </c>
      <c r="F27" s="7">
        <v>122272</v>
      </c>
      <c r="G27" s="7">
        <v>109101</v>
      </c>
      <c r="H27" s="6">
        <f t="shared" ref="H27:H32" si="10">G27-F27</f>
        <v>-13171</v>
      </c>
      <c r="I27" s="14">
        <f t="shared" ref="I27:I32" si="11">(G27-F27)/F27</f>
        <v>-0.107718856320335</v>
      </c>
    </row>
    <row r="28" spans="1:9" s="11" customFormat="1" x14ac:dyDescent="0.2">
      <c r="A28" s="11" t="s">
        <v>18</v>
      </c>
      <c r="B28" s="6">
        <v>10458</v>
      </c>
      <c r="C28" s="6">
        <v>8818</v>
      </c>
      <c r="D28" s="6">
        <f t="shared" si="8"/>
        <v>-1640</v>
      </c>
      <c r="E28" s="14">
        <f t="shared" si="9"/>
        <v>-0.15681774717919297</v>
      </c>
      <c r="F28" s="7">
        <v>104116</v>
      </c>
      <c r="G28" s="7">
        <v>92117.5</v>
      </c>
      <c r="H28" s="6">
        <f t="shared" si="10"/>
        <v>-11998.5</v>
      </c>
      <c r="I28" s="14">
        <f t="shared" si="11"/>
        <v>-0.115241653540282</v>
      </c>
    </row>
    <row r="29" spans="1:9" s="11" customFormat="1" x14ac:dyDescent="0.2">
      <c r="A29" s="11" t="s">
        <v>19</v>
      </c>
      <c r="B29" s="6">
        <v>1360</v>
      </c>
      <c r="C29" s="6">
        <v>1395</v>
      </c>
      <c r="D29" s="6">
        <f t="shared" si="8"/>
        <v>35</v>
      </c>
      <c r="E29" s="14">
        <f t="shared" si="9"/>
        <v>2.5735294117647058E-2</v>
      </c>
      <c r="F29" s="7">
        <v>8777</v>
      </c>
      <c r="G29" s="7">
        <v>8808</v>
      </c>
      <c r="H29" s="6">
        <f t="shared" si="10"/>
        <v>31</v>
      </c>
      <c r="I29" s="14">
        <f t="shared" si="11"/>
        <v>3.5319585279708328E-3</v>
      </c>
    </row>
    <row r="30" spans="1:9" s="11" customFormat="1" x14ac:dyDescent="0.2">
      <c r="A30" s="11" t="s">
        <v>20</v>
      </c>
      <c r="B30" s="6">
        <v>275</v>
      </c>
      <c r="C30" s="6">
        <v>350</v>
      </c>
      <c r="D30" s="6">
        <f t="shared" si="8"/>
        <v>75</v>
      </c>
      <c r="E30" s="14">
        <f t="shared" si="9"/>
        <v>0.27272727272727271</v>
      </c>
      <c r="F30" s="7">
        <v>1427</v>
      </c>
      <c r="G30" s="7">
        <v>1661</v>
      </c>
      <c r="H30" s="6">
        <f t="shared" si="10"/>
        <v>234</v>
      </c>
      <c r="I30" s="14">
        <f t="shared" si="11"/>
        <v>0.16398037841625787</v>
      </c>
    </row>
    <row r="31" spans="1:9" s="11" customFormat="1" x14ac:dyDescent="0.2">
      <c r="A31" s="11" t="s">
        <v>21</v>
      </c>
      <c r="B31" s="6">
        <v>987</v>
      </c>
      <c r="C31" s="6">
        <v>860</v>
      </c>
      <c r="D31" s="6">
        <f t="shared" si="8"/>
        <v>-127</v>
      </c>
      <c r="E31" s="14">
        <f t="shared" si="9"/>
        <v>-0.12867274569402229</v>
      </c>
      <c r="F31" s="7">
        <v>7331</v>
      </c>
      <c r="G31" s="7">
        <v>6205</v>
      </c>
      <c r="H31" s="6">
        <f t="shared" si="10"/>
        <v>-1126</v>
      </c>
      <c r="I31" s="14">
        <f t="shared" si="11"/>
        <v>-0.15359432546719412</v>
      </c>
    </row>
    <row r="32" spans="1:9" s="11" customFormat="1" x14ac:dyDescent="0.2">
      <c r="A32" s="11" t="s">
        <v>22</v>
      </c>
      <c r="B32" s="6">
        <v>123</v>
      </c>
      <c r="C32" s="6">
        <v>58</v>
      </c>
      <c r="D32" s="6">
        <f t="shared" si="8"/>
        <v>-65</v>
      </c>
      <c r="E32" s="14">
        <f t="shared" si="9"/>
        <v>-0.52845528455284552</v>
      </c>
      <c r="F32" s="7">
        <v>621</v>
      </c>
      <c r="G32" s="7">
        <v>309.5</v>
      </c>
      <c r="H32" s="6">
        <f t="shared" si="10"/>
        <v>-311.5</v>
      </c>
      <c r="I32" s="14">
        <f t="shared" si="11"/>
        <v>-0.50161030595813205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1418</v>
      </c>
      <c r="C35" s="6">
        <v>1055</v>
      </c>
      <c r="D35" s="6">
        <f>C35-B35</f>
        <v>-363</v>
      </c>
      <c r="E35" s="14">
        <f>(C35-B35)/B35</f>
        <v>-0.25599435825105782</v>
      </c>
      <c r="F35" s="7">
        <v>11782</v>
      </c>
      <c r="G35" s="7">
        <v>8700</v>
      </c>
      <c r="H35" s="6">
        <f>G35-F35</f>
        <v>-3082</v>
      </c>
      <c r="I35" s="14">
        <f>(G35-F35)/F35</f>
        <v>-0.26158546936004073</v>
      </c>
    </row>
    <row r="36" spans="1:9" s="11" customFormat="1" x14ac:dyDescent="0.2">
      <c r="A36" s="11" t="s">
        <v>24</v>
      </c>
      <c r="B36" s="6">
        <v>1134</v>
      </c>
      <c r="C36" s="6">
        <v>817</v>
      </c>
      <c r="D36" s="6">
        <f>C36-B36</f>
        <v>-317</v>
      </c>
      <c r="E36" s="14">
        <f>(C36-B36)/B36</f>
        <v>-0.27954144620811289</v>
      </c>
      <c r="F36" s="7">
        <v>8959</v>
      </c>
      <c r="G36" s="7">
        <v>6220</v>
      </c>
      <c r="H36" s="6">
        <f>G36-F36</f>
        <v>-2739</v>
      </c>
      <c r="I36" s="14">
        <f>(G36-F36)/F36</f>
        <v>-0.30572608550061392</v>
      </c>
    </row>
    <row r="37" spans="1:9" s="11" customFormat="1" x14ac:dyDescent="0.2">
      <c r="A37" s="11" t="s">
        <v>25</v>
      </c>
      <c r="B37" s="6">
        <v>210</v>
      </c>
      <c r="C37" s="6">
        <v>198</v>
      </c>
      <c r="D37" s="6">
        <f>C37-B37</f>
        <v>-12</v>
      </c>
      <c r="E37" s="14">
        <f>(C37-B37)/B37</f>
        <v>-5.7142857142857141E-2</v>
      </c>
      <c r="F37" s="7">
        <v>1025</v>
      </c>
      <c r="G37" s="7">
        <v>1041</v>
      </c>
      <c r="H37" s="6">
        <f>G37-F37</f>
        <v>16</v>
      </c>
      <c r="I37" s="14">
        <f>(G37-F37)/F37</f>
        <v>1.5609756097560976E-2</v>
      </c>
    </row>
    <row r="38" spans="1:9" s="11" customFormat="1" x14ac:dyDescent="0.2">
      <c r="A38" s="11" t="s">
        <v>26</v>
      </c>
      <c r="B38" s="6">
        <v>376</v>
      </c>
      <c r="C38" s="6">
        <v>304</v>
      </c>
      <c r="D38" s="6">
        <f>C38-B38</f>
        <v>-72</v>
      </c>
      <c r="E38" s="14">
        <f>(C38-B38)/B38</f>
        <v>-0.19148936170212766</v>
      </c>
      <c r="F38" s="7">
        <v>1798</v>
      </c>
      <c r="G38" s="7">
        <v>1439</v>
      </c>
      <c r="H38" s="6">
        <f>G38-F38</f>
        <v>-359</v>
      </c>
      <c r="I38" s="14">
        <f>(G38-F38)/F38</f>
        <v>-0.19966629588431592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16373</v>
      </c>
      <c r="C41" s="6">
        <v>13548</v>
      </c>
      <c r="D41" s="6">
        <f>C41-B41</f>
        <v>-2825</v>
      </c>
      <c r="E41" s="14">
        <f>(C41-B41)/B41</f>
        <v>-0.1725401575764979</v>
      </c>
      <c r="F41" s="7">
        <v>168075.5</v>
      </c>
      <c r="G41" s="7">
        <v>147449</v>
      </c>
      <c r="H41" s="6">
        <f>G41-F41</f>
        <v>-20626.5</v>
      </c>
      <c r="I41" s="14">
        <f>(G41-F41)/F41</f>
        <v>-0.12272163402756499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31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2414</v>
      </c>
      <c r="C6" s="6">
        <v>1152</v>
      </c>
      <c r="D6" s="6">
        <f>C6-B6</f>
        <v>-1262</v>
      </c>
      <c r="E6" s="14">
        <f>(C6-B6)/B6</f>
        <v>-0.52278376139188065</v>
      </c>
      <c r="F6" s="7">
        <v>25706</v>
      </c>
      <c r="G6" s="7">
        <v>13175.5</v>
      </c>
      <c r="H6" s="6">
        <f>G6-F6</f>
        <v>-12530.5</v>
      </c>
      <c r="I6" s="14">
        <f>(G6-F6)/F6</f>
        <v>-0.48745429082704428</v>
      </c>
    </row>
    <row r="7" spans="1:9" s="11" customFormat="1" x14ac:dyDescent="0.2">
      <c r="A7" s="11" t="s">
        <v>2</v>
      </c>
      <c r="B7" s="6">
        <v>1902</v>
      </c>
      <c r="C7" s="6">
        <v>998</v>
      </c>
      <c r="D7" s="6">
        <f t="shared" ref="D7:D14" si="0">C7-B7</f>
        <v>-904</v>
      </c>
      <c r="E7" s="14">
        <f t="shared" ref="E7:E14" si="1">(C7-B7)/B7</f>
        <v>-0.47528916929547843</v>
      </c>
      <c r="F7" s="7">
        <v>18353</v>
      </c>
      <c r="G7" s="7">
        <v>10235.5</v>
      </c>
      <c r="H7" s="6">
        <f t="shared" ref="H7:H14" si="2">G7-F7</f>
        <v>-8117.5</v>
      </c>
      <c r="I7" s="14">
        <f t="shared" ref="I7:I14" si="3">(G7-F7)/F7</f>
        <v>-0.44229826186454529</v>
      </c>
    </row>
    <row r="8" spans="1:9" s="11" customFormat="1" x14ac:dyDescent="0.2">
      <c r="A8" s="11" t="s">
        <v>3</v>
      </c>
      <c r="B8" s="6"/>
      <c r="C8" s="6">
        <v>9</v>
      </c>
      <c r="D8" s="6">
        <f t="shared" si="0"/>
        <v>9</v>
      </c>
      <c r="E8" s="14"/>
      <c r="F8" s="7"/>
      <c r="G8" s="7">
        <v>28</v>
      </c>
      <c r="H8" s="6">
        <f t="shared" si="2"/>
        <v>28</v>
      </c>
      <c r="I8" s="14"/>
    </row>
    <row r="9" spans="1:9" s="11" customFormat="1" x14ac:dyDescent="0.2">
      <c r="A9" s="11" t="s">
        <v>41</v>
      </c>
      <c r="B9" s="6"/>
      <c r="C9" s="6">
        <v>2</v>
      </c>
      <c r="D9" s="6">
        <f t="shared" si="0"/>
        <v>2</v>
      </c>
      <c r="E9" s="14"/>
      <c r="F9" s="7"/>
      <c r="G9" s="7">
        <v>6</v>
      </c>
      <c r="H9" s="6">
        <f t="shared" si="2"/>
        <v>6</v>
      </c>
      <c r="I9" s="14"/>
    </row>
    <row r="10" spans="1:9" s="11" customFormat="1" x14ac:dyDescent="0.2">
      <c r="A10" s="11" t="s">
        <v>4</v>
      </c>
      <c r="B10" s="6"/>
      <c r="C10" s="6">
        <v>5</v>
      </c>
      <c r="D10" s="6">
        <f t="shared" si="0"/>
        <v>5</v>
      </c>
      <c r="E10" s="14"/>
      <c r="F10" s="7"/>
      <c r="G10" s="7">
        <v>16</v>
      </c>
      <c r="H10" s="6">
        <f t="shared" si="2"/>
        <v>16</v>
      </c>
      <c r="I10" s="14"/>
    </row>
    <row r="11" spans="1:9" s="11" customFormat="1" x14ac:dyDescent="0.2">
      <c r="A11" s="11" t="s">
        <v>5</v>
      </c>
      <c r="B11" s="6">
        <v>20</v>
      </c>
      <c r="C11" s="6">
        <v>1</v>
      </c>
      <c r="D11" s="6">
        <f t="shared" si="0"/>
        <v>-19</v>
      </c>
      <c r="E11" s="14">
        <f t="shared" si="1"/>
        <v>-0.95</v>
      </c>
      <c r="F11" s="7">
        <v>80</v>
      </c>
      <c r="G11" s="7">
        <v>3</v>
      </c>
      <c r="H11" s="6">
        <f t="shared" si="2"/>
        <v>-77</v>
      </c>
      <c r="I11" s="14">
        <f t="shared" si="3"/>
        <v>-0.96250000000000002</v>
      </c>
    </row>
    <row r="12" spans="1:9" s="11" customFormat="1" x14ac:dyDescent="0.2">
      <c r="A12" s="11" t="s">
        <v>6</v>
      </c>
      <c r="B12" s="6"/>
      <c r="C12" s="6">
        <v>5</v>
      </c>
      <c r="D12" s="6">
        <f t="shared" si="0"/>
        <v>5</v>
      </c>
      <c r="E12" s="14"/>
      <c r="F12" s="7"/>
      <c r="G12" s="7">
        <v>19</v>
      </c>
      <c r="H12" s="6">
        <f t="shared" si="2"/>
        <v>19</v>
      </c>
      <c r="I12" s="14"/>
    </row>
    <row r="13" spans="1:9" s="11" customFormat="1" x14ac:dyDescent="0.2">
      <c r="A13" s="11" t="s">
        <v>7</v>
      </c>
      <c r="B13" s="6">
        <v>685</v>
      </c>
      <c r="C13" s="6">
        <v>275</v>
      </c>
      <c r="D13" s="6">
        <f t="shared" si="0"/>
        <v>-410</v>
      </c>
      <c r="E13" s="14">
        <f t="shared" si="1"/>
        <v>-0.59854014598540151</v>
      </c>
      <c r="F13" s="7">
        <v>2745</v>
      </c>
      <c r="G13" s="7">
        <v>1197</v>
      </c>
      <c r="H13" s="6">
        <f t="shared" si="2"/>
        <v>-1548</v>
      </c>
      <c r="I13" s="14">
        <f t="shared" si="3"/>
        <v>-0.56393442622950818</v>
      </c>
    </row>
    <row r="14" spans="1:9" s="11" customFormat="1" x14ac:dyDescent="0.2">
      <c r="A14" s="11" t="s">
        <v>28</v>
      </c>
      <c r="B14" s="6">
        <v>923</v>
      </c>
      <c r="C14" s="6">
        <v>365</v>
      </c>
      <c r="D14" s="6">
        <f t="shared" si="0"/>
        <v>-558</v>
      </c>
      <c r="E14" s="14">
        <f t="shared" si="1"/>
        <v>-0.60455037919826649</v>
      </c>
      <c r="F14" s="7">
        <v>4528</v>
      </c>
      <c r="G14" s="7">
        <v>1671</v>
      </c>
      <c r="H14" s="6">
        <f t="shared" si="2"/>
        <v>-2857</v>
      </c>
      <c r="I14" s="14">
        <f t="shared" si="3"/>
        <v>-0.63096289752650181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365</v>
      </c>
      <c r="C16" s="6">
        <v>191</v>
      </c>
      <c r="D16" s="6">
        <f t="shared" ref="D16:D24" si="4">C16-B16</f>
        <v>-174</v>
      </c>
      <c r="E16" s="14">
        <f t="shared" ref="E16:E24" si="5">(C16-B16)/B16</f>
        <v>-0.47671232876712327</v>
      </c>
      <c r="F16" s="7">
        <v>2630.5</v>
      </c>
      <c r="G16" s="7">
        <v>1533.5</v>
      </c>
      <c r="H16" s="6">
        <f t="shared" ref="H16:H24" si="6">G16-F16</f>
        <v>-1097</v>
      </c>
      <c r="I16" s="14">
        <f t="shared" ref="I16:I24" si="7">(G16-F16)/F16</f>
        <v>-0.41703098270290817</v>
      </c>
    </row>
    <row r="17" spans="1:9" s="11" customFormat="1" x14ac:dyDescent="0.2">
      <c r="A17" s="11" t="s">
        <v>9</v>
      </c>
      <c r="B17" s="6">
        <v>1114</v>
      </c>
      <c r="C17" s="6">
        <v>545</v>
      </c>
      <c r="D17" s="6">
        <f t="shared" si="4"/>
        <v>-569</v>
      </c>
      <c r="E17" s="14">
        <f t="shared" si="5"/>
        <v>-0.51077199281867147</v>
      </c>
      <c r="F17" s="7">
        <v>6807</v>
      </c>
      <c r="G17" s="7">
        <v>3476</v>
      </c>
      <c r="H17" s="6">
        <f t="shared" si="6"/>
        <v>-3331</v>
      </c>
      <c r="I17" s="14">
        <f t="shared" si="7"/>
        <v>-0.4893491993536066</v>
      </c>
    </row>
    <row r="18" spans="1:9" s="11" customFormat="1" x14ac:dyDescent="0.2">
      <c r="A18" s="11" t="s">
        <v>10</v>
      </c>
      <c r="B18" s="6">
        <v>824</v>
      </c>
      <c r="C18" s="6">
        <v>483</v>
      </c>
      <c r="D18" s="6">
        <f t="shared" si="4"/>
        <v>-341</v>
      </c>
      <c r="E18" s="14">
        <f t="shared" si="5"/>
        <v>-0.41383495145631066</v>
      </c>
      <c r="F18" s="7">
        <v>5063</v>
      </c>
      <c r="G18" s="7">
        <v>3158</v>
      </c>
      <c r="H18" s="6">
        <f t="shared" si="6"/>
        <v>-1905</v>
      </c>
      <c r="I18" s="14">
        <f t="shared" si="7"/>
        <v>-0.37625913490025675</v>
      </c>
    </row>
    <row r="19" spans="1:9" s="11" customFormat="1" x14ac:dyDescent="0.2">
      <c r="A19" s="11" t="s">
        <v>11</v>
      </c>
      <c r="B19" s="6">
        <v>167</v>
      </c>
      <c r="C19" s="6">
        <v>83</v>
      </c>
      <c r="D19" s="6">
        <f t="shared" si="4"/>
        <v>-84</v>
      </c>
      <c r="E19" s="14">
        <f t="shared" si="5"/>
        <v>-0.50299401197604787</v>
      </c>
      <c r="F19" s="7">
        <v>1110.5</v>
      </c>
      <c r="G19" s="7">
        <v>523</v>
      </c>
      <c r="H19" s="6">
        <f t="shared" si="6"/>
        <v>-587.5</v>
      </c>
      <c r="I19" s="14">
        <f t="shared" si="7"/>
        <v>-0.52904097253489424</v>
      </c>
    </row>
    <row r="20" spans="1:9" s="11" customFormat="1" x14ac:dyDescent="0.2">
      <c r="A20" s="11" t="s">
        <v>12</v>
      </c>
      <c r="B20" s="6">
        <v>90</v>
      </c>
      <c r="C20" s="6">
        <v>39</v>
      </c>
      <c r="D20" s="6">
        <f t="shared" si="4"/>
        <v>-51</v>
      </c>
      <c r="E20" s="14">
        <f t="shared" si="5"/>
        <v>-0.56666666666666665</v>
      </c>
      <c r="F20" s="7">
        <v>466</v>
      </c>
      <c r="G20" s="7">
        <v>163</v>
      </c>
      <c r="H20" s="6">
        <f t="shared" si="6"/>
        <v>-303</v>
      </c>
      <c r="I20" s="14">
        <f t="shared" si="7"/>
        <v>-0.65021459227467815</v>
      </c>
    </row>
    <row r="21" spans="1:9" s="11" customFormat="1" x14ac:dyDescent="0.2">
      <c r="A21" s="11" t="s">
        <v>13</v>
      </c>
      <c r="B21" s="6">
        <v>283</v>
      </c>
      <c r="C21" s="6">
        <v>182</v>
      </c>
      <c r="D21" s="6">
        <f t="shared" si="4"/>
        <v>-101</v>
      </c>
      <c r="E21" s="14">
        <f t="shared" si="5"/>
        <v>-0.35689045936395758</v>
      </c>
      <c r="F21" s="7">
        <v>1639</v>
      </c>
      <c r="G21" s="7">
        <v>1083</v>
      </c>
      <c r="H21" s="6">
        <f t="shared" si="6"/>
        <v>-556</v>
      </c>
      <c r="I21" s="14">
        <f t="shared" si="7"/>
        <v>-0.33923123856009763</v>
      </c>
    </row>
    <row r="22" spans="1:9" s="11" customFormat="1" x14ac:dyDescent="0.2">
      <c r="A22" s="11" t="s">
        <v>14</v>
      </c>
      <c r="B22" s="6">
        <v>127</v>
      </c>
      <c r="C22" s="6">
        <v>60</v>
      </c>
      <c r="D22" s="6">
        <f t="shared" si="4"/>
        <v>-67</v>
      </c>
      <c r="E22" s="14">
        <f t="shared" si="5"/>
        <v>-0.52755905511811019</v>
      </c>
      <c r="F22" s="7">
        <v>532</v>
      </c>
      <c r="G22" s="7">
        <v>241</v>
      </c>
      <c r="H22" s="6">
        <f t="shared" si="6"/>
        <v>-291</v>
      </c>
      <c r="I22" s="14">
        <f t="shared" si="7"/>
        <v>-0.54699248120300747</v>
      </c>
    </row>
    <row r="23" spans="1:9" s="11" customFormat="1" x14ac:dyDescent="0.2">
      <c r="A23" s="11" t="s">
        <v>15</v>
      </c>
      <c r="B23" s="6">
        <v>7</v>
      </c>
      <c r="C23" s="6">
        <v>1</v>
      </c>
      <c r="D23" s="6">
        <f t="shared" si="4"/>
        <v>-6</v>
      </c>
      <c r="E23" s="14">
        <f t="shared" si="5"/>
        <v>-0.8571428571428571</v>
      </c>
      <c r="F23" s="7">
        <v>17</v>
      </c>
      <c r="G23" s="7">
        <v>3</v>
      </c>
      <c r="H23" s="6">
        <f t="shared" si="6"/>
        <v>-14</v>
      </c>
      <c r="I23" s="14">
        <f t="shared" si="7"/>
        <v>-0.82352941176470584</v>
      </c>
    </row>
    <row r="24" spans="1:9" s="11" customFormat="1" x14ac:dyDescent="0.2">
      <c r="A24" s="11" t="s">
        <v>16</v>
      </c>
      <c r="B24" s="6">
        <v>109</v>
      </c>
      <c r="C24" s="6">
        <v>54</v>
      </c>
      <c r="D24" s="6">
        <f t="shared" si="4"/>
        <v>-55</v>
      </c>
      <c r="E24" s="14">
        <f t="shared" si="5"/>
        <v>-0.50458715596330272</v>
      </c>
      <c r="F24" s="7">
        <v>109</v>
      </c>
      <c r="G24" s="7">
        <v>55</v>
      </c>
      <c r="H24" s="6">
        <f t="shared" si="6"/>
        <v>-54</v>
      </c>
      <c r="I24" s="14">
        <f t="shared" si="7"/>
        <v>-0.49541284403669728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10444</v>
      </c>
      <c r="C27" s="6">
        <v>2773</v>
      </c>
      <c r="D27" s="6">
        <f t="shared" ref="D27:D32" si="8">C27-B27</f>
        <v>-7671</v>
      </c>
      <c r="E27" s="14">
        <f t="shared" ref="E27:E32" si="9">(C27-B27)/B27</f>
        <v>-0.73448870164687863</v>
      </c>
      <c r="F27" s="7">
        <v>108543.5</v>
      </c>
      <c r="G27" s="7">
        <v>29641.5</v>
      </c>
      <c r="H27" s="6">
        <f t="shared" ref="H27:H32" si="10">G27-F27</f>
        <v>-78902</v>
      </c>
      <c r="I27" s="14">
        <f t="shared" ref="I27:I32" si="11">(G27-F27)/F27</f>
        <v>-0.72691593692851253</v>
      </c>
    </row>
    <row r="28" spans="1:9" s="11" customFormat="1" x14ac:dyDescent="0.2">
      <c r="A28" s="11" t="s">
        <v>18</v>
      </c>
      <c r="B28" s="6">
        <v>9216</v>
      </c>
      <c r="C28" s="6">
        <v>2625</v>
      </c>
      <c r="D28" s="6">
        <f t="shared" si="8"/>
        <v>-6591</v>
      </c>
      <c r="E28" s="14">
        <f t="shared" si="9"/>
        <v>-0.71516927083333337</v>
      </c>
      <c r="F28" s="7">
        <v>93949.5</v>
      </c>
      <c r="G28" s="7">
        <v>27427.5</v>
      </c>
      <c r="H28" s="6">
        <f t="shared" si="10"/>
        <v>-66522</v>
      </c>
      <c r="I28" s="14">
        <f t="shared" si="11"/>
        <v>-0.70806124566921591</v>
      </c>
    </row>
    <row r="29" spans="1:9" s="11" customFormat="1" x14ac:dyDescent="0.2">
      <c r="A29" s="11" t="s">
        <v>19</v>
      </c>
      <c r="B29" s="6">
        <v>1113</v>
      </c>
      <c r="C29" s="6">
        <v>265</v>
      </c>
      <c r="D29" s="6">
        <f t="shared" si="8"/>
        <v>-848</v>
      </c>
      <c r="E29" s="14">
        <f t="shared" si="9"/>
        <v>-0.76190476190476186</v>
      </c>
      <c r="F29" s="7">
        <v>7238</v>
      </c>
      <c r="G29" s="7">
        <v>1470</v>
      </c>
      <c r="H29" s="6">
        <f t="shared" si="10"/>
        <v>-5768</v>
      </c>
      <c r="I29" s="14">
        <f t="shared" si="11"/>
        <v>-0.79690522243713735</v>
      </c>
    </row>
    <row r="30" spans="1:9" s="11" customFormat="1" x14ac:dyDescent="0.2">
      <c r="A30" s="11" t="s">
        <v>20</v>
      </c>
      <c r="B30" s="6">
        <v>207</v>
      </c>
      <c r="C30" s="6">
        <v>54</v>
      </c>
      <c r="D30" s="6">
        <f t="shared" si="8"/>
        <v>-153</v>
      </c>
      <c r="E30" s="14">
        <f t="shared" si="9"/>
        <v>-0.73913043478260865</v>
      </c>
      <c r="F30" s="7">
        <v>1093</v>
      </c>
      <c r="G30" s="7">
        <v>188</v>
      </c>
      <c r="H30" s="6">
        <f t="shared" si="10"/>
        <v>-905</v>
      </c>
      <c r="I30" s="14">
        <f t="shared" si="11"/>
        <v>-0.827996340347667</v>
      </c>
    </row>
    <row r="31" spans="1:9" s="11" customFormat="1" x14ac:dyDescent="0.2">
      <c r="A31" s="11" t="s">
        <v>21</v>
      </c>
      <c r="B31" s="6">
        <v>803</v>
      </c>
      <c r="C31" s="6">
        <v>116</v>
      </c>
      <c r="D31" s="6">
        <f t="shared" si="8"/>
        <v>-687</v>
      </c>
      <c r="E31" s="14">
        <f t="shared" si="9"/>
        <v>-0.85554171855541716</v>
      </c>
      <c r="F31" s="7">
        <v>5860</v>
      </c>
      <c r="G31" s="7">
        <v>508</v>
      </c>
      <c r="H31" s="6">
        <f t="shared" si="10"/>
        <v>-5352</v>
      </c>
      <c r="I31" s="14">
        <f t="shared" si="11"/>
        <v>-0.91331058020477818</v>
      </c>
    </row>
    <row r="32" spans="1:9" s="11" customFormat="1" x14ac:dyDescent="0.2">
      <c r="A32" s="11" t="s">
        <v>22</v>
      </c>
      <c r="B32" s="6">
        <v>81</v>
      </c>
      <c r="C32" s="6">
        <v>10</v>
      </c>
      <c r="D32" s="6">
        <f t="shared" si="8"/>
        <v>-71</v>
      </c>
      <c r="E32" s="14">
        <f t="shared" si="9"/>
        <v>-0.87654320987654322</v>
      </c>
      <c r="F32" s="7">
        <v>403</v>
      </c>
      <c r="G32" s="7">
        <v>47</v>
      </c>
      <c r="H32" s="6">
        <f t="shared" si="10"/>
        <v>-356</v>
      </c>
      <c r="I32" s="14">
        <f t="shared" si="11"/>
        <v>-0.88337468982630274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924</v>
      </c>
      <c r="C35" s="6">
        <v>395</v>
      </c>
      <c r="D35" s="6">
        <f>C35-B35</f>
        <v>-529</v>
      </c>
      <c r="E35" s="14">
        <f>(C35-B35)/B35</f>
        <v>-0.57251082251082253</v>
      </c>
      <c r="F35" s="7">
        <v>8064</v>
      </c>
      <c r="G35" s="7">
        <v>3292</v>
      </c>
      <c r="H35" s="6">
        <f>G35-F35</f>
        <v>-4772</v>
      </c>
      <c r="I35" s="14">
        <f>(G35-F35)/F35</f>
        <v>-0.59176587301587302</v>
      </c>
    </row>
    <row r="36" spans="1:9" s="11" customFormat="1" x14ac:dyDescent="0.2">
      <c r="A36" s="11" t="s">
        <v>24</v>
      </c>
      <c r="B36" s="6">
        <v>782</v>
      </c>
      <c r="C36" s="6">
        <v>326</v>
      </c>
      <c r="D36" s="6">
        <f>C36-B36</f>
        <v>-456</v>
      </c>
      <c r="E36" s="14">
        <f>(C36-B36)/B36</f>
        <v>-0.58312020460358061</v>
      </c>
      <c r="F36" s="7">
        <v>6237</v>
      </c>
      <c r="G36" s="7">
        <v>2491</v>
      </c>
      <c r="H36" s="6">
        <f>G36-F36</f>
        <v>-3746</v>
      </c>
      <c r="I36" s="14">
        <f>(G36-F36)/F36</f>
        <v>-0.60060926727593389</v>
      </c>
    </row>
    <row r="37" spans="1:9" s="11" customFormat="1" x14ac:dyDescent="0.2">
      <c r="A37" s="11" t="s">
        <v>25</v>
      </c>
      <c r="B37" s="6">
        <v>144</v>
      </c>
      <c r="C37" s="6">
        <v>61</v>
      </c>
      <c r="D37" s="6">
        <f>C37-B37</f>
        <v>-83</v>
      </c>
      <c r="E37" s="14">
        <f>(C37-B37)/B37</f>
        <v>-0.57638888888888884</v>
      </c>
      <c r="F37" s="7">
        <v>702</v>
      </c>
      <c r="G37" s="7">
        <v>287</v>
      </c>
      <c r="H37" s="6">
        <f>G37-F37</f>
        <v>-415</v>
      </c>
      <c r="I37" s="14">
        <f>(G37-F37)/F37</f>
        <v>-0.59116809116809121</v>
      </c>
    </row>
    <row r="38" spans="1:9" s="11" customFormat="1" x14ac:dyDescent="0.2">
      <c r="A38" s="11" t="s">
        <v>26</v>
      </c>
      <c r="B38" s="6">
        <v>227</v>
      </c>
      <c r="C38" s="6">
        <v>113</v>
      </c>
      <c r="D38" s="6">
        <f>C38-B38</f>
        <v>-114</v>
      </c>
      <c r="E38" s="14">
        <f>(C38-B38)/B38</f>
        <v>-0.50220264317180618</v>
      </c>
      <c r="F38" s="7">
        <v>1125</v>
      </c>
      <c r="G38" s="7">
        <v>514</v>
      </c>
      <c r="H38" s="6">
        <f>G38-F38</f>
        <v>-611</v>
      </c>
      <c r="I38" s="14">
        <f>(G38-F38)/F38</f>
        <v>-0.5431111111111111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13621</v>
      </c>
      <c r="C41" s="6">
        <v>4224</v>
      </c>
      <c r="D41" s="6">
        <f>C41-B41</f>
        <v>-9397</v>
      </c>
      <c r="E41" s="14">
        <f>(C41-B41)/B41</f>
        <v>-0.68989061008736507</v>
      </c>
      <c r="F41" s="7">
        <v>142313.5</v>
      </c>
      <c r="G41" s="7">
        <v>46109</v>
      </c>
      <c r="H41" s="6">
        <f>G41-F41</f>
        <v>-96204.5</v>
      </c>
      <c r="I41" s="14">
        <f>(G41-F41)/F41</f>
        <v>-0.67600403334890924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48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9159</v>
      </c>
      <c r="C6" s="6">
        <v>9423</v>
      </c>
      <c r="D6" s="6">
        <f>C6-B6</f>
        <v>264</v>
      </c>
      <c r="E6" s="14">
        <f>(C6-B6)/B6</f>
        <v>2.8824107435309533E-2</v>
      </c>
      <c r="F6" s="7">
        <v>79111</v>
      </c>
      <c r="G6" s="7">
        <v>80865.5</v>
      </c>
      <c r="H6" s="6">
        <f>G6-F6</f>
        <v>1754.5</v>
      </c>
      <c r="I6" s="14">
        <f>(G6-F6)/F6</f>
        <v>2.217769968778046E-2</v>
      </c>
    </row>
    <row r="7" spans="1:9" s="11" customFormat="1" x14ac:dyDescent="0.2">
      <c r="A7" s="11" t="s">
        <v>2</v>
      </c>
      <c r="B7" s="6">
        <v>5330</v>
      </c>
      <c r="C7" s="6">
        <v>5376</v>
      </c>
      <c r="D7" s="6">
        <f t="shared" ref="D7:D14" si="0">C7-B7</f>
        <v>46</v>
      </c>
      <c r="E7" s="14">
        <f t="shared" ref="E7:E14" si="1">(C7-B7)/B7</f>
        <v>8.6303939962476556E-3</v>
      </c>
      <c r="F7" s="7">
        <v>45467</v>
      </c>
      <c r="G7" s="7">
        <v>46476</v>
      </c>
      <c r="H7" s="6">
        <f t="shared" ref="H7:H14" si="2">G7-F7</f>
        <v>1009</v>
      </c>
      <c r="I7" s="14">
        <f t="shared" ref="I7:I14" si="3">(G7-F7)/F7</f>
        <v>2.2191919414080542E-2</v>
      </c>
    </row>
    <row r="8" spans="1:9" s="11" customFormat="1" x14ac:dyDescent="0.2">
      <c r="A8" s="11" t="s">
        <v>3</v>
      </c>
      <c r="B8" s="6">
        <v>315</v>
      </c>
      <c r="C8" s="6">
        <v>446</v>
      </c>
      <c r="D8" s="6">
        <f t="shared" si="0"/>
        <v>131</v>
      </c>
      <c r="E8" s="14">
        <f t="shared" si="1"/>
        <v>0.41587301587301589</v>
      </c>
      <c r="F8" s="7">
        <v>1063</v>
      </c>
      <c r="G8" s="7">
        <v>1409</v>
      </c>
      <c r="H8" s="6">
        <f t="shared" si="2"/>
        <v>346</v>
      </c>
      <c r="I8" s="14">
        <f t="shared" si="3"/>
        <v>0.32549388523047978</v>
      </c>
    </row>
    <row r="9" spans="1:9" s="11" customFormat="1" x14ac:dyDescent="0.2">
      <c r="A9" s="11" t="s">
        <v>41</v>
      </c>
      <c r="B9" s="6">
        <v>156</v>
      </c>
      <c r="C9" s="6">
        <v>207</v>
      </c>
      <c r="D9" s="6">
        <f t="shared" si="0"/>
        <v>51</v>
      </c>
      <c r="E9" s="14">
        <f t="shared" si="1"/>
        <v>0.32692307692307693</v>
      </c>
      <c r="F9" s="7">
        <v>482</v>
      </c>
      <c r="G9" s="7">
        <v>984.5</v>
      </c>
      <c r="H9" s="6">
        <f t="shared" si="2"/>
        <v>502.5</v>
      </c>
      <c r="I9" s="14">
        <f t="shared" si="3"/>
        <v>1.0425311203319503</v>
      </c>
    </row>
    <row r="10" spans="1:9" s="11" customFormat="1" x14ac:dyDescent="0.2">
      <c r="A10" s="11" t="s">
        <v>4</v>
      </c>
      <c r="B10" s="6">
        <v>251</v>
      </c>
      <c r="C10" s="6">
        <v>300</v>
      </c>
      <c r="D10" s="6">
        <f t="shared" si="0"/>
        <v>49</v>
      </c>
      <c r="E10" s="14">
        <f t="shared" si="1"/>
        <v>0.19521912350597609</v>
      </c>
      <c r="F10" s="7">
        <v>1195.5</v>
      </c>
      <c r="G10" s="7">
        <v>1347.5</v>
      </c>
      <c r="H10" s="6">
        <f t="shared" si="2"/>
        <v>152</v>
      </c>
      <c r="I10" s="14">
        <f t="shared" si="3"/>
        <v>0.12714345462149729</v>
      </c>
    </row>
    <row r="11" spans="1:9" s="11" customFormat="1" x14ac:dyDescent="0.2">
      <c r="A11" s="11" t="s">
        <v>5</v>
      </c>
      <c r="B11" s="6">
        <v>334</v>
      </c>
      <c r="C11" s="6">
        <v>213</v>
      </c>
      <c r="D11" s="6">
        <f t="shared" si="0"/>
        <v>-121</v>
      </c>
      <c r="E11" s="14">
        <f t="shared" si="1"/>
        <v>-0.36227544910179643</v>
      </c>
      <c r="F11" s="7">
        <v>1664</v>
      </c>
      <c r="G11" s="7">
        <v>1105</v>
      </c>
      <c r="H11" s="6">
        <f t="shared" si="2"/>
        <v>-559</v>
      </c>
      <c r="I11" s="14">
        <f t="shared" si="3"/>
        <v>-0.3359375</v>
      </c>
    </row>
    <row r="12" spans="1:9" s="11" customFormat="1" x14ac:dyDescent="0.2">
      <c r="A12" s="11" t="s">
        <v>6</v>
      </c>
      <c r="B12" s="6">
        <v>280</v>
      </c>
      <c r="C12" s="6">
        <v>250</v>
      </c>
      <c r="D12" s="6">
        <f t="shared" si="0"/>
        <v>-30</v>
      </c>
      <c r="E12" s="14">
        <f t="shared" si="1"/>
        <v>-0.10714285714285714</v>
      </c>
      <c r="F12" s="7">
        <v>735</v>
      </c>
      <c r="G12" s="7">
        <v>649</v>
      </c>
      <c r="H12" s="6">
        <f t="shared" si="2"/>
        <v>-86</v>
      </c>
      <c r="I12" s="14">
        <f t="shared" si="3"/>
        <v>-0.11700680272108843</v>
      </c>
    </row>
    <row r="13" spans="1:9" s="11" customFormat="1" x14ac:dyDescent="0.2">
      <c r="A13" s="11" t="s">
        <v>7</v>
      </c>
      <c r="B13" s="6">
        <v>2805</v>
      </c>
      <c r="C13" s="6">
        <v>2741</v>
      </c>
      <c r="D13" s="6">
        <f t="shared" si="0"/>
        <v>-64</v>
      </c>
      <c r="E13" s="14">
        <f t="shared" si="1"/>
        <v>-2.2816399286987522E-2</v>
      </c>
      <c r="F13" s="7">
        <v>12105</v>
      </c>
      <c r="G13" s="7">
        <v>11998</v>
      </c>
      <c r="H13" s="6">
        <f t="shared" si="2"/>
        <v>-107</v>
      </c>
      <c r="I13" s="14">
        <f t="shared" si="3"/>
        <v>-8.8393225939694346E-3</v>
      </c>
    </row>
    <row r="14" spans="1:9" s="11" customFormat="1" x14ac:dyDescent="0.2">
      <c r="A14" s="11" t="s">
        <v>28</v>
      </c>
      <c r="B14" s="6">
        <v>3273</v>
      </c>
      <c r="C14" s="6">
        <v>3371</v>
      </c>
      <c r="D14" s="6">
        <f t="shared" si="0"/>
        <v>98</v>
      </c>
      <c r="E14" s="14">
        <f t="shared" si="1"/>
        <v>2.9941949282004277E-2</v>
      </c>
      <c r="F14" s="7">
        <v>16399.5</v>
      </c>
      <c r="G14" s="7">
        <v>16896.5</v>
      </c>
      <c r="H14" s="6">
        <f t="shared" si="2"/>
        <v>497</v>
      </c>
      <c r="I14" s="14">
        <f t="shared" si="3"/>
        <v>3.0305802006158726E-2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874</v>
      </c>
      <c r="C16" s="6">
        <v>850</v>
      </c>
      <c r="D16" s="6">
        <f t="shared" ref="D16:D24" si="4">C16-B16</f>
        <v>-24</v>
      </c>
      <c r="E16" s="14">
        <f t="shared" ref="E16:E24" si="5">(C16-B16)/B16</f>
        <v>-2.7459954233409609E-2</v>
      </c>
      <c r="F16" s="7">
        <v>5602</v>
      </c>
      <c r="G16" s="7">
        <v>5550</v>
      </c>
      <c r="H16" s="6">
        <f t="shared" ref="H16:H24" si="6">G16-F16</f>
        <v>-52</v>
      </c>
      <c r="I16" s="14">
        <f t="shared" ref="I16:I24" si="7">(G16-F16)/F16</f>
        <v>-9.2823991431631569E-3</v>
      </c>
    </row>
    <row r="17" spans="1:9" s="11" customFormat="1" x14ac:dyDescent="0.2">
      <c r="A17" s="11" t="s">
        <v>9</v>
      </c>
      <c r="B17" s="6">
        <v>2983</v>
      </c>
      <c r="C17" s="6">
        <v>3003</v>
      </c>
      <c r="D17" s="6">
        <f t="shared" si="4"/>
        <v>20</v>
      </c>
      <c r="E17" s="14">
        <f t="shared" si="5"/>
        <v>6.7046597385182699E-3</v>
      </c>
      <c r="F17" s="7">
        <v>17889</v>
      </c>
      <c r="G17" s="7">
        <v>18022</v>
      </c>
      <c r="H17" s="6">
        <f t="shared" si="6"/>
        <v>133</v>
      </c>
      <c r="I17" s="14">
        <f t="shared" si="7"/>
        <v>7.4347364302085077E-3</v>
      </c>
    </row>
    <row r="18" spans="1:9" s="11" customFormat="1" x14ac:dyDescent="0.2">
      <c r="A18" s="11" t="s">
        <v>10</v>
      </c>
      <c r="B18" s="6">
        <v>1882</v>
      </c>
      <c r="C18" s="6">
        <v>1971</v>
      </c>
      <c r="D18" s="6">
        <f t="shared" si="4"/>
        <v>89</v>
      </c>
      <c r="E18" s="14">
        <f t="shared" si="5"/>
        <v>4.7290116896918172E-2</v>
      </c>
      <c r="F18" s="7">
        <v>11427</v>
      </c>
      <c r="G18" s="7">
        <v>12239</v>
      </c>
      <c r="H18" s="6">
        <f t="shared" si="6"/>
        <v>812</v>
      </c>
      <c r="I18" s="14">
        <f t="shared" si="7"/>
        <v>7.1059770718473789E-2</v>
      </c>
    </row>
    <row r="19" spans="1:9" s="11" customFormat="1" x14ac:dyDescent="0.2">
      <c r="A19" s="11" t="s">
        <v>11</v>
      </c>
      <c r="B19" s="6">
        <v>424</v>
      </c>
      <c r="C19" s="6">
        <v>400</v>
      </c>
      <c r="D19" s="6">
        <f t="shared" si="4"/>
        <v>-24</v>
      </c>
      <c r="E19" s="14">
        <f t="shared" si="5"/>
        <v>-5.6603773584905662E-2</v>
      </c>
      <c r="F19" s="7">
        <v>2430</v>
      </c>
      <c r="G19" s="7">
        <v>2243</v>
      </c>
      <c r="H19" s="6">
        <f t="shared" si="6"/>
        <v>-187</v>
      </c>
      <c r="I19" s="14">
        <f t="shared" si="7"/>
        <v>-7.695473251028806E-2</v>
      </c>
    </row>
    <row r="20" spans="1:9" s="11" customFormat="1" x14ac:dyDescent="0.2">
      <c r="A20" s="11" t="s">
        <v>12</v>
      </c>
      <c r="B20" s="6">
        <v>301</v>
      </c>
      <c r="C20" s="6">
        <v>282</v>
      </c>
      <c r="D20" s="6">
        <f t="shared" si="4"/>
        <v>-19</v>
      </c>
      <c r="E20" s="14">
        <f t="shared" si="5"/>
        <v>-6.3122923588039864E-2</v>
      </c>
      <c r="F20" s="7">
        <v>1574</v>
      </c>
      <c r="G20" s="7">
        <v>1425</v>
      </c>
      <c r="H20" s="6">
        <f t="shared" si="6"/>
        <v>-149</v>
      </c>
      <c r="I20" s="14">
        <f t="shared" si="7"/>
        <v>-9.4663278271918672E-2</v>
      </c>
    </row>
    <row r="21" spans="1:9" s="11" customFormat="1" x14ac:dyDescent="0.2">
      <c r="A21" s="11" t="s">
        <v>13</v>
      </c>
      <c r="B21" s="6">
        <v>784</v>
      </c>
      <c r="C21" s="6">
        <v>882</v>
      </c>
      <c r="D21" s="6">
        <f t="shared" si="4"/>
        <v>98</v>
      </c>
      <c r="E21" s="14">
        <f t="shared" si="5"/>
        <v>0.125</v>
      </c>
      <c r="F21" s="7">
        <v>4147</v>
      </c>
      <c r="G21" s="7">
        <v>4667</v>
      </c>
      <c r="H21" s="6">
        <f t="shared" si="6"/>
        <v>520</v>
      </c>
      <c r="I21" s="14">
        <f t="shared" si="7"/>
        <v>0.12539184952978055</v>
      </c>
    </row>
    <row r="22" spans="1:9" s="11" customFormat="1" x14ac:dyDescent="0.2">
      <c r="A22" s="11" t="s">
        <v>14</v>
      </c>
      <c r="B22" s="6">
        <v>310</v>
      </c>
      <c r="C22" s="6">
        <v>277</v>
      </c>
      <c r="D22" s="6">
        <f t="shared" si="4"/>
        <v>-33</v>
      </c>
      <c r="E22" s="14">
        <f t="shared" si="5"/>
        <v>-0.1064516129032258</v>
      </c>
      <c r="F22" s="7">
        <v>1359</v>
      </c>
      <c r="G22" s="7">
        <v>1178</v>
      </c>
      <c r="H22" s="6">
        <f t="shared" si="6"/>
        <v>-181</v>
      </c>
      <c r="I22" s="14">
        <f t="shared" si="7"/>
        <v>-0.13318616629874908</v>
      </c>
    </row>
    <row r="23" spans="1:9" s="11" customFormat="1" x14ac:dyDescent="0.2">
      <c r="A23" s="11" t="s">
        <v>15</v>
      </c>
      <c r="B23" s="6">
        <v>131</v>
      </c>
      <c r="C23" s="6">
        <v>166</v>
      </c>
      <c r="D23" s="6">
        <f t="shared" si="4"/>
        <v>35</v>
      </c>
      <c r="E23" s="14">
        <f t="shared" si="5"/>
        <v>0.26717557251908397</v>
      </c>
      <c r="F23" s="7">
        <v>773</v>
      </c>
      <c r="G23" s="7">
        <v>840</v>
      </c>
      <c r="H23" s="6">
        <f t="shared" si="6"/>
        <v>67</v>
      </c>
      <c r="I23" s="14">
        <f t="shared" si="7"/>
        <v>8.6675291073738683E-2</v>
      </c>
    </row>
    <row r="24" spans="1:9" s="11" customFormat="1" x14ac:dyDescent="0.2">
      <c r="A24" s="11" t="s">
        <v>16</v>
      </c>
      <c r="B24" s="6">
        <v>246</v>
      </c>
      <c r="C24" s="6">
        <v>298</v>
      </c>
      <c r="D24" s="6">
        <f t="shared" si="4"/>
        <v>52</v>
      </c>
      <c r="E24" s="14">
        <f t="shared" si="5"/>
        <v>0.21138211382113822</v>
      </c>
      <c r="F24" s="7">
        <v>247</v>
      </c>
      <c r="G24" s="7">
        <v>299</v>
      </c>
      <c r="H24" s="6">
        <f t="shared" si="6"/>
        <v>52</v>
      </c>
      <c r="I24" s="14">
        <f t="shared" si="7"/>
        <v>0.21052631578947367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18234</v>
      </c>
      <c r="C27" s="6">
        <v>18027</v>
      </c>
      <c r="D27" s="6">
        <f t="shared" ref="D27:D32" si="8">C27-B27</f>
        <v>-207</v>
      </c>
      <c r="E27" s="14">
        <f t="shared" ref="E27:E32" si="9">(C27-B27)/B27</f>
        <v>-1.1352418558736426E-2</v>
      </c>
      <c r="F27" s="7">
        <v>159889.5</v>
      </c>
      <c r="G27" s="7">
        <v>162498</v>
      </c>
      <c r="H27" s="6">
        <f t="shared" ref="H27:H32" si="10">G27-F27</f>
        <v>2608.5</v>
      </c>
      <c r="I27" s="14">
        <f t="shared" ref="I27:I32" si="11">(G27-F27)/F27</f>
        <v>1.6314392127062753E-2</v>
      </c>
    </row>
    <row r="28" spans="1:9" s="11" customFormat="1" x14ac:dyDescent="0.2">
      <c r="A28" s="11" t="s">
        <v>18</v>
      </c>
      <c r="B28" s="6">
        <v>14549</v>
      </c>
      <c r="C28" s="6">
        <v>14449</v>
      </c>
      <c r="D28" s="6">
        <f t="shared" si="8"/>
        <v>-100</v>
      </c>
      <c r="E28" s="14">
        <f t="shared" si="9"/>
        <v>-6.873324627122139E-3</v>
      </c>
      <c r="F28" s="7">
        <v>128448.5</v>
      </c>
      <c r="G28" s="7">
        <v>129381.5</v>
      </c>
      <c r="H28" s="6">
        <f t="shared" si="10"/>
        <v>933</v>
      </c>
      <c r="I28" s="14">
        <f t="shared" si="11"/>
        <v>7.2636114863155275E-3</v>
      </c>
    </row>
    <row r="29" spans="1:9" s="11" customFormat="1" x14ac:dyDescent="0.2">
      <c r="A29" s="11" t="s">
        <v>19</v>
      </c>
      <c r="B29" s="6">
        <v>2339</v>
      </c>
      <c r="C29" s="6">
        <v>2600</v>
      </c>
      <c r="D29" s="6">
        <f t="shared" si="8"/>
        <v>261</v>
      </c>
      <c r="E29" s="14">
        <f t="shared" si="9"/>
        <v>0.1115861479264643</v>
      </c>
      <c r="F29" s="7">
        <v>13671</v>
      </c>
      <c r="G29" s="7">
        <v>15053</v>
      </c>
      <c r="H29" s="6">
        <f t="shared" si="10"/>
        <v>1382</v>
      </c>
      <c r="I29" s="14">
        <f t="shared" si="11"/>
        <v>0.10108989832492137</v>
      </c>
    </row>
    <row r="30" spans="1:9" s="11" customFormat="1" x14ac:dyDescent="0.2">
      <c r="A30" s="11" t="s">
        <v>20</v>
      </c>
      <c r="B30" s="6">
        <v>629</v>
      </c>
      <c r="C30" s="6">
        <v>732</v>
      </c>
      <c r="D30" s="6">
        <f t="shared" si="8"/>
        <v>103</v>
      </c>
      <c r="E30" s="14">
        <f t="shared" si="9"/>
        <v>0.16375198728139906</v>
      </c>
      <c r="F30" s="7">
        <v>2996</v>
      </c>
      <c r="G30" s="7">
        <v>3327</v>
      </c>
      <c r="H30" s="6">
        <f t="shared" si="10"/>
        <v>331</v>
      </c>
      <c r="I30" s="14">
        <f t="shared" si="11"/>
        <v>0.11048064085447264</v>
      </c>
    </row>
    <row r="31" spans="1:9" s="11" customFormat="1" x14ac:dyDescent="0.2">
      <c r="A31" s="11" t="s">
        <v>21</v>
      </c>
      <c r="B31" s="6">
        <v>1598</v>
      </c>
      <c r="C31" s="6">
        <v>1684</v>
      </c>
      <c r="D31" s="6">
        <f t="shared" si="8"/>
        <v>86</v>
      </c>
      <c r="E31" s="14">
        <f t="shared" si="9"/>
        <v>5.3817271589486862E-2</v>
      </c>
      <c r="F31" s="7">
        <v>11853</v>
      </c>
      <c r="G31" s="7">
        <v>12447</v>
      </c>
      <c r="H31" s="6">
        <f t="shared" si="10"/>
        <v>594</v>
      </c>
      <c r="I31" s="14">
        <f t="shared" si="11"/>
        <v>5.011389521640091E-2</v>
      </c>
    </row>
    <row r="32" spans="1:9" s="11" customFormat="1" x14ac:dyDescent="0.2">
      <c r="A32" s="11" t="s">
        <v>22</v>
      </c>
      <c r="B32" s="6">
        <v>619</v>
      </c>
      <c r="C32" s="6">
        <v>482</v>
      </c>
      <c r="D32" s="6">
        <f t="shared" si="8"/>
        <v>-137</v>
      </c>
      <c r="E32" s="14">
        <f t="shared" si="9"/>
        <v>-0.22132471728594508</v>
      </c>
      <c r="F32" s="7">
        <v>2921</v>
      </c>
      <c r="G32" s="7">
        <v>2289.5</v>
      </c>
      <c r="H32" s="6">
        <f t="shared" si="10"/>
        <v>-631.5</v>
      </c>
      <c r="I32" s="14">
        <f t="shared" si="11"/>
        <v>-0.21619308456008215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3592</v>
      </c>
      <c r="C35" s="6">
        <v>3503</v>
      </c>
      <c r="D35" s="6">
        <f>C35-B35</f>
        <v>-89</v>
      </c>
      <c r="E35" s="14">
        <f>(C35-B35)/B35</f>
        <v>-2.4777282850779511E-2</v>
      </c>
      <c r="F35" s="7">
        <v>23674</v>
      </c>
      <c r="G35" s="7">
        <v>23240</v>
      </c>
      <c r="H35" s="6">
        <f>G35-F35</f>
        <v>-434</v>
      </c>
      <c r="I35" s="14">
        <f>(G35-F35)/F35</f>
        <v>-1.8332347723240685E-2</v>
      </c>
    </row>
    <row r="36" spans="1:9" s="11" customFormat="1" x14ac:dyDescent="0.2">
      <c r="A36" s="11" t="s">
        <v>24</v>
      </c>
      <c r="B36" s="6">
        <v>2572</v>
      </c>
      <c r="C36" s="6">
        <v>2428</v>
      </c>
      <c r="D36" s="6">
        <f>C36-B36</f>
        <v>-144</v>
      </c>
      <c r="E36" s="14">
        <f>(C36-B36)/B36</f>
        <v>-5.5987558320373249E-2</v>
      </c>
      <c r="F36" s="7">
        <v>16644</v>
      </c>
      <c r="G36" s="7">
        <v>15671</v>
      </c>
      <c r="H36" s="6">
        <f>G36-F36</f>
        <v>-973</v>
      </c>
      <c r="I36" s="14">
        <f>(G36-F36)/F36</f>
        <v>-5.8459504926700309E-2</v>
      </c>
    </row>
    <row r="37" spans="1:9" s="11" customFormat="1" x14ac:dyDescent="0.2">
      <c r="A37" s="11" t="s">
        <v>25</v>
      </c>
      <c r="B37" s="6">
        <v>509</v>
      </c>
      <c r="C37" s="6">
        <v>638</v>
      </c>
      <c r="D37" s="6">
        <f>C37-B37</f>
        <v>129</v>
      </c>
      <c r="E37" s="14">
        <f>(C37-B37)/B37</f>
        <v>0.25343811394891946</v>
      </c>
      <c r="F37" s="7">
        <v>2601</v>
      </c>
      <c r="G37" s="7">
        <v>3164</v>
      </c>
      <c r="H37" s="6">
        <f>G37-F37</f>
        <v>563</v>
      </c>
      <c r="I37" s="14">
        <f>(G37-F37)/F37</f>
        <v>0.2164552095347943</v>
      </c>
    </row>
    <row r="38" spans="1:9" s="11" customFormat="1" x14ac:dyDescent="0.2">
      <c r="A38" s="11" t="s">
        <v>26</v>
      </c>
      <c r="B38" s="6">
        <v>1034</v>
      </c>
      <c r="C38" s="6">
        <v>1043</v>
      </c>
      <c r="D38" s="6">
        <f>C38-B38</f>
        <v>9</v>
      </c>
      <c r="E38" s="14">
        <f>(C38-B38)/B38</f>
        <v>8.7040618955512572E-3</v>
      </c>
      <c r="F38" s="7">
        <v>4429</v>
      </c>
      <c r="G38" s="7">
        <v>4405</v>
      </c>
      <c r="H38" s="6">
        <f>G38-F38</f>
        <v>-24</v>
      </c>
      <c r="I38" s="14">
        <f>(G38-F38)/F38</f>
        <v>-5.4188304357642809E-3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30253</v>
      </c>
      <c r="C41" s="6">
        <v>30112</v>
      </c>
      <c r="D41" s="6">
        <f>C41-B41</f>
        <v>-141</v>
      </c>
      <c r="E41" s="14">
        <f>(C41-B41)/B41</f>
        <v>-4.6606948071265661E-3</v>
      </c>
      <c r="F41" s="7">
        <v>262674.5</v>
      </c>
      <c r="G41" s="7">
        <v>266603.5</v>
      </c>
      <c r="H41" s="6">
        <f>G41-F41</f>
        <v>3929</v>
      </c>
      <c r="I41" s="14">
        <f>(G41-F41)/F41</f>
        <v>1.4957675754593613E-2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47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8946</v>
      </c>
      <c r="C6" s="6">
        <v>9260</v>
      </c>
      <c r="D6" s="6">
        <f>C6-B6</f>
        <v>314</v>
      </c>
      <c r="E6" s="14">
        <f>(C6-B6)/B6</f>
        <v>3.5099485803711153E-2</v>
      </c>
      <c r="F6" s="7">
        <v>78079</v>
      </c>
      <c r="G6" s="7">
        <v>79924</v>
      </c>
      <c r="H6" s="6">
        <f>G6-F6</f>
        <v>1845</v>
      </c>
      <c r="I6" s="14">
        <f>(G6-F6)/F6</f>
        <v>2.3629913292946888E-2</v>
      </c>
    </row>
    <row r="7" spans="1:9" s="11" customFormat="1" x14ac:dyDescent="0.2">
      <c r="A7" s="11" t="s">
        <v>2</v>
      </c>
      <c r="B7" s="6">
        <v>5268</v>
      </c>
      <c r="C7" s="6">
        <v>5371</v>
      </c>
      <c r="D7" s="6">
        <f t="shared" ref="D7:D14" si="0">C7-B7</f>
        <v>103</v>
      </c>
      <c r="E7" s="14">
        <f t="shared" ref="E7:E14" si="1">(C7-B7)/B7</f>
        <v>1.9552012148823083E-2</v>
      </c>
      <c r="F7" s="7">
        <v>45234</v>
      </c>
      <c r="G7" s="7">
        <v>46441</v>
      </c>
      <c r="H7" s="6">
        <f t="shared" ref="H7:H14" si="2">G7-F7</f>
        <v>1207</v>
      </c>
      <c r="I7" s="14">
        <f t="shared" ref="I7:I14" si="3">(G7-F7)/F7</f>
        <v>2.6683468187646459E-2</v>
      </c>
    </row>
    <row r="8" spans="1:9" s="11" customFormat="1" x14ac:dyDescent="0.2">
      <c r="A8" s="11" t="s">
        <v>3</v>
      </c>
      <c r="B8" s="6">
        <v>245</v>
      </c>
      <c r="C8" s="6">
        <v>395</v>
      </c>
      <c r="D8" s="6">
        <f t="shared" si="0"/>
        <v>150</v>
      </c>
      <c r="E8" s="14">
        <f t="shared" si="1"/>
        <v>0.61224489795918369</v>
      </c>
      <c r="F8" s="7">
        <v>884</v>
      </c>
      <c r="G8" s="7">
        <v>1323</v>
      </c>
      <c r="H8" s="6">
        <f t="shared" si="2"/>
        <v>439</v>
      </c>
      <c r="I8" s="14">
        <f t="shared" si="3"/>
        <v>0.49660633484162897</v>
      </c>
    </row>
    <row r="9" spans="1:9" s="11" customFormat="1" x14ac:dyDescent="0.2">
      <c r="A9" s="11" t="s">
        <v>41</v>
      </c>
      <c r="B9" s="6">
        <v>155</v>
      </c>
      <c r="C9" s="6">
        <v>191</v>
      </c>
      <c r="D9" s="6">
        <f t="shared" si="0"/>
        <v>36</v>
      </c>
      <c r="E9" s="14">
        <f t="shared" si="1"/>
        <v>0.23225806451612904</v>
      </c>
      <c r="F9" s="7">
        <v>479</v>
      </c>
      <c r="G9" s="7">
        <v>607</v>
      </c>
      <c r="H9" s="6">
        <f t="shared" si="2"/>
        <v>128</v>
      </c>
      <c r="I9" s="14">
        <f t="shared" si="3"/>
        <v>0.26722338204592899</v>
      </c>
    </row>
    <row r="10" spans="1:9" s="11" customFormat="1" x14ac:dyDescent="0.2">
      <c r="A10" s="11" t="s">
        <v>4</v>
      </c>
      <c r="B10" s="6">
        <v>223</v>
      </c>
      <c r="C10" s="6">
        <v>269</v>
      </c>
      <c r="D10" s="6">
        <f t="shared" si="0"/>
        <v>46</v>
      </c>
      <c r="E10" s="14">
        <f t="shared" si="1"/>
        <v>0.20627802690582961</v>
      </c>
      <c r="F10" s="7">
        <v>883</v>
      </c>
      <c r="G10" s="7">
        <v>1205.5</v>
      </c>
      <c r="H10" s="6">
        <f t="shared" si="2"/>
        <v>322.5</v>
      </c>
      <c r="I10" s="14">
        <f t="shared" si="3"/>
        <v>0.36523216308040768</v>
      </c>
    </row>
    <row r="11" spans="1:9" s="11" customFormat="1" x14ac:dyDescent="0.2">
      <c r="A11" s="11" t="s">
        <v>5</v>
      </c>
      <c r="B11" s="6">
        <v>313</v>
      </c>
      <c r="C11" s="6">
        <v>194</v>
      </c>
      <c r="D11" s="6">
        <f t="shared" si="0"/>
        <v>-119</v>
      </c>
      <c r="E11" s="14">
        <f t="shared" si="1"/>
        <v>-0.38019169329073482</v>
      </c>
      <c r="F11" s="7">
        <v>1592</v>
      </c>
      <c r="G11" s="7">
        <v>997</v>
      </c>
      <c r="H11" s="6">
        <f t="shared" si="2"/>
        <v>-595</v>
      </c>
      <c r="I11" s="14">
        <f t="shared" si="3"/>
        <v>-0.37374371859296485</v>
      </c>
    </row>
    <row r="12" spans="1:9" s="11" customFormat="1" x14ac:dyDescent="0.2">
      <c r="A12" s="11" t="s">
        <v>6</v>
      </c>
      <c r="B12" s="6">
        <v>253</v>
      </c>
      <c r="C12" s="6">
        <v>219</v>
      </c>
      <c r="D12" s="6">
        <f t="shared" si="0"/>
        <v>-34</v>
      </c>
      <c r="E12" s="14">
        <f t="shared" si="1"/>
        <v>-0.13438735177865613</v>
      </c>
      <c r="F12" s="7">
        <v>667</v>
      </c>
      <c r="G12" s="7">
        <v>578</v>
      </c>
      <c r="H12" s="6">
        <f t="shared" si="2"/>
        <v>-89</v>
      </c>
      <c r="I12" s="14">
        <f t="shared" si="3"/>
        <v>-0.13343328335832083</v>
      </c>
    </row>
    <row r="13" spans="1:9" s="11" customFormat="1" x14ac:dyDescent="0.2">
      <c r="A13" s="11" t="s">
        <v>7</v>
      </c>
      <c r="B13" s="6">
        <v>2801</v>
      </c>
      <c r="C13" s="6">
        <v>2736</v>
      </c>
      <c r="D13" s="6">
        <f t="shared" si="0"/>
        <v>-65</v>
      </c>
      <c r="E13" s="14">
        <f t="shared" si="1"/>
        <v>-2.320599785790789E-2</v>
      </c>
      <c r="F13" s="7">
        <v>12071</v>
      </c>
      <c r="G13" s="7">
        <v>11987</v>
      </c>
      <c r="H13" s="6">
        <f t="shared" si="2"/>
        <v>-84</v>
      </c>
      <c r="I13" s="14">
        <f t="shared" si="3"/>
        <v>-6.9588269406014418E-3</v>
      </c>
    </row>
    <row r="14" spans="1:9" s="11" customFormat="1" x14ac:dyDescent="0.2">
      <c r="A14" s="11" t="s">
        <v>28</v>
      </c>
      <c r="B14" s="6">
        <v>3254</v>
      </c>
      <c r="C14" s="6">
        <v>3356</v>
      </c>
      <c r="D14" s="6">
        <f t="shared" si="0"/>
        <v>102</v>
      </c>
      <c r="E14" s="14">
        <f t="shared" si="1"/>
        <v>3.1346035648432698E-2</v>
      </c>
      <c r="F14" s="7">
        <v>16269</v>
      </c>
      <c r="G14" s="7">
        <v>16785.5</v>
      </c>
      <c r="H14" s="6">
        <f t="shared" si="2"/>
        <v>516.5</v>
      </c>
      <c r="I14" s="14">
        <f t="shared" si="3"/>
        <v>3.1747495236339053E-2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870</v>
      </c>
      <c r="C16" s="6">
        <v>853</v>
      </c>
      <c r="D16" s="6">
        <f t="shared" ref="D16:D24" si="4">C16-B16</f>
        <v>-17</v>
      </c>
      <c r="E16" s="14">
        <f t="shared" ref="E16:E24" si="5">(C16-B16)/B16</f>
        <v>-1.9540229885057471E-2</v>
      </c>
      <c r="F16" s="7">
        <v>5549</v>
      </c>
      <c r="G16" s="7">
        <v>5558</v>
      </c>
      <c r="H16" s="6">
        <f t="shared" ref="H16:H24" si="6">G16-F16</f>
        <v>9</v>
      </c>
      <c r="I16" s="14">
        <f t="shared" ref="I16:I24" si="7">(G16-F16)/F16</f>
        <v>1.6219138583528565E-3</v>
      </c>
    </row>
    <row r="17" spans="1:9" s="11" customFormat="1" x14ac:dyDescent="0.2">
      <c r="A17" s="11" t="s">
        <v>9</v>
      </c>
      <c r="B17" s="6">
        <v>2967</v>
      </c>
      <c r="C17" s="6">
        <v>3004</v>
      </c>
      <c r="D17" s="6">
        <f t="shared" si="4"/>
        <v>37</v>
      </c>
      <c r="E17" s="14">
        <f t="shared" si="5"/>
        <v>1.247050893158072E-2</v>
      </c>
      <c r="F17" s="7">
        <v>17803</v>
      </c>
      <c r="G17" s="7">
        <v>18014</v>
      </c>
      <c r="H17" s="6">
        <f t="shared" si="6"/>
        <v>211</v>
      </c>
      <c r="I17" s="14">
        <f t="shared" si="7"/>
        <v>1.1851935067123518E-2</v>
      </c>
    </row>
    <row r="18" spans="1:9" s="11" customFormat="1" x14ac:dyDescent="0.2">
      <c r="A18" s="11" t="s">
        <v>10</v>
      </c>
      <c r="B18" s="6">
        <v>1880</v>
      </c>
      <c r="C18" s="6">
        <v>1972</v>
      </c>
      <c r="D18" s="6">
        <f t="shared" si="4"/>
        <v>92</v>
      </c>
      <c r="E18" s="14">
        <f t="shared" si="5"/>
        <v>4.8936170212765959E-2</v>
      </c>
      <c r="F18" s="7">
        <v>11398</v>
      </c>
      <c r="G18" s="7">
        <v>12236</v>
      </c>
      <c r="H18" s="6">
        <f t="shared" si="6"/>
        <v>838</v>
      </c>
      <c r="I18" s="14">
        <f t="shared" si="7"/>
        <v>7.3521670468503247E-2</v>
      </c>
    </row>
    <row r="19" spans="1:9" s="11" customFormat="1" x14ac:dyDescent="0.2">
      <c r="A19" s="11" t="s">
        <v>11</v>
      </c>
      <c r="B19" s="6">
        <v>421</v>
      </c>
      <c r="C19" s="6">
        <v>400</v>
      </c>
      <c r="D19" s="6">
        <f t="shared" si="4"/>
        <v>-21</v>
      </c>
      <c r="E19" s="14">
        <f t="shared" si="5"/>
        <v>-4.9881235154394299E-2</v>
      </c>
      <c r="F19" s="7">
        <v>2419</v>
      </c>
      <c r="G19" s="7">
        <v>2243</v>
      </c>
      <c r="H19" s="6">
        <f t="shared" si="6"/>
        <v>-176</v>
      </c>
      <c r="I19" s="14">
        <f t="shared" si="7"/>
        <v>-7.2757337742868952E-2</v>
      </c>
    </row>
    <row r="20" spans="1:9" s="11" customFormat="1" x14ac:dyDescent="0.2">
      <c r="A20" s="11" t="s">
        <v>12</v>
      </c>
      <c r="B20" s="6">
        <v>280</v>
      </c>
      <c r="C20" s="6">
        <v>279</v>
      </c>
      <c r="D20" s="6">
        <f t="shared" si="4"/>
        <v>-1</v>
      </c>
      <c r="E20" s="14">
        <f t="shared" si="5"/>
        <v>-3.5714285714285713E-3</v>
      </c>
      <c r="F20" s="7">
        <v>1514</v>
      </c>
      <c r="G20" s="7">
        <v>1416</v>
      </c>
      <c r="H20" s="6">
        <f t="shared" si="6"/>
        <v>-98</v>
      </c>
      <c r="I20" s="14">
        <f t="shared" si="7"/>
        <v>-6.4729194187582564E-2</v>
      </c>
    </row>
    <row r="21" spans="1:9" s="11" customFormat="1" x14ac:dyDescent="0.2">
      <c r="A21" s="11" t="s">
        <v>13</v>
      </c>
      <c r="B21" s="6">
        <v>783</v>
      </c>
      <c r="C21" s="6">
        <v>882</v>
      </c>
      <c r="D21" s="6">
        <f t="shared" si="4"/>
        <v>99</v>
      </c>
      <c r="E21" s="14">
        <f t="shared" si="5"/>
        <v>0.12643678160919541</v>
      </c>
      <c r="F21" s="7">
        <v>4141</v>
      </c>
      <c r="G21" s="7">
        <v>4667</v>
      </c>
      <c r="H21" s="6">
        <f t="shared" si="6"/>
        <v>526</v>
      </c>
      <c r="I21" s="14">
        <f t="shared" si="7"/>
        <v>0.12702245834339532</v>
      </c>
    </row>
    <row r="22" spans="1:9" s="11" customFormat="1" x14ac:dyDescent="0.2">
      <c r="A22" s="11" t="s">
        <v>14</v>
      </c>
      <c r="B22" s="6">
        <v>308</v>
      </c>
      <c r="C22" s="6">
        <v>277</v>
      </c>
      <c r="D22" s="6">
        <f t="shared" si="4"/>
        <v>-31</v>
      </c>
      <c r="E22" s="14">
        <f t="shared" si="5"/>
        <v>-0.10064935064935066</v>
      </c>
      <c r="F22" s="7">
        <v>1342</v>
      </c>
      <c r="G22" s="7">
        <v>1173</v>
      </c>
      <c r="H22" s="6">
        <f t="shared" si="6"/>
        <v>-169</v>
      </c>
      <c r="I22" s="14">
        <f t="shared" si="7"/>
        <v>-0.12593144560357675</v>
      </c>
    </row>
    <row r="23" spans="1:9" s="11" customFormat="1" x14ac:dyDescent="0.2">
      <c r="A23" s="11" t="s">
        <v>15</v>
      </c>
      <c r="B23" s="6">
        <v>137</v>
      </c>
      <c r="C23" s="6">
        <v>156</v>
      </c>
      <c r="D23" s="6">
        <f t="shared" si="4"/>
        <v>19</v>
      </c>
      <c r="E23" s="14">
        <f t="shared" si="5"/>
        <v>0.13868613138686131</v>
      </c>
      <c r="F23" s="7">
        <v>802</v>
      </c>
      <c r="G23" s="7">
        <v>820</v>
      </c>
      <c r="H23" s="6">
        <f t="shared" si="6"/>
        <v>18</v>
      </c>
      <c r="I23" s="14">
        <f t="shared" si="7"/>
        <v>2.2443890274314215E-2</v>
      </c>
    </row>
    <row r="24" spans="1:9" s="11" customFormat="1" x14ac:dyDescent="0.2">
      <c r="A24" s="11" t="s">
        <v>16</v>
      </c>
      <c r="B24" s="6">
        <v>246</v>
      </c>
      <c r="C24" s="6">
        <v>300</v>
      </c>
      <c r="D24" s="6">
        <f t="shared" si="4"/>
        <v>54</v>
      </c>
      <c r="E24" s="14">
        <f t="shared" si="5"/>
        <v>0.21951219512195122</v>
      </c>
      <c r="F24" s="7">
        <v>247</v>
      </c>
      <c r="G24" s="7">
        <v>301</v>
      </c>
      <c r="H24" s="6">
        <f t="shared" si="6"/>
        <v>54</v>
      </c>
      <c r="I24" s="14">
        <f t="shared" si="7"/>
        <v>0.21862348178137653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18113</v>
      </c>
      <c r="C27" s="6">
        <v>17949</v>
      </c>
      <c r="D27" s="6">
        <f t="shared" ref="D27:D32" si="8">C27-B27</f>
        <v>-164</v>
      </c>
      <c r="E27" s="14">
        <f t="shared" ref="E27:E32" si="9">(C27-B27)/B27</f>
        <v>-9.0542704135151541E-3</v>
      </c>
      <c r="F27" s="7">
        <v>159568.6</v>
      </c>
      <c r="G27" s="7">
        <v>162180</v>
      </c>
      <c r="H27" s="6">
        <f t="shared" ref="H27:H32" si="10">G27-F27</f>
        <v>2611.3999999999942</v>
      </c>
      <c r="I27" s="14">
        <f t="shared" ref="I27:I32" si="11">(G27-F27)/F27</f>
        <v>1.6365375142728546E-2</v>
      </c>
    </row>
    <row r="28" spans="1:9" s="11" customFormat="1" x14ac:dyDescent="0.2">
      <c r="A28" s="11" t="s">
        <v>18</v>
      </c>
      <c r="B28" s="6">
        <v>14460</v>
      </c>
      <c r="C28" s="6">
        <v>14398</v>
      </c>
      <c r="D28" s="6">
        <f t="shared" si="8"/>
        <v>-62</v>
      </c>
      <c r="E28" s="14">
        <f t="shared" si="9"/>
        <v>-4.2876901798063628E-3</v>
      </c>
      <c r="F28" s="7">
        <v>128214.5</v>
      </c>
      <c r="G28" s="7">
        <v>129178.5</v>
      </c>
      <c r="H28" s="6">
        <f t="shared" si="10"/>
        <v>964</v>
      </c>
      <c r="I28" s="14">
        <f t="shared" si="11"/>
        <v>7.5186503866567353E-3</v>
      </c>
    </row>
    <row r="29" spans="1:9" s="11" customFormat="1" x14ac:dyDescent="0.2">
      <c r="A29" s="11" t="s">
        <v>19</v>
      </c>
      <c r="B29" s="6">
        <v>2333</v>
      </c>
      <c r="C29" s="6">
        <v>2591</v>
      </c>
      <c r="D29" s="6">
        <f t="shared" si="8"/>
        <v>258</v>
      </c>
      <c r="E29" s="14">
        <f t="shared" si="9"/>
        <v>0.11058722674667809</v>
      </c>
      <c r="F29" s="7">
        <v>13653</v>
      </c>
      <c r="G29" s="7">
        <v>15014</v>
      </c>
      <c r="H29" s="6">
        <f t="shared" si="10"/>
        <v>1361</v>
      </c>
      <c r="I29" s="14">
        <f t="shared" si="11"/>
        <v>9.9685050904563102E-2</v>
      </c>
    </row>
    <row r="30" spans="1:9" s="11" customFormat="1" x14ac:dyDescent="0.2">
      <c r="A30" s="11" t="s">
        <v>20</v>
      </c>
      <c r="B30" s="6">
        <v>625</v>
      </c>
      <c r="C30" s="6">
        <v>727</v>
      </c>
      <c r="D30" s="6">
        <f t="shared" si="8"/>
        <v>102</v>
      </c>
      <c r="E30" s="14">
        <f t="shared" si="9"/>
        <v>0.16320000000000001</v>
      </c>
      <c r="F30" s="7">
        <v>2983</v>
      </c>
      <c r="G30" s="7">
        <v>3316</v>
      </c>
      <c r="H30" s="6">
        <f t="shared" si="10"/>
        <v>333</v>
      </c>
      <c r="I30" s="14">
        <f t="shared" si="11"/>
        <v>0.11163258464632921</v>
      </c>
    </row>
    <row r="31" spans="1:9" s="11" customFormat="1" x14ac:dyDescent="0.2">
      <c r="A31" s="11" t="s">
        <v>21</v>
      </c>
      <c r="B31" s="6">
        <v>1597</v>
      </c>
      <c r="C31" s="6">
        <v>1684</v>
      </c>
      <c r="D31" s="6">
        <f t="shared" si="8"/>
        <v>87</v>
      </c>
      <c r="E31" s="14">
        <f t="shared" si="9"/>
        <v>5.4477144646211645E-2</v>
      </c>
      <c r="F31" s="7">
        <v>11846</v>
      </c>
      <c r="G31" s="7">
        <v>12432</v>
      </c>
      <c r="H31" s="6">
        <f t="shared" si="10"/>
        <v>586</v>
      </c>
      <c r="I31" s="14">
        <f t="shared" si="11"/>
        <v>4.9468174911362482E-2</v>
      </c>
    </row>
    <row r="32" spans="1:9" s="11" customFormat="1" x14ac:dyDescent="0.2">
      <c r="A32" s="11" t="s">
        <v>22</v>
      </c>
      <c r="B32" s="6">
        <v>594</v>
      </c>
      <c r="C32" s="6">
        <v>466</v>
      </c>
      <c r="D32" s="6">
        <f t="shared" si="8"/>
        <v>-128</v>
      </c>
      <c r="E32" s="14">
        <f t="shared" si="9"/>
        <v>-0.21548821548821548</v>
      </c>
      <c r="F32" s="7">
        <v>2872.1</v>
      </c>
      <c r="G32" s="7">
        <v>2239.5</v>
      </c>
      <c r="H32" s="6">
        <f t="shared" si="10"/>
        <v>-632.59999999999991</v>
      </c>
      <c r="I32" s="14">
        <f t="shared" si="11"/>
        <v>-0.22025695484140523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3492</v>
      </c>
      <c r="C35" s="6">
        <v>3358</v>
      </c>
      <c r="D35" s="6">
        <f>C35-B35</f>
        <v>-134</v>
      </c>
      <c r="E35" s="14">
        <f>(C35-B35)/B35</f>
        <v>-3.8373424971363118E-2</v>
      </c>
      <c r="F35" s="7">
        <v>23291</v>
      </c>
      <c r="G35" s="7">
        <v>22838</v>
      </c>
      <c r="H35" s="6">
        <f>G35-F35</f>
        <v>-453</v>
      </c>
      <c r="I35" s="14">
        <f>(G35-F35)/F35</f>
        <v>-1.9449572796359109E-2</v>
      </c>
    </row>
    <row r="36" spans="1:9" s="11" customFormat="1" x14ac:dyDescent="0.2">
      <c r="A36" s="11" t="s">
        <v>24</v>
      </c>
      <c r="B36" s="6">
        <v>2506</v>
      </c>
      <c r="C36" s="6">
        <v>2358</v>
      </c>
      <c r="D36" s="6">
        <f>C36-B36</f>
        <v>-148</v>
      </c>
      <c r="E36" s="14">
        <f>(C36-B36)/B36</f>
        <v>-5.9058260175578609E-2</v>
      </c>
      <c r="F36" s="7">
        <v>16444</v>
      </c>
      <c r="G36" s="7">
        <v>15552</v>
      </c>
      <c r="H36" s="6">
        <f>G36-F36</f>
        <v>-892</v>
      </c>
      <c r="I36" s="14">
        <f>(G36-F36)/F36</f>
        <v>-5.4244709316468014E-2</v>
      </c>
    </row>
    <row r="37" spans="1:9" s="11" customFormat="1" x14ac:dyDescent="0.2">
      <c r="A37" s="11" t="s">
        <v>25</v>
      </c>
      <c r="B37" s="6">
        <v>507</v>
      </c>
      <c r="C37" s="6">
        <v>630</v>
      </c>
      <c r="D37" s="6">
        <f>C37-B37</f>
        <v>123</v>
      </c>
      <c r="E37" s="14">
        <f>(C37-B37)/B37</f>
        <v>0.24260355029585798</v>
      </c>
      <c r="F37" s="7">
        <v>2596</v>
      </c>
      <c r="G37" s="7">
        <v>3116</v>
      </c>
      <c r="H37" s="6">
        <f>G37-F37</f>
        <v>520</v>
      </c>
      <c r="I37" s="14">
        <f>(G37-F37)/F37</f>
        <v>0.20030816640986132</v>
      </c>
    </row>
    <row r="38" spans="1:9" s="11" customFormat="1" x14ac:dyDescent="0.2">
      <c r="A38" s="11" t="s">
        <v>26</v>
      </c>
      <c r="B38" s="6">
        <v>1000</v>
      </c>
      <c r="C38" s="6">
        <v>973</v>
      </c>
      <c r="D38" s="6">
        <f>C38-B38</f>
        <v>-27</v>
      </c>
      <c r="E38" s="14">
        <f>(C38-B38)/B38</f>
        <v>-2.7E-2</v>
      </c>
      <c r="F38" s="7">
        <v>4251</v>
      </c>
      <c r="G38" s="7">
        <v>4170</v>
      </c>
      <c r="H38" s="6">
        <f>G38-F38</f>
        <v>-81</v>
      </c>
      <c r="I38" s="14">
        <f>(G38-F38)/F38</f>
        <v>-1.9054340155257588E-2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29821</v>
      </c>
      <c r="C41" s="6">
        <v>29730</v>
      </c>
      <c r="D41" s="6">
        <f>C41-B41</f>
        <v>-91</v>
      </c>
      <c r="E41" s="14">
        <f>(C41-B41)/B41</f>
        <v>-3.0515408604674557E-3</v>
      </c>
      <c r="F41" s="7">
        <v>260938.6</v>
      </c>
      <c r="G41" s="7">
        <v>264942</v>
      </c>
      <c r="H41" s="6">
        <f>G41-F41</f>
        <v>4003.3999999999942</v>
      </c>
      <c r="I41" s="14">
        <f>(G41-F41)/F41</f>
        <v>1.5342306580935109E-2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46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8855</v>
      </c>
      <c r="C6" s="6">
        <v>9157</v>
      </c>
      <c r="D6" s="6">
        <f>C6-B6</f>
        <v>302</v>
      </c>
      <c r="E6" s="14">
        <f>(C6-B6)/B6</f>
        <v>3.4105025409373234E-2</v>
      </c>
      <c r="F6" s="7">
        <v>77742.5</v>
      </c>
      <c r="G6" s="7">
        <v>79653</v>
      </c>
      <c r="H6" s="6">
        <f>G6-F6</f>
        <v>1910.5</v>
      </c>
      <c r="I6" s="14">
        <f>(G6-F6)/F6</f>
        <v>2.4574717818439076E-2</v>
      </c>
    </row>
    <row r="7" spans="1:9" s="11" customFormat="1" x14ac:dyDescent="0.2">
      <c r="A7" s="11" t="s">
        <v>2</v>
      </c>
      <c r="B7" s="6">
        <v>5246</v>
      </c>
      <c r="C7" s="6">
        <v>5361</v>
      </c>
      <c r="D7" s="6">
        <f t="shared" ref="D7:D14" si="0">C7-B7</f>
        <v>115</v>
      </c>
      <c r="E7" s="14">
        <f t="shared" ref="E7:E14" si="1">(C7-B7)/B7</f>
        <v>2.1921463972550514E-2</v>
      </c>
      <c r="F7" s="7">
        <v>45221.5</v>
      </c>
      <c r="G7" s="7">
        <v>46478</v>
      </c>
      <c r="H7" s="6">
        <f t="shared" ref="H7:H14" si="2">G7-F7</f>
        <v>1256.5</v>
      </c>
      <c r="I7" s="14">
        <f t="shared" ref="I7:I14" si="3">(G7-F7)/F7</f>
        <v>2.778545603308161E-2</v>
      </c>
    </row>
    <row r="8" spans="1:9" s="11" customFormat="1" x14ac:dyDescent="0.2">
      <c r="A8" s="11" t="s">
        <v>3</v>
      </c>
      <c r="B8" s="6">
        <v>247</v>
      </c>
      <c r="C8" s="6">
        <v>363</v>
      </c>
      <c r="D8" s="6">
        <f t="shared" si="0"/>
        <v>116</v>
      </c>
      <c r="E8" s="14">
        <f t="shared" si="1"/>
        <v>0.46963562753036436</v>
      </c>
      <c r="F8" s="7">
        <v>890</v>
      </c>
      <c r="G8" s="7">
        <v>1258</v>
      </c>
      <c r="H8" s="6">
        <f t="shared" si="2"/>
        <v>368</v>
      </c>
      <c r="I8" s="14">
        <f t="shared" si="3"/>
        <v>0.41348314606741571</v>
      </c>
    </row>
    <row r="9" spans="1:9" s="11" customFormat="1" x14ac:dyDescent="0.2">
      <c r="A9" s="11" t="s">
        <v>41</v>
      </c>
      <c r="B9" s="6">
        <v>158</v>
      </c>
      <c r="C9" s="6">
        <v>193</v>
      </c>
      <c r="D9" s="6">
        <f t="shared" si="0"/>
        <v>35</v>
      </c>
      <c r="E9" s="14">
        <f t="shared" si="1"/>
        <v>0.22151898734177214</v>
      </c>
      <c r="F9" s="7">
        <v>483</v>
      </c>
      <c r="G9" s="7">
        <v>613</v>
      </c>
      <c r="H9" s="6">
        <f t="shared" si="2"/>
        <v>130</v>
      </c>
      <c r="I9" s="14">
        <f t="shared" si="3"/>
        <v>0.2691511387163561</v>
      </c>
    </row>
    <row r="10" spans="1:9" s="11" customFormat="1" x14ac:dyDescent="0.2">
      <c r="A10" s="11" t="s">
        <v>4</v>
      </c>
      <c r="B10" s="6">
        <v>198</v>
      </c>
      <c r="C10" s="6">
        <v>253</v>
      </c>
      <c r="D10" s="6">
        <f t="shared" si="0"/>
        <v>55</v>
      </c>
      <c r="E10" s="14">
        <f t="shared" si="1"/>
        <v>0.27777777777777779</v>
      </c>
      <c r="F10" s="7">
        <v>775</v>
      </c>
      <c r="G10" s="7">
        <v>1106.5</v>
      </c>
      <c r="H10" s="6">
        <f t="shared" si="2"/>
        <v>331.5</v>
      </c>
      <c r="I10" s="14">
        <f t="shared" si="3"/>
        <v>0.42774193548387096</v>
      </c>
    </row>
    <row r="11" spans="1:9" s="11" customFormat="1" x14ac:dyDescent="0.2">
      <c r="A11" s="11" t="s">
        <v>5</v>
      </c>
      <c r="B11" s="6">
        <v>288</v>
      </c>
      <c r="C11" s="6">
        <v>193</v>
      </c>
      <c r="D11" s="6">
        <f t="shared" si="0"/>
        <v>-95</v>
      </c>
      <c r="E11" s="14">
        <f t="shared" si="1"/>
        <v>-0.3298611111111111</v>
      </c>
      <c r="F11" s="7">
        <v>1513</v>
      </c>
      <c r="G11" s="7">
        <v>1010</v>
      </c>
      <c r="H11" s="6">
        <f t="shared" si="2"/>
        <v>-503</v>
      </c>
      <c r="I11" s="14">
        <f t="shared" si="3"/>
        <v>-0.33245208195637804</v>
      </c>
    </row>
    <row r="12" spans="1:9" s="11" customFormat="1" x14ac:dyDescent="0.2">
      <c r="A12" s="11" t="s">
        <v>6</v>
      </c>
      <c r="B12" s="6">
        <v>246</v>
      </c>
      <c r="C12" s="6">
        <v>198</v>
      </c>
      <c r="D12" s="6">
        <f t="shared" si="0"/>
        <v>-48</v>
      </c>
      <c r="E12" s="14">
        <f t="shared" si="1"/>
        <v>-0.1951219512195122</v>
      </c>
      <c r="F12" s="7">
        <v>662</v>
      </c>
      <c r="G12" s="7">
        <v>546</v>
      </c>
      <c r="H12" s="6">
        <f t="shared" si="2"/>
        <v>-116</v>
      </c>
      <c r="I12" s="14">
        <f t="shared" si="3"/>
        <v>-0.17522658610271905</v>
      </c>
    </row>
    <row r="13" spans="1:9" s="11" customFormat="1" x14ac:dyDescent="0.2">
      <c r="A13" s="11" t="s">
        <v>7</v>
      </c>
      <c r="B13" s="6">
        <v>2799</v>
      </c>
      <c r="C13" s="6">
        <v>2747</v>
      </c>
      <c r="D13" s="6">
        <f t="shared" si="0"/>
        <v>-52</v>
      </c>
      <c r="E13" s="14">
        <f t="shared" si="1"/>
        <v>-1.8578063594140763E-2</v>
      </c>
      <c r="F13" s="7">
        <v>12107</v>
      </c>
      <c r="G13" s="7">
        <v>12057</v>
      </c>
      <c r="H13" s="6">
        <f t="shared" si="2"/>
        <v>-50</v>
      </c>
      <c r="I13" s="14">
        <f t="shared" si="3"/>
        <v>-4.1298422400264309E-3</v>
      </c>
    </row>
    <row r="14" spans="1:9" s="11" customFormat="1" x14ac:dyDescent="0.2">
      <c r="A14" s="11" t="s">
        <v>28</v>
      </c>
      <c r="B14" s="6">
        <v>3233</v>
      </c>
      <c r="C14" s="6">
        <v>3333</v>
      </c>
      <c r="D14" s="6">
        <f t="shared" si="0"/>
        <v>100</v>
      </c>
      <c r="E14" s="14">
        <f t="shared" si="1"/>
        <v>3.093102381688834E-2</v>
      </c>
      <c r="F14" s="7">
        <v>16091</v>
      </c>
      <c r="G14" s="7">
        <v>16584.5</v>
      </c>
      <c r="H14" s="6">
        <f t="shared" si="2"/>
        <v>493.5</v>
      </c>
      <c r="I14" s="14">
        <f t="shared" si="3"/>
        <v>3.0669318252439251E-2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872</v>
      </c>
      <c r="C16" s="6">
        <v>854</v>
      </c>
      <c r="D16" s="6">
        <f t="shared" ref="D16:D24" si="4">C16-B16</f>
        <v>-18</v>
      </c>
      <c r="E16" s="14">
        <f t="shared" ref="E16:E24" si="5">(C16-B16)/B16</f>
        <v>-2.0642201834862386E-2</v>
      </c>
      <c r="F16" s="7">
        <v>5542.5</v>
      </c>
      <c r="G16" s="7">
        <v>5554</v>
      </c>
      <c r="H16" s="6">
        <f t="shared" ref="H16:H24" si="6">G16-F16</f>
        <v>11.5</v>
      </c>
      <c r="I16" s="14">
        <f t="shared" ref="I16:I24" si="7">(G16-F16)/F16</f>
        <v>2.0748759585024808E-3</v>
      </c>
    </row>
    <row r="17" spans="1:9" s="11" customFormat="1" x14ac:dyDescent="0.2">
      <c r="A17" s="11" t="s">
        <v>9</v>
      </c>
      <c r="B17" s="6">
        <v>2965</v>
      </c>
      <c r="C17" s="6">
        <v>3008</v>
      </c>
      <c r="D17" s="6">
        <f t="shared" si="4"/>
        <v>43</v>
      </c>
      <c r="E17" s="14">
        <f t="shared" si="5"/>
        <v>1.4502529510961214E-2</v>
      </c>
      <c r="F17" s="7">
        <v>17758</v>
      </c>
      <c r="G17" s="7">
        <v>18021</v>
      </c>
      <c r="H17" s="6">
        <f t="shared" si="6"/>
        <v>263</v>
      </c>
      <c r="I17" s="14">
        <f t="shared" si="7"/>
        <v>1.4810226376844239E-2</v>
      </c>
    </row>
    <row r="18" spans="1:9" s="11" customFormat="1" x14ac:dyDescent="0.2">
      <c r="A18" s="11" t="s">
        <v>10</v>
      </c>
      <c r="B18" s="6">
        <v>1878</v>
      </c>
      <c r="C18" s="6">
        <v>1981</v>
      </c>
      <c r="D18" s="6">
        <f t="shared" si="4"/>
        <v>103</v>
      </c>
      <c r="E18" s="14">
        <f t="shared" si="5"/>
        <v>5.4845580404685838E-2</v>
      </c>
      <c r="F18" s="7">
        <v>11421</v>
      </c>
      <c r="G18" s="7">
        <v>12266</v>
      </c>
      <c r="H18" s="6">
        <f t="shared" si="6"/>
        <v>845</v>
      </c>
      <c r="I18" s="14">
        <f t="shared" si="7"/>
        <v>7.3986516066894312E-2</v>
      </c>
    </row>
    <row r="19" spans="1:9" s="11" customFormat="1" x14ac:dyDescent="0.2">
      <c r="A19" s="11" t="s">
        <v>11</v>
      </c>
      <c r="B19" s="6">
        <v>420</v>
      </c>
      <c r="C19" s="6">
        <v>404</v>
      </c>
      <c r="D19" s="6">
        <f t="shared" si="4"/>
        <v>-16</v>
      </c>
      <c r="E19" s="14">
        <f t="shared" si="5"/>
        <v>-3.8095238095238099E-2</v>
      </c>
      <c r="F19" s="7">
        <v>2410</v>
      </c>
      <c r="G19" s="7">
        <v>2255</v>
      </c>
      <c r="H19" s="6">
        <f t="shared" si="6"/>
        <v>-155</v>
      </c>
      <c r="I19" s="14">
        <f t="shared" si="7"/>
        <v>-6.4315352697095429E-2</v>
      </c>
    </row>
    <row r="20" spans="1:9" s="11" customFormat="1" x14ac:dyDescent="0.2">
      <c r="A20" s="11" t="s">
        <v>12</v>
      </c>
      <c r="B20" s="6">
        <v>266</v>
      </c>
      <c r="C20" s="6">
        <v>280</v>
      </c>
      <c r="D20" s="6">
        <f t="shared" si="4"/>
        <v>14</v>
      </c>
      <c r="E20" s="14">
        <f t="shared" si="5"/>
        <v>5.2631578947368418E-2</v>
      </c>
      <c r="F20" s="7">
        <v>1468</v>
      </c>
      <c r="G20" s="7">
        <v>1415</v>
      </c>
      <c r="H20" s="6">
        <f t="shared" si="6"/>
        <v>-53</v>
      </c>
      <c r="I20" s="14">
        <f t="shared" si="7"/>
        <v>-3.6103542234332424E-2</v>
      </c>
    </row>
    <row r="21" spans="1:9" s="11" customFormat="1" x14ac:dyDescent="0.2">
      <c r="A21" s="11" t="s">
        <v>13</v>
      </c>
      <c r="B21" s="6">
        <v>785</v>
      </c>
      <c r="C21" s="6">
        <v>880</v>
      </c>
      <c r="D21" s="6">
        <f t="shared" si="4"/>
        <v>95</v>
      </c>
      <c r="E21" s="14">
        <f t="shared" si="5"/>
        <v>0.12101910828025478</v>
      </c>
      <c r="F21" s="7">
        <v>4135</v>
      </c>
      <c r="G21" s="7">
        <v>4657</v>
      </c>
      <c r="H21" s="6">
        <f t="shared" si="6"/>
        <v>522</v>
      </c>
      <c r="I21" s="14">
        <f t="shared" si="7"/>
        <v>0.12623941958887544</v>
      </c>
    </row>
    <row r="22" spans="1:9" s="11" customFormat="1" x14ac:dyDescent="0.2">
      <c r="A22" s="11" t="s">
        <v>14</v>
      </c>
      <c r="B22" s="6">
        <v>307</v>
      </c>
      <c r="C22" s="6">
        <v>274</v>
      </c>
      <c r="D22" s="6">
        <f t="shared" si="4"/>
        <v>-33</v>
      </c>
      <c r="E22" s="14">
        <f t="shared" si="5"/>
        <v>-0.10749185667752444</v>
      </c>
      <c r="F22" s="7">
        <v>1339</v>
      </c>
      <c r="G22" s="7">
        <v>1166</v>
      </c>
      <c r="H22" s="6">
        <f t="shared" si="6"/>
        <v>-173</v>
      </c>
      <c r="I22" s="14">
        <f t="shared" si="7"/>
        <v>-0.12920089619118746</v>
      </c>
    </row>
    <row r="23" spans="1:9" s="11" customFormat="1" x14ac:dyDescent="0.2">
      <c r="A23" s="11" t="s">
        <v>15</v>
      </c>
      <c r="B23" s="6">
        <v>162</v>
      </c>
      <c r="C23" s="6">
        <v>161</v>
      </c>
      <c r="D23" s="6">
        <f t="shared" si="4"/>
        <v>-1</v>
      </c>
      <c r="E23" s="14">
        <f t="shared" si="5"/>
        <v>-6.1728395061728392E-3</v>
      </c>
      <c r="F23" s="7">
        <v>882</v>
      </c>
      <c r="G23" s="7">
        <v>829</v>
      </c>
      <c r="H23" s="6">
        <f t="shared" si="6"/>
        <v>-53</v>
      </c>
      <c r="I23" s="14">
        <f t="shared" si="7"/>
        <v>-6.0090702947845805E-2</v>
      </c>
    </row>
    <row r="24" spans="1:9" s="11" customFormat="1" x14ac:dyDescent="0.2">
      <c r="A24" s="11" t="s">
        <v>16</v>
      </c>
      <c r="B24" s="6">
        <v>246</v>
      </c>
      <c r="C24" s="6">
        <v>302</v>
      </c>
      <c r="D24" s="6">
        <f t="shared" si="4"/>
        <v>56</v>
      </c>
      <c r="E24" s="14">
        <f t="shared" si="5"/>
        <v>0.22764227642276422</v>
      </c>
      <c r="F24" s="7">
        <v>247</v>
      </c>
      <c r="G24" s="7">
        <v>303</v>
      </c>
      <c r="H24" s="6">
        <f t="shared" si="6"/>
        <v>56</v>
      </c>
      <c r="I24" s="14">
        <f t="shared" si="7"/>
        <v>0.22672064777327935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17933</v>
      </c>
      <c r="C27" s="6">
        <v>17505</v>
      </c>
      <c r="D27" s="6">
        <f t="shared" ref="D27:D32" si="8">C27-B27</f>
        <v>-428</v>
      </c>
      <c r="E27" s="14">
        <f t="shared" ref="E27:E32" si="9">(C27-B27)/B27</f>
        <v>-2.3866614621089612E-2</v>
      </c>
      <c r="F27" s="7">
        <v>159170.6</v>
      </c>
      <c r="G27" s="7">
        <v>161007.5</v>
      </c>
      <c r="H27" s="6">
        <f t="shared" ref="H27:H32" si="10">G27-F27</f>
        <v>1836.8999999999942</v>
      </c>
      <c r="I27" s="14">
        <f t="shared" ref="I27:I32" si="11">(G27-F27)/F27</f>
        <v>1.1540447796263845E-2</v>
      </c>
    </row>
    <row r="28" spans="1:9" s="11" customFormat="1" x14ac:dyDescent="0.2">
      <c r="A28" s="11" t="s">
        <v>18</v>
      </c>
      <c r="B28" s="6">
        <v>14342</v>
      </c>
      <c r="C28" s="6">
        <v>14014</v>
      </c>
      <c r="D28" s="6">
        <f t="shared" si="8"/>
        <v>-328</v>
      </c>
      <c r="E28" s="14">
        <f t="shared" si="9"/>
        <v>-2.2869892623065123E-2</v>
      </c>
      <c r="F28" s="7">
        <v>127896</v>
      </c>
      <c r="G28" s="7">
        <v>128290.5</v>
      </c>
      <c r="H28" s="6">
        <f t="shared" si="10"/>
        <v>394.5</v>
      </c>
      <c r="I28" s="14">
        <f t="shared" si="11"/>
        <v>3.0845374366672922E-3</v>
      </c>
    </row>
    <row r="29" spans="1:9" s="11" customFormat="1" x14ac:dyDescent="0.2">
      <c r="A29" s="11" t="s">
        <v>19</v>
      </c>
      <c r="B29" s="6">
        <v>2326</v>
      </c>
      <c r="C29" s="6">
        <v>2580</v>
      </c>
      <c r="D29" s="6">
        <f t="shared" si="8"/>
        <v>254</v>
      </c>
      <c r="E29" s="14">
        <f t="shared" si="9"/>
        <v>0.10920034393809114</v>
      </c>
      <c r="F29" s="7">
        <v>13664</v>
      </c>
      <c r="G29" s="7">
        <v>14977</v>
      </c>
      <c r="H29" s="6">
        <f t="shared" si="10"/>
        <v>1313</v>
      </c>
      <c r="I29" s="14">
        <f t="shared" si="11"/>
        <v>9.6091920374707263E-2</v>
      </c>
    </row>
    <row r="30" spans="1:9" s="11" customFormat="1" x14ac:dyDescent="0.2">
      <c r="A30" s="11" t="s">
        <v>20</v>
      </c>
      <c r="B30" s="6">
        <v>610</v>
      </c>
      <c r="C30" s="6">
        <v>718</v>
      </c>
      <c r="D30" s="6">
        <f t="shared" si="8"/>
        <v>108</v>
      </c>
      <c r="E30" s="14">
        <f t="shared" si="9"/>
        <v>0.17704918032786884</v>
      </c>
      <c r="F30" s="7">
        <v>2972</v>
      </c>
      <c r="G30" s="7">
        <v>3269</v>
      </c>
      <c r="H30" s="6">
        <f t="shared" si="10"/>
        <v>297</v>
      </c>
      <c r="I30" s="14">
        <f t="shared" si="11"/>
        <v>9.9932705248990575E-2</v>
      </c>
    </row>
    <row r="31" spans="1:9" s="11" customFormat="1" x14ac:dyDescent="0.2">
      <c r="A31" s="11" t="s">
        <v>21</v>
      </c>
      <c r="B31" s="6">
        <v>1595</v>
      </c>
      <c r="C31" s="6">
        <v>1680</v>
      </c>
      <c r="D31" s="6">
        <f t="shared" si="8"/>
        <v>85</v>
      </c>
      <c r="E31" s="14">
        <f t="shared" si="9"/>
        <v>5.329153605015674E-2</v>
      </c>
      <c r="F31" s="7">
        <v>11832</v>
      </c>
      <c r="G31" s="7">
        <v>12374</v>
      </c>
      <c r="H31" s="6">
        <f t="shared" si="10"/>
        <v>542</v>
      </c>
      <c r="I31" s="14">
        <f t="shared" si="11"/>
        <v>4.58079783637593E-2</v>
      </c>
    </row>
    <row r="32" spans="1:9" s="11" customFormat="1" x14ac:dyDescent="0.2">
      <c r="A32" s="11" t="s">
        <v>22</v>
      </c>
      <c r="B32" s="6">
        <v>555</v>
      </c>
      <c r="C32" s="6">
        <v>424</v>
      </c>
      <c r="D32" s="6">
        <f t="shared" si="8"/>
        <v>-131</v>
      </c>
      <c r="E32" s="14">
        <f t="shared" si="9"/>
        <v>-0.23603603603603604</v>
      </c>
      <c r="F32" s="7">
        <v>2806.6</v>
      </c>
      <c r="G32" s="7">
        <v>2097</v>
      </c>
      <c r="H32" s="6">
        <f t="shared" si="10"/>
        <v>-709.59999999999991</v>
      </c>
      <c r="I32" s="14">
        <f t="shared" si="11"/>
        <v>-0.25283260885056652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3408</v>
      </c>
      <c r="C35" s="6">
        <v>3255</v>
      </c>
      <c r="D35" s="6">
        <f>C35-B35</f>
        <v>-153</v>
      </c>
      <c r="E35" s="14">
        <f>(C35-B35)/B35</f>
        <v>-4.4894366197183101E-2</v>
      </c>
      <c r="F35" s="7">
        <v>23228</v>
      </c>
      <c r="G35" s="7">
        <v>22503</v>
      </c>
      <c r="H35" s="6">
        <f>G35-F35</f>
        <v>-725</v>
      </c>
      <c r="I35" s="14">
        <f>(G35-F35)/F35</f>
        <v>-3.1212329946616154E-2</v>
      </c>
    </row>
    <row r="36" spans="1:9" s="11" customFormat="1" x14ac:dyDescent="0.2">
      <c r="A36" s="11" t="s">
        <v>24</v>
      </c>
      <c r="B36" s="6">
        <v>2456</v>
      </c>
      <c r="C36" s="6">
        <v>2292</v>
      </c>
      <c r="D36" s="6">
        <f>C36-B36</f>
        <v>-164</v>
      </c>
      <c r="E36" s="14">
        <f>(C36-B36)/B36</f>
        <v>-6.6775244299674269E-2</v>
      </c>
      <c r="F36" s="7">
        <v>16577</v>
      </c>
      <c r="G36" s="7">
        <v>15342</v>
      </c>
      <c r="H36" s="6">
        <f>G36-F36</f>
        <v>-1235</v>
      </c>
      <c r="I36" s="14">
        <f>(G36-F36)/F36</f>
        <v>-7.450081438137178E-2</v>
      </c>
    </row>
    <row r="37" spans="1:9" s="11" customFormat="1" x14ac:dyDescent="0.2">
      <c r="A37" s="11" t="s">
        <v>25</v>
      </c>
      <c r="B37" s="6">
        <v>482</v>
      </c>
      <c r="C37" s="6">
        <v>638</v>
      </c>
      <c r="D37" s="6">
        <f>C37-B37</f>
        <v>156</v>
      </c>
      <c r="E37" s="14">
        <f>(C37-B37)/B37</f>
        <v>0.32365145228215769</v>
      </c>
      <c r="F37" s="7">
        <v>2413</v>
      </c>
      <c r="G37" s="7">
        <v>3173</v>
      </c>
      <c r="H37" s="6">
        <f>G37-F37</f>
        <v>760</v>
      </c>
      <c r="I37" s="14">
        <f>(G37-F37)/F37</f>
        <v>0.31496062992125984</v>
      </c>
    </row>
    <row r="38" spans="1:9" s="11" customFormat="1" x14ac:dyDescent="0.2">
      <c r="A38" s="11" t="s">
        <v>26</v>
      </c>
      <c r="B38" s="6">
        <v>997</v>
      </c>
      <c r="C38" s="6">
        <v>934</v>
      </c>
      <c r="D38" s="6">
        <f>C38-B38</f>
        <v>-63</v>
      </c>
      <c r="E38" s="14">
        <f>(C38-B38)/B38</f>
        <v>-6.318956870611836E-2</v>
      </c>
      <c r="F38" s="7">
        <v>4238</v>
      </c>
      <c r="G38" s="7">
        <v>3988</v>
      </c>
      <c r="H38" s="6">
        <f>G38-F38</f>
        <v>-250</v>
      </c>
      <c r="I38" s="14">
        <f>(G38-F38)/F38</f>
        <v>-5.8990089664936289E-2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29474</v>
      </c>
      <c r="C41" s="6">
        <v>29083</v>
      </c>
      <c r="D41" s="6">
        <f>C41-B41</f>
        <v>-391</v>
      </c>
      <c r="E41" s="14">
        <f>(C41-B41)/B41</f>
        <v>-1.3265929293614712E-2</v>
      </c>
      <c r="F41" s="7">
        <v>260141.1</v>
      </c>
      <c r="G41" s="7">
        <v>263163.5</v>
      </c>
      <c r="H41" s="6">
        <f>G41-F41</f>
        <v>3022.3999999999942</v>
      </c>
      <c r="I41" s="14">
        <f>(G41-F41)/F41</f>
        <v>1.1618310217032196E-2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45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8498</v>
      </c>
      <c r="C6" s="6">
        <v>8762</v>
      </c>
      <c r="D6" s="6">
        <f>C6-B6</f>
        <v>264</v>
      </c>
      <c r="E6" s="14">
        <f>(C6-B6)/B6</f>
        <v>3.1066133207813602E-2</v>
      </c>
      <c r="F6" s="7">
        <v>75560.5</v>
      </c>
      <c r="G6" s="7">
        <v>77370</v>
      </c>
      <c r="H6" s="6">
        <f>G6-F6</f>
        <v>1809.5</v>
      </c>
      <c r="I6" s="14">
        <f>(G6-F6)/F6</f>
        <v>2.3947697540381549E-2</v>
      </c>
    </row>
    <row r="7" spans="1:9" s="11" customFormat="1" x14ac:dyDescent="0.2">
      <c r="A7" s="11" t="s">
        <v>2</v>
      </c>
      <c r="B7" s="6">
        <v>5118</v>
      </c>
      <c r="C7" s="6">
        <v>5185</v>
      </c>
      <c r="D7" s="6">
        <f t="shared" ref="D7:D14" si="0">C7-B7</f>
        <v>67</v>
      </c>
      <c r="E7" s="14">
        <f t="shared" ref="E7:E14" si="1">(C7-B7)/B7</f>
        <v>1.3091051191871825E-2</v>
      </c>
      <c r="F7" s="7">
        <v>44250</v>
      </c>
      <c r="G7" s="7">
        <v>45340</v>
      </c>
      <c r="H7" s="6">
        <f t="shared" ref="H7:H14" si="2">G7-F7</f>
        <v>1090</v>
      </c>
      <c r="I7" s="14">
        <f t="shared" ref="I7:I14" si="3">(G7-F7)/F7</f>
        <v>2.463276836158192E-2</v>
      </c>
    </row>
    <row r="8" spans="1:9" s="11" customFormat="1" x14ac:dyDescent="0.2">
      <c r="A8" s="11" t="s">
        <v>3</v>
      </c>
      <c r="B8" s="6">
        <v>233</v>
      </c>
      <c r="C8" s="6">
        <v>330</v>
      </c>
      <c r="D8" s="6">
        <f t="shared" si="0"/>
        <v>97</v>
      </c>
      <c r="E8" s="14">
        <f t="shared" si="1"/>
        <v>0.41630901287553645</v>
      </c>
      <c r="F8" s="7">
        <v>872</v>
      </c>
      <c r="G8" s="7">
        <v>1156</v>
      </c>
      <c r="H8" s="6">
        <f t="shared" si="2"/>
        <v>284</v>
      </c>
      <c r="I8" s="14">
        <f t="shared" si="3"/>
        <v>0.3256880733944954</v>
      </c>
    </row>
    <row r="9" spans="1:9" s="11" customFormat="1" x14ac:dyDescent="0.2">
      <c r="A9" s="11" t="s">
        <v>41</v>
      </c>
      <c r="B9" s="6">
        <v>158</v>
      </c>
      <c r="C9" s="6">
        <v>188</v>
      </c>
      <c r="D9" s="6">
        <f t="shared" si="0"/>
        <v>30</v>
      </c>
      <c r="E9" s="14">
        <f t="shared" si="1"/>
        <v>0.189873417721519</v>
      </c>
      <c r="F9" s="7">
        <v>495</v>
      </c>
      <c r="G9" s="7">
        <v>599</v>
      </c>
      <c r="H9" s="6">
        <f t="shared" si="2"/>
        <v>104</v>
      </c>
      <c r="I9" s="14">
        <f t="shared" si="3"/>
        <v>0.21010101010101009</v>
      </c>
    </row>
    <row r="10" spans="1:9" s="11" customFormat="1" x14ac:dyDescent="0.2">
      <c r="A10" s="11" t="s">
        <v>4</v>
      </c>
      <c r="B10" s="6">
        <v>189</v>
      </c>
      <c r="C10" s="6">
        <v>213</v>
      </c>
      <c r="D10" s="6">
        <f t="shared" si="0"/>
        <v>24</v>
      </c>
      <c r="E10" s="14">
        <f t="shared" si="1"/>
        <v>0.12698412698412698</v>
      </c>
      <c r="F10" s="7">
        <v>742</v>
      </c>
      <c r="G10" s="7">
        <v>783</v>
      </c>
      <c r="H10" s="6">
        <f t="shared" si="2"/>
        <v>41</v>
      </c>
      <c r="I10" s="14">
        <f t="shared" si="3"/>
        <v>5.5256064690026953E-2</v>
      </c>
    </row>
    <row r="11" spans="1:9" s="11" customFormat="1" x14ac:dyDescent="0.2">
      <c r="A11" s="11" t="s">
        <v>5</v>
      </c>
      <c r="B11" s="6">
        <v>259</v>
      </c>
      <c r="C11" s="6">
        <v>181</v>
      </c>
      <c r="D11" s="6">
        <f t="shared" si="0"/>
        <v>-78</v>
      </c>
      <c r="E11" s="14">
        <f t="shared" si="1"/>
        <v>-0.30115830115830117</v>
      </c>
      <c r="F11" s="7">
        <v>1326</v>
      </c>
      <c r="G11" s="7">
        <v>959</v>
      </c>
      <c r="H11" s="6">
        <f t="shared" si="2"/>
        <v>-367</v>
      </c>
      <c r="I11" s="14">
        <f t="shared" si="3"/>
        <v>-0.27677224736048267</v>
      </c>
    </row>
    <row r="12" spans="1:9" s="11" customFormat="1" x14ac:dyDescent="0.2">
      <c r="A12" s="11" t="s">
        <v>6</v>
      </c>
      <c r="B12" s="6">
        <v>217</v>
      </c>
      <c r="C12" s="6">
        <v>176</v>
      </c>
      <c r="D12" s="6">
        <f t="shared" si="0"/>
        <v>-41</v>
      </c>
      <c r="E12" s="14">
        <f t="shared" si="1"/>
        <v>-0.1889400921658986</v>
      </c>
      <c r="F12" s="7">
        <v>622</v>
      </c>
      <c r="G12" s="7">
        <v>496</v>
      </c>
      <c r="H12" s="6">
        <f t="shared" si="2"/>
        <v>-126</v>
      </c>
      <c r="I12" s="14">
        <f t="shared" si="3"/>
        <v>-0.20257234726688103</v>
      </c>
    </row>
    <row r="13" spans="1:9" s="11" customFormat="1" x14ac:dyDescent="0.2">
      <c r="A13" s="11" t="s">
        <v>7</v>
      </c>
      <c r="B13" s="6">
        <v>2727</v>
      </c>
      <c r="C13" s="6">
        <v>2672</v>
      </c>
      <c r="D13" s="6">
        <f t="shared" si="0"/>
        <v>-55</v>
      </c>
      <c r="E13" s="14">
        <f t="shared" si="1"/>
        <v>-2.016868353502017E-2</v>
      </c>
      <c r="F13" s="7">
        <v>11766</v>
      </c>
      <c r="G13" s="7">
        <v>11743</v>
      </c>
      <c r="H13" s="6">
        <f t="shared" si="2"/>
        <v>-23</v>
      </c>
      <c r="I13" s="14">
        <f t="shared" si="3"/>
        <v>-1.9547849736528981E-3</v>
      </c>
    </row>
    <row r="14" spans="1:9" s="11" customFormat="1" x14ac:dyDescent="0.2">
      <c r="A14" s="11" t="s">
        <v>28</v>
      </c>
      <c r="B14" s="6">
        <v>3105</v>
      </c>
      <c r="C14" s="6">
        <v>3248</v>
      </c>
      <c r="D14" s="6">
        <f t="shared" si="0"/>
        <v>143</v>
      </c>
      <c r="E14" s="14">
        <f t="shared" si="1"/>
        <v>4.6054750402576491E-2</v>
      </c>
      <c r="F14" s="7">
        <v>15487.5</v>
      </c>
      <c r="G14" s="7">
        <v>16294</v>
      </c>
      <c r="H14" s="6">
        <f t="shared" si="2"/>
        <v>806.5</v>
      </c>
      <c r="I14" s="14">
        <f t="shared" si="3"/>
        <v>5.2074253430185631E-2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830</v>
      </c>
      <c r="C16" s="6">
        <v>829</v>
      </c>
      <c r="D16" s="6">
        <f t="shared" ref="D16:D24" si="4">C16-B16</f>
        <v>-1</v>
      </c>
      <c r="E16" s="14">
        <f t="shared" ref="E16:E24" si="5">(C16-B16)/B16</f>
        <v>-1.2048192771084338E-3</v>
      </c>
      <c r="F16" s="7">
        <v>5271</v>
      </c>
      <c r="G16" s="7">
        <v>5359</v>
      </c>
      <c r="H16" s="6">
        <f t="shared" ref="H16:H24" si="6">G16-F16</f>
        <v>88</v>
      </c>
      <c r="I16" s="14">
        <f t="shared" ref="I16:I24" si="7">(G16-F16)/F16</f>
        <v>1.669512426484538E-2</v>
      </c>
    </row>
    <row r="17" spans="1:9" s="11" customFormat="1" x14ac:dyDescent="0.2">
      <c r="A17" s="11" t="s">
        <v>9</v>
      </c>
      <c r="B17" s="6">
        <v>2922</v>
      </c>
      <c r="C17" s="6">
        <v>2952</v>
      </c>
      <c r="D17" s="6">
        <f t="shared" si="4"/>
        <v>30</v>
      </c>
      <c r="E17" s="14">
        <f t="shared" si="5"/>
        <v>1.0266940451745379E-2</v>
      </c>
      <c r="F17" s="7">
        <v>17353</v>
      </c>
      <c r="G17" s="7">
        <v>17610</v>
      </c>
      <c r="H17" s="6">
        <f t="shared" si="6"/>
        <v>257</v>
      </c>
      <c r="I17" s="14">
        <f t="shared" si="7"/>
        <v>1.4810119287731228E-2</v>
      </c>
    </row>
    <row r="18" spans="1:9" s="11" customFormat="1" x14ac:dyDescent="0.2">
      <c r="A18" s="11" t="s">
        <v>10</v>
      </c>
      <c r="B18" s="6">
        <v>1885</v>
      </c>
      <c r="C18" s="6">
        <v>1964</v>
      </c>
      <c r="D18" s="6">
        <f t="shared" si="4"/>
        <v>79</v>
      </c>
      <c r="E18" s="14">
        <f t="shared" si="5"/>
        <v>4.1909814323607429E-2</v>
      </c>
      <c r="F18" s="7">
        <v>11450</v>
      </c>
      <c r="G18" s="7">
        <v>12093</v>
      </c>
      <c r="H18" s="6">
        <f t="shared" si="6"/>
        <v>643</v>
      </c>
      <c r="I18" s="14">
        <f t="shared" si="7"/>
        <v>5.6157205240174674E-2</v>
      </c>
    </row>
    <row r="19" spans="1:9" s="11" customFormat="1" x14ac:dyDescent="0.2">
      <c r="A19" s="11" t="s">
        <v>11</v>
      </c>
      <c r="B19" s="6">
        <v>415</v>
      </c>
      <c r="C19" s="6">
        <v>399</v>
      </c>
      <c r="D19" s="6">
        <f t="shared" si="4"/>
        <v>-16</v>
      </c>
      <c r="E19" s="14">
        <f t="shared" si="5"/>
        <v>-3.8554216867469883E-2</v>
      </c>
      <c r="F19" s="7">
        <v>2403</v>
      </c>
      <c r="G19" s="7">
        <v>2242</v>
      </c>
      <c r="H19" s="6">
        <f t="shared" si="6"/>
        <v>-161</v>
      </c>
      <c r="I19" s="14">
        <f t="shared" si="7"/>
        <v>-6.699958385351644E-2</v>
      </c>
    </row>
    <row r="20" spans="1:9" s="11" customFormat="1" x14ac:dyDescent="0.2">
      <c r="A20" s="11" t="s">
        <v>12</v>
      </c>
      <c r="B20" s="6">
        <v>255</v>
      </c>
      <c r="C20" s="6">
        <v>242</v>
      </c>
      <c r="D20" s="6">
        <f t="shared" si="4"/>
        <v>-13</v>
      </c>
      <c r="E20" s="14">
        <f t="shared" si="5"/>
        <v>-5.0980392156862744E-2</v>
      </c>
      <c r="F20" s="7">
        <v>1401</v>
      </c>
      <c r="G20" s="7">
        <v>1261</v>
      </c>
      <c r="H20" s="6">
        <f t="shared" si="6"/>
        <v>-140</v>
      </c>
      <c r="I20" s="14">
        <f t="shared" si="7"/>
        <v>-9.9928622412562451E-2</v>
      </c>
    </row>
    <row r="21" spans="1:9" s="11" customFormat="1" x14ac:dyDescent="0.2">
      <c r="A21" s="11" t="s">
        <v>13</v>
      </c>
      <c r="B21" s="6">
        <v>774</v>
      </c>
      <c r="C21" s="6">
        <v>872</v>
      </c>
      <c r="D21" s="6">
        <f t="shared" si="4"/>
        <v>98</v>
      </c>
      <c r="E21" s="14">
        <f t="shared" si="5"/>
        <v>0.12661498708010335</v>
      </c>
      <c r="F21" s="7">
        <v>4095</v>
      </c>
      <c r="G21" s="7">
        <v>4614</v>
      </c>
      <c r="H21" s="6">
        <f t="shared" si="6"/>
        <v>519</v>
      </c>
      <c r="I21" s="14">
        <f t="shared" si="7"/>
        <v>0.12673992673992673</v>
      </c>
    </row>
    <row r="22" spans="1:9" s="11" customFormat="1" x14ac:dyDescent="0.2">
      <c r="A22" s="11" t="s">
        <v>14</v>
      </c>
      <c r="B22" s="6">
        <v>298</v>
      </c>
      <c r="C22" s="6">
        <v>264</v>
      </c>
      <c r="D22" s="6">
        <f t="shared" si="4"/>
        <v>-34</v>
      </c>
      <c r="E22" s="14">
        <f t="shared" si="5"/>
        <v>-0.11409395973154363</v>
      </c>
      <c r="F22" s="7">
        <v>1271</v>
      </c>
      <c r="G22" s="7">
        <v>1111</v>
      </c>
      <c r="H22" s="6">
        <f t="shared" si="6"/>
        <v>-160</v>
      </c>
      <c r="I22" s="14">
        <f t="shared" si="7"/>
        <v>-0.12588512981904013</v>
      </c>
    </row>
    <row r="23" spans="1:9" s="11" customFormat="1" x14ac:dyDescent="0.2">
      <c r="A23" s="11" t="s">
        <v>15</v>
      </c>
      <c r="B23" s="6">
        <v>107</v>
      </c>
      <c r="C23" s="6">
        <v>120</v>
      </c>
      <c r="D23" s="6">
        <f t="shared" si="4"/>
        <v>13</v>
      </c>
      <c r="E23" s="14">
        <f t="shared" si="5"/>
        <v>0.12149532710280374</v>
      </c>
      <c r="F23" s="7">
        <v>744</v>
      </c>
      <c r="G23" s="7">
        <v>750</v>
      </c>
      <c r="H23" s="6">
        <f t="shared" si="6"/>
        <v>6</v>
      </c>
      <c r="I23" s="14">
        <f t="shared" si="7"/>
        <v>8.0645161290322578E-3</v>
      </c>
    </row>
    <row r="24" spans="1:9" s="11" customFormat="1" x14ac:dyDescent="0.2">
      <c r="A24" s="11" t="s">
        <v>16</v>
      </c>
      <c r="B24" s="6">
        <v>246</v>
      </c>
      <c r="C24" s="6">
        <v>289</v>
      </c>
      <c r="D24" s="6">
        <f t="shared" si="4"/>
        <v>43</v>
      </c>
      <c r="E24" s="14">
        <f t="shared" si="5"/>
        <v>0.17479674796747968</v>
      </c>
      <c r="F24" s="7">
        <v>246</v>
      </c>
      <c r="G24" s="7">
        <v>289</v>
      </c>
      <c r="H24" s="6">
        <f t="shared" si="6"/>
        <v>43</v>
      </c>
      <c r="I24" s="14">
        <f t="shared" si="7"/>
        <v>0.17479674796747968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17707</v>
      </c>
      <c r="C27" s="6">
        <v>17358</v>
      </c>
      <c r="D27" s="6">
        <f t="shared" ref="D27:D32" si="8">C27-B27</f>
        <v>-349</v>
      </c>
      <c r="E27" s="14">
        <f t="shared" ref="E27:E32" si="9">(C27-B27)/B27</f>
        <v>-1.970971932004292E-2</v>
      </c>
      <c r="F27" s="7">
        <v>158393.1</v>
      </c>
      <c r="G27" s="7">
        <v>161873.5</v>
      </c>
      <c r="H27" s="6">
        <f t="shared" ref="H27:H32" si="10">G27-F27</f>
        <v>3480.3999999999942</v>
      </c>
      <c r="I27" s="14">
        <f t="shared" ref="I27:I32" si="11">(G27-F27)/F27</f>
        <v>2.1973179387233369E-2</v>
      </c>
    </row>
    <row r="28" spans="1:9" s="11" customFormat="1" x14ac:dyDescent="0.2">
      <c r="A28" s="11" t="s">
        <v>18</v>
      </c>
      <c r="B28" s="6">
        <v>14173</v>
      </c>
      <c r="C28" s="6">
        <v>13901</v>
      </c>
      <c r="D28" s="6">
        <f t="shared" si="8"/>
        <v>-272</v>
      </c>
      <c r="E28" s="14">
        <f t="shared" si="9"/>
        <v>-1.9191420306216046E-2</v>
      </c>
      <c r="F28" s="7">
        <v>127357</v>
      </c>
      <c r="G28" s="7">
        <v>128781.5</v>
      </c>
      <c r="H28" s="6">
        <f t="shared" si="10"/>
        <v>1424.5</v>
      </c>
      <c r="I28" s="14">
        <f t="shared" si="11"/>
        <v>1.1185093869987516E-2</v>
      </c>
    </row>
    <row r="29" spans="1:9" s="11" customFormat="1" x14ac:dyDescent="0.2">
      <c r="A29" s="11" t="s">
        <v>19</v>
      </c>
      <c r="B29" s="6">
        <v>2306</v>
      </c>
      <c r="C29" s="6">
        <v>2618</v>
      </c>
      <c r="D29" s="6">
        <f t="shared" si="8"/>
        <v>312</v>
      </c>
      <c r="E29" s="14">
        <f t="shared" si="9"/>
        <v>0.13529921942758022</v>
      </c>
      <c r="F29" s="7">
        <v>13570</v>
      </c>
      <c r="G29" s="7">
        <v>15389</v>
      </c>
      <c r="H29" s="6">
        <f t="shared" si="10"/>
        <v>1819</v>
      </c>
      <c r="I29" s="14">
        <f t="shared" si="11"/>
        <v>0.13404568901989683</v>
      </c>
    </row>
    <row r="30" spans="1:9" s="11" customFormat="1" x14ac:dyDescent="0.2">
      <c r="A30" s="11" t="s">
        <v>20</v>
      </c>
      <c r="B30" s="6">
        <v>584</v>
      </c>
      <c r="C30" s="6">
        <v>730</v>
      </c>
      <c r="D30" s="6">
        <f t="shared" si="8"/>
        <v>146</v>
      </c>
      <c r="E30" s="14">
        <f t="shared" si="9"/>
        <v>0.25</v>
      </c>
      <c r="F30" s="7">
        <v>2926</v>
      </c>
      <c r="G30" s="7">
        <v>3345</v>
      </c>
      <c r="H30" s="6">
        <f t="shared" si="10"/>
        <v>419</v>
      </c>
      <c r="I30" s="14">
        <f t="shared" si="11"/>
        <v>0.1431989063568011</v>
      </c>
    </row>
    <row r="31" spans="1:9" s="11" customFormat="1" x14ac:dyDescent="0.2">
      <c r="A31" s="11" t="s">
        <v>21</v>
      </c>
      <c r="B31" s="6">
        <v>1588</v>
      </c>
      <c r="C31" s="6">
        <v>1687</v>
      </c>
      <c r="D31" s="6">
        <f t="shared" si="8"/>
        <v>99</v>
      </c>
      <c r="E31" s="14">
        <f t="shared" si="9"/>
        <v>6.2342569269521413E-2</v>
      </c>
      <c r="F31" s="7">
        <v>11793</v>
      </c>
      <c r="G31" s="7">
        <v>12375</v>
      </c>
      <c r="H31" s="6">
        <f t="shared" si="10"/>
        <v>582</v>
      </c>
      <c r="I31" s="14">
        <f t="shared" si="11"/>
        <v>4.9351310099211398E-2</v>
      </c>
    </row>
    <row r="32" spans="1:9" s="11" customFormat="1" x14ac:dyDescent="0.2">
      <c r="A32" s="11" t="s">
        <v>22</v>
      </c>
      <c r="B32" s="6">
        <v>542</v>
      </c>
      <c r="C32" s="6">
        <v>382</v>
      </c>
      <c r="D32" s="6">
        <f t="shared" si="8"/>
        <v>-160</v>
      </c>
      <c r="E32" s="14">
        <f t="shared" si="9"/>
        <v>-0.29520295202952029</v>
      </c>
      <c r="F32" s="7">
        <v>2747.1</v>
      </c>
      <c r="G32" s="7">
        <v>1983</v>
      </c>
      <c r="H32" s="6">
        <f t="shared" si="10"/>
        <v>-764.09999999999991</v>
      </c>
      <c r="I32" s="14">
        <f t="shared" si="11"/>
        <v>-0.27814786502129518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3270</v>
      </c>
      <c r="C35" s="6">
        <v>3230</v>
      </c>
      <c r="D35" s="6">
        <f>C35-B35</f>
        <v>-40</v>
      </c>
      <c r="E35" s="14">
        <f>(C35-B35)/B35</f>
        <v>-1.2232415902140673E-2</v>
      </c>
      <c r="F35" s="7">
        <v>22804</v>
      </c>
      <c r="G35" s="7">
        <v>22497</v>
      </c>
      <c r="H35" s="6">
        <f>G35-F35</f>
        <v>-307</v>
      </c>
      <c r="I35" s="14">
        <f>(G35-F35)/F35</f>
        <v>-1.3462550429749167E-2</v>
      </c>
    </row>
    <row r="36" spans="1:9" s="11" customFormat="1" x14ac:dyDescent="0.2">
      <c r="A36" s="11" t="s">
        <v>24</v>
      </c>
      <c r="B36" s="6">
        <v>2377</v>
      </c>
      <c r="C36" s="6">
        <v>2277</v>
      </c>
      <c r="D36" s="6">
        <f>C36-B36</f>
        <v>-100</v>
      </c>
      <c r="E36" s="14">
        <f>(C36-B36)/B36</f>
        <v>-4.2069835927639881E-2</v>
      </c>
      <c r="F36" s="7">
        <v>16377</v>
      </c>
      <c r="G36" s="7">
        <v>15303</v>
      </c>
      <c r="H36" s="6">
        <f>G36-F36</f>
        <v>-1074</v>
      </c>
      <c r="I36" s="14">
        <f>(G36-F36)/F36</f>
        <v>-6.5579776515845387E-2</v>
      </c>
    </row>
    <row r="37" spans="1:9" s="11" customFormat="1" x14ac:dyDescent="0.2">
      <c r="A37" s="11" t="s">
        <v>25</v>
      </c>
      <c r="B37" s="6">
        <v>480</v>
      </c>
      <c r="C37" s="6">
        <v>643</v>
      </c>
      <c r="D37" s="6">
        <f>C37-B37</f>
        <v>163</v>
      </c>
      <c r="E37" s="14">
        <f>(C37-B37)/B37</f>
        <v>0.33958333333333335</v>
      </c>
      <c r="F37" s="7">
        <v>2387</v>
      </c>
      <c r="G37" s="7">
        <v>3211</v>
      </c>
      <c r="H37" s="6">
        <f>G37-F37</f>
        <v>824</v>
      </c>
      <c r="I37" s="14">
        <f>(G37-F37)/F37</f>
        <v>0.34520318391286131</v>
      </c>
    </row>
    <row r="38" spans="1:9" s="11" customFormat="1" x14ac:dyDescent="0.2">
      <c r="A38" s="11" t="s">
        <v>26</v>
      </c>
      <c r="B38" s="6">
        <v>946</v>
      </c>
      <c r="C38" s="6">
        <v>933</v>
      </c>
      <c r="D38" s="6">
        <f>C38-B38</f>
        <v>-13</v>
      </c>
      <c r="E38" s="14">
        <f>(C38-B38)/B38</f>
        <v>-1.3742071881606765E-2</v>
      </c>
      <c r="F38" s="7">
        <v>4040</v>
      </c>
      <c r="G38" s="7">
        <v>3983</v>
      </c>
      <c r="H38" s="6">
        <f>G38-F38</f>
        <v>-57</v>
      </c>
      <c r="I38" s="14">
        <f>(G38-F38)/F38</f>
        <v>-1.4108910891089109E-2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28769</v>
      </c>
      <c r="C41" s="6">
        <v>28508</v>
      </c>
      <c r="D41" s="6">
        <f>C41-B41</f>
        <v>-261</v>
      </c>
      <c r="E41" s="14">
        <f>(C41-B41)/B41</f>
        <v>-9.0722652855504196E-3</v>
      </c>
      <c r="F41" s="7">
        <v>256757.6</v>
      </c>
      <c r="G41" s="7">
        <v>261740.5</v>
      </c>
      <c r="H41" s="6">
        <f>G41-F41</f>
        <v>4982.8999999999942</v>
      </c>
      <c r="I41" s="14">
        <f>(G41-F41)/F41</f>
        <v>1.9407020473785369E-2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44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7606</v>
      </c>
      <c r="C6" s="6">
        <v>7793</v>
      </c>
      <c r="D6" s="6">
        <f>C6-B6</f>
        <v>187</v>
      </c>
      <c r="E6" s="14">
        <f>(C6-B6)/B6</f>
        <v>2.4585853273731265E-2</v>
      </c>
      <c r="F6" s="7">
        <v>69686.5</v>
      </c>
      <c r="G6" s="7">
        <v>70923</v>
      </c>
      <c r="H6" s="6">
        <f>G6-F6</f>
        <v>1236.5</v>
      </c>
      <c r="I6" s="14">
        <f>(G6-F6)/F6</f>
        <v>1.7743752376715719E-2</v>
      </c>
    </row>
    <row r="7" spans="1:9" s="11" customFormat="1" x14ac:dyDescent="0.2">
      <c r="A7" s="11" t="s">
        <v>2</v>
      </c>
      <c r="B7" s="6">
        <v>4686</v>
      </c>
      <c r="C7" s="6">
        <v>4720</v>
      </c>
      <c r="D7" s="6">
        <f t="shared" ref="D7:D14" si="0">C7-B7</f>
        <v>34</v>
      </c>
      <c r="E7" s="14">
        <f t="shared" ref="E7:E14" si="1">(C7-B7)/B7</f>
        <v>7.2556551429790866E-3</v>
      </c>
      <c r="F7" s="7">
        <v>41288.5</v>
      </c>
      <c r="G7" s="7">
        <v>42234</v>
      </c>
      <c r="H7" s="6">
        <f t="shared" ref="H7:H14" si="2">G7-F7</f>
        <v>945.5</v>
      </c>
      <c r="I7" s="14">
        <f t="shared" ref="I7:I14" si="3">(G7-F7)/F7</f>
        <v>2.2899838938203132E-2</v>
      </c>
    </row>
    <row r="8" spans="1:9" s="11" customFormat="1" x14ac:dyDescent="0.2">
      <c r="A8" s="11" t="s">
        <v>3</v>
      </c>
      <c r="B8" s="6">
        <v>200</v>
      </c>
      <c r="C8" s="6">
        <v>285</v>
      </c>
      <c r="D8" s="6">
        <f t="shared" si="0"/>
        <v>85</v>
      </c>
      <c r="E8" s="14">
        <f t="shared" si="1"/>
        <v>0.42499999999999999</v>
      </c>
      <c r="F8" s="7">
        <v>777</v>
      </c>
      <c r="G8" s="7">
        <v>983</v>
      </c>
      <c r="H8" s="6">
        <f t="shared" si="2"/>
        <v>206</v>
      </c>
      <c r="I8" s="14">
        <f t="shared" si="3"/>
        <v>0.26512226512226511</v>
      </c>
    </row>
    <row r="9" spans="1:9" s="11" customFormat="1" x14ac:dyDescent="0.2">
      <c r="A9" s="11" t="s">
        <v>41</v>
      </c>
      <c r="B9" s="6">
        <v>144</v>
      </c>
      <c r="C9" s="6">
        <v>174</v>
      </c>
      <c r="D9" s="6">
        <f t="shared" si="0"/>
        <v>30</v>
      </c>
      <c r="E9" s="14">
        <f t="shared" si="1"/>
        <v>0.20833333333333334</v>
      </c>
      <c r="F9" s="7">
        <v>458</v>
      </c>
      <c r="G9" s="7">
        <v>565</v>
      </c>
      <c r="H9" s="6">
        <f t="shared" si="2"/>
        <v>107</v>
      </c>
      <c r="I9" s="14">
        <f t="shared" si="3"/>
        <v>0.23362445414847161</v>
      </c>
    </row>
    <row r="10" spans="1:9" s="11" customFormat="1" x14ac:dyDescent="0.2">
      <c r="A10" s="11" t="s">
        <v>4</v>
      </c>
      <c r="B10" s="6">
        <v>155</v>
      </c>
      <c r="C10" s="6">
        <v>137</v>
      </c>
      <c r="D10" s="6">
        <f t="shared" si="0"/>
        <v>-18</v>
      </c>
      <c r="E10" s="14">
        <f t="shared" si="1"/>
        <v>-0.11612903225806452</v>
      </c>
      <c r="F10" s="7">
        <v>557</v>
      </c>
      <c r="G10" s="7">
        <v>454</v>
      </c>
      <c r="H10" s="6">
        <f t="shared" si="2"/>
        <v>-103</v>
      </c>
      <c r="I10" s="14">
        <f t="shared" si="3"/>
        <v>-0.18491921005385997</v>
      </c>
    </row>
    <row r="11" spans="1:9" s="11" customFormat="1" x14ac:dyDescent="0.2">
      <c r="A11" s="11" t="s">
        <v>5</v>
      </c>
      <c r="B11" s="6">
        <v>222</v>
      </c>
      <c r="C11" s="6">
        <v>162</v>
      </c>
      <c r="D11" s="6">
        <f t="shared" si="0"/>
        <v>-60</v>
      </c>
      <c r="E11" s="14">
        <f t="shared" si="1"/>
        <v>-0.27027027027027029</v>
      </c>
      <c r="F11" s="7">
        <v>1116</v>
      </c>
      <c r="G11" s="7">
        <v>843</v>
      </c>
      <c r="H11" s="6">
        <f t="shared" si="2"/>
        <v>-273</v>
      </c>
      <c r="I11" s="14">
        <f t="shared" si="3"/>
        <v>-0.2446236559139785</v>
      </c>
    </row>
    <row r="12" spans="1:9" s="11" customFormat="1" x14ac:dyDescent="0.2">
      <c r="A12" s="11" t="s">
        <v>6</v>
      </c>
      <c r="B12" s="6">
        <v>183</v>
      </c>
      <c r="C12" s="6">
        <v>138</v>
      </c>
      <c r="D12" s="6">
        <f t="shared" si="0"/>
        <v>-45</v>
      </c>
      <c r="E12" s="14">
        <f t="shared" si="1"/>
        <v>-0.24590163934426229</v>
      </c>
      <c r="F12" s="7">
        <v>537</v>
      </c>
      <c r="G12" s="7">
        <v>447</v>
      </c>
      <c r="H12" s="6">
        <f t="shared" si="2"/>
        <v>-90</v>
      </c>
      <c r="I12" s="14">
        <f t="shared" si="3"/>
        <v>-0.16759776536312848</v>
      </c>
    </row>
    <row r="13" spans="1:9" s="11" customFormat="1" x14ac:dyDescent="0.2">
      <c r="A13" s="11" t="s">
        <v>7</v>
      </c>
      <c r="B13" s="6">
        <v>2457</v>
      </c>
      <c r="C13" s="6">
        <v>2370</v>
      </c>
      <c r="D13" s="6">
        <f t="shared" si="0"/>
        <v>-87</v>
      </c>
      <c r="E13" s="14">
        <f t="shared" si="1"/>
        <v>-3.5409035409035408E-2</v>
      </c>
      <c r="F13" s="7">
        <v>10592</v>
      </c>
      <c r="G13" s="7">
        <v>10445</v>
      </c>
      <c r="H13" s="6">
        <f t="shared" si="2"/>
        <v>-147</v>
      </c>
      <c r="I13" s="14">
        <f t="shared" si="3"/>
        <v>-1.3878398791540786E-2</v>
      </c>
    </row>
    <row r="14" spans="1:9" s="11" customFormat="1" x14ac:dyDescent="0.2">
      <c r="A14" s="11" t="s">
        <v>28</v>
      </c>
      <c r="B14" s="6">
        <v>2849</v>
      </c>
      <c r="C14" s="6">
        <v>2955</v>
      </c>
      <c r="D14" s="6">
        <f t="shared" si="0"/>
        <v>106</v>
      </c>
      <c r="E14" s="14">
        <f t="shared" si="1"/>
        <v>3.7206037206037205E-2</v>
      </c>
      <c r="F14" s="7">
        <v>14361</v>
      </c>
      <c r="G14" s="7">
        <v>14952</v>
      </c>
      <c r="H14" s="6">
        <f t="shared" si="2"/>
        <v>591</v>
      </c>
      <c r="I14" s="14">
        <f t="shared" si="3"/>
        <v>4.115312304157092E-2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758</v>
      </c>
      <c r="C16" s="6">
        <v>734</v>
      </c>
      <c r="D16" s="6">
        <f t="shared" ref="D16:D24" si="4">C16-B16</f>
        <v>-24</v>
      </c>
      <c r="E16" s="14">
        <f t="shared" ref="E16:E24" si="5">(C16-B16)/B16</f>
        <v>-3.1662269129287601E-2</v>
      </c>
      <c r="F16" s="7">
        <v>4819.5</v>
      </c>
      <c r="G16" s="7">
        <v>4742</v>
      </c>
      <c r="H16" s="6">
        <f t="shared" ref="H16:H24" si="6">G16-F16</f>
        <v>-77.5</v>
      </c>
      <c r="I16" s="14">
        <f t="shared" ref="I16:I24" si="7">(G16-F16)/F16</f>
        <v>-1.6080506276584708E-2</v>
      </c>
    </row>
    <row r="17" spans="1:9" s="11" customFormat="1" x14ac:dyDescent="0.2">
      <c r="A17" s="11" t="s">
        <v>9</v>
      </c>
      <c r="B17" s="6">
        <v>2691</v>
      </c>
      <c r="C17" s="6">
        <v>2725</v>
      </c>
      <c r="D17" s="6">
        <f t="shared" si="4"/>
        <v>34</v>
      </c>
      <c r="E17" s="14">
        <f t="shared" si="5"/>
        <v>1.26347082868822E-2</v>
      </c>
      <c r="F17" s="7">
        <v>16162</v>
      </c>
      <c r="G17" s="7">
        <v>16550</v>
      </c>
      <c r="H17" s="6">
        <f t="shared" si="6"/>
        <v>388</v>
      </c>
      <c r="I17" s="14">
        <f t="shared" si="7"/>
        <v>2.4006929835416409E-2</v>
      </c>
    </row>
    <row r="18" spans="1:9" s="11" customFormat="1" x14ac:dyDescent="0.2">
      <c r="A18" s="11" t="s">
        <v>10</v>
      </c>
      <c r="B18" s="6">
        <v>1804</v>
      </c>
      <c r="C18" s="6">
        <v>1839</v>
      </c>
      <c r="D18" s="6">
        <f t="shared" si="4"/>
        <v>35</v>
      </c>
      <c r="E18" s="14">
        <f t="shared" si="5"/>
        <v>1.9401330376940133E-2</v>
      </c>
      <c r="F18" s="7">
        <v>10827</v>
      </c>
      <c r="G18" s="7">
        <v>11351</v>
      </c>
      <c r="H18" s="6">
        <f t="shared" si="6"/>
        <v>524</v>
      </c>
      <c r="I18" s="14">
        <f t="shared" si="7"/>
        <v>4.8397524706751641E-2</v>
      </c>
    </row>
    <row r="19" spans="1:9" s="11" customFormat="1" x14ac:dyDescent="0.2">
      <c r="A19" s="11" t="s">
        <v>11</v>
      </c>
      <c r="B19" s="6">
        <v>405</v>
      </c>
      <c r="C19" s="6">
        <v>378</v>
      </c>
      <c r="D19" s="6">
        <f t="shared" si="4"/>
        <v>-27</v>
      </c>
      <c r="E19" s="14">
        <f t="shared" si="5"/>
        <v>-6.6666666666666666E-2</v>
      </c>
      <c r="F19" s="7">
        <v>2336.5</v>
      </c>
      <c r="G19" s="7">
        <v>2167</v>
      </c>
      <c r="H19" s="6">
        <f t="shared" si="6"/>
        <v>-169.5</v>
      </c>
      <c r="I19" s="14">
        <f t="shared" si="7"/>
        <v>-7.2544404023111492E-2</v>
      </c>
    </row>
    <row r="20" spans="1:9" s="11" customFormat="1" x14ac:dyDescent="0.2">
      <c r="A20" s="11" t="s">
        <v>12</v>
      </c>
      <c r="B20" s="6">
        <v>228</v>
      </c>
      <c r="C20" s="6">
        <v>216</v>
      </c>
      <c r="D20" s="6">
        <f t="shared" si="4"/>
        <v>-12</v>
      </c>
      <c r="E20" s="14">
        <f t="shared" si="5"/>
        <v>-5.2631578947368418E-2</v>
      </c>
      <c r="F20" s="7">
        <v>1231</v>
      </c>
      <c r="G20" s="7">
        <v>1072</v>
      </c>
      <c r="H20" s="6">
        <f t="shared" si="6"/>
        <v>-159</v>
      </c>
      <c r="I20" s="14">
        <f t="shared" si="7"/>
        <v>-0.12916328188464662</v>
      </c>
    </row>
    <row r="21" spans="1:9" s="11" customFormat="1" x14ac:dyDescent="0.2">
      <c r="A21" s="11" t="s">
        <v>13</v>
      </c>
      <c r="B21" s="6">
        <v>710</v>
      </c>
      <c r="C21" s="6">
        <v>819</v>
      </c>
      <c r="D21" s="6">
        <f t="shared" si="4"/>
        <v>109</v>
      </c>
      <c r="E21" s="14">
        <f t="shared" si="5"/>
        <v>0.15352112676056337</v>
      </c>
      <c r="F21" s="7">
        <v>3801</v>
      </c>
      <c r="G21" s="7">
        <v>4412</v>
      </c>
      <c r="H21" s="6">
        <f t="shared" si="6"/>
        <v>611</v>
      </c>
      <c r="I21" s="14">
        <f t="shared" si="7"/>
        <v>0.16074717179689554</v>
      </c>
    </row>
    <row r="22" spans="1:9" s="11" customFormat="1" x14ac:dyDescent="0.2">
      <c r="A22" s="11" t="s">
        <v>14</v>
      </c>
      <c r="B22" s="6">
        <v>277</v>
      </c>
      <c r="C22" s="6">
        <v>243</v>
      </c>
      <c r="D22" s="6">
        <f t="shared" si="4"/>
        <v>-34</v>
      </c>
      <c r="E22" s="14">
        <f t="shared" si="5"/>
        <v>-0.12274368231046931</v>
      </c>
      <c r="F22" s="7">
        <v>1186</v>
      </c>
      <c r="G22" s="7">
        <v>1011</v>
      </c>
      <c r="H22" s="6">
        <f t="shared" si="6"/>
        <v>-175</v>
      </c>
      <c r="I22" s="14">
        <f t="shared" si="7"/>
        <v>-0.1475548060708263</v>
      </c>
    </row>
    <row r="23" spans="1:9" s="11" customFormat="1" x14ac:dyDescent="0.2">
      <c r="A23" s="11" t="s">
        <v>15</v>
      </c>
      <c r="B23" s="6">
        <v>70</v>
      </c>
      <c r="C23" s="6">
        <v>74</v>
      </c>
      <c r="D23" s="6">
        <f t="shared" si="4"/>
        <v>4</v>
      </c>
      <c r="E23" s="14">
        <f t="shared" si="5"/>
        <v>5.7142857142857141E-2</v>
      </c>
      <c r="F23" s="7">
        <v>655.5</v>
      </c>
      <c r="G23" s="7">
        <v>631</v>
      </c>
      <c r="H23" s="6">
        <f t="shared" si="6"/>
        <v>-24.5</v>
      </c>
      <c r="I23" s="14">
        <f t="shared" si="7"/>
        <v>-3.7376048817696413E-2</v>
      </c>
    </row>
    <row r="24" spans="1:9" s="11" customFormat="1" x14ac:dyDescent="0.2">
      <c r="A24" s="11" t="s">
        <v>16</v>
      </c>
      <c r="B24" s="6">
        <v>254</v>
      </c>
      <c r="C24" s="6">
        <v>291</v>
      </c>
      <c r="D24" s="6">
        <f t="shared" si="4"/>
        <v>37</v>
      </c>
      <c r="E24" s="14">
        <f t="shared" si="5"/>
        <v>0.14566929133858267</v>
      </c>
      <c r="F24" s="7">
        <v>254</v>
      </c>
      <c r="G24" s="7">
        <v>291</v>
      </c>
      <c r="H24" s="6">
        <f t="shared" si="6"/>
        <v>37</v>
      </c>
      <c r="I24" s="14">
        <f t="shared" si="7"/>
        <v>0.14566929133858267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17588</v>
      </c>
      <c r="C27" s="6">
        <v>16883</v>
      </c>
      <c r="D27" s="6">
        <f t="shared" ref="D27:D32" si="8">C27-B27</f>
        <v>-705</v>
      </c>
      <c r="E27" s="14">
        <f t="shared" ref="E27:E32" si="9">(C27-B27)/B27</f>
        <v>-4.0084148282920173E-2</v>
      </c>
      <c r="F27" s="7">
        <v>159779.1</v>
      </c>
      <c r="G27" s="7">
        <v>160285.5</v>
      </c>
      <c r="H27" s="6">
        <f t="shared" ref="H27:H32" si="10">G27-F27</f>
        <v>506.39999999999418</v>
      </c>
      <c r="I27" s="14">
        <f t="shared" ref="I27:I32" si="11">(G27-F27)/F27</f>
        <v>3.1693757193524946E-3</v>
      </c>
    </row>
    <row r="28" spans="1:9" s="11" customFormat="1" x14ac:dyDescent="0.2">
      <c r="A28" s="11" t="s">
        <v>18</v>
      </c>
      <c r="B28" s="6">
        <v>14094</v>
      </c>
      <c r="C28" s="6">
        <v>13601</v>
      </c>
      <c r="D28" s="6">
        <f t="shared" si="8"/>
        <v>-493</v>
      </c>
      <c r="E28" s="14">
        <f t="shared" si="9"/>
        <v>-3.4979423868312758E-2</v>
      </c>
      <c r="F28" s="7">
        <v>128369</v>
      </c>
      <c r="G28" s="7">
        <v>127560.5</v>
      </c>
      <c r="H28" s="6">
        <f t="shared" si="10"/>
        <v>-808.5</v>
      </c>
      <c r="I28" s="14">
        <f t="shared" si="11"/>
        <v>-6.2982495773901796E-3</v>
      </c>
    </row>
    <row r="29" spans="1:9" s="11" customFormat="1" x14ac:dyDescent="0.2">
      <c r="A29" s="11" t="s">
        <v>19</v>
      </c>
      <c r="B29" s="6">
        <v>2300</v>
      </c>
      <c r="C29" s="6">
        <v>2616</v>
      </c>
      <c r="D29" s="6">
        <f t="shared" si="8"/>
        <v>316</v>
      </c>
      <c r="E29" s="14">
        <f t="shared" si="9"/>
        <v>0.13739130434782609</v>
      </c>
      <c r="F29" s="7">
        <v>13806</v>
      </c>
      <c r="G29" s="7">
        <v>15573</v>
      </c>
      <c r="H29" s="6">
        <f t="shared" si="10"/>
        <v>1767</v>
      </c>
      <c r="I29" s="14">
        <f t="shared" si="11"/>
        <v>0.1279878313776619</v>
      </c>
    </row>
    <row r="30" spans="1:9" s="11" customFormat="1" x14ac:dyDescent="0.2">
      <c r="A30" s="11" t="s">
        <v>20</v>
      </c>
      <c r="B30" s="6">
        <v>545</v>
      </c>
      <c r="C30" s="6">
        <v>696</v>
      </c>
      <c r="D30" s="6">
        <f t="shared" si="8"/>
        <v>151</v>
      </c>
      <c r="E30" s="14">
        <f t="shared" si="9"/>
        <v>0.27706422018348625</v>
      </c>
      <c r="F30" s="7">
        <v>2793</v>
      </c>
      <c r="G30" s="7">
        <v>3284</v>
      </c>
      <c r="H30" s="6">
        <f t="shared" si="10"/>
        <v>491</v>
      </c>
      <c r="I30" s="14">
        <f t="shared" si="11"/>
        <v>0.17579663444325097</v>
      </c>
    </row>
    <row r="31" spans="1:9" s="11" customFormat="1" x14ac:dyDescent="0.2">
      <c r="A31" s="11" t="s">
        <v>21</v>
      </c>
      <c r="B31" s="6">
        <v>1600</v>
      </c>
      <c r="C31" s="6">
        <v>1648</v>
      </c>
      <c r="D31" s="6">
        <f t="shared" si="8"/>
        <v>48</v>
      </c>
      <c r="E31" s="14">
        <f t="shared" si="9"/>
        <v>0.03</v>
      </c>
      <c r="F31" s="7">
        <v>11992</v>
      </c>
      <c r="G31" s="7">
        <v>12103</v>
      </c>
      <c r="H31" s="6">
        <f t="shared" si="10"/>
        <v>111</v>
      </c>
      <c r="I31" s="14">
        <f t="shared" si="11"/>
        <v>9.2561707805203473E-3</v>
      </c>
    </row>
    <row r="32" spans="1:9" s="11" customFormat="1" x14ac:dyDescent="0.2">
      <c r="A32" s="11" t="s">
        <v>22</v>
      </c>
      <c r="B32" s="6">
        <v>543</v>
      </c>
      <c r="C32" s="6">
        <v>348</v>
      </c>
      <c r="D32" s="6">
        <f t="shared" si="8"/>
        <v>-195</v>
      </c>
      <c r="E32" s="14">
        <f t="shared" si="9"/>
        <v>-0.35911602209944754</v>
      </c>
      <c r="F32" s="7">
        <v>2819.1</v>
      </c>
      <c r="G32" s="7">
        <v>1765</v>
      </c>
      <c r="H32" s="6">
        <f t="shared" si="10"/>
        <v>-1054.0999999999999</v>
      </c>
      <c r="I32" s="14">
        <f t="shared" si="11"/>
        <v>-0.37391366038806712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3212</v>
      </c>
      <c r="C35" s="6">
        <v>3087</v>
      </c>
      <c r="D35" s="6">
        <f>C35-B35</f>
        <v>-125</v>
      </c>
      <c r="E35" s="14">
        <f>(C35-B35)/B35</f>
        <v>-3.8916562889165632E-2</v>
      </c>
      <c r="F35" s="7">
        <v>22686</v>
      </c>
      <c r="G35" s="7">
        <v>21822</v>
      </c>
      <c r="H35" s="6">
        <f>G35-F35</f>
        <v>-864</v>
      </c>
      <c r="I35" s="14">
        <f>(G35-F35)/F35</f>
        <v>-3.8085162655382171E-2</v>
      </c>
    </row>
    <row r="36" spans="1:9" s="11" customFormat="1" x14ac:dyDescent="0.2">
      <c r="A36" s="11" t="s">
        <v>24</v>
      </c>
      <c r="B36" s="6">
        <v>2352</v>
      </c>
      <c r="C36" s="6">
        <v>2177</v>
      </c>
      <c r="D36" s="6">
        <f>C36-B36</f>
        <v>-175</v>
      </c>
      <c r="E36" s="14">
        <f>(C36-B36)/B36</f>
        <v>-7.4404761904761904E-2</v>
      </c>
      <c r="F36" s="7">
        <v>16310</v>
      </c>
      <c r="G36" s="7">
        <v>14695</v>
      </c>
      <c r="H36" s="6">
        <f>G36-F36</f>
        <v>-1615</v>
      </c>
      <c r="I36" s="14">
        <f>(G36-F36)/F36</f>
        <v>-9.9019006744328633E-2</v>
      </c>
    </row>
    <row r="37" spans="1:9" s="11" customFormat="1" x14ac:dyDescent="0.2">
      <c r="A37" s="11" t="s">
        <v>25</v>
      </c>
      <c r="B37" s="6">
        <v>491</v>
      </c>
      <c r="C37" s="6">
        <v>619</v>
      </c>
      <c r="D37" s="6">
        <f>C37-B37</f>
        <v>128</v>
      </c>
      <c r="E37" s="14">
        <f>(C37-B37)/B37</f>
        <v>0.26069246435845211</v>
      </c>
      <c r="F37" s="7">
        <v>2435</v>
      </c>
      <c r="G37" s="7">
        <v>3119</v>
      </c>
      <c r="H37" s="6">
        <f>G37-F37</f>
        <v>684</v>
      </c>
      <c r="I37" s="14">
        <f>(G37-F37)/F37</f>
        <v>0.28090349075975357</v>
      </c>
    </row>
    <row r="38" spans="1:9" s="11" customFormat="1" x14ac:dyDescent="0.2">
      <c r="A38" s="11" t="s">
        <v>26</v>
      </c>
      <c r="B38" s="6">
        <v>915</v>
      </c>
      <c r="C38" s="6">
        <v>918</v>
      </c>
      <c r="D38" s="6">
        <f>C38-B38</f>
        <v>3</v>
      </c>
      <c r="E38" s="14">
        <f>(C38-B38)/B38</f>
        <v>3.2786885245901639E-3</v>
      </c>
      <c r="F38" s="7">
        <v>3941</v>
      </c>
      <c r="G38" s="7">
        <v>4008</v>
      </c>
      <c r="H38" s="6">
        <f>G38-F38</f>
        <v>67</v>
      </c>
      <c r="I38" s="14">
        <f>(G38-F38)/F38</f>
        <v>1.700076122811469E-2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27697</v>
      </c>
      <c r="C41" s="6">
        <v>26931</v>
      </c>
      <c r="D41" s="6">
        <f>C41-B41</f>
        <v>-766</v>
      </c>
      <c r="E41" s="14">
        <f>(C41-B41)/B41</f>
        <v>-2.7656424883561397E-2</v>
      </c>
      <c r="F41" s="7">
        <v>252151.6</v>
      </c>
      <c r="G41" s="7">
        <v>253030.5</v>
      </c>
      <c r="H41" s="6">
        <f>G41-F41</f>
        <v>878.89999999999418</v>
      </c>
      <c r="I41" s="14">
        <f>(G41-F41)/F41</f>
        <v>3.485601519086114E-3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43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6805</v>
      </c>
      <c r="C6" s="6">
        <v>6898</v>
      </c>
      <c r="D6" s="6">
        <f>C6-B6</f>
        <v>93</v>
      </c>
      <c r="E6" s="14">
        <f>(C6-B6)/B6</f>
        <v>1.3666421748714181E-2</v>
      </c>
      <c r="F6" s="7">
        <v>64434.5</v>
      </c>
      <c r="G6" s="7">
        <v>65264.5</v>
      </c>
      <c r="H6" s="6">
        <f>G6-F6</f>
        <v>830</v>
      </c>
      <c r="I6" s="14">
        <f>(G6-F6)/F6</f>
        <v>1.2881298062373418E-2</v>
      </c>
    </row>
    <row r="7" spans="1:9" s="11" customFormat="1" x14ac:dyDescent="0.2">
      <c r="A7" s="11" t="s">
        <v>2</v>
      </c>
      <c r="B7" s="6">
        <v>4395</v>
      </c>
      <c r="C7" s="6">
        <v>4385</v>
      </c>
      <c r="D7" s="6">
        <f t="shared" ref="D7:D14" si="0">C7-B7</f>
        <v>-10</v>
      </c>
      <c r="E7" s="14">
        <f t="shared" ref="E7:E14" si="1">(C7-B7)/B7</f>
        <v>-2.2753128555176336E-3</v>
      </c>
      <c r="F7" s="7">
        <v>39208</v>
      </c>
      <c r="G7" s="7">
        <v>39827</v>
      </c>
      <c r="H7" s="6">
        <f t="shared" ref="H7:H14" si="2">G7-F7</f>
        <v>619</v>
      </c>
      <c r="I7" s="14">
        <f t="shared" ref="I7:I14" si="3">(G7-F7)/F7</f>
        <v>1.5787594368496225E-2</v>
      </c>
    </row>
    <row r="8" spans="1:9" s="11" customFormat="1" x14ac:dyDescent="0.2">
      <c r="A8" s="11" t="s">
        <v>3</v>
      </c>
      <c r="B8" s="6">
        <v>161</v>
      </c>
      <c r="C8" s="6">
        <v>179</v>
      </c>
      <c r="D8" s="6">
        <f t="shared" si="0"/>
        <v>18</v>
      </c>
      <c r="E8" s="14">
        <f t="shared" si="1"/>
        <v>0.11180124223602485</v>
      </c>
      <c r="F8" s="7">
        <v>631</v>
      </c>
      <c r="G8" s="7">
        <v>716</v>
      </c>
      <c r="H8" s="6">
        <f t="shared" si="2"/>
        <v>85</v>
      </c>
      <c r="I8" s="14">
        <f t="shared" si="3"/>
        <v>0.1347068145800317</v>
      </c>
    </row>
    <row r="9" spans="1:9" s="11" customFormat="1" x14ac:dyDescent="0.2">
      <c r="A9" s="11" t="s">
        <v>41</v>
      </c>
      <c r="B9" s="6">
        <v>95</v>
      </c>
      <c r="C9" s="6">
        <v>140</v>
      </c>
      <c r="D9" s="6">
        <f t="shared" si="0"/>
        <v>45</v>
      </c>
      <c r="E9" s="14">
        <f t="shared" si="1"/>
        <v>0.47368421052631576</v>
      </c>
      <c r="F9" s="7">
        <v>329</v>
      </c>
      <c r="G9" s="7">
        <v>473</v>
      </c>
      <c r="H9" s="6">
        <f t="shared" si="2"/>
        <v>144</v>
      </c>
      <c r="I9" s="14">
        <f t="shared" si="3"/>
        <v>0.43768996960486323</v>
      </c>
    </row>
    <row r="10" spans="1:9" s="11" customFormat="1" x14ac:dyDescent="0.2">
      <c r="A10" s="11" t="s">
        <v>4</v>
      </c>
      <c r="B10" s="6">
        <v>113</v>
      </c>
      <c r="C10" s="6">
        <v>120</v>
      </c>
      <c r="D10" s="6">
        <f t="shared" si="0"/>
        <v>7</v>
      </c>
      <c r="E10" s="14">
        <f t="shared" si="1"/>
        <v>6.1946902654867256E-2</v>
      </c>
      <c r="F10" s="7">
        <v>392</v>
      </c>
      <c r="G10" s="7">
        <v>404</v>
      </c>
      <c r="H10" s="6">
        <f t="shared" si="2"/>
        <v>12</v>
      </c>
      <c r="I10" s="14">
        <f t="shared" si="3"/>
        <v>3.0612244897959183E-2</v>
      </c>
    </row>
    <row r="11" spans="1:9" s="11" customFormat="1" x14ac:dyDescent="0.2">
      <c r="A11" s="11" t="s">
        <v>5</v>
      </c>
      <c r="B11" s="6">
        <v>165</v>
      </c>
      <c r="C11" s="6">
        <v>123</v>
      </c>
      <c r="D11" s="6">
        <f t="shared" si="0"/>
        <v>-42</v>
      </c>
      <c r="E11" s="14">
        <f t="shared" si="1"/>
        <v>-0.25454545454545452</v>
      </c>
      <c r="F11" s="7">
        <v>769</v>
      </c>
      <c r="G11" s="7">
        <v>691</v>
      </c>
      <c r="H11" s="6">
        <f t="shared" si="2"/>
        <v>-78</v>
      </c>
      <c r="I11" s="14">
        <f t="shared" si="3"/>
        <v>-0.10143042912873862</v>
      </c>
    </row>
    <row r="12" spans="1:9" s="11" customFormat="1" x14ac:dyDescent="0.2">
      <c r="A12" s="11" t="s">
        <v>6</v>
      </c>
      <c r="B12" s="6">
        <v>130</v>
      </c>
      <c r="C12" s="6">
        <v>100</v>
      </c>
      <c r="D12" s="6">
        <f t="shared" si="0"/>
        <v>-30</v>
      </c>
      <c r="E12" s="14">
        <f t="shared" si="1"/>
        <v>-0.23076923076923078</v>
      </c>
      <c r="F12" s="7">
        <v>416</v>
      </c>
      <c r="G12" s="7">
        <v>326</v>
      </c>
      <c r="H12" s="6">
        <f t="shared" si="2"/>
        <v>-90</v>
      </c>
      <c r="I12" s="14">
        <f t="shared" si="3"/>
        <v>-0.21634615384615385</v>
      </c>
    </row>
    <row r="13" spans="1:9" s="11" customFormat="1" x14ac:dyDescent="0.2">
      <c r="A13" s="11" t="s">
        <v>7</v>
      </c>
      <c r="B13" s="6">
        <v>2177</v>
      </c>
      <c r="C13" s="6">
        <v>2108</v>
      </c>
      <c r="D13" s="6">
        <f t="shared" si="0"/>
        <v>-69</v>
      </c>
      <c r="E13" s="14">
        <f t="shared" si="1"/>
        <v>-3.1694993109784103E-2</v>
      </c>
      <c r="F13" s="7">
        <v>9441</v>
      </c>
      <c r="G13" s="7">
        <v>9259</v>
      </c>
      <c r="H13" s="6">
        <f t="shared" si="2"/>
        <v>-182</v>
      </c>
      <c r="I13" s="14">
        <f t="shared" si="3"/>
        <v>-1.9277618896303358E-2</v>
      </c>
    </row>
    <row r="14" spans="1:9" s="11" customFormat="1" x14ac:dyDescent="0.2">
      <c r="A14" s="11" t="s">
        <v>28</v>
      </c>
      <c r="B14" s="6">
        <v>2617</v>
      </c>
      <c r="C14" s="6">
        <v>2677</v>
      </c>
      <c r="D14" s="6">
        <f t="shared" si="0"/>
        <v>60</v>
      </c>
      <c r="E14" s="14">
        <f t="shared" si="1"/>
        <v>2.2927015666794039E-2</v>
      </c>
      <c r="F14" s="7">
        <v>13248.5</v>
      </c>
      <c r="G14" s="7">
        <v>13568.5</v>
      </c>
      <c r="H14" s="6">
        <f t="shared" si="2"/>
        <v>320</v>
      </c>
      <c r="I14" s="14">
        <f t="shared" si="3"/>
        <v>2.4153677774842435E-2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723</v>
      </c>
      <c r="C16" s="6">
        <v>686</v>
      </c>
      <c r="D16" s="6">
        <f t="shared" ref="D16:D24" si="4">C16-B16</f>
        <v>-37</v>
      </c>
      <c r="E16" s="14">
        <f t="shared" ref="E16:E24" si="5">(C16-B16)/B16</f>
        <v>-5.1175656984785614E-2</v>
      </c>
      <c r="F16" s="7">
        <v>4567.5</v>
      </c>
      <c r="G16" s="7">
        <v>4457</v>
      </c>
      <c r="H16" s="6">
        <f t="shared" ref="H16:H24" si="6">G16-F16</f>
        <v>-110.5</v>
      </c>
      <c r="I16" s="14">
        <f t="shared" ref="I16:I24" si="7">(G16-F16)/F16</f>
        <v>-2.4192665571975917E-2</v>
      </c>
    </row>
    <row r="17" spans="1:9" s="11" customFormat="1" x14ac:dyDescent="0.2">
      <c r="A17" s="11" t="s">
        <v>9</v>
      </c>
      <c r="B17" s="6">
        <v>2542</v>
      </c>
      <c r="C17" s="6">
        <v>2557</v>
      </c>
      <c r="D17" s="6">
        <f t="shared" si="4"/>
        <v>15</v>
      </c>
      <c r="E17" s="14">
        <f t="shared" si="5"/>
        <v>5.9008654602675063E-3</v>
      </c>
      <c r="F17" s="7">
        <v>15337</v>
      </c>
      <c r="G17" s="7">
        <v>15601</v>
      </c>
      <c r="H17" s="6">
        <f t="shared" si="6"/>
        <v>264</v>
      </c>
      <c r="I17" s="14">
        <f t="shared" si="7"/>
        <v>1.7213275086392383E-2</v>
      </c>
    </row>
    <row r="18" spans="1:9" s="11" customFormat="1" x14ac:dyDescent="0.2">
      <c r="A18" s="11" t="s">
        <v>10</v>
      </c>
      <c r="B18" s="6">
        <v>1711</v>
      </c>
      <c r="C18" s="6">
        <v>1727</v>
      </c>
      <c r="D18" s="6">
        <f t="shared" si="4"/>
        <v>16</v>
      </c>
      <c r="E18" s="14">
        <f t="shared" si="5"/>
        <v>9.3512565751022788E-3</v>
      </c>
      <c r="F18" s="7">
        <v>10245</v>
      </c>
      <c r="G18" s="7">
        <v>10693</v>
      </c>
      <c r="H18" s="6">
        <f t="shared" si="6"/>
        <v>448</v>
      </c>
      <c r="I18" s="14">
        <f t="shared" si="7"/>
        <v>4.3728648121034649E-2</v>
      </c>
    </row>
    <row r="19" spans="1:9" s="11" customFormat="1" x14ac:dyDescent="0.2">
      <c r="A19" s="11" t="s">
        <v>11</v>
      </c>
      <c r="B19" s="6">
        <v>381</v>
      </c>
      <c r="C19" s="6">
        <v>362</v>
      </c>
      <c r="D19" s="6">
        <f t="shared" si="4"/>
        <v>-19</v>
      </c>
      <c r="E19" s="14">
        <f t="shared" si="5"/>
        <v>-4.9868766404199474E-2</v>
      </c>
      <c r="F19" s="7">
        <v>2231.5</v>
      </c>
      <c r="G19" s="7">
        <v>2128</v>
      </c>
      <c r="H19" s="6">
        <f t="shared" si="6"/>
        <v>-103.5</v>
      </c>
      <c r="I19" s="14">
        <f t="shared" si="7"/>
        <v>-4.6381357831055341E-2</v>
      </c>
    </row>
    <row r="20" spans="1:9" s="11" customFormat="1" x14ac:dyDescent="0.2">
      <c r="A20" s="11" t="s">
        <v>12</v>
      </c>
      <c r="B20" s="6">
        <v>207</v>
      </c>
      <c r="C20" s="6">
        <v>195</v>
      </c>
      <c r="D20" s="6">
        <f t="shared" si="4"/>
        <v>-12</v>
      </c>
      <c r="E20" s="14">
        <f t="shared" si="5"/>
        <v>-5.7971014492753624E-2</v>
      </c>
      <c r="F20" s="7">
        <v>1097</v>
      </c>
      <c r="G20" s="7">
        <v>953</v>
      </c>
      <c r="H20" s="6">
        <f t="shared" si="6"/>
        <v>-144</v>
      </c>
      <c r="I20" s="14">
        <f t="shared" si="7"/>
        <v>-0.13126709206927986</v>
      </c>
    </row>
    <row r="21" spans="1:9" s="11" customFormat="1" x14ac:dyDescent="0.2">
      <c r="A21" s="11" t="s">
        <v>13</v>
      </c>
      <c r="B21" s="6">
        <v>671</v>
      </c>
      <c r="C21" s="6">
        <v>778</v>
      </c>
      <c r="D21" s="6">
        <f t="shared" si="4"/>
        <v>107</v>
      </c>
      <c r="E21" s="14">
        <f t="shared" si="5"/>
        <v>0.15946348733233978</v>
      </c>
      <c r="F21" s="7">
        <v>3659</v>
      </c>
      <c r="G21" s="7">
        <v>4185</v>
      </c>
      <c r="H21" s="6">
        <f t="shared" si="6"/>
        <v>526</v>
      </c>
      <c r="I21" s="14">
        <f t="shared" si="7"/>
        <v>0.14375512435091556</v>
      </c>
    </row>
    <row r="22" spans="1:9" s="11" customFormat="1" x14ac:dyDescent="0.2">
      <c r="A22" s="11" t="s">
        <v>14</v>
      </c>
      <c r="B22" s="6">
        <v>257</v>
      </c>
      <c r="C22" s="6">
        <v>227</v>
      </c>
      <c r="D22" s="6">
        <f t="shared" si="4"/>
        <v>-30</v>
      </c>
      <c r="E22" s="14">
        <f t="shared" si="5"/>
        <v>-0.11673151750972763</v>
      </c>
      <c r="F22" s="7">
        <v>1125</v>
      </c>
      <c r="G22" s="7">
        <v>940</v>
      </c>
      <c r="H22" s="6">
        <f t="shared" si="6"/>
        <v>-185</v>
      </c>
      <c r="I22" s="14">
        <f t="shared" si="7"/>
        <v>-0.16444444444444445</v>
      </c>
    </row>
    <row r="23" spans="1:9" s="11" customFormat="1" x14ac:dyDescent="0.2">
      <c r="A23" s="11" t="s">
        <v>15</v>
      </c>
      <c r="B23" s="6">
        <v>71</v>
      </c>
      <c r="C23" s="6">
        <v>55</v>
      </c>
      <c r="D23" s="6">
        <f t="shared" si="4"/>
        <v>-16</v>
      </c>
      <c r="E23" s="14">
        <f t="shared" si="5"/>
        <v>-0.22535211267605634</v>
      </c>
      <c r="F23" s="7">
        <v>678</v>
      </c>
      <c r="G23" s="7">
        <v>579</v>
      </c>
      <c r="H23" s="6">
        <f t="shared" si="6"/>
        <v>-99</v>
      </c>
      <c r="I23" s="14">
        <f t="shared" si="7"/>
        <v>-0.14601769911504425</v>
      </c>
    </row>
    <row r="24" spans="1:9" s="11" customFormat="1" x14ac:dyDescent="0.2">
      <c r="A24" s="11" t="s">
        <v>16</v>
      </c>
      <c r="B24" s="6">
        <v>252</v>
      </c>
      <c r="C24" s="6">
        <v>284</v>
      </c>
      <c r="D24" s="6">
        <f t="shared" si="4"/>
        <v>32</v>
      </c>
      <c r="E24" s="14">
        <f t="shared" si="5"/>
        <v>0.12698412698412698</v>
      </c>
      <c r="F24" s="7">
        <v>252</v>
      </c>
      <c r="G24" s="7">
        <v>284</v>
      </c>
      <c r="H24" s="6">
        <f t="shared" si="6"/>
        <v>32</v>
      </c>
      <c r="I24" s="14">
        <f t="shared" si="7"/>
        <v>0.12698412698412698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17207</v>
      </c>
      <c r="C27" s="6">
        <v>16251</v>
      </c>
      <c r="D27" s="6">
        <f t="shared" ref="D27:D32" si="8">C27-B27</f>
        <v>-956</v>
      </c>
      <c r="E27" s="14">
        <f t="shared" ref="E27:E32" si="9">(C27-B27)/B27</f>
        <v>-5.5558784215726159E-2</v>
      </c>
      <c r="F27" s="7">
        <v>157904.1</v>
      </c>
      <c r="G27" s="7">
        <v>157628.5</v>
      </c>
      <c r="H27" s="6">
        <f t="shared" ref="H27:H32" si="10">G27-F27</f>
        <v>-275.60000000000582</v>
      </c>
      <c r="I27" s="14">
        <f t="shared" ref="I27:I32" si="11">(G27-F27)/F27</f>
        <v>-1.7453631666309222E-3</v>
      </c>
    </row>
    <row r="28" spans="1:9" s="11" customFormat="1" x14ac:dyDescent="0.2">
      <c r="A28" s="11" t="s">
        <v>18</v>
      </c>
      <c r="B28" s="6">
        <v>13847</v>
      </c>
      <c r="C28" s="6">
        <v>13204</v>
      </c>
      <c r="D28" s="6">
        <f t="shared" si="8"/>
        <v>-643</v>
      </c>
      <c r="E28" s="14">
        <f t="shared" si="9"/>
        <v>-4.6436051130208711E-2</v>
      </c>
      <c r="F28" s="7">
        <v>126959</v>
      </c>
      <c r="G28" s="7">
        <v>125970</v>
      </c>
      <c r="H28" s="6">
        <f t="shared" si="10"/>
        <v>-989</v>
      </c>
      <c r="I28" s="14">
        <f t="shared" si="11"/>
        <v>-7.7899164297135295E-3</v>
      </c>
    </row>
    <row r="29" spans="1:9" s="11" customFormat="1" x14ac:dyDescent="0.2">
      <c r="A29" s="11" t="s">
        <v>19</v>
      </c>
      <c r="B29" s="6">
        <v>2290</v>
      </c>
      <c r="C29" s="6">
        <v>2540</v>
      </c>
      <c r="D29" s="6">
        <f t="shared" si="8"/>
        <v>250</v>
      </c>
      <c r="E29" s="14">
        <f t="shared" si="9"/>
        <v>0.1091703056768559</v>
      </c>
      <c r="F29" s="7">
        <v>13821</v>
      </c>
      <c r="G29" s="7">
        <v>15272</v>
      </c>
      <c r="H29" s="6">
        <f t="shared" si="10"/>
        <v>1451</v>
      </c>
      <c r="I29" s="14">
        <f t="shared" si="11"/>
        <v>0.10498516749873381</v>
      </c>
    </row>
    <row r="30" spans="1:9" s="11" customFormat="1" x14ac:dyDescent="0.2">
      <c r="A30" s="11" t="s">
        <v>20</v>
      </c>
      <c r="B30" s="6">
        <v>520</v>
      </c>
      <c r="C30" s="6">
        <v>653</v>
      </c>
      <c r="D30" s="6">
        <f t="shared" si="8"/>
        <v>133</v>
      </c>
      <c r="E30" s="14">
        <f t="shared" si="9"/>
        <v>0.25576923076923075</v>
      </c>
      <c r="F30" s="7">
        <v>2714</v>
      </c>
      <c r="G30" s="7">
        <v>3087</v>
      </c>
      <c r="H30" s="6">
        <f t="shared" si="10"/>
        <v>373</v>
      </c>
      <c r="I30" s="14">
        <f t="shared" si="11"/>
        <v>0.13743551952837141</v>
      </c>
    </row>
    <row r="31" spans="1:9" s="11" customFormat="1" x14ac:dyDescent="0.2">
      <c r="A31" s="11" t="s">
        <v>21</v>
      </c>
      <c r="B31" s="6">
        <v>1573</v>
      </c>
      <c r="C31" s="6">
        <v>1599</v>
      </c>
      <c r="D31" s="6">
        <f t="shared" si="8"/>
        <v>26</v>
      </c>
      <c r="E31" s="14">
        <f t="shared" si="9"/>
        <v>1.6528925619834711E-2</v>
      </c>
      <c r="F31" s="7">
        <v>11766</v>
      </c>
      <c r="G31" s="7">
        <v>11810</v>
      </c>
      <c r="H31" s="6">
        <f t="shared" si="10"/>
        <v>44</v>
      </c>
      <c r="I31" s="14">
        <f t="shared" si="11"/>
        <v>3.7395886452490225E-3</v>
      </c>
    </row>
    <row r="32" spans="1:9" s="11" customFormat="1" x14ac:dyDescent="0.2">
      <c r="A32" s="11" t="s">
        <v>22</v>
      </c>
      <c r="B32" s="6">
        <v>490</v>
      </c>
      <c r="C32" s="6">
        <v>297</v>
      </c>
      <c r="D32" s="6">
        <f t="shared" si="8"/>
        <v>-193</v>
      </c>
      <c r="E32" s="14">
        <f t="shared" si="9"/>
        <v>-0.39387755102040817</v>
      </c>
      <c r="F32" s="7">
        <v>2644.1</v>
      </c>
      <c r="G32" s="7">
        <v>1489.5</v>
      </c>
      <c r="H32" s="6">
        <f t="shared" si="10"/>
        <v>-1154.5999999999999</v>
      </c>
      <c r="I32" s="14">
        <f t="shared" si="11"/>
        <v>-0.43667032260504518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3090</v>
      </c>
      <c r="C35" s="6">
        <v>2882</v>
      </c>
      <c r="D35" s="6">
        <f>C35-B35</f>
        <v>-208</v>
      </c>
      <c r="E35" s="14">
        <f>(C35-B35)/B35</f>
        <v>-6.7313915857605183E-2</v>
      </c>
      <c r="F35" s="7">
        <v>22098</v>
      </c>
      <c r="G35" s="7">
        <v>20649</v>
      </c>
      <c r="H35" s="6">
        <f>G35-F35</f>
        <v>-1449</v>
      </c>
      <c r="I35" s="14">
        <f>(G35-F35)/F35</f>
        <v>-6.5571544936193327E-2</v>
      </c>
    </row>
    <row r="36" spans="1:9" s="11" customFormat="1" x14ac:dyDescent="0.2">
      <c r="A36" s="11" t="s">
        <v>24</v>
      </c>
      <c r="B36" s="6">
        <v>2266</v>
      </c>
      <c r="C36" s="6">
        <v>2035</v>
      </c>
      <c r="D36" s="6">
        <f>C36-B36</f>
        <v>-231</v>
      </c>
      <c r="E36" s="14">
        <f>(C36-B36)/B36</f>
        <v>-0.10194174757281553</v>
      </c>
      <c r="F36" s="7">
        <v>15854</v>
      </c>
      <c r="G36" s="7">
        <v>13949</v>
      </c>
      <c r="H36" s="6">
        <f>G36-F36</f>
        <v>-1905</v>
      </c>
      <c r="I36" s="14">
        <f>(G36-F36)/F36</f>
        <v>-0.12015895042260628</v>
      </c>
    </row>
    <row r="37" spans="1:9" s="11" customFormat="1" x14ac:dyDescent="0.2">
      <c r="A37" s="11" t="s">
        <v>25</v>
      </c>
      <c r="B37" s="6">
        <v>484</v>
      </c>
      <c r="C37" s="6">
        <v>575</v>
      </c>
      <c r="D37" s="6">
        <f>C37-B37</f>
        <v>91</v>
      </c>
      <c r="E37" s="14">
        <f>(C37-B37)/B37</f>
        <v>0.18801652892561985</v>
      </c>
      <c r="F37" s="7">
        <v>2336</v>
      </c>
      <c r="G37" s="7">
        <v>2865</v>
      </c>
      <c r="H37" s="6">
        <f>G37-F37</f>
        <v>529</v>
      </c>
      <c r="I37" s="14">
        <f>(G37-F37)/F37</f>
        <v>0.2264554794520548</v>
      </c>
    </row>
    <row r="38" spans="1:9" s="11" customFormat="1" x14ac:dyDescent="0.2">
      <c r="A38" s="11" t="s">
        <v>26</v>
      </c>
      <c r="B38" s="6">
        <v>890</v>
      </c>
      <c r="C38" s="6">
        <v>863</v>
      </c>
      <c r="D38" s="6">
        <f>C38-B38</f>
        <v>-27</v>
      </c>
      <c r="E38" s="14">
        <f>(C38-B38)/B38</f>
        <v>-3.0337078651685393E-2</v>
      </c>
      <c r="F38" s="7">
        <v>3908</v>
      </c>
      <c r="G38" s="7">
        <v>3835</v>
      </c>
      <c r="H38" s="6">
        <f>G38-F38</f>
        <v>-73</v>
      </c>
      <c r="I38" s="14">
        <f>(G38-F38)/F38</f>
        <v>-1.8679631525076765E-2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26412</v>
      </c>
      <c r="C41" s="6">
        <v>25234</v>
      </c>
      <c r="D41" s="6">
        <f>C41-B41</f>
        <v>-1178</v>
      </c>
      <c r="E41" s="14">
        <f>(C41-B41)/B41</f>
        <v>-4.4600938967136149E-2</v>
      </c>
      <c r="F41" s="7">
        <v>244436.6</v>
      </c>
      <c r="G41" s="7">
        <v>243542</v>
      </c>
      <c r="H41" s="6">
        <f>G41-F41</f>
        <v>-894.60000000000582</v>
      </c>
      <c r="I41" s="14">
        <f>(G41-F41)/F41</f>
        <v>-3.6598447204715077E-3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42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4911</v>
      </c>
      <c r="C6" s="6">
        <v>5120</v>
      </c>
      <c r="D6" s="6">
        <f>C6-B6</f>
        <v>209</v>
      </c>
      <c r="E6" s="14">
        <f>(C6-B6)/B6</f>
        <v>4.2557523925880678E-2</v>
      </c>
      <c r="F6" s="7">
        <v>49787.5</v>
      </c>
      <c r="G6" s="7">
        <v>51962.5</v>
      </c>
      <c r="H6" s="6">
        <f>G6-F6</f>
        <v>2175</v>
      </c>
      <c r="I6" s="14">
        <f>(G6-F6)/F6</f>
        <v>4.3685664072307305E-2</v>
      </c>
    </row>
    <row r="7" spans="1:9" s="11" customFormat="1" x14ac:dyDescent="0.2">
      <c r="A7" s="11" t="s">
        <v>2</v>
      </c>
      <c r="B7" s="6">
        <v>3484</v>
      </c>
      <c r="C7" s="6">
        <v>3557</v>
      </c>
      <c r="D7" s="6">
        <f t="shared" ref="D7:D14" si="0">C7-B7</f>
        <v>73</v>
      </c>
      <c r="E7" s="14">
        <f t="shared" ref="E7:E14" si="1">(C7-B7)/B7</f>
        <v>2.0952927669345579E-2</v>
      </c>
      <c r="F7" s="7">
        <v>32482</v>
      </c>
      <c r="G7" s="7">
        <v>33491.5</v>
      </c>
      <c r="H7" s="6">
        <f t="shared" ref="H7:H14" si="2">G7-F7</f>
        <v>1009.5</v>
      </c>
      <c r="I7" s="14">
        <f t="shared" ref="I7:I14" si="3">(G7-F7)/F7</f>
        <v>3.1078751308416971E-2</v>
      </c>
    </row>
    <row r="8" spans="1:9" s="11" customFormat="1" x14ac:dyDescent="0.2">
      <c r="A8" s="11" t="s">
        <v>3</v>
      </c>
      <c r="B8" s="6">
        <v>58</v>
      </c>
      <c r="C8" s="6">
        <v>99</v>
      </c>
      <c r="D8" s="6">
        <f t="shared" si="0"/>
        <v>41</v>
      </c>
      <c r="E8" s="14">
        <f t="shared" si="1"/>
        <v>0.7068965517241379</v>
      </c>
      <c r="F8" s="7">
        <v>203</v>
      </c>
      <c r="G8" s="7">
        <v>366</v>
      </c>
      <c r="H8" s="6">
        <f t="shared" si="2"/>
        <v>163</v>
      </c>
      <c r="I8" s="14">
        <f t="shared" si="3"/>
        <v>0.80295566502463056</v>
      </c>
    </row>
    <row r="9" spans="1:9" s="11" customFormat="1" x14ac:dyDescent="0.2">
      <c r="A9" s="11" t="s">
        <v>41</v>
      </c>
      <c r="B9" s="6">
        <v>34</v>
      </c>
      <c r="C9" s="6">
        <v>64</v>
      </c>
      <c r="D9" s="6">
        <f t="shared" si="0"/>
        <v>30</v>
      </c>
      <c r="E9" s="14">
        <f t="shared" si="1"/>
        <v>0.88235294117647056</v>
      </c>
      <c r="F9" s="7">
        <v>120</v>
      </c>
      <c r="G9" s="7">
        <v>220</v>
      </c>
      <c r="H9" s="6">
        <f t="shared" si="2"/>
        <v>100</v>
      </c>
      <c r="I9" s="14">
        <f t="shared" si="3"/>
        <v>0.83333333333333337</v>
      </c>
    </row>
    <row r="10" spans="1:9" s="11" customFormat="1" x14ac:dyDescent="0.2">
      <c r="A10" s="11" t="s">
        <v>4</v>
      </c>
      <c r="B10" s="6">
        <v>34</v>
      </c>
      <c r="C10" s="6">
        <v>69</v>
      </c>
      <c r="D10" s="6">
        <f t="shared" si="0"/>
        <v>35</v>
      </c>
      <c r="E10" s="14">
        <f t="shared" si="1"/>
        <v>1.0294117647058822</v>
      </c>
      <c r="F10" s="7">
        <v>109</v>
      </c>
      <c r="G10" s="7">
        <v>243</v>
      </c>
      <c r="H10" s="6">
        <f t="shared" si="2"/>
        <v>134</v>
      </c>
      <c r="I10" s="14">
        <f t="shared" si="3"/>
        <v>1.2293577981651376</v>
      </c>
    </row>
    <row r="11" spans="1:9" s="11" customFormat="1" x14ac:dyDescent="0.2">
      <c r="A11" s="11" t="s">
        <v>5</v>
      </c>
      <c r="B11" s="6">
        <v>59</v>
      </c>
      <c r="C11" s="6">
        <v>46</v>
      </c>
      <c r="D11" s="6">
        <f t="shared" si="0"/>
        <v>-13</v>
      </c>
      <c r="E11" s="14">
        <f t="shared" si="1"/>
        <v>-0.22033898305084745</v>
      </c>
      <c r="F11" s="7">
        <v>259</v>
      </c>
      <c r="G11" s="7">
        <v>272</v>
      </c>
      <c r="H11" s="6">
        <f t="shared" si="2"/>
        <v>13</v>
      </c>
      <c r="I11" s="14">
        <f t="shared" si="3"/>
        <v>5.019305019305019E-2</v>
      </c>
    </row>
    <row r="12" spans="1:9" s="11" customFormat="1" x14ac:dyDescent="0.2">
      <c r="A12" s="11" t="s">
        <v>6</v>
      </c>
      <c r="B12" s="6">
        <v>36</v>
      </c>
      <c r="C12" s="6">
        <v>51</v>
      </c>
      <c r="D12" s="6">
        <f t="shared" si="0"/>
        <v>15</v>
      </c>
      <c r="E12" s="14">
        <f t="shared" si="1"/>
        <v>0.41666666666666669</v>
      </c>
      <c r="F12" s="7">
        <v>103</v>
      </c>
      <c r="G12" s="7">
        <v>173</v>
      </c>
      <c r="H12" s="6">
        <f t="shared" si="2"/>
        <v>70</v>
      </c>
      <c r="I12" s="14">
        <f t="shared" si="3"/>
        <v>0.67961165048543692</v>
      </c>
    </row>
    <row r="13" spans="1:9" s="11" customFormat="1" x14ac:dyDescent="0.2">
      <c r="A13" s="11" t="s">
        <v>7</v>
      </c>
      <c r="B13" s="6">
        <v>1516</v>
      </c>
      <c r="C13" s="6">
        <v>1520</v>
      </c>
      <c r="D13" s="6">
        <f t="shared" si="0"/>
        <v>4</v>
      </c>
      <c r="E13" s="14">
        <f t="shared" si="1"/>
        <v>2.6385224274406332E-3</v>
      </c>
      <c r="F13" s="7">
        <v>6435</v>
      </c>
      <c r="G13" s="7">
        <v>6739</v>
      </c>
      <c r="H13" s="6">
        <f t="shared" si="2"/>
        <v>304</v>
      </c>
      <c r="I13" s="14">
        <f t="shared" si="3"/>
        <v>4.7241647241647242E-2</v>
      </c>
    </row>
    <row r="14" spans="1:9" s="11" customFormat="1" x14ac:dyDescent="0.2">
      <c r="A14" s="11" t="s">
        <v>28</v>
      </c>
      <c r="B14" s="6">
        <v>1996</v>
      </c>
      <c r="C14" s="6">
        <v>1996</v>
      </c>
      <c r="D14" s="6">
        <f t="shared" si="0"/>
        <v>0</v>
      </c>
      <c r="E14" s="14">
        <f t="shared" si="1"/>
        <v>0</v>
      </c>
      <c r="F14" s="7">
        <v>10076.5</v>
      </c>
      <c r="G14" s="7">
        <v>10458</v>
      </c>
      <c r="H14" s="6">
        <f t="shared" si="2"/>
        <v>381.5</v>
      </c>
      <c r="I14" s="14">
        <f t="shared" si="3"/>
        <v>3.7860368183397011E-2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588</v>
      </c>
      <c r="C16" s="6">
        <v>574</v>
      </c>
      <c r="D16" s="6">
        <f t="shared" ref="D16:D24" si="4">C16-B16</f>
        <v>-14</v>
      </c>
      <c r="E16" s="14">
        <f t="shared" ref="E16:E24" si="5">(C16-B16)/B16</f>
        <v>-2.3809523809523808E-2</v>
      </c>
      <c r="F16" s="7">
        <v>3781.5</v>
      </c>
      <c r="G16" s="7">
        <v>3860.5</v>
      </c>
      <c r="H16" s="6">
        <f t="shared" ref="H16:H24" si="6">G16-F16</f>
        <v>79</v>
      </c>
      <c r="I16" s="14">
        <f t="shared" ref="I16:I24" si="7">(G16-F16)/F16</f>
        <v>2.0891180748380273E-2</v>
      </c>
    </row>
    <row r="17" spans="1:9" s="11" customFormat="1" x14ac:dyDescent="0.2">
      <c r="A17" s="11" t="s">
        <v>9</v>
      </c>
      <c r="B17" s="6">
        <v>2066</v>
      </c>
      <c r="C17" s="6">
        <v>2089</v>
      </c>
      <c r="D17" s="6">
        <f t="shared" si="4"/>
        <v>23</v>
      </c>
      <c r="E17" s="14">
        <f t="shared" si="5"/>
        <v>1.1132623426911906E-2</v>
      </c>
      <c r="F17" s="7">
        <v>12574</v>
      </c>
      <c r="G17" s="7">
        <v>12948</v>
      </c>
      <c r="H17" s="6">
        <f t="shared" si="6"/>
        <v>374</v>
      </c>
      <c r="I17" s="14">
        <f t="shared" si="7"/>
        <v>2.9743916017178306E-2</v>
      </c>
    </row>
    <row r="18" spans="1:9" s="11" customFormat="1" x14ac:dyDescent="0.2">
      <c r="A18" s="11" t="s">
        <v>10</v>
      </c>
      <c r="B18" s="6">
        <v>1447</v>
      </c>
      <c r="C18" s="6">
        <v>1504</v>
      </c>
      <c r="D18" s="6">
        <f t="shared" si="4"/>
        <v>57</v>
      </c>
      <c r="E18" s="14">
        <f t="shared" si="5"/>
        <v>3.9391845196959228E-2</v>
      </c>
      <c r="F18" s="7">
        <v>8713</v>
      </c>
      <c r="G18" s="7">
        <v>9369</v>
      </c>
      <c r="H18" s="6">
        <f t="shared" si="6"/>
        <v>656</v>
      </c>
      <c r="I18" s="14">
        <f t="shared" si="7"/>
        <v>7.5289796855273733E-2</v>
      </c>
    </row>
    <row r="19" spans="1:9" s="11" customFormat="1" x14ac:dyDescent="0.2">
      <c r="A19" s="11" t="s">
        <v>11</v>
      </c>
      <c r="B19" s="6">
        <v>305</v>
      </c>
      <c r="C19" s="6">
        <v>284</v>
      </c>
      <c r="D19" s="6">
        <f t="shared" si="4"/>
        <v>-21</v>
      </c>
      <c r="E19" s="14">
        <f t="shared" si="5"/>
        <v>-6.8852459016393447E-2</v>
      </c>
      <c r="F19" s="7">
        <v>1835.5</v>
      </c>
      <c r="G19" s="7">
        <v>1628</v>
      </c>
      <c r="H19" s="6">
        <f t="shared" si="6"/>
        <v>-207.5</v>
      </c>
      <c r="I19" s="14">
        <f t="shared" si="7"/>
        <v>-0.1130482157450286</v>
      </c>
    </row>
    <row r="20" spans="1:9" s="11" customFormat="1" x14ac:dyDescent="0.2">
      <c r="A20" s="11" t="s">
        <v>12</v>
      </c>
      <c r="B20" s="6">
        <v>159</v>
      </c>
      <c r="C20" s="6">
        <v>135</v>
      </c>
      <c r="D20" s="6">
        <f t="shared" si="4"/>
        <v>-24</v>
      </c>
      <c r="E20" s="14">
        <f t="shared" si="5"/>
        <v>-0.15094339622641509</v>
      </c>
      <c r="F20" s="7">
        <v>824</v>
      </c>
      <c r="G20" s="7">
        <v>609</v>
      </c>
      <c r="H20" s="6">
        <f t="shared" si="6"/>
        <v>-215</v>
      </c>
      <c r="I20" s="14">
        <f t="shared" si="7"/>
        <v>-0.26092233009708737</v>
      </c>
    </row>
    <row r="21" spans="1:9" s="11" customFormat="1" x14ac:dyDescent="0.2">
      <c r="A21" s="11" t="s">
        <v>13</v>
      </c>
      <c r="B21" s="6">
        <v>554</v>
      </c>
      <c r="C21" s="6">
        <v>642</v>
      </c>
      <c r="D21" s="6">
        <f t="shared" si="4"/>
        <v>88</v>
      </c>
      <c r="E21" s="14">
        <f t="shared" si="5"/>
        <v>0.1588447653429603</v>
      </c>
      <c r="F21" s="7">
        <v>3117</v>
      </c>
      <c r="G21" s="7">
        <v>3563</v>
      </c>
      <c r="H21" s="6">
        <f t="shared" si="6"/>
        <v>446</v>
      </c>
      <c r="I21" s="14">
        <f t="shared" si="7"/>
        <v>0.14308630093038177</v>
      </c>
    </row>
    <row r="22" spans="1:9" s="11" customFormat="1" x14ac:dyDescent="0.2">
      <c r="A22" s="11" t="s">
        <v>14</v>
      </c>
      <c r="B22" s="6">
        <v>219</v>
      </c>
      <c r="C22" s="6">
        <v>184</v>
      </c>
      <c r="D22" s="6">
        <f t="shared" si="4"/>
        <v>-35</v>
      </c>
      <c r="E22" s="14">
        <f t="shared" si="5"/>
        <v>-0.15981735159817351</v>
      </c>
      <c r="F22" s="7">
        <v>944</v>
      </c>
      <c r="G22" s="7">
        <v>762</v>
      </c>
      <c r="H22" s="6">
        <f t="shared" si="6"/>
        <v>-182</v>
      </c>
      <c r="I22" s="14">
        <f t="shared" si="7"/>
        <v>-0.19279661016949154</v>
      </c>
    </row>
    <row r="23" spans="1:9" s="11" customFormat="1" x14ac:dyDescent="0.2">
      <c r="A23" s="11" t="s">
        <v>15</v>
      </c>
      <c r="B23" s="6">
        <v>56</v>
      </c>
      <c r="C23" s="6">
        <v>46</v>
      </c>
      <c r="D23" s="6">
        <f t="shared" si="4"/>
        <v>-10</v>
      </c>
      <c r="E23" s="14">
        <f t="shared" si="5"/>
        <v>-0.17857142857142858</v>
      </c>
      <c r="F23" s="7">
        <v>524</v>
      </c>
      <c r="G23" s="7">
        <v>491</v>
      </c>
      <c r="H23" s="6">
        <f t="shared" si="6"/>
        <v>-33</v>
      </c>
      <c r="I23" s="14">
        <f t="shared" si="7"/>
        <v>-6.2977099236641215E-2</v>
      </c>
    </row>
    <row r="24" spans="1:9" s="11" customFormat="1" x14ac:dyDescent="0.2">
      <c r="A24" s="11" t="s">
        <v>16</v>
      </c>
      <c r="B24" s="6">
        <v>235</v>
      </c>
      <c r="C24" s="6">
        <v>257</v>
      </c>
      <c r="D24" s="6">
        <f t="shared" si="4"/>
        <v>22</v>
      </c>
      <c r="E24" s="14">
        <f t="shared" si="5"/>
        <v>9.3617021276595741E-2</v>
      </c>
      <c r="F24" s="7">
        <v>235</v>
      </c>
      <c r="G24" s="7">
        <v>257</v>
      </c>
      <c r="H24" s="6">
        <f t="shared" si="6"/>
        <v>22</v>
      </c>
      <c r="I24" s="14">
        <f t="shared" si="7"/>
        <v>9.3617021276595741E-2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2314</v>
      </c>
      <c r="C27" s="6">
        <v>2160</v>
      </c>
      <c r="D27" s="6">
        <f t="shared" ref="D27:D32" si="8">C27-B27</f>
        <v>-154</v>
      </c>
      <c r="E27" s="14">
        <f t="shared" ref="E27:E32" si="9">(C27-B27)/B27</f>
        <v>-6.6551426101987901E-2</v>
      </c>
      <c r="F27" s="7">
        <v>17959</v>
      </c>
      <c r="G27" s="7">
        <v>16259</v>
      </c>
      <c r="H27" s="6">
        <f t="shared" ref="H27:H32" si="10">G27-F27</f>
        <v>-1700</v>
      </c>
      <c r="I27" s="14">
        <f t="shared" ref="I27:I32" si="11">(G27-F27)/F27</f>
        <v>-9.4660059023330925E-2</v>
      </c>
    </row>
    <row r="28" spans="1:9" s="11" customFormat="1" x14ac:dyDescent="0.2">
      <c r="A28" s="11" t="s">
        <v>18</v>
      </c>
      <c r="B28" s="6">
        <v>12261</v>
      </c>
      <c r="C28" s="6">
        <v>11659</v>
      </c>
      <c r="D28" s="6">
        <f t="shared" si="8"/>
        <v>-602</v>
      </c>
      <c r="E28" s="14">
        <f t="shared" si="9"/>
        <v>-4.9098768452817874E-2</v>
      </c>
      <c r="F28" s="7">
        <v>117982.5</v>
      </c>
      <c r="G28" s="7">
        <v>115407.5</v>
      </c>
      <c r="H28" s="6">
        <f t="shared" si="10"/>
        <v>-2575</v>
      </c>
      <c r="I28" s="14">
        <f t="shared" si="11"/>
        <v>-2.1825270696925393E-2</v>
      </c>
    </row>
    <row r="29" spans="1:9" s="11" customFormat="1" x14ac:dyDescent="0.2">
      <c r="A29" s="11" t="s">
        <v>19</v>
      </c>
      <c r="B29" s="6">
        <v>1785</v>
      </c>
      <c r="C29" s="6">
        <v>2145</v>
      </c>
      <c r="D29" s="6">
        <f t="shared" si="8"/>
        <v>360</v>
      </c>
      <c r="E29" s="14">
        <f t="shared" si="9"/>
        <v>0.20168067226890757</v>
      </c>
      <c r="F29" s="7">
        <v>11563</v>
      </c>
      <c r="G29" s="7">
        <v>13260</v>
      </c>
      <c r="H29" s="6">
        <f t="shared" si="10"/>
        <v>1697</v>
      </c>
      <c r="I29" s="14">
        <f t="shared" si="11"/>
        <v>0.14676122113638329</v>
      </c>
    </row>
    <row r="30" spans="1:9" s="11" customFormat="1" x14ac:dyDescent="0.2">
      <c r="A30" s="11" t="s">
        <v>20</v>
      </c>
      <c r="B30" s="6">
        <v>357</v>
      </c>
      <c r="C30" s="6">
        <v>547</v>
      </c>
      <c r="D30" s="6">
        <f t="shared" si="8"/>
        <v>190</v>
      </c>
      <c r="E30" s="14">
        <f t="shared" si="9"/>
        <v>0.53221288515406162</v>
      </c>
      <c r="F30" s="7">
        <v>1935</v>
      </c>
      <c r="G30" s="7">
        <v>2634</v>
      </c>
      <c r="H30" s="6">
        <f t="shared" si="10"/>
        <v>699</v>
      </c>
      <c r="I30" s="14">
        <f t="shared" si="11"/>
        <v>0.36124031007751939</v>
      </c>
    </row>
    <row r="31" spans="1:9" s="11" customFormat="1" x14ac:dyDescent="0.2">
      <c r="A31" s="11" t="s">
        <v>21</v>
      </c>
      <c r="B31" s="6">
        <v>1284</v>
      </c>
      <c r="C31" s="6">
        <v>1334</v>
      </c>
      <c r="D31" s="6">
        <f t="shared" si="8"/>
        <v>50</v>
      </c>
      <c r="E31" s="14">
        <f t="shared" si="9"/>
        <v>3.8940809968847349E-2</v>
      </c>
      <c r="F31" s="7">
        <v>9668</v>
      </c>
      <c r="G31" s="7">
        <v>9919</v>
      </c>
      <c r="H31" s="6">
        <f t="shared" si="10"/>
        <v>251</v>
      </c>
      <c r="I31" s="14">
        <f t="shared" si="11"/>
        <v>2.5961936284650391E-2</v>
      </c>
    </row>
    <row r="32" spans="1:9" s="11" customFormat="1" x14ac:dyDescent="0.2">
      <c r="A32" s="11" t="s">
        <v>22</v>
      </c>
      <c r="B32" s="6">
        <v>224</v>
      </c>
      <c r="C32" s="6">
        <v>164</v>
      </c>
      <c r="D32" s="6">
        <f t="shared" si="8"/>
        <v>-60</v>
      </c>
      <c r="E32" s="14">
        <f t="shared" si="9"/>
        <v>-0.26785714285714285</v>
      </c>
      <c r="F32" s="7">
        <v>1239.5</v>
      </c>
      <c r="G32" s="7">
        <v>916.5</v>
      </c>
      <c r="H32" s="6">
        <f t="shared" si="10"/>
        <v>-323</v>
      </c>
      <c r="I32" s="14">
        <f t="shared" si="11"/>
        <v>-0.26058894715611136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2314</v>
      </c>
      <c r="C35" s="6">
        <v>2160</v>
      </c>
      <c r="D35" s="6">
        <f>C35-B35</f>
        <v>-154</v>
      </c>
      <c r="E35" s="14">
        <f>(C35-B35)/B35</f>
        <v>-6.6551426101987901E-2</v>
      </c>
      <c r="F35" s="7">
        <v>17959</v>
      </c>
      <c r="G35" s="7">
        <v>16259</v>
      </c>
      <c r="H35" s="6">
        <f>G35-F35</f>
        <v>-1700</v>
      </c>
      <c r="I35" s="14">
        <f>(G35-F35)/F35</f>
        <v>-9.4660059023330925E-2</v>
      </c>
    </row>
    <row r="36" spans="1:9" s="11" customFormat="1" x14ac:dyDescent="0.2">
      <c r="A36" s="11" t="s">
        <v>24</v>
      </c>
      <c r="B36" s="6">
        <v>1744</v>
      </c>
      <c r="C36" s="6">
        <v>1571</v>
      </c>
      <c r="D36" s="6">
        <f>C36-B36</f>
        <v>-173</v>
      </c>
      <c r="E36" s="14">
        <f>(C36-B36)/B36</f>
        <v>-9.919724770642202E-2</v>
      </c>
      <c r="F36" s="7">
        <v>13192</v>
      </c>
      <c r="G36" s="7">
        <v>11258</v>
      </c>
      <c r="H36" s="6">
        <f>G36-F36</f>
        <v>-1934</v>
      </c>
      <c r="I36" s="14">
        <f>(G36-F36)/F36</f>
        <v>-0.14660400242571256</v>
      </c>
    </row>
    <row r="37" spans="1:9" s="11" customFormat="1" x14ac:dyDescent="0.2">
      <c r="A37" s="11" t="s">
        <v>25</v>
      </c>
      <c r="B37" s="6">
        <v>341</v>
      </c>
      <c r="C37" s="6">
        <v>398</v>
      </c>
      <c r="D37" s="6">
        <f>C37-B37</f>
        <v>57</v>
      </c>
      <c r="E37" s="14">
        <f>(C37-B37)/B37</f>
        <v>0.16715542521994134</v>
      </c>
      <c r="F37" s="7">
        <v>1663</v>
      </c>
      <c r="G37" s="7">
        <v>2065</v>
      </c>
      <c r="H37" s="6">
        <f>G37-F37</f>
        <v>402</v>
      </c>
      <c r="I37" s="14">
        <f>(G37-F37)/F37</f>
        <v>0.24173180998196031</v>
      </c>
    </row>
    <row r="38" spans="1:9" s="11" customFormat="1" x14ac:dyDescent="0.2">
      <c r="A38" s="11" t="s">
        <v>26</v>
      </c>
      <c r="B38" s="6">
        <v>672</v>
      </c>
      <c r="C38" s="6">
        <v>633</v>
      </c>
      <c r="D38" s="6">
        <f>C38-B38</f>
        <v>-39</v>
      </c>
      <c r="E38" s="14">
        <f>(C38-B38)/B38</f>
        <v>-5.8035714285714288E-2</v>
      </c>
      <c r="F38" s="7">
        <v>3104</v>
      </c>
      <c r="G38" s="7">
        <v>2936</v>
      </c>
      <c r="H38" s="6">
        <f>G38-F38</f>
        <v>-168</v>
      </c>
      <c r="I38" s="14">
        <f>(G38-F38)/F38</f>
        <v>-5.4123711340206188E-2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21230</v>
      </c>
      <c r="C41" s="6">
        <v>20645</v>
      </c>
      <c r="D41" s="6">
        <f>C41-B41</f>
        <v>-585</v>
      </c>
      <c r="E41" s="14">
        <f>(C41-B41)/B41</f>
        <v>-2.7555346208195948E-2</v>
      </c>
      <c r="F41" s="7">
        <v>210134.5</v>
      </c>
      <c r="G41" s="7">
        <v>210358.5</v>
      </c>
      <c r="H41" s="6">
        <f>G41-F41</f>
        <v>224</v>
      </c>
      <c r="I41" s="14">
        <f>(G41-F41)/F41</f>
        <v>1.0659839293404938E-3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9" bestFit="1" customWidth="1"/>
    <col min="2" max="3" width="14.42578125" style="6" bestFit="1" customWidth="1"/>
    <col min="4" max="4" width="12.42578125" style="6" customWidth="1"/>
    <col min="5" max="5" width="12.7109375" style="7" bestFit="1" customWidth="1"/>
    <col min="6" max="6" width="16.140625" style="7" bestFit="1" customWidth="1"/>
    <col min="7" max="7" width="16.140625" style="7" customWidth="1"/>
    <col min="8" max="8" width="12.42578125" style="7" bestFit="1" customWidth="1"/>
    <col min="9" max="9" width="12.7109375" style="7" bestFit="1" customWidth="1"/>
    <col min="10" max="16384" width="8.85546875" style="9"/>
  </cols>
  <sheetData>
    <row r="1" spans="1:9" s="1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15.75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2"/>
      <c r="B4" s="3"/>
      <c r="C4" s="3"/>
      <c r="D4" s="3"/>
      <c r="E4" s="11"/>
      <c r="F4" s="11"/>
      <c r="G4" s="11"/>
      <c r="H4" s="11"/>
      <c r="I4" s="11"/>
    </row>
    <row r="5" spans="1:9" s="5" customFormat="1" ht="32.450000000000003" customHeight="1" thickBot="1" x14ac:dyDescent="0.3">
      <c r="A5" s="8" t="s">
        <v>40</v>
      </c>
      <c r="B5" s="12" t="s">
        <v>33</v>
      </c>
      <c r="C5" s="12" t="s">
        <v>34</v>
      </c>
      <c r="D5" s="12" t="s">
        <v>29</v>
      </c>
      <c r="E5" s="4" t="s">
        <v>30</v>
      </c>
      <c r="F5" s="12" t="s">
        <v>35</v>
      </c>
      <c r="G5" s="4" t="s">
        <v>36</v>
      </c>
      <c r="H5" s="4" t="s">
        <v>29</v>
      </c>
      <c r="I5" s="4" t="s">
        <v>30</v>
      </c>
    </row>
    <row r="6" spans="1:9" s="11" customFormat="1" x14ac:dyDescent="0.2">
      <c r="A6" s="11" t="s">
        <v>1</v>
      </c>
      <c r="B6" s="6">
        <v>4230</v>
      </c>
      <c r="C6" s="6">
        <v>4340</v>
      </c>
      <c r="D6" s="6">
        <f>C6-B6</f>
        <v>110</v>
      </c>
      <c r="E6" s="14">
        <f>(C6-B6)/B6</f>
        <v>2.6004728132387706E-2</v>
      </c>
      <c r="F6" s="7">
        <v>43475.5</v>
      </c>
      <c r="G6" s="7">
        <v>45074</v>
      </c>
      <c r="H6" s="6">
        <f>G6-F6</f>
        <v>1598.5</v>
      </c>
      <c r="I6" s="14">
        <f>(G6-F6)/F6</f>
        <v>3.6767834757507105E-2</v>
      </c>
    </row>
    <row r="7" spans="1:9" s="11" customFormat="1" x14ac:dyDescent="0.2">
      <c r="A7" s="11" t="s">
        <v>2</v>
      </c>
      <c r="B7" s="6">
        <v>3078</v>
      </c>
      <c r="C7" s="6">
        <v>3129</v>
      </c>
      <c r="D7" s="6">
        <f t="shared" ref="D7:D14" si="0">C7-B7</f>
        <v>51</v>
      </c>
      <c r="E7" s="14">
        <f t="shared" ref="E7:E14" si="1">(C7-B7)/B7</f>
        <v>1.6569200779727095E-2</v>
      </c>
      <c r="F7" s="7">
        <v>28983</v>
      </c>
      <c r="G7" s="7">
        <v>29940.5</v>
      </c>
      <c r="H7" s="6">
        <f t="shared" ref="H7:H14" si="2">G7-F7</f>
        <v>957.5</v>
      </c>
      <c r="I7" s="14">
        <f t="shared" ref="I7:I14" si="3">(G7-F7)/F7</f>
        <v>3.3036607666563154E-2</v>
      </c>
    </row>
    <row r="8" spans="1:9" s="11" customFormat="1" x14ac:dyDescent="0.2">
      <c r="A8" s="11" t="s">
        <v>3</v>
      </c>
      <c r="B8" s="6">
        <v>31</v>
      </c>
      <c r="C8" s="6">
        <v>74</v>
      </c>
      <c r="D8" s="6">
        <f t="shared" si="0"/>
        <v>43</v>
      </c>
      <c r="E8" s="14">
        <f t="shared" si="1"/>
        <v>1.3870967741935485</v>
      </c>
      <c r="F8" s="7">
        <v>105</v>
      </c>
      <c r="G8" s="7">
        <v>288</v>
      </c>
      <c r="H8" s="6">
        <f t="shared" si="2"/>
        <v>183</v>
      </c>
      <c r="I8" s="14">
        <f t="shared" si="3"/>
        <v>1.7428571428571429</v>
      </c>
    </row>
    <row r="9" spans="1:9" s="11" customFormat="1" x14ac:dyDescent="0.2">
      <c r="A9" s="11" t="s">
        <v>41</v>
      </c>
      <c r="B9" s="6">
        <v>25</v>
      </c>
      <c r="C9" s="6">
        <v>42</v>
      </c>
      <c r="D9" s="6">
        <f t="shared" si="0"/>
        <v>17</v>
      </c>
      <c r="E9" s="14">
        <f t="shared" si="1"/>
        <v>0.68</v>
      </c>
      <c r="F9" s="7">
        <v>87</v>
      </c>
      <c r="G9" s="7">
        <v>148</v>
      </c>
      <c r="H9" s="6">
        <f t="shared" si="2"/>
        <v>61</v>
      </c>
      <c r="I9" s="14">
        <f t="shared" si="3"/>
        <v>0.70114942528735635</v>
      </c>
    </row>
    <row r="10" spans="1:9" s="11" customFormat="1" x14ac:dyDescent="0.2">
      <c r="A10" s="11" t="s">
        <v>4</v>
      </c>
      <c r="B10" s="6">
        <v>31</v>
      </c>
      <c r="C10" s="6">
        <v>57</v>
      </c>
      <c r="D10" s="6">
        <f t="shared" si="0"/>
        <v>26</v>
      </c>
      <c r="E10" s="14">
        <f t="shared" si="1"/>
        <v>0.83870967741935487</v>
      </c>
      <c r="F10" s="7">
        <v>97</v>
      </c>
      <c r="G10" s="7">
        <v>198</v>
      </c>
      <c r="H10" s="6">
        <f t="shared" si="2"/>
        <v>101</v>
      </c>
      <c r="I10" s="14">
        <f t="shared" si="3"/>
        <v>1.0412371134020619</v>
      </c>
    </row>
    <row r="11" spans="1:9" s="11" customFormat="1" x14ac:dyDescent="0.2">
      <c r="A11" s="11" t="s">
        <v>5</v>
      </c>
      <c r="B11" s="6">
        <v>47</v>
      </c>
      <c r="C11" s="6">
        <v>38</v>
      </c>
      <c r="D11" s="6">
        <f t="shared" si="0"/>
        <v>-9</v>
      </c>
      <c r="E11" s="14">
        <f t="shared" si="1"/>
        <v>-0.19148936170212766</v>
      </c>
      <c r="F11" s="7">
        <v>215</v>
      </c>
      <c r="G11" s="7">
        <v>234</v>
      </c>
      <c r="H11" s="6">
        <f t="shared" si="2"/>
        <v>19</v>
      </c>
      <c r="I11" s="14">
        <f t="shared" si="3"/>
        <v>8.8372093023255813E-2</v>
      </c>
    </row>
    <row r="12" spans="1:9" s="11" customFormat="1" x14ac:dyDescent="0.2">
      <c r="A12" s="11" t="s">
        <v>6</v>
      </c>
      <c r="B12" s="6">
        <v>23</v>
      </c>
      <c r="C12" s="6">
        <v>37</v>
      </c>
      <c r="D12" s="6">
        <f t="shared" si="0"/>
        <v>14</v>
      </c>
      <c r="E12" s="14">
        <f t="shared" si="1"/>
        <v>0.60869565217391308</v>
      </c>
      <c r="F12" s="7">
        <v>65</v>
      </c>
      <c r="G12" s="7">
        <v>131</v>
      </c>
      <c r="H12" s="6">
        <f t="shared" si="2"/>
        <v>66</v>
      </c>
      <c r="I12" s="14">
        <f t="shared" si="3"/>
        <v>1.0153846153846153</v>
      </c>
    </row>
    <row r="13" spans="1:9" s="11" customFormat="1" x14ac:dyDescent="0.2">
      <c r="A13" s="11" t="s">
        <v>7</v>
      </c>
      <c r="B13" s="6">
        <v>1285</v>
      </c>
      <c r="C13" s="6">
        <v>1260</v>
      </c>
      <c r="D13" s="6">
        <f t="shared" si="0"/>
        <v>-25</v>
      </c>
      <c r="E13" s="14">
        <f t="shared" si="1"/>
        <v>-1.9455252918287938E-2</v>
      </c>
      <c r="F13" s="7">
        <v>5356</v>
      </c>
      <c r="G13" s="7">
        <v>5536</v>
      </c>
      <c r="H13" s="6">
        <f t="shared" si="2"/>
        <v>180</v>
      </c>
      <c r="I13" s="14">
        <f t="shared" si="3"/>
        <v>3.3607169529499624E-2</v>
      </c>
    </row>
    <row r="14" spans="1:9" s="11" customFormat="1" x14ac:dyDescent="0.2">
      <c r="A14" s="11" t="s">
        <v>28</v>
      </c>
      <c r="B14" s="6">
        <v>1719</v>
      </c>
      <c r="C14" s="6">
        <v>1689</v>
      </c>
      <c r="D14" s="6">
        <f t="shared" si="0"/>
        <v>-30</v>
      </c>
      <c r="E14" s="14">
        <f t="shared" si="1"/>
        <v>-1.7452006980802792E-2</v>
      </c>
      <c r="F14" s="7">
        <v>8567.5</v>
      </c>
      <c r="G14" s="7">
        <v>8598.5</v>
      </c>
      <c r="H14" s="6">
        <f t="shared" si="2"/>
        <v>31</v>
      </c>
      <c r="I14" s="14">
        <f t="shared" si="3"/>
        <v>3.618325065655092E-3</v>
      </c>
    </row>
    <row r="15" spans="1:9" s="11" customFormat="1" ht="13.15" customHeight="1" x14ac:dyDescent="0.2">
      <c r="B15" s="6"/>
      <c r="C15" s="6"/>
      <c r="D15" s="6"/>
      <c r="E15" s="14"/>
      <c r="F15" s="7"/>
      <c r="G15" s="7"/>
      <c r="H15" s="7"/>
      <c r="I15" s="7"/>
    </row>
    <row r="16" spans="1:9" s="11" customFormat="1" x14ac:dyDescent="0.2">
      <c r="A16" s="11" t="s">
        <v>8</v>
      </c>
      <c r="B16" s="6">
        <v>532</v>
      </c>
      <c r="C16" s="6">
        <v>523</v>
      </c>
      <c r="D16" s="6">
        <f t="shared" ref="D16:D24" si="4">C16-B16</f>
        <v>-9</v>
      </c>
      <c r="E16" s="14">
        <f t="shared" ref="E16:E24" si="5">(C16-B16)/B16</f>
        <v>-1.6917293233082706E-2</v>
      </c>
      <c r="F16" s="7">
        <v>3530.5</v>
      </c>
      <c r="G16" s="7">
        <v>3582.5</v>
      </c>
      <c r="H16" s="6">
        <f t="shared" ref="H16:H24" si="6">G16-F16</f>
        <v>52</v>
      </c>
      <c r="I16" s="14">
        <f t="shared" ref="I16:I24" si="7">(G16-F16)/F16</f>
        <v>1.4728791955813624E-2</v>
      </c>
    </row>
    <row r="17" spans="1:9" s="11" customFormat="1" x14ac:dyDescent="0.2">
      <c r="A17" s="11" t="s">
        <v>9</v>
      </c>
      <c r="B17" s="6">
        <v>1840</v>
      </c>
      <c r="C17" s="6">
        <v>1841</v>
      </c>
      <c r="D17" s="6">
        <f t="shared" si="4"/>
        <v>1</v>
      </c>
      <c r="E17" s="14">
        <f t="shared" si="5"/>
        <v>5.4347826086956522E-4</v>
      </c>
      <c r="F17" s="7">
        <v>11264</v>
      </c>
      <c r="G17" s="7">
        <v>11453</v>
      </c>
      <c r="H17" s="6">
        <f t="shared" si="6"/>
        <v>189</v>
      </c>
      <c r="I17" s="14">
        <f t="shared" si="7"/>
        <v>1.677911931818182E-2</v>
      </c>
    </row>
    <row r="18" spans="1:9" s="11" customFormat="1" x14ac:dyDescent="0.2">
      <c r="A18" s="11" t="s">
        <v>10</v>
      </c>
      <c r="B18" s="6">
        <v>1308</v>
      </c>
      <c r="C18" s="6">
        <v>1363</v>
      </c>
      <c r="D18" s="6">
        <f t="shared" si="4"/>
        <v>55</v>
      </c>
      <c r="E18" s="14">
        <f t="shared" si="5"/>
        <v>4.2048929663608563E-2</v>
      </c>
      <c r="F18" s="7">
        <v>7924</v>
      </c>
      <c r="G18" s="7">
        <v>8547</v>
      </c>
      <c r="H18" s="6">
        <f t="shared" si="6"/>
        <v>623</v>
      </c>
      <c r="I18" s="14">
        <f t="shared" si="7"/>
        <v>7.8621908127208484E-2</v>
      </c>
    </row>
    <row r="19" spans="1:9" s="11" customFormat="1" x14ac:dyDescent="0.2">
      <c r="A19" s="11" t="s">
        <v>11</v>
      </c>
      <c r="B19" s="6">
        <v>271</v>
      </c>
      <c r="C19" s="6">
        <v>257</v>
      </c>
      <c r="D19" s="6">
        <f t="shared" si="4"/>
        <v>-14</v>
      </c>
      <c r="E19" s="14">
        <f t="shared" si="5"/>
        <v>-5.1660516605166053E-2</v>
      </c>
      <c r="F19" s="7">
        <v>1674.5</v>
      </c>
      <c r="G19" s="7">
        <v>1523</v>
      </c>
      <c r="H19" s="6">
        <f t="shared" si="6"/>
        <v>-151.5</v>
      </c>
      <c r="I19" s="14">
        <f t="shared" si="7"/>
        <v>-9.0474768587638102E-2</v>
      </c>
    </row>
    <row r="20" spans="1:9" s="11" customFormat="1" x14ac:dyDescent="0.2">
      <c r="A20" s="11" t="s">
        <v>12</v>
      </c>
      <c r="B20" s="6">
        <v>144</v>
      </c>
      <c r="C20" s="6">
        <v>111</v>
      </c>
      <c r="D20" s="6">
        <f t="shared" si="4"/>
        <v>-33</v>
      </c>
      <c r="E20" s="14">
        <f t="shared" si="5"/>
        <v>-0.22916666666666666</v>
      </c>
      <c r="F20" s="7">
        <v>746</v>
      </c>
      <c r="G20" s="7">
        <v>509</v>
      </c>
      <c r="H20" s="6">
        <f t="shared" si="6"/>
        <v>-237</v>
      </c>
      <c r="I20" s="14">
        <f t="shared" si="7"/>
        <v>-0.31769436997319034</v>
      </c>
    </row>
    <row r="21" spans="1:9" s="11" customFormat="1" x14ac:dyDescent="0.2">
      <c r="A21" s="11" t="s">
        <v>13</v>
      </c>
      <c r="B21" s="6">
        <v>493</v>
      </c>
      <c r="C21" s="6">
        <v>557</v>
      </c>
      <c r="D21" s="6">
        <f t="shared" si="4"/>
        <v>64</v>
      </c>
      <c r="E21" s="14">
        <f t="shared" si="5"/>
        <v>0.12981744421906694</v>
      </c>
      <c r="F21" s="7">
        <v>2790</v>
      </c>
      <c r="G21" s="7">
        <v>3162</v>
      </c>
      <c r="H21" s="6">
        <f t="shared" si="6"/>
        <v>372</v>
      </c>
      <c r="I21" s="14">
        <f t="shared" si="7"/>
        <v>0.13333333333333333</v>
      </c>
    </row>
    <row r="22" spans="1:9" s="11" customFormat="1" x14ac:dyDescent="0.2">
      <c r="A22" s="11" t="s">
        <v>14</v>
      </c>
      <c r="B22" s="6">
        <v>197</v>
      </c>
      <c r="C22" s="6">
        <v>172</v>
      </c>
      <c r="D22" s="6">
        <f t="shared" si="4"/>
        <v>-25</v>
      </c>
      <c r="E22" s="14">
        <f t="shared" si="5"/>
        <v>-0.12690355329949238</v>
      </c>
      <c r="F22" s="7">
        <v>848</v>
      </c>
      <c r="G22" s="7">
        <v>725</v>
      </c>
      <c r="H22" s="6">
        <f t="shared" si="6"/>
        <v>-123</v>
      </c>
      <c r="I22" s="14">
        <f t="shared" si="7"/>
        <v>-0.14504716981132076</v>
      </c>
    </row>
    <row r="23" spans="1:9" s="11" customFormat="1" x14ac:dyDescent="0.2">
      <c r="A23" s="11" t="s">
        <v>15</v>
      </c>
      <c r="B23" s="6">
        <v>21</v>
      </c>
      <c r="C23" s="6">
        <v>22</v>
      </c>
      <c r="D23" s="6">
        <f t="shared" si="4"/>
        <v>1</v>
      </c>
      <c r="E23" s="14">
        <f t="shared" si="5"/>
        <v>4.7619047619047616E-2</v>
      </c>
      <c r="F23" s="7">
        <v>58</v>
      </c>
      <c r="G23" s="7">
        <v>205</v>
      </c>
      <c r="H23" s="6">
        <f t="shared" si="6"/>
        <v>147</v>
      </c>
      <c r="I23" s="14">
        <f t="shared" si="7"/>
        <v>2.5344827586206895</v>
      </c>
    </row>
    <row r="24" spans="1:9" s="11" customFormat="1" x14ac:dyDescent="0.2">
      <c r="A24" s="11" t="s">
        <v>16</v>
      </c>
      <c r="B24" s="6">
        <v>199</v>
      </c>
      <c r="C24" s="6">
        <v>232</v>
      </c>
      <c r="D24" s="6">
        <f t="shared" si="4"/>
        <v>33</v>
      </c>
      <c r="E24" s="14">
        <f t="shared" si="5"/>
        <v>0.16582914572864321</v>
      </c>
      <c r="F24" s="7">
        <v>199</v>
      </c>
      <c r="G24" s="7">
        <v>232</v>
      </c>
      <c r="H24" s="6">
        <f t="shared" si="6"/>
        <v>33</v>
      </c>
      <c r="I24" s="14">
        <f t="shared" si="7"/>
        <v>0.16582914572864321</v>
      </c>
    </row>
    <row r="25" spans="1:9" s="11" customFormat="1" x14ac:dyDescent="0.2">
      <c r="B25" s="6"/>
      <c r="C25" s="6"/>
      <c r="D25" s="6"/>
      <c r="E25" s="7"/>
      <c r="F25" s="7"/>
      <c r="G25" s="7"/>
      <c r="H25" s="7"/>
      <c r="I25" s="7"/>
    </row>
    <row r="26" spans="1:9" s="11" customFormat="1" x14ac:dyDescent="0.2">
      <c r="B26" s="6"/>
      <c r="C26" s="6"/>
      <c r="D26" s="6"/>
      <c r="E26" s="7"/>
      <c r="F26" s="7"/>
      <c r="G26" s="7"/>
      <c r="H26" s="7"/>
      <c r="I26" s="7"/>
    </row>
    <row r="27" spans="1:9" s="11" customFormat="1" x14ac:dyDescent="0.2">
      <c r="A27" s="11" t="s">
        <v>17</v>
      </c>
      <c r="B27" s="6">
        <v>13688</v>
      </c>
      <c r="C27" s="6">
        <v>13057</v>
      </c>
      <c r="D27" s="6">
        <f t="shared" ref="D27:D32" si="8">C27-B27</f>
        <v>-631</v>
      </c>
      <c r="E27" s="14">
        <f t="shared" ref="E27:E32" si="9">(C27-B27)/B27</f>
        <v>-4.6098772647574518E-2</v>
      </c>
      <c r="F27" s="7">
        <v>135401</v>
      </c>
      <c r="G27" s="7">
        <v>134426.5</v>
      </c>
      <c r="H27" s="6">
        <f t="shared" ref="H27:H32" si="10">G27-F27</f>
        <v>-974.5</v>
      </c>
      <c r="I27" s="14">
        <f t="shared" ref="I27:I32" si="11">(G27-F27)/F27</f>
        <v>-7.1971403460831165E-3</v>
      </c>
    </row>
    <row r="28" spans="1:9" s="11" customFormat="1" x14ac:dyDescent="0.2">
      <c r="A28" s="11" t="s">
        <v>18</v>
      </c>
      <c r="B28" s="6">
        <v>11631</v>
      </c>
      <c r="C28" s="6">
        <v>11062</v>
      </c>
      <c r="D28" s="6">
        <f t="shared" si="8"/>
        <v>-569</v>
      </c>
      <c r="E28" s="14">
        <f t="shared" si="9"/>
        <v>-4.8920987017453357E-2</v>
      </c>
      <c r="F28" s="7">
        <v>113065</v>
      </c>
      <c r="G28" s="7">
        <v>110433</v>
      </c>
      <c r="H28" s="6">
        <f t="shared" si="10"/>
        <v>-2632</v>
      </c>
      <c r="I28" s="14">
        <f t="shared" si="11"/>
        <v>-2.3278645027196745E-2</v>
      </c>
    </row>
    <row r="29" spans="1:9" s="11" customFormat="1" x14ac:dyDescent="0.2">
      <c r="A29" s="11" t="s">
        <v>19</v>
      </c>
      <c r="B29" s="6">
        <v>1664</v>
      </c>
      <c r="C29" s="6">
        <v>1940</v>
      </c>
      <c r="D29" s="6">
        <f t="shared" si="8"/>
        <v>276</v>
      </c>
      <c r="E29" s="14">
        <f t="shared" si="9"/>
        <v>0.16586538461538461</v>
      </c>
      <c r="F29" s="7">
        <v>10731</v>
      </c>
      <c r="G29" s="7">
        <v>12148</v>
      </c>
      <c r="H29" s="6">
        <f t="shared" si="10"/>
        <v>1417</v>
      </c>
      <c r="I29" s="14">
        <f t="shared" si="11"/>
        <v>0.1320473394837387</v>
      </c>
    </row>
    <row r="30" spans="1:9" s="11" customFormat="1" x14ac:dyDescent="0.2">
      <c r="A30" s="11" t="s">
        <v>20</v>
      </c>
      <c r="B30" s="6">
        <v>319</v>
      </c>
      <c r="C30" s="6">
        <v>492</v>
      </c>
      <c r="D30" s="6">
        <f t="shared" si="8"/>
        <v>173</v>
      </c>
      <c r="E30" s="14">
        <f t="shared" si="9"/>
        <v>0.54231974921630099</v>
      </c>
      <c r="F30" s="7">
        <v>1713</v>
      </c>
      <c r="G30" s="7">
        <v>2299</v>
      </c>
      <c r="H30" s="6">
        <f t="shared" si="10"/>
        <v>586</v>
      </c>
      <c r="I30" s="14">
        <f t="shared" si="11"/>
        <v>0.3420899007589025</v>
      </c>
    </row>
    <row r="31" spans="1:9" s="11" customFormat="1" x14ac:dyDescent="0.2">
      <c r="A31" s="11" t="s">
        <v>21</v>
      </c>
      <c r="B31" s="6">
        <v>1186</v>
      </c>
      <c r="C31" s="6">
        <v>1220</v>
      </c>
      <c r="D31" s="6">
        <f t="shared" si="8"/>
        <v>34</v>
      </c>
      <c r="E31" s="14">
        <f t="shared" si="9"/>
        <v>2.866779089376054E-2</v>
      </c>
      <c r="F31" s="7">
        <v>8865</v>
      </c>
      <c r="G31" s="7">
        <v>8945</v>
      </c>
      <c r="H31" s="6">
        <f t="shared" si="10"/>
        <v>80</v>
      </c>
      <c r="I31" s="14">
        <f t="shared" si="11"/>
        <v>9.0242526790750149E-3</v>
      </c>
    </row>
    <row r="32" spans="1:9" s="11" customFormat="1" x14ac:dyDescent="0.2">
      <c r="A32" s="11" t="s">
        <v>22</v>
      </c>
      <c r="B32" s="6">
        <v>186</v>
      </c>
      <c r="C32" s="6">
        <v>121</v>
      </c>
      <c r="D32" s="6">
        <f t="shared" si="8"/>
        <v>-65</v>
      </c>
      <c r="E32" s="14">
        <f t="shared" si="9"/>
        <v>-0.34946236559139787</v>
      </c>
      <c r="F32" s="7">
        <v>1027</v>
      </c>
      <c r="G32" s="7">
        <v>637.5</v>
      </c>
      <c r="H32" s="6">
        <f t="shared" si="10"/>
        <v>-389.5</v>
      </c>
      <c r="I32" s="14">
        <f t="shared" si="11"/>
        <v>-0.37925998052580329</v>
      </c>
    </row>
    <row r="33" spans="1:9" s="11" customFormat="1" x14ac:dyDescent="0.2">
      <c r="B33" s="6"/>
      <c r="C33" s="6"/>
      <c r="D33" s="6"/>
      <c r="E33" s="7"/>
      <c r="F33" s="7"/>
      <c r="G33" s="7"/>
      <c r="H33" s="7"/>
      <c r="I33" s="7"/>
    </row>
    <row r="34" spans="1:9" s="11" customFormat="1" x14ac:dyDescent="0.2">
      <c r="B34" s="6"/>
      <c r="C34" s="6"/>
      <c r="D34" s="6"/>
      <c r="E34" s="7"/>
      <c r="F34" s="7"/>
      <c r="G34" s="7"/>
      <c r="H34" s="7"/>
      <c r="I34" s="7"/>
    </row>
    <row r="35" spans="1:9" s="11" customFormat="1" x14ac:dyDescent="0.2">
      <c r="A35" s="11" t="s">
        <v>23</v>
      </c>
      <c r="B35" s="6">
        <v>2019</v>
      </c>
      <c r="C35" s="6">
        <v>1907</v>
      </c>
      <c r="D35" s="6">
        <f>C35-B35</f>
        <v>-112</v>
      </c>
      <c r="E35" s="14">
        <f>(C35-B35)/B35</f>
        <v>-5.5473006438831102E-2</v>
      </c>
      <c r="F35" s="7">
        <v>15941</v>
      </c>
      <c r="G35" s="7">
        <v>14523</v>
      </c>
      <c r="H35" s="6">
        <f>G35-F35</f>
        <v>-1418</v>
      </c>
      <c r="I35" s="14">
        <f>(G35-F35)/F35</f>
        <v>-8.8953014240010037E-2</v>
      </c>
    </row>
    <row r="36" spans="1:9" s="11" customFormat="1" x14ac:dyDescent="0.2">
      <c r="A36" s="11" t="s">
        <v>24</v>
      </c>
      <c r="B36" s="6">
        <v>1538</v>
      </c>
      <c r="C36" s="6">
        <v>1406</v>
      </c>
      <c r="D36" s="6">
        <f>C36-B36</f>
        <v>-132</v>
      </c>
      <c r="E36" s="14">
        <f>(C36-B36)/B36</f>
        <v>-8.5825747724317294E-2</v>
      </c>
      <c r="F36" s="7">
        <v>11739</v>
      </c>
      <c r="G36" s="7">
        <v>10162</v>
      </c>
      <c r="H36" s="6">
        <f>G36-F36</f>
        <v>-1577</v>
      </c>
      <c r="I36" s="14">
        <f>(G36-F36)/F36</f>
        <v>-0.1343385296873669</v>
      </c>
    </row>
    <row r="37" spans="1:9" s="11" customFormat="1" x14ac:dyDescent="0.2">
      <c r="A37" s="11" t="s">
        <v>25</v>
      </c>
      <c r="B37" s="6">
        <v>302</v>
      </c>
      <c r="C37" s="6">
        <v>343</v>
      </c>
      <c r="D37" s="6">
        <f>C37-B37</f>
        <v>41</v>
      </c>
      <c r="E37" s="14">
        <f>(C37-B37)/B37</f>
        <v>0.13576158940397351</v>
      </c>
      <c r="F37" s="7">
        <v>1461</v>
      </c>
      <c r="G37" s="7">
        <v>1771</v>
      </c>
      <c r="H37" s="6">
        <f>G37-F37</f>
        <v>310</v>
      </c>
      <c r="I37" s="14">
        <f>(G37-F37)/F37</f>
        <v>0.21218343600273784</v>
      </c>
    </row>
    <row r="38" spans="1:9" s="11" customFormat="1" x14ac:dyDescent="0.2">
      <c r="A38" s="11" t="s">
        <v>26</v>
      </c>
      <c r="B38" s="6">
        <v>583</v>
      </c>
      <c r="C38" s="6">
        <v>559</v>
      </c>
      <c r="D38" s="6">
        <f>C38-B38</f>
        <v>-24</v>
      </c>
      <c r="E38" s="14">
        <f>(C38-B38)/B38</f>
        <v>-4.1166380789022301E-2</v>
      </c>
      <c r="F38" s="7">
        <v>2741</v>
      </c>
      <c r="G38" s="7">
        <v>2590</v>
      </c>
      <c r="H38" s="6">
        <f>G38-F38</f>
        <v>-151</v>
      </c>
      <c r="I38" s="14">
        <f>(G38-F38)/F38</f>
        <v>-5.508938343670193E-2</v>
      </c>
    </row>
    <row r="39" spans="1:9" s="11" customFormat="1" x14ac:dyDescent="0.2">
      <c r="B39" s="6"/>
      <c r="C39" s="6"/>
      <c r="D39" s="6"/>
      <c r="E39" s="7"/>
      <c r="F39" s="7"/>
      <c r="G39" s="7"/>
      <c r="H39" s="7"/>
      <c r="I39" s="7"/>
    </row>
    <row r="40" spans="1:9" s="11" customFormat="1" x14ac:dyDescent="0.2">
      <c r="B40" s="6"/>
      <c r="C40" s="6"/>
      <c r="D40" s="6"/>
      <c r="E40" s="7"/>
      <c r="F40" s="7"/>
      <c r="G40" s="7"/>
      <c r="H40" s="7"/>
      <c r="I40" s="7"/>
    </row>
    <row r="41" spans="1:9" s="11" customFormat="1" x14ac:dyDescent="0.2">
      <c r="A41" s="11" t="s">
        <v>27</v>
      </c>
      <c r="B41" s="6">
        <v>19477</v>
      </c>
      <c r="C41" s="6">
        <v>18772</v>
      </c>
      <c r="D41" s="6">
        <f>C41-B41</f>
        <v>-705</v>
      </c>
      <c r="E41" s="14">
        <f>(C41-B41)/B41</f>
        <v>-3.6196539508137802E-2</v>
      </c>
      <c r="F41" s="7">
        <v>194817.5</v>
      </c>
      <c r="G41" s="7">
        <v>194059.5</v>
      </c>
      <c r="H41" s="6">
        <f>G41-F41</f>
        <v>-758</v>
      </c>
      <c r="I41" s="14">
        <f>(G41-F41)/F41</f>
        <v>-3.8908208964800392E-3</v>
      </c>
    </row>
    <row r="42" spans="1:9" ht="15.75" x14ac:dyDescent="0.25">
      <c r="A42" s="2"/>
      <c r="B42" s="3"/>
      <c r="C42" s="3"/>
      <c r="D42" s="3"/>
      <c r="E42" s="11"/>
      <c r="F42" s="11"/>
      <c r="G42" s="11"/>
      <c r="H42" s="11"/>
      <c r="I42" s="11"/>
    </row>
    <row r="43" spans="1:9" ht="15.75" x14ac:dyDescent="0.25">
      <c r="A43" s="2"/>
      <c r="B43" s="3"/>
      <c r="C43" s="3"/>
      <c r="D43" s="3"/>
      <c r="E43" s="11"/>
      <c r="F43" s="11"/>
      <c r="G43" s="11"/>
      <c r="H43" s="11"/>
      <c r="I43" s="11"/>
    </row>
    <row r="44" spans="1:9" ht="18.75" x14ac:dyDescent="0.25">
      <c r="A44" s="10" t="s">
        <v>37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20FEB12</vt:lpstr>
      <vt:lpstr>13FEB12</vt:lpstr>
      <vt:lpstr>6FEB12</vt:lpstr>
      <vt:lpstr>30JAN12</vt:lpstr>
      <vt:lpstr>23JAN12</vt:lpstr>
      <vt:lpstr>16JAN12</vt:lpstr>
      <vt:lpstr>9JAN12</vt:lpstr>
      <vt:lpstr>12DEC11</vt:lpstr>
      <vt:lpstr>5DEC11</vt:lpstr>
      <vt:lpstr>28NOV11</vt:lpstr>
      <vt:lpstr>21NOV11</vt:lpstr>
      <vt:lpstr>14NOV11</vt:lpstr>
    </vt:vector>
  </TitlesOfParts>
  <Company>OIT User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Jennifer L Kreinheder</cp:lastModifiedBy>
  <dcterms:created xsi:type="dcterms:W3CDTF">2010-11-10T23:02:52Z</dcterms:created>
  <dcterms:modified xsi:type="dcterms:W3CDTF">2012-02-22T22:58:36Z</dcterms:modified>
</cp:coreProperties>
</file>