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8195" windowHeight="8085"/>
  </bookViews>
  <sheets>
    <sheet name="2-10-14" sheetId="9" r:id="rId1"/>
    <sheet name="2-3-14" sheetId="8" r:id="rId2"/>
    <sheet name="1-27-14" sheetId="7" r:id="rId3"/>
    <sheet name="1-20-14" sheetId="6" r:id="rId4"/>
    <sheet name="1-13-14" sheetId="5" r:id="rId5"/>
    <sheet name="1-6-14" sheetId="4" r:id="rId6"/>
    <sheet name="12-16-13" sheetId="3" r:id="rId7"/>
    <sheet name="12-9-13" sheetId="2" r:id="rId8"/>
    <sheet name="12-2-13" sheetId="1" r:id="rId9"/>
  </sheets>
  <calcPr calcId="145621"/>
</workbook>
</file>

<file path=xl/calcChain.xml><?xml version="1.0" encoding="utf-8"?>
<calcChain xmlns="http://schemas.openxmlformats.org/spreadsheetml/2006/main">
  <c r="R55" i="9" l="1"/>
  <c r="Q55" i="9"/>
  <c r="P55" i="9"/>
  <c r="K55" i="9"/>
  <c r="H55" i="9"/>
  <c r="E55" i="9"/>
  <c r="R54" i="9"/>
  <c r="Q54" i="9"/>
  <c r="P54" i="9"/>
  <c r="K54" i="9"/>
  <c r="H54" i="9"/>
  <c r="E54" i="9"/>
  <c r="R53" i="9"/>
  <c r="Q53" i="9"/>
  <c r="P53" i="9"/>
  <c r="K53" i="9"/>
  <c r="H53" i="9"/>
  <c r="E53" i="9"/>
  <c r="R52" i="9"/>
  <c r="Q52" i="9"/>
  <c r="P52" i="9"/>
  <c r="K52" i="9"/>
  <c r="H52" i="9"/>
  <c r="E52" i="9"/>
  <c r="R51" i="9"/>
  <c r="Q51" i="9"/>
  <c r="P51" i="9"/>
  <c r="K51" i="9"/>
  <c r="H51" i="9"/>
  <c r="E51" i="9"/>
  <c r="R50" i="9"/>
  <c r="Q50" i="9"/>
  <c r="P50" i="9"/>
  <c r="K50" i="9"/>
  <c r="H50" i="9"/>
  <c r="E50" i="9"/>
  <c r="R49" i="9"/>
  <c r="Q49" i="9"/>
  <c r="P49" i="9"/>
  <c r="K49" i="9"/>
  <c r="H49" i="9"/>
  <c r="E49" i="9"/>
  <c r="R48" i="9"/>
  <c r="Q48" i="9"/>
  <c r="P48" i="9"/>
  <c r="H48" i="9"/>
  <c r="E48" i="9"/>
  <c r="R47" i="9"/>
  <c r="Q47" i="9"/>
  <c r="P47" i="9"/>
  <c r="K47" i="9"/>
  <c r="H47" i="9"/>
  <c r="E47" i="9"/>
  <c r="R46" i="9"/>
  <c r="Q46" i="9"/>
  <c r="P46" i="9"/>
  <c r="K46" i="9"/>
  <c r="H46" i="9"/>
  <c r="E46" i="9"/>
  <c r="R45" i="9"/>
  <c r="Q45" i="9"/>
  <c r="P45" i="9"/>
  <c r="K45" i="9"/>
  <c r="H45" i="9"/>
  <c r="E45" i="9"/>
  <c r="R44" i="9"/>
  <c r="Q44" i="9"/>
  <c r="P44" i="9"/>
  <c r="K44" i="9"/>
  <c r="H44" i="9"/>
  <c r="E44" i="9"/>
  <c r="P43" i="9"/>
  <c r="E43" i="9"/>
  <c r="R42" i="9"/>
  <c r="Q42" i="9"/>
  <c r="P42" i="9"/>
  <c r="K42" i="9"/>
  <c r="H42" i="9"/>
  <c r="E42" i="9"/>
  <c r="R41" i="9"/>
  <c r="Q41" i="9"/>
  <c r="P41" i="9"/>
  <c r="K41" i="9"/>
  <c r="H41" i="9"/>
  <c r="E41" i="9"/>
  <c r="R40" i="9"/>
  <c r="Q40" i="9"/>
  <c r="P40" i="9"/>
  <c r="K40" i="9"/>
  <c r="H40" i="9"/>
  <c r="E40" i="9"/>
  <c r="R39" i="9"/>
  <c r="Q39" i="9"/>
  <c r="P39" i="9"/>
  <c r="K39" i="9"/>
  <c r="H39" i="9"/>
  <c r="E39" i="9"/>
  <c r="Q38" i="9"/>
  <c r="P38" i="9"/>
  <c r="H38" i="9"/>
  <c r="E38" i="9"/>
  <c r="R37" i="9"/>
  <c r="Q37" i="9"/>
  <c r="P37" i="9"/>
  <c r="K37" i="9"/>
  <c r="H37" i="9"/>
  <c r="E37" i="9"/>
  <c r="R36" i="9"/>
  <c r="Q36" i="9"/>
  <c r="P36" i="9"/>
  <c r="K36" i="9"/>
  <c r="H36" i="9"/>
  <c r="E36" i="9"/>
  <c r="R35" i="9"/>
  <c r="Q35" i="9"/>
  <c r="P35" i="9"/>
  <c r="K35" i="9"/>
  <c r="H35" i="9"/>
  <c r="E35" i="9"/>
  <c r="R34" i="9"/>
  <c r="Q34" i="9"/>
  <c r="P34" i="9"/>
  <c r="K34" i="9"/>
  <c r="H34" i="9"/>
  <c r="E34" i="9"/>
  <c r="R33" i="9"/>
  <c r="Q33" i="9"/>
  <c r="P33" i="9"/>
  <c r="K33" i="9"/>
  <c r="H33" i="9"/>
  <c r="E33" i="9"/>
  <c r="Q32" i="9"/>
  <c r="P32" i="9"/>
  <c r="E32" i="9"/>
  <c r="R31" i="9"/>
  <c r="Q31" i="9"/>
  <c r="P31" i="9"/>
  <c r="K31" i="9"/>
  <c r="H31" i="9"/>
  <c r="E31" i="9"/>
  <c r="R30" i="9"/>
  <c r="Q30" i="9"/>
  <c r="P30" i="9"/>
  <c r="K30" i="9"/>
  <c r="H30" i="9"/>
  <c r="E30" i="9"/>
  <c r="R29" i="9"/>
  <c r="Q29" i="9"/>
  <c r="P29" i="9"/>
  <c r="K29" i="9"/>
  <c r="H29" i="9"/>
  <c r="E29" i="9"/>
  <c r="R28" i="9"/>
  <c r="Q28" i="9"/>
  <c r="P28" i="9"/>
  <c r="K28" i="9"/>
  <c r="H28" i="9"/>
  <c r="E28" i="9"/>
  <c r="R27" i="9"/>
  <c r="Q27" i="9"/>
  <c r="P27" i="9"/>
  <c r="K27" i="9"/>
  <c r="H27" i="9"/>
  <c r="E27" i="9"/>
  <c r="R26" i="9"/>
  <c r="Q26" i="9"/>
  <c r="P26" i="9"/>
  <c r="K26" i="9"/>
  <c r="H26" i="9"/>
  <c r="E26" i="9"/>
  <c r="R25" i="9"/>
  <c r="Q25" i="9"/>
  <c r="P25" i="9"/>
  <c r="K25" i="9"/>
  <c r="H25" i="9"/>
  <c r="E25" i="9"/>
  <c r="R24" i="9"/>
  <c r="Q24" i="9"/>
  <c r="P24" i="9"/>
  <c r="K24" i="9"/>
  <c r="H24" i="9"/>
  <c r="E24" i="9"/>
  <c r="R23" i="9"/>
  <c r="Q23" i="9"/>
  <c r="P23" i="9"/>
  <c r="K23" i="9"/>
  <c r="H23" i="9"/>
  <c r="E23" i="9"/>
  <c r="R22" i="9"/>
  <c r="Q22" i="9"/>
  <c r="P22" i="9"/>
  <c r="K22" i="9"/>
  <c r="H22" i="9"/>
  <c r="E22" i="9"/>
  <c r="R21" i="9"/>
  <c r="Q21" i="9"/>
  <c r="P21" i="9"/>
  <c r="K21" i="9"/>
  <c r="H21" i="9"/>
  <c r="E21" i="9"/>
  <c r="R20" i="9"/>
  <c r="Q20" i="9"/>
  <c r="P20" i="9"/>
  <c r="K20" i="9"/>
  <c r="H20" i="9"/>
  <c r="E20" i="9"/>
  <c r="R19" i="9"/>
  <c r="Q19" i="9"/>
  <c r="P19" i="9"/>
  <c r="K19" i="9"/>
  <c r="H19" i="9"/>
  <c r="E19" i="9"/>
  <c r="R18" i="9"/>
  <c r="Q18" i="9"/>
  <c r="P18" i="9"/>
  <c r="K18" i="9"/>
  <c r="H18" i="9"/>
  <c r="E18" i="9"/>
  <c r="R17" i="9"/>
  <c r="Q17" i="9"/>
  <c r="P17" i="9"/>
  <c r="K17" i="9"/>
  <c r="H17" i="9"/>
  <c r="E17" i="9"/>
  <c r="O15" i="9"/>
  <c r="N15" i="9"/>
  <c r="M15" i="9"/>
  <c r="J15" i="9"/>
  <c r="R15" i="9" s="1"/>
  <c r="I15" i="9"/>
  <c r="G15" i="9"/>
  <c r="Q15" i="9" s="1"/>
  <c r="F15" i="9"/>
  <c r="D15" i="9"/>
  <c r="C15" i="9"/>
  <c r="R14" i="9"/>
  <c r="Q14" i="9"/>
  <c r="P14" i="9"/>
  <c r="K14" i="9"/>
  <c r="H14" i="9"/>
  <c r="E14" i="9"/>
  <c r="R13" i="9"/>
  <c r="Q13" i="9"/>
  <c r="P13" i="9"/>
  <c r="K13" i="9"/>
  <c r="H13" i="9"/>
  <c r="E13" i="9"/>
  <c r="R12" i="9"/>
  <c r="Q12" i="9"/>
  <c r="P12" i="9"/>
  <c r="K12" i="9"/>
  <c r="H12" i="9"/>
  <c r="E12" i="9"/>
  <c r="R11" i="9"/>
  <c r="Q11" i="9"/>
  <c r="P11" i="9"/>
  <c r="K11" i="9"/>
  <c r="H11" i="9"/>
  <c r="E11" i="9"/>
  <c r="R10" i="9"/>
  <c r="Q10" i="9"/>
  <c r="P10" i="9"/>
  <c r="K10" i="9"/>
  <c r="H10" i="9"/>
  <c r="E10" i="9"/>
  <c r="R9" i="9"/>
  <c r="Q9" i="9"/>
  <c r="P9" i="9"/>
  <c r="K9" i="9"/>
  <c r="H9" i="9"/>
  <c r="E9" i="9"/>
  <c r="R8" i="9"/>
  <c r="Q8" i="9"/>
  <c r="P8" i="9"/>
  <c r="K8" i="9"/>
  <c r="H8" i="9"/>
  <c r="E8" i="9"/>
  <c r="R7" i="9"/>
  <c r="Q7" i="9"/>
  <c r="P7" i="9"/>
  <c r="K7" i="9"/>
  <c r="H7" i="9"/>
  <c r="E7" i="9"/>
  <c r="E15" i="9" l="1"/>
  <c r="P15" i="9"/>
  <c r="K15" i="9"/>
  <c r="H15" i="9"/>
  <c r="R55" i="8"/>
  <c r="Q55" i="8"/>
  <c r="P55" i="8"/>
  <c r="K55" i="8"/>
  <c r="H55" i="8"/>
  <c r="E55" i="8"/>
  <c r="R54" i="8"/>
  <c r="Q54" i="8"/>
  <c r="P54" i="8"/>
  <c r="K54" i="8"/>
  <c r="H54" i="8"/>
  <c r="E54" i="8"/>
  <c r="R53" i="8"/>
  <c r="Q53" i="8"/>
  <c r="P53" i="8"/>
  <c r="K53" i="8"/>
  <c r="H53" i="8"/>
  <c r="E53" i="8"/>
  <c r="R52" i="8"/>
  <c r="Q52" i="8"/>
  <c r="P52" i="8"/>
  <c r="K52" i="8"/>
  <c r="H52" i="8"/>
  <c r="E52" i="8"/>
  <c r="R51" i="8"/>
  <c r="Q51" i="8"/>
  <c r="P51" i="8"/>
  <c r="K51" i="8"/>
  <c r="H51" i="8"/>
  <c r="E51" i="8"/>
  <c r="R50" i="8"/>
  <c r="Q50" i="8"/>
  <c r="P50" i="8"/>
  <c r="K50" i="8"/>
  <c r="H50" i="8"/>
  <c r="E50" i="8"/>
  <c r="R49" i="8"/>
  <c r="Q49" i="8"/>
  <c r="P49" i="8"/>
  <c r="K49" i="8"/>
  <c r="H49" i="8"/>
  <c r="E49" i="8"/>
  <c r="R48" i="8"/>
  <c r="Q48" i="8"/>
  <c r="P48" i="8"/>
  <c r="H48" i="8"/>
  <c r="E48" i="8"/>
  <c r="R47" i="8"/>
  <c r="Q47" i="8"/>
  <c r="P47" i="8"/>
  <c r="K47" i="8"/>
  <c r="H47" i="8"/>
  <c r="E47" i="8"/>
  <c r="R46" i="8"/>
  <c r="Q46" i="8"/>
  <c r="P46" i="8"/>
  <c r="K46" i="8"/>
  <c r="H46" i="8"/>
  <c r="E46" i="8"/>
  <c r="R45" i="8"/>
  <c r="Q45" i="8"/>
  <c r="P45" i="8"/>
  <c r="K45" i="8"/>
  <c r="H45" i="8"/>
  <c r="E45" i="8"/>
  <c r="R44" i="8"/>
  <c r="Q44" i="8"/>
  <c r="P44" i="8"/>
  <c r="K44" i="8"/>
  <c r="H44" i="8"/>
  <c r="E44" i="8"/>
  <c r="P43" i="8"/>
  <c r="E43" i="8"/>
  <c r="R42" i="8"/>
  <c r="Q42" i="8"/>
  <c r="P42" i="8"/>
  <c r="K42" i="8"/>
  <c r="H42" i="8"/>
  <c r="E42" i="8"/>
  <c r="R41" i="8"/>
  <c r="Q41" i="8"/>
  <c r="P41" i="8"/>
  <c r="K41" i="8"/>
  <c r="H41" i="8"/>
  <c r="E41" i="8"/>
  <c r="R40" i="8"/>
  <c r="Q40" i="8"/>
  <c r="P40" i="8"/>
  <c r="K40" i="8"/>
  <c r="H40" i="8"/>
  <c r="E40" i="8"/>
  <c r="R39" i="8"/>
  <c r="Q39" i="8"/>
  <c r="P39" i="8"/>
  <c r="K39" i="8"/>
  <c r="H39" i="8"/>
  <c r="E39" i="8"/>
  <c r="Q38" i="8"/>
  <c r="P38" i="8"/>
  <c r="H38" i="8"/>
  <c r="E38" i="8"/>
  <c r="R37" i="8"/>
  <c r="Q37" i="8"/>
  <c r="P37" i="8"/>
  <c r="K37" i="8"/>
  <c r="H37" i="8"/>
  <c r="E37" i="8"/>
  <c r="R36" i="8"/>
  <c r="Q36" i="8"/>
  <c r="P36" i="8"/>
  <c r="K36" i="8"/>
  <c r="H36" i="8"/>
  <c r="E36" i="8"/>
  <c r="R35" i="8"/>
  <c r="Q35" i="8"/>
  <c r="P35" i="8"/>
  <c r="K35" i="8"/>
  <c r="H35" i="8"/>
  <c r="E35" i="8"/>
  <c r="R34" i="8"/>
  <c r="Q34" i="8"/>
  <c r="P34" i="8"/>
  <c r="K34" i="8"/>
  <c r="H34" i="8"/>
  <c r="E34" i="8"/>
  <c r="R33" i="8"/>
  <c r="Q33" i="8"/>
  <c r="P33" i="8"/>
  <c r="K33" i="8"/>
  <c r="H33" i="8"/>
  <c r="E33" i="8"/>
  <c r="Q32" i="8"/>
  <c r="P32" i="8"/>
  <c r="E32" i="8"/>
  <c r="R31" i="8"/>
  <c r="Q31" i="8"/>
  <c r="P31" i="8"/>
  <c r="K31" i="8"/>
  <c r="H31" i="8"/>
  <c r="E31" i="8"/>
  <c r="R30" i="8"/>
  <c r="Q30" i="8"/>
  <c r="P30" i="8"/>
  <c r="K30" i="8"/>
  <c r="H30" i="8"/>
  <c r="E30" i="8"/>
  <c r="R29" i="8"/>
  <c r="Q29" i="8"/>
  <c r="P29" i="8"/>
  <c r="K29" i="8"/>
  <c r="H29" i="8"/>
  <c r="E29" i="8"/>
  <c r="R28" i="8"/>
  <c r="Q28" i="8"/>
  <c r="P28" i="8"/>
  <c r="K28" i="8"/>
  <c r="H28" i="8"/>
  <c r="E28" i="8"/>
  <c r="R27" i="8"/>
  <c r="Q27" i="8"/>
  <c r="P27" i="8"/>
  <c r="K27" i="8"/>
  <c r="H27" i="8"/>
  <c r="E27" i="8"/>
  <c r="R26" i="8"/>
  <c r="Q26" i="8"/>
  <c r="P26" i="8"/>
  <c r="K26" i="8"/>
  <c r="H26" i="8"/>
  <c r="E26" i="8"/>
  <c r="R25" i="8"/>
  <c r="Q25" i="8"/>
  <c r="P25" i="8"/>
  <c r="K25" i="8"/>
  <c r="H25" i="8"/>
  <c r="E25" i="8"/>
  <c r="R24" i="8"/>
  <c r="Q24" i="8"/>
  <c r="P24" i="8"/>
  <c r="K24" i="8"/>
  <c r="H24" i="8"/>
  <c r="E24" i="8"/>
  <c r="R23" i="8"/>
  <c r="Q23" i="8"/>
  <c r="P23" i="8"/>
  <c r="K23" i="8"/>
  <c r="H23" i="8"/>
  <c r="E23" i="8"/>
  <c r="R22" i="8"/>
  <c r="Q22" i="8"/>
  <c r="P22" i="8"/>
  <c r="K22" i="8"/>
  <c r="H22" i="8"/>
  <c r="E22" i="8"/>
  <c r="R21" i="8"/>
  <c r="Q21" i="8"/>
  <c r="P21" i="8"/>
  <c r="K21" i="8"/>
  <c r="H21" i="8"/>
  <c r="E21" i="8"/>
  <c r="R20" i="8"/>
  <c r="Q20" i="8"/>
  <c r="P20" i="8"/>
  <c r="K20" i="8"/>
  <c r="H20" i="8"/>
  <c r="E20" i="8"/>
  <c r="R19" i="8"/>
  <c r="Q19" i="8"/>
  <c r="P19" i="8"/>
  <c r="K19" i="8"/>
  <c r="H19" i="8"/>
  <c r="E19" i="8"/>
  <c r="R18" i="8"/>
  <c r="Q18" i="8"/>
  <c r="P18" i="8"/>
  <c r="K18" i="8"/>
  <c r="H18" i="8"/>
  <c r="E18" i="8"/>
  <c r="R17" i="8"/>
  <c r="Q17" i="8"/>
  <c r="P17" i="8"/>
  <c r="K17" i="8"/>
  <c r="H17" i="8"/>
  <c r="E17" i="8"/>
  <c r="Q15" i="8"/>
  <c r="O15" i="8"/>
  <c r="N15" i="8"/>
  <c r="M15" i="8"/>
  <c r="J15" i="8"/>
  <c r="I15" i="8"/>
  <c r="G15" i="8"/>
  <c r="F15" i="8"/>
  <c r="D15" i="8"/>
  <c r="C15" i="8"/>
  <c r="R14" i="8"/>
  <c r="Q14" i="8"/>
  <c r="P14" i="8"/>
  <c r="K14" i="8"/>
  <c r="H14" i="8"/>
  <c r="E14" i="8"/>
  <c r="R13" i="8"/>
  <c r="Q13" i="8"/>
  <c r="P13" i="8"/>
  <c r="K13" i="8"/>
  <c r="H13" i="8"/>
  <c r="E13" i="8"/>
  <c r="R12" i="8"/>
  <c r="Q12" i="8"/>
  <c r="P12" i="8"/>
  <c r="K12" i="8"/>
  <c r="H12" i="8"/>
  <c r="E12" i="8"/>
  <c r="R11" i="8"/>
  <c r="Q11" i="8"/>
  <c r="P11" i="8"/>
  <c r="K11" i="8"/>
  <c r="H11" i="8"/>
  <c r="E11" i="8"/>
  <c r="R10" i="8"/>
  <c r="Q10" i="8"/>
  <c r="P10" i="8"/>
  <c r="K10" i="8"/>
  <c r="H10" i="8"/>
  <c r="E10" i="8"/>
  <c r="R9" i="8"/>
  <c r="Q9" i="8"/>
  <c r="P9" i="8"/>
  <c r="K9" i="8"/>
  <c r="H9" i="8"/>
  <c r="E9" i="8"/>
  <c r="R8" i="8"/>
  <c r="Q8" i="8"/>
  <c r="P8" i="8"/>
  <c r="K8" i="8"/>
  <c r="H8" i="8"/>
  <c r="E8" i="8"/>
  <c r="R7" i="8"/>
  <c r="Q7" i="8"/>
  <c r="P7" i="8"/>
  <c r="K7" i="8"/>
  <c r="H7" i="8"/>
  <c r="E7" i="8"/>
  <c r="K15" i="8" l="1"/>
  <c r="H15" i="8"/>
  <c r="E15" i="8"/>
  <c r="R15" i="8"/>
  <c r="P15" i="8"/>
  <c r="E46" i="7"/>
  <c r="H46" i="7"/>
  <c r="K46" i="7"/>
  <c r="K40" i="7"/>
  <c r="R55" i="7" l="1"/>
  <c r="Q55" i="7"/>
  <c r="P55" i="7"/>
  <c r="K55" i="7"/>
  <c r="H55" i="7"/>
  <c r="E55" i="7"/>
  <c r="R54" i="7"/>
  <c r="Q54" i="7"/>
  <c r="P54" i="7"/>
  <c r="K54" i="7"/>
  <c r="H54" i="7"/>
  <c r="E54" i="7"/>
  <c r="R53" i="7"/>
  <c r="Q53" i="7"/>
  <c r="P53" i="7"/>
  <c r="K53" i="7"/>
  <c r="H53" i="7"/>
  <c r="E53" i="7"/>
  <c r="R52" i="7"/>
  <c r="Q52" i="7"/>
  <c r="P52" i="7"/>
  <c r="K52" i="7"/>
  <c r="H52" i="7"/>
  <c r="E52" i="7"/>
  <c r="R51" i="7"/>
  <c r="Q51" i="7"/>
  <c r="P51" i="7"/>
  <c r="K51" i="7"/>
  <c r="H51" i="7"/>
  <c r="E51" i="7"/>
  <c r="R50" i="7"/>
  <c r="Q50" i="7"/>
  <c r="P50" i="7"/>
  <c r="K50" i="7"/>
  <c r="H50" i="7"/>
  <c r="E50" i="7"/>
  <c r="R49" i="7"/>
  <c r="Q49" i="7"/>
  <c r="P49" i="7"/>
  <c r="K49" i="7"/>
  <c r="H49" i="7"/>
  <c r="E49" i="7"/>
  <c r="R48" i="7"/>
  <c r="Q48" i="7"/>
  <c r="P48" i="7"/>
  <c r="K48" i="7"/>
  <c r="H48" i="7"/>
  <c r="E48" i="7"/>
  <c r="R47" i="7"/>
  <c r="Q47" i="7"/>
  <c r="P47" i="7"/>
  <c r="K47" i="7"/>
  <c r="H47" i="7"/>
  <c r="E47" i="7"/>
  <c r="R46" i="7"/>
  <c r="Q46" i="7"/>
  <c r="P46" i="7"/>
  <c r="R45" i="7"/>
  <c r="Q45" i="7"/>
  <c r="P45" i="7"/>
  <c r="K45" i="7"/>
  <c r="H45" i="7"/>
  <c r="E45" i="7"/>
  <c r="R44" i="7"/>
  <c r="Q44" i="7"/>
  <c r="P44" i="7"/>
  <c r="K44" i="7"/>
  <c r="H44" i="7"/>
  <c r="E44" i="7"/>
  <c r="P43" i="7"/>
  <c r="E43" i="7"/>
  <c r="R42" i="7"/>
  <c r="Q42" i="7"/>
  <c r="P42" i="7"/>
  <c r="K42" i="7"/>
  <c r="H42" i="7"/>
  <c r="E42" i="7"/>
  <c r="R41" i="7"/>
  <c r="Q41" i="7"/>
  <c r="P41" i="7"/>
  <c r="K41" i="7"/>
  <c r="H41" i="7"/>
  <c r="E41" i="7"/>
  <c r="R40" i="7"/>
  <c r="Q40" i="7"/>
  <c r="P40" i="7"/>
  <c r="H40" i="7"/>
  <c r="E40" i="7"/>
  <c r="R39" i="7"/>
  <c r="Q39" i="7"/>
  <c r="P39" i="7"/>
  <c r="K39" i="7"/>
  <c r="H39" i="7"/>
  <c r="E39" i="7"/>
  <c r="Q38" i="7"/>
  <c r="P38" i="7"/>
  <c r="H38" i="7"/>
  <c r="E38" i="7"/>
  <c r="R37" i="7"/>
  <c r="Q37" i="7"/>
  <c r="P37" i="7"/>
  <c r="K37" i="7"/>
  <c r="H37" i="7"/>
  <c r="E37" i="7"/>
  <c r="R36" i="7"/>
  <c r="Q36" i="7"/>
  <c r="P36" i="7"/>
  <c r="K36" i="7"/>
  <c r="H36" i="7"/>
  <c r="E36" i="7"/>
  <c r="R35" i="7"/>
  <c r="Q35" i="7"/>
  <c r="P35" i="7"/>
  <c r="K35" i="7"/>
  <c r="H35" i="7"/>
  <c r="E35" i="7"/>
  <c r="R34" i="7"/>
  <c r="Q34" i="7"/>
  <c r="P34" i="7"/>
  <c r="K34" i="7"/>
  <c r="H34" i="7"/>
  <c r="E34" i="7"/>
  <c r="R33" i="7"/>
  <c r="Q33" i="7"/>
  <c r="P33" i="7"/>
  <c r="K33" i="7"/>
  <c r="H33" i="7"/>
  <c r="E33" i="7"/>
  <c r="Q32" i="7"/>
  <c r="P32" i="7"/>
  <c r="E32" i="7"/>
  <c r="R31" i="7"/>
  <c r="Q31" i="7"/>
  <c r="P31" i="7"/>
  <c r="K31" i="7"/>
  <c r="H31" i="7"/>
  <c r="E31" i="7"/>
  <c r="R30" i="7"/>
  <c r="Q30" i="7"/>
  <c r="P30" i="7"/>
  <c r="K30" i="7"/>
  <c r="H30" i="7"/>
  <c r="E30" i="7"/>
  <c r="R29" i="7"/>
  <c r="Q29" i="7"/>
  <c r="P29" i="7"/>
  <c r="K29" i="7"/>
  <c r="H29" i="7"/>
  <c r="E29" i="7"/>
  <c r="R28" i="7"/>
  <c r="Q28" i="7"/>
  <c r="P28" i="7"/>
  <c r="K28" i="7"/>
  <c r="H28" i="7"/>
  <c r="E28" i="7"/>
  <c r="R27" i="7"/>
  <c r="Q27" i="7"/>
  <c r="P27" i="7"/>
  <c r="K27" i="7"/>
  <c r="H27" i="7"/>
  <c r="E27" i="7"/>
  <c r="R26" i="7"/>
  <c r="Q26" i="7"/>
  <c r="P26" i="7"/>
  <c r="K26" i="7"/>
  <c r="H26" i="7"/>
  <c r="E26" i="7"/>
  <c r="R25" i="7"/>
  <c r="Q25" i="7"/>
  <c r="P25" i="7"/>
  <c r="K25" i="7"/>
  <c r="H25" i="7"/>
  <c r="E25" i="7"/>
  <c r="R24" i="7"/>
  <c r="Q24" i="7"/>
  <c r="P24" i="7"/>
  <c r="K24" i="7"/>
  <c r="H24" i="7"/>
  <c r="E24" i="7"/>
  <c r="R23" i="7"/>
  <c r="Q23" i="7"/>
  <c r="P23" i="7"/>
  <c r="K23" i="7"/>
  <c r="H23" i="7"/>
  <c r="E23" i="7"/>
  <c r="R22" i="7"/>
  <c r="Q22" i="7"/>
  <c r="P22" i="7"/>
  <c r="K22" i="7"/>
  <c r="H22" i="7"/>
  <c r="E22" i="7"/>
  <c r="R21" i="7"/>
  <c r="Q21" i="7"/>
  <c r="P21" i="7"/>
  <c r="K21" i="7"/>
  <c r="H21" i="7"/>
  <c r="E21" i="7"/>
  <c r="R20" i="7"/>
  <c r="Q20" i="7"/>
  <c r="P20" i="7"/>
  <c r="K20" i="7"/>
  <c r="H20" i="7"/>
  <c r="E20" i="7"/>
  <c r="R19" i="7"/>
  <c r="Q19" i="7"/>
  <c r="P19" i="7"/>
  <c r="K19" i="7"/>
  <c r="H19" i="7"/>
  <c r="E19" i="7"/>
  <c r="R18" i="7"/>
  <c r="Q18" i="7"/>
  <c r="P18" i="7"/>
  <c r="K18" i="7"/>
  <c r="H18" i="7"/>
  <c r="E18" i="7"/>
  <c r="R17" i="7"/>
  <c r="Q17" i="7"/>
  <c r="P17" i="7"/>
  <c r="K17" i="7"/>
  <c r="H17" i="7"/>
  <c r="E17" i="7"/>
  <c r="O15" i="7"/>
  <c r="N15" i="7"/>
  <c r="M15" i="7"/>
  <c r="J15" i="7"/>
  <c r="R15" i="7" s="1"/>
  <c r="I15" i="7"/>
  <c r="G15" i="7"/>
  <c r="Q15" i="7" s="1"/>
  <c r="F15" i="7"/>
  <c r="D15" i="7"/>
  <c r="C15" i="7"/>
  <c r="R14" i="7"/>
  <c r="Q14" i="7"/>
  <c r="P14" i="7"/>
  <c r="K14" i="7"/>
  <c r="H14" i="7"/>
  <c r="E14" i="7"/>
  <c r="R13" i="7"/>
  <c r="Q13" i="7"/>
  <c r="P13" i="7"/>
  <c r="K13" i="7"/>
  <c r="H13" i="7"/>
  <c r="E13" i="7"/>
  <c r="R12" i="7"/>
  <c r="Q12" i="7"/>
  <c r="P12" i="7"/>
  <c r="K12" i="7"/>
  <c r="H12" i="7"/>
  <c r="E12" i="7"/>
  <c r="R11" i="7"/>
  <c r="Q11" i="7"/>
  <c r="P11" i="7"/>
  <c r="K11" i="7"/>
  <c r="H11" i="7"/>
  <c r="E11" i="7"/>
  <c r="R10" i="7"/>
  <c r="Q10" i="7"/>
  <c r="P10" i="7"/>
  <c r="K10" i="7"/>
  <c r="H10" i="7"/>
  <c r="E10" i="7"/>
  <c r="R9" i="7"/>
  <c r="Q9" i="7"/>
  <c r="P9" i="7"/>
  <c r="K9" i="7"/>
  <c r="H9" i="7"/>
  <c r="E9" i="7"/>
  <c r="R8" i="7"/>
  <c r="Q8" i="7"/>
  <c r="P8" i="7"/>
  <c r="K8" i="7"/>
  <c r="H8" i="7"/>
  <c r="E8" i="7"/>
  <c r="R7" i="7"/>
  <c r="Q7" i="7"/>
  <c r="P7" i="7"/>
  <c r="K7" i="7"/>
  <c r="H7" i="7"/>
  <c r="E7" i="7"/>
  <c r="K15" i="7" l="1"/>
  <c r="H15" i="7"/>
  <c r="E15" i="7"/>
  <c r="P15" i="7"/>
  <c r="R55" i="6"/>
  <c r="Q55" i="6"/>
  <c r="P55" i="6"/>
  <c r="K55" i="6"/>
  <c r="H55" i="6"/>
  <c r="E55" i="6"/>
  <c r="R54" i="6"/>
  <c r="Q54" i="6"/>
  <c r="P54" i="6"/>
  <c r="K54" i="6"/>
  <c r="H54" i="6"/>
  <c r="E54" i="6"/>
  <c r="R53" i="6"/>
  <c r="Q53" i="6"/>
  <c r="P53" i="6"/>
  <c r="K53" i="6"/>
  <c r="H53" i="6"/>
  <c r="E53" i="6"/>
  <c r="R52" i="6"/>
  <c r="Q52" i="6"/>
  <c r="P52" i="6"/>
  <c r="K52" i="6"/>
  <c r="H52" i="6"/>
  <c r="E52" i="6"/>
  <c r="R51" i="6"/>
  <c r="Q51" i="6"/>
  <c r="P51" i="6"/>
  <c r="K51" i="6"/>
  <c r="H51" i="6"/>
  <c r="E51" i="6"/>
  <c r="R50" i="6"/>
  <c r="Q50" i="6"/>
  <c r="P50" i="6"/>
  <c r="K50" i="6"/>
  <c r="H50" i="6"/>
  <c r="E50" i="6"/>
  <c r="R49" i="6"/>
  <c r="Q49" i="6"/>
  <c r="P49" i="6"/>
  <c r="K49" i="6"/>
  <c r="H49" i="6"/>
  <c r="E49" i="6"/>
  <c r="R48" i="6"/>
  <c r="Q48" i="6"/>
  <c r="P48" i="6"/>
  <c r="K48" i="6"/>
  <c r="H48" i="6"/>
  <c r="E48" i="6"/>
  <c r="R47" i="6"/>
  <c r="Q47" i="6"/>
  <c r="P47" i="6"/>
  <c r="K47" i="6"/>
  <c r="H47" i="6"/>
  <c r="E47" i="6"/>
  <c r="R46" i="6"/>
  <c r="Q46" i="6"/>
  <c r="P46" i="6"/>
  <c r="R45" i="6"/>
  <c r="Q45" i="6"/>
  <c r="P45" i="6"/>
  <c r="K45" i="6"/>
  <c r="H45" i="6"/>
  <c r="E45" i="6"/>
  <c r="R44" i="6"/>
  <c r="Q44" i="6"/>
  <c r="P44" i="6"/>
  <c r="K44" i="6"/>
  <c r="H44" i="6"/>
  <c r="E44" i="6"/>
  <c r="P43" i="6"/>
  <c r="E43" i="6"/>
  <c r="R42" i="6"/>
  <c r="Q42" i="6"/>
  <c r="P42" i="6"/>
  <c r="K42" i="6"/>
  <c r="H42" i="6"/>
  <c r="E42" i="6"/>
  <c r="R41" i="6"/>
  <c r="Q41" i="6"/>
  <c r="P41" i="6"/>
  <c r="K41" i="6"/>
  <c r="H41" i="6"/>
  <c r="E41" i="6"/>
  <c r="R40" i="6"/>
  <c r="Q40" i="6"/>
  <c r="P40" i="6"/>
  <c r="H40" i="6"/>
  <c r="E40" i="6"/>
  <c r="R39" i="6"/>
  <c r="Q39" i="6"/>
  <c r="P39" i="6"/>
  <c r="K39" i="6"/>
  <c r="H39" i="6"/>
  <c r="E39" i="6"/>
  <c r="Q38" i="6"/>
  <c r="P38" i="6"/>
  <c r="H38" i="6"/>
  <c r="E38" i="6"/>
  <c r="R37" i="6"/>
  <c r="Q37" i="6"/>
  <c r="P37" i="6"/>
  <c r="K37" i="6"/>
  <c r="H37" i="6"/>
  <c r="E37" i="6"/>
  <c r="R36" i="6"/>
  <c r="Q36" i="6"/>
  <c r="P36" i="6"/>
  <c r="K36" i="6"/>
  <c r="H36" i="6"/>
  <c r="E36" i="6"/>
  <c r="R35" i="6"/>
  <c r="Q35" i="6"/>
  <c r="P35" i="6"/>
  <c r="K35" i="6"/>
  <c r="H35" i="6"/>
  <c r="E35" i="6"/>
  <c r="R34" i="6"/>
  <c r="Q34" i="6"/>
  <c r="P34" i="6"/>
  <c r="K34" i="6"/>
  <c r="H34" i="6"/>
  <c r="E34" i="6"/>
  <c r="R33" i="6"/>
  <c r="Q33" i="6"/>
  <c r="P33" i="6"/>
  <c r="K33" i="6"/>
  <c r="H33" i="6"/>
  <c r="E33" i="6"/>
  <c r="Q32" i="6"/>
  <c r="P32" i="6"/>
  <c r="E32" i="6"/>
  <c r="R31" i="6"/>
  <c r="Q31" i="6"/>
  <c r="P31" i="6"/>
  <c r="K31" i="6"/>
  <c r="H31" i="6"/>
  <c r="E31" i="6"/>
  <c r="R30" i="6"/>
  <c r="Q30" i="6"/>
  <c r="P30" i="6"/>
  <c r="K30" i="6"/>
  <c r="H30" i="6"/>
  <c r="E30" i="6"/>
  <c r="R29" i="6"/>
  <c r="Q29" i="6"/>
  <c r="P29" i="6"/>
  <c r="K29" i="6"/>
  <c r="H29" i="6"/>
  <c r="E29" i="6"/>
  <c r="R28" i="6"/>
  <c r="Q28" i="6"/>
  <c r="P28" i="6"/>
  <c r="K28" i="6"/>
  <c r="H28" i="6"/>
  <c r="E28" i="6"/>
  <c r="R27" i="6"/>
  <c r="Q27" i="6"/>
  <c r="P27" i="6"/>
  <c r="K27" i="6"/>
  <c r="H27" i="6"/>
  <c r="E27" i="6"/>
  <c r="R26" i="6"/>
  <c r="Q26" i="6"/>
  <c r="P26" i="6"/>
  <c r="K26" i="6"/>
  <c r="H26" i="6"/>
  <c r="E26" i="6"/>
  <c r="R25" i="6"/>
  <c r="Q25" i="6"/>
  <c r="P25" i="6"/>
  <c r="K25" i="6"/>
  <c r="H25" i="6"/>
  <c r="E25" i="6"/>
  <c r="R24" i="6"/>
  <c r="Q24" i="6"/>
  <c r="P24" i="6"/>
  <c r="K24" i="6"/>
  <c r="H24" i="6"/>
  <c r="E24" i="6"/>
  <c r="R23" i="6"/>
  <c r="Q23" i="6"/>
  <c r="P23" i="6"/>
  <c r="K23" i="6"/>
  <c r="H23" i="6"/>
  <c r="E23" i="6"/>
  <c r="R22" i="6"/>
  <c r="Q22" i="6"/>
  <c r="P22" i="6"/>
  <c r="K22" i="6"/>
  <c r="H22" i="6"/>
  <c r="E22" i="6"/>
  <c r="R21" i="6"/>
  <c r="Q21" i="6"/>
  <c r="P21" i="6"/>
  <c r="K21" i="6"/>
  <c r="H21" i="6"/>
  <c r="E21" i="6"/>
  <c r="R20" i="6"/>
  <c r="Q20" i="6"/>
  <c r="P20" i="6"/>
  <c r="K20" i="6"/>
  <c r="H20" i="6"/>
  <c r="E20" i="6"/>
  <c r="R19" i="6"/>
  <c r="Q19" i="6"/>
  <c r="P19" i="6"/>
  <c r="K19" i="6"/>
  <c r="H19" i="6"/>
  <c r="E19" i="6"/>
  <c r="R18" i="6"/>
  <c r="Q18" i="6"/>
  <c r="P18" i="6"/>
  <c r="K18" i="6"/>
  <c r="H18" i="6"/>
  <c r="E18" i="6"/>
  <c r="R17" i="6"/>
  <c r="Q17" i="6"/>
  <c r="P17" i="6"/>
  <c r="K17" i="6"/>
  <c r="H17" i="6"/>
  <c r="E17" i="6"/>
  <c r="R15" i="6"/>
  <c r="O15" i="6"/>
  <c r="N15" i="6"/>
  <c r="M15" i="6"/>
  <c r="J15" i="6"/>
  <c r="I15" i="6"/>
  <c r="G15" i="6"/>
  <c r="Q15" i="6" s="1"/>
  <c r="F15" i="6"/>
  <c r="D15" i="6"/>
  <c r="P15" i="6" s="1"/>
  <c r="C15" i="6"/>
  <c r="R14" i="6"/>
  <c r="Q14" i="6"/>
  <c r="P14" i="6"/>
  <c r="K14" i="6"/>
  <c r="H14" i="6"/>
  <c r="E14" i="6"/>
  <c r="R13" i="6"/>
  <c r="Q13" i="6"/>
  <c r="P13" i="6"/>
  <c r="K13" i="6"/>
  <c r="H13" i="6"/>
  <c r="E13" i="6"/>
  <c r="R12" i="6"/>
  <c r="Q12" i="6"/>
  <c r="P12" i="6"/>
  <c r="K12" i="6"/>
  <c r="H12" i="6"/>
  <c r="E12" i="6"/>
  <c r="R11" i="6"/>
  <c r="Q11" i="6"/>
  <c r="P11" i="6"/>
  <c r="K11" i="6"/>
  <c r="H11" i="6"/>
  <c r="E11" i="6"/>
  <c r="R10" i="6"/>
  <c r="Q10" i="6"/>
  <c r="P10" i="6"/>
  <c r="K10" i="6"/>
  <c r="H10" i="6"/>
  <c r="E10" i="6"/>
  <c r="R9" i="6"/>
  <c r="Q9" i="6"/>
  <c r="P9" i="6"/>
  <c r="K9" i="6"/>
  <c r="H9" i="6"/>
  <c r="E9" i="6"/>
  <c r="R8" i="6"/>
  <c r="Q8" i="6"/>
  <c r="P8" i="6"/>
  <c r="K8" i="6"/>
  <c r="H8" i="6"/>
  <c r="E8" i="6"/>
  <c r="R7" i="6"/>
  <c r="Q7" i="6"/>
  <c r="P7" i="6"/>
  <c r="K7" i="6"/>
  <c r="H7" i="6"/>
  <c r="E7" i="6"/>
  <c r="E15" i="6" l="1"/>
  <c r="K15" i="6"/>
  <c r="H15" i="6"/>
  <c r="R55" i="5"/>
  <c r="Q55" i="5"/>
  <c r="P55" i="5"/>
  <c r="K55" i="5"/>
  <c r="H55" i="5"/>
  <c r="E55" i="5"/>
  <c r="R54" i="5"/>
  <c r="Q54" i="5"/>
  <c r="P54" i="5"/>
  <c r="K54" i="5"/>
  <c r="H54" i="5"/>
  <c r="E54" i="5"/>
  <c r="R53" i="5"/>
  <c r="Q53" i="5"/>
  <c r="P53" i="5"/>
  <c r="K53" i="5"/>
  <c r="H53" i="5"/>
  <c r="E53" i="5"/>
  <c r="R52" i="5"/>
  <c r="Q52" i="5"/>
  <c r="P52" i="5"/>
  <c r="K52" i="5"/>
  <c r="H52" i="5"/>
  <c r="E52" i="5"/>
  <c r="R51" i="5"/>
  <c r="Q51" i="5"/>
  <c r="P51" i="5"/>
  <c r="K51" i="5"/>
  <c r="H51" i="5"/>
  <c r="E51" i="5"/>
  <c r="R50" i="5"/>
  <c r="Q50" i="5"/>
  <c r="P50" i="5"/>
  <c r="K50" i="5"/>
  <c r="H50" i="5"/>
  <c r="E50" i="5"/>
  <c r="R49" i="5"/>
  <c r="Q49" i="5"/>
  <c r="P49" i="5"/>
  <c r="K49" i="5"/>
  <c r="H49" i="5"/>
  <c r="E49" i="5"/>
  <c r="R48" i="5"/>
  <c r="Q48" i="5"/>
  <c r="P48" i="5"/>
  <c r="K48" i="5"/>
  <c r="H48" i="5"/>
  <c r="E48" i="5"/>
  <c r="R47" i="5"/>
  <c r="Q47" i="5"/>
  <c r="P47" i="5"/>
  <c r="K47" i="5"/>
  <c r="H47" i="5"/>
  <c r="E47" i="5"/>
  <c r="R46" i="5"/>
  <c r="Q46" i="5"/>
  <c r="P46" i="5"/>
  <c r="R45" i="5"/>
  <c r="Q45" i="5"/>
  <c r="P45" i="5"/>
  <c r="K45" i="5"/>
  <c r="H45" i="5"/>
  <c r="E45" i="5"/>
  <c r="R44" i="5"/>
  <c r="Q44" i="5"/>
  <c r="P44" i="5"/>
  <c r="K44" i="5"/>
  <c r="H44" i="5"/>
  <c r="E44" i="5"/>
  <c r="P43" i="5"/>
  <c r="E43" i="5"/>
  <c r="R42" i="5"/>
  <c r="Q42" i="5"/>
  <c r="P42" i="5"/>
  <c r="K42" i="5"/>
  <c r="H42" i="5"/>
  <c r="E42" i="5"/>
  <c r="R41" i="5"/>
  <c r="Q41" i="5"/>
  <c r="P41" i="5"/>
  <c r="K41" i="5"/>
  <c r="H41" i="5"/>
  <c r="E41" i="5"/>
  <c r="R40" i="5"/>
  <c r="Q40" i="5"/>
  <c r="P40" i="5"/>
  <c r="H40" i="5"/>
  <c r="E40" i="5"/>
  <c r="R39" i="5"/>
  <c r="Q39" i="5"/>
  <c r="P39" i="5"/>
  <c r="K39" i="5"/>
  <c r="H39" i="5"/>
  <c r="E39" i="5"/>
  <c r="Q38" i="5"/>
  <c r="P38" i="5"/>
  <c r="H38" i="5"/>
  <c r="E38" i="5"/>
  <c r="R37" i="5"/>
  <c r="Q37" i="5"/>
  <c r="P37" i="5"/>
  <c r="K37" i="5"/>
  <c r="H37" i="5"/>
  <c r="E37" i="5"/>
  <c r="R36" i="5"/>
  <c r="Q36" i="5"/>
  <c r="P36" i="5"/>
  <c r="K36" i="5"/>
  <c r="H36" i="5"/>
  <c r="E36" i="5"/>
  <c r="R35" i="5"/>
  <c r="Q35" i="5"/>
  <c r="P35" i="5"/>
  <c r="K35" i="5"/>
  <c r="H35" i="5"/>
  <c r="E35" i="5"/>
  <c r="R34" i="5"/>
  <c r="Q34" i="5"/>
  <c r="P34" i="5"/>
  <c r="K34" i="5"/>
  <c r="H34" i="5"/>
  <c r="E34" i="5"/>
  <c r="R33" i="5"/>
  <c r="Q33" i="5"/>
  <c r="P33" i="5"/>
  <c r="K33" i="5"/>
  <c r="H33" i="5"/>
  <c r="E33" i="5"/>
  <c r="Q32" i="5"/>
  <c r="P32" i="5"/>
  <c r="H32" i="5"/>
  <c r="E32" i="5"/>
  <c r="R31" i="5"/>
  <c r="Q31" i="5"/>
  <c r="P31" i="5"/>
  <c r="K31" i="5"/>
  <c r="H31" i="5"/>
  <c r="E31" i="5"/>
  <c r="R30" i="5"/>
  <c r="Q30" i="5"/>
  <c r="P30" i="5"/>
  <c r="K30" i="5"/>
  <c r="H30" i="5"/>
  <c r="E30" i="5"/>
  <c r="R29" i="5"/>
  <c r="Q29" i="5"/>
  <c r="P29" i="5"/>
  <c r="K29" i="5"/>
  <c r="H29" i="5"/>
  <c r="E29" i="5"/>
  <c r="R28" i="5"/>
  <c r="Q28" i="5"/>
  <c r="P28" i="5"/>
  <c r="K28" i="5"/>
  <c r="H28" i="5"/>
  <c r="E28" i="5"/>
  <c r="R27" i="5"/>
  <c r="Q27" i="5"/>
  <c r="P27" i="5"/>
  <c r="K27" i="5"/>
  <c r="H27" i="5"/>
  <c r="E27" i="5"/>
  <c r="R26" i="5"/>
  <c r="Q26" i="5"/>
  <c r="P26" i="5"/>
  <c r="K26" i="5"/>
  <c r="H26" i="5"/>
  <c r="E26" i="5"/>
  <c r="R25" i="5"/>
  <c r="Q25" i="5"/>
  <c r="P25" i="5"/>
  <c r="K25" i="5"/>
  <c r="H25" i="5"/>
  <c r="E25" i="5"/>
  <c r="R24" i="5"/>
  <c r="Q24" i="5"/>
  <c r="P24" i="5"/>
  <c r="K24" i="5"/>
  <c r="H24" i="5"/>
  <c r="E24" i="5"/>
  <c r="R23" i="5"/>
  <c r="Q23" i="5"/>
  <c r="P23" i="5"/>
  <c r="K23" i="5"/>
  <c r="H23" i="5"/>
  <c r="E23" i="5"/>
  <c r="R22" i="5"/>
  <c r="Q22" i="5"/>
  <c r="P22" i="5"/>
  <c r="K22" i="5"/>
  <c r="H22" i="5"/>
  <c r="E22" i="5"/>
  <c r="R21" i="5"/>
  <c r="Q21" i="5"/>
  <c r="P21" i="5"/>
  <c r="K21" i="5"/>
  <c r="H21" i="5"/>
  <c r="E21" i="5"/>
  <c r="R20" i="5"/>
  <c r="Q20" i="5"/>
  <c r="P20" i="5"/>
  <c r="K20" i="5"/>
  <c r="H20" i="5"/>
  <c r="E20" i="5"/>
  <c r="R19" i="5"/>
  <c r="Q19" i="5"/>
  <c r="P19" i="5"/>
  <c r="K19" i="5"/>
  <c r="H19" i="5"/>
  <c r="E19" i="5"/>
  <c r="R18" i="5"/>
  <c r="Q18" i="5"/>
  <c r="P18" i="5"/>
  <c r="K18" i="5"/>
  <c r="H18" i="5"/>
  <c r="E18" i="5"/>
  <c r="R17" i="5"/>
  <c r="Q17" i="5"/>
  <c r="P17" i="5"/>
  <c r="K17" i="5"/>
  <c r="H17" i="5"/>
  <c r="E17" i="5"/>
  <c r="O15" i="5"/>
  <c r="N15" i="5"/>
  <c r="M15" i="5"/>
  <c r="J15" i="5"/>
  <c r="K15" i="5" s="1"/>
  <c r="I15" i="5"/>
  <c r="G15" i="5"/>
  <c r="Q15" i="5" s="1"/>
  <c r="F15" i="5"/>
  <c r="H15" i="5" s="1"/>
  <c r="D15" i="5"/>
  <c r="P15" i="5" s="1"/>
  <c r="C15" i="5"/>
  <c r="R14" i="5"/>
  <c r="Q14" i="5"/>
  <c r="P14" i="5"/>
  <c r="K14" i="5"/>
  <c r="H14" i="5"/>
  <c r="E14" i="5"/>
  <c r="R13" i="5"/>
  <c r="Q13" i="5"/>
  <c r="P13" i="5"/>
  <c r="K13" i="5"/>
  <c r="H13" i="5"/>
  <c r="E13" i="5"/>
  <c r="R12" i="5"/>
  <c r="Q12" i="5"/>
  <c r="P12" i="5"/>
  <c r="K12" i="5"/>
  <c r="H12" i="5"/>
  <c r="E12" i="5"/>
  <c r="R11" i="5"/>
  <c r="Q11" i="5"/>
  <c r="P11" i="5"/>
  <c r="K11" i="5"/>
  <c r="H11" i="5"/>
  <c r="E11" i="5"/>
  <c r="R10" i="5"/>
  <c r="Q10" i="5"/>
  <c r="P10" i="5"/>
  <c r="K10" i="5"/>
  <c r="H10" i="5"/>
  <c r="E10" i="5"/>
  <c r="R9" i="5"/>
  <c r="Q9" i="5"/>
  <c r="P9" i="5"/>
  <c r="K9" i="5"/>
  <c r="H9" i="5"/>
  <c r="E9" i="5"/>
  <c r="R8" i="5"/>
  <c r="Q8" i="5"/>
  <c r="P8" i="5"/>
  <c r="K8" i="5"/>
  <c r="H8" i="5"/>
  <c r="E8" i="5"/>
  <c r="R7" i="5"/>
  <c r="Q7" i="5"/>
  <c r="P7" i="5"/>
  <c r="K7" i="5"/>
  <c r="H7" i="5"/>
  <c r="E7" i="5"/>
  <c r="R15" i="5" l="1"/>
  <c r="E15" i="5"/>
  <c r="H32" i="4"/>
  <c r="R55" i="4"/>
  <c r="Q55" i="4"/>
  <c r="P55" i="4"/>
  <c r="K55" i="4"/>
  <c r="H55" i="4"/>
  <c r="E55" i="4"/>
  <c r="R54" i="4"/>
  <c r="Q54" i="4"/>
  <c r="P54" i="4"/>
  <c r="K54" i="4"/>
  <c r="H54" i="4"/>
  <c r="E54" i="4"/>
  <c r="R53" i="4"/>
  <c r="Q53" i="4"/>
  <c r="P53" i="4"/>
  <c r="K53" i="4"/>
  <c r="H53" i="4"/>
  <c r="E53" i="4"/>
  <c r="R52" i="4"/>
  <c r="Q52" i="4"/>
  <c r="P52" i="4"/>
  <c r="K52" i="4"/>
  <c r="H52" i="4"/>
  <c r="E52" i="4"/>
  <c r="R51" i="4"/>
  <c r="Q51" i="4"/>
  <c r="P51" i="4"/>
  <c r="K51" i="4"/>
  <c r="H51" i="4"/>
  <c r="E51" i="4"/>
  <c r="R50" i="4"/>
  <c r="Q50" i="4"/>
  <c r="P50" i="4"/>
  <c r="K50" i="4"/>
  <c r="H50" i="4"/>
  <c r="E50" i="4"/>
  <c r="R49" i="4"/>
  <c r="Q49" i="4"/>
  <c r="P49" i="4"/>
  <c r="K49" i="4"/>
  <c r="H49" i="4"/>
  <c r="E49" i="4"/>
  <c r="R48" i="4"/>
  <c r="Q48" i="4"/>
  <c r="P48" i="4"/>
  <c r="K48" i="4"/>
  <c r="H48" i="4"/>
  <c r="E48" i="4"/>
  <c r="R47" i="4"/>
  <c r="Q47" i="4"/>
  <c r="P47" i="4"/>
  <c r="K47" i="4"/>
  <c r="H47" i="4"/>
  <c r="E47" i="4"/>
  <c r="R46" i="4"/>
  <c r="Q46" i="4"/>
  <c r="P46" i="4"/>
  <c r="R45" i="4"/>
  <c r="Q45" i="4"/>
  <c r="P45" i="4"/>
  <c r="K45" i="4"/>
  <c r="H45" i="4"/>
  <c r="E45" i="4"/>
  <c r="R44" i="4"/>
  <c r="Q44" i="4"/>
  <c r="P44" i="4"/>
  <c r="K44" i="4"/>
  <c r="H44" i="4"/>
  <c r="E44" i="4"/>
  <c r="P43" i="4"/>
  <c r="E43" i="4"/>
  <c r="R42" i="4"/>
  <c r="Q42" i="4"/>
  <c r="P42" i="4"/>
  <c r="K42" i="4"/>
  <c r="H42" i="4"/>
  <c r="E42" i="4"/>
  <c r="R41" i="4"/>
  <c r="Q41" i="4"/>
  <c r="P41" i="4"/>
  <c r="K41" i="4"/>
  <c r="H41" i="4"/>
  <c r="E41" i="4"/>
  <c r="R40" i="4"/>
  <c r="Q40" i="4"/>
  <c r="P40" i="4"/>
  <c r="H40" i="4"/>
  <c r="E40" i="4"/>
  <c r="R39" i="4"/>
  <c r="Q39" i="4"/>
  <c r="P39" i="4"/>
  <c r="K39" i="4"/>
  <c r="H39" i="4"/>
  <c r="E39" i="4"/>
  <c r="Q38" i="4"/>
  <c r="P38" i="4"/>
  <c r="H38" i="4"/>
  <c r="E38" i="4"/>
  <c r="R37" i="4"/>
  <c r="Q37" i="4"/>
  <c r="P37" i="4"/>
  <c r="K37" i="4"/>
  <c r="H37" i="4"/>
  <c r="E37" i="4"/>
  <c r="R36" i="4"/>
  <c r="Q36" i="4"/>
  <c r="P36" i="4"/>
  <c r="K36" i="4"/>
  <c r="H36" i="4"/>
  <c r="E36" i="4"/>
  <c r="R35" i="4"/>
  <c r="Q35" i="4"/>
  <c r="P35" i="4"/>
  <c r="K35" i="4"/>
  <c r="H35" i="4"/>
  <c r="E35" i="4"/>
  <c r="R34" i="4"/>
  <c r="Q34" i="4"/>
  <c r="P34" i="4"/>
  <c r="K34" i="4"/>
  <c r="H34" i="4"/>
  <c r="E34" i="4"/>
  <c r="R33" i="4"/>
  <c r="Q33" i="4"/>
  <c r="P33" i="4"/>
  <c r="K33" i="4"/>
  <c r="H33" i="4"/>
  <c r="E33" i="4"/>
  <c r="Q32" i="4"/>
  <c r="P32" i="4"/>
  <c r="E32" i="4"/>
  <c r="R31" i="4"/>
  <c r="Q31" i="4"/>
  <c r="P31" i="4"/>
  <c r="K31" i="4"/>
  <c r="H31" i="4"/>
  <c r="E31" i="4"/>
  <c r="R30" i="4"/>
  <c r="Q30" i="4"/>
  <c r="P30" i="4"/>
  <c r="K30" i="4"/>
  <c r="H30" i="4"/>
  <c r="E30" i="4"/>
  <c r="R29" i="4"/>
  <c r="Q29" i="4"/>
  <c r="P29" i="4"/>
  <c r="K29" i="4"/>
  <c r="H29" i="4"/>
  <c r="E29" i="4"/>
  <c r="R28" i="4"/>
  <c r="Q28" i="4"/>
  <c r="P28" i="4"/>
  <c r="K28" i="4"/>
  <c r="H28" i="4"/>
  <c r="E28" i="4"/>
  <c r="R27" i="4"/>
  <c r="Q27" i="4"/>
  <c r="P27" i="4"/>
  <c r="K27" i="4"/>
  <c r="H27" i="4"/>
  <c r="E27" i="4"/>
  <c r="R26" i="4"/>
  <c r="Q26" i="4"/>
  <c r="P26" i="4"/>
  <c r="K26" i="4"/>
  <c r="H26" i="4"/>
  <c r="E26" i="4"/>
  <c r="R25" i="4"/>
  <c r="Q25" i="4"/>
  <c r="P25" i="4"/>
  <c r="K25" i="4"/>
  <c r="H25" i="4"/>
  <c r="E25" i="4"/>
  <c r="R24" i="4"/>
  <c r="Q24" i="4"/>
  <c r="P24" i="4"/>
  <c r="K24" i="4"/>
  <c r="H24" i="4"/>
  <c r="E24" i="4"/>
  <c r="R23" i="4"/>
  <c r="Q23" i="4"/>
  <c r="P23" i="4"/>
  <c r="K23" i="4"/>
  <c r="H23" i="4"/>
  <c r="E23" i="4"/>
  <c r="R22" i="4"/>
  <c r="Q22" i="4"/>
  <c r="P22" i="4"/>
  <c r="K22" i="4"/>
  <c r="H22" i="4"/>
  <c r="E22" i="4"/>
  <c r="R21" i="4"/>
  <c r="Q21" i="4"/>
  <c r="P21" i="4"/>
  <c r="K21" i="4"/>
  <c r="H21" i="4"/>
  <c r="E21" i="4"/>
  <c r="R20" i="4"/>
  <c r="Q20" i="4"/>
  <c r="P20" i="4"/>
  <c r="K20" i="4"/>
  <c r="H20" i="4"/>
  <c r="E20" i="4"/>
  <c r="R19" i="4"/>
  <c r="Q19" i="4"/>
  <c r="P19" i="4"/>
  <c r="K19" i="4"/>
  <c r="H19" i="4"/>
  <c r="E19" i="4"/>
  <c r="R18" i="4"/>
  <c r="Q18" i="4"/>
  <c r="P18" i="4"/>
  <c r="K18" i="4"/>
  <c r="H18" i="4"/>
  <c r="E18" i="4"/>
  <c r="R17" i="4"/>
  <c r="Q17" i="4"/>
  <c r="P17" i="4"/>
  <c r="K17" i="4"/>
  <c r="H17" i="4"/>
  <c r="E17" i="4"/>
  <c r="O15" i="4"/>
  <c r="N15" i="4"/>
  <c r="M15" i="4"/>
  <c r="J15" i="4"/>
  <c r="R15" i="4" s="1"/>
  <c r="I15" i="4"/>
  <c r="G15" i="4"/>
  <c r="Q15" i="4" s="1"/>
  <c r="F15" i="4"/>
  <c r="D15" i="4"/>
  <c r="P15" i="4" s="1"/>
  <c r="C15" i="4"/>
  <c r="R14" i="4"/>
  <c r="Q14" i="4"/>
  <c r="P14" i="4"/>
  <c r="K14" i="4"/>
  <c r="H14" i="4"/>
  <c r="E14" i="4"/>
  <c r="R13" i="4"/>
  <c r="Q13" i="4"/>
  <c r="P13" i="4"/>
  <c r="K13" i="4"/>
  <c r="H13" i="4"/>
  <c r="E13" i="4"/>
  <c r="R12" i="4"/>
  <c r="Q12" i="4"/>
  <c r="P12" i="4"/>
  <c r="K12" i="4"/>
  <c r="H12" i="4"/>
  <c r="E12" i="4"/>
  <c r="R11" i="4"/>
  <c r="Q11" i="4"/>
  <c r="P11" i="4"/>
  <c r="K11" i="4"/>
  <c r="H11" i="4"/>
  <c r="E11" i="4"/>
  <c r="R10" i="4"/>
  <c r="Q10" i="4"/>
  <c r="P10" i="4"/>
  <c r="K10" i="4"/>
  <c r="H10" i="4"/>
  <c r="E10" i="4"/>
  <c r="R9" i="4"/>
  <c r="Q9" i="4"/>
  <c r="P9" i="4"/>
  <c r="K9" i="4"/>
  <c r="H9" i="4"/>
  <c r="E9" i="4"/>
  <c r="R8" i="4"/>
  <c r="Q8" i="4"/>
  <c r="P8" i="4"/>
  <c r="K8" i="4"/>
  <c r="H8" i="4"/>
  <c r="E8" i="4"/>
  <c r="R7" i="4"/>
  <c r="Q7" i="4"/>
  <c r="P7" i="4"/>
  <c r="K7" i="4"/>
  <c r="H7" i="4"/>
  <c r="E7" i="4"/>
  <c r="K15" i="4" l="1"/>
  <c r="H15" i="4"/>
  <c r="E15" i="4"/>
  <c r="R55" i="3"/>
  <c r="Q55" i="3"/>
  <c r="P55" i="3"/>
  <c r="K55" i="3"/>
  <c r="H55" i="3"/>
  <c r="E55" i="3"/>
  <c r="R54" i="3"/>
  <c r="Q54" i="3"/>
  <c r="P54" i="3"/>
  <c r="K54" i="3"/>
  <c r="H54" i="3"/>
  <c r="E54" i="3"/>
  <c r="R53" i="3"/>
  <c r="Q53" i="3"/>
  <c r="P53" i="3"/>
  <c r="K53" i="3"/>
  <c r="H53" i="3"/>
  <c r="E53" i="3"/>
  <c r="R52" i="3"/>
  <c r="Q52" i="3"/>
  <c r="P52" i="3"/>
  <c r="K52" i="3"/>
  <c r="H52" i="3"/>
  <c r="E52" i="3"/>
  <c r="R51" i="3"/>
  <c r="Q51" i="3"/>
  <c r="P51" i="3"/>
  <c r="K51" i="3"/>
  <c r="H51" i="3"/>
  <c r="E51" i="3"/>
  <c r="R50" i="3"/>
  <c r="Q50" i="3"/>
  <c r="P50" i="3"/>
  <c r="K50" i="3"/>
  <c r="H50" i="3"/>
  <c r="E50" i="3"/>
  <c r="R49" i="3"/>
  <c r="Q49" i="3"/>
  <c r="P49" i="3"/>
  <c r="K49" i="3"/>
  <c r="H49" i="3"/>
  <c r="E49" i="3"/>
  <c r="R48" i="3"/>
  <c r="Q48" i="3"/>
  <c r="P48" i="3"/>
  <c r="K48" i="3"/>
  <c r="H48" i="3"/>
  <c r="E48" i="3"/>
  <c r="R47" i="3"/>
  <c r="Q47" i="3"/>
  <c r="P47" i="3"/>
  <c r="K47" i="3"/>
  <c r="H47" i="3"/>
  <c r="E47" i="3"/>
  <c r="R46" i="3"/>
  <c r="Q46" i="3"/>
  <c r="P46" i="3"/>
  <c r="R45" i="3"/>
  <c r="Q45" i="3"/>
  <c r="P45" i="3"/>
  <c r="K45" i="3"/>
  <c r="H45" i="3"/>
  <c r="E45" i="3"/>
  <c r="R44" i="3"/>
  <c r="Q44" i="3"/>
  <c r="P44" i="3"/>
  <c r="K44" i="3"/>
  <c r="H44" i="3"/>
  <c r="E44" i="3"/>
  <c r="P43" i="3"/>
  <c r="E43" i="3"/>
  <c r="R42" i="3"/>
  <c r="Q42" i="3"/>
  <c r="P42" i="3"/>
  <c r="K42" i="3"/>
  <c r="H42" i="3"/>
  <c r="E42" i="3"/>
  <c r="R41" i="3"/>
  <c r="Q41" i="3"/>
  <c r="P41" i="3"/>
  <c r="K41" i="3"/>
  <c r="H41" i="3"/>
  <c r="E41" i="3"/>
  <c r="R40" i="3"/>
  <c r="Q40" i="3"/>
  <c r="P40" i="3"/>
  <c r="H40" i="3"/>
  <c r="E40" i="3"/>
  <c r="R39" i="3"/>
  <c r="Q39" i="3"/>
  <c r="P39" i="3"/>
  <c r="K39" i="3"/>
  <c r="H39" i="3"/>
  <c r="E39" i="3"/>
  <c r="Q38" i="3"/>
  <c r="P38" i="3"/>
  <c r="H38" i="3"/>
  <c r="E38" i="3"/>
  <c r="R37" i="3"/>
  <c r="Q37" i="3"/>
  <c r="P37" i="3"/>
  <c r="K37" i="3"/>
  <c r="H37" i="3"/>
  <c r="E37" i="3"/>
  <c r="R36" i="3"/>
  <c r="Q36" i="3"/>
  <c r="P36" i="3"/>
  <c r="K36" i="3"/>
  <c r="H36" i="3"/>
  <c r="E36" i="3"/>
  <c r="R35" i="3"/>
  <c r="Q35" i="3"/>
  <c r="P35" i="3"/>
  <c r="K35" i="3"/>
  <c r="H35" i="3"/>
  <c r="E35" i="3"/>
  <c r="R34" i="3"/>
  <c r="Q34" i="3"/>
  <c r="P34" i="3"/>
  <c r="K34" i="3"/>
  <c r="H34" i="3"/>
  <c r="E34" i="3"/>
  <c r="R33" i="3"/>
  <c r="Q33" i="3"/>
  <c r="P33" i="3"/>
  <c r="K33" i="3"/>
  <c r="H33" i="3"/>
  <c r="E33" i="3"/>
  <c r="Q32" i="3"/>
  <c r="P32" i="3"/>
  <c r="E32" i="3"/>
  <c r="R31" i="3"/>
  <c r="Q31" i="3"/>
  <c r="P31" i="3"/>
  <c r="K31" i="3"/>
  <c r="H31" i="3"/>
  <c r="E31" i="3"/>
  <c r="R30" i="3"/>
  <c r="Q30" i="3"/>
  <c r="P30" i="3"/>
  <c r="K30" i="3"/>
  <c r="H30" i="3"/>
  <c r="E30" i="3"/>
  <c r="R29" i="3"/>
  <c r="Q29" i="3"/>
  <c r="P29" i="3"/>
  <c r="K29" i="3"/>
  <c r="H29" i="3"/>
  <c r="E29" i="3"/>
  <c r="R28" i="3"/>
  <c r="Q28" i="3"/>
  <c r="P28" i="3"/>
  <c r="K28" i="3"/>
  <c r="H28" i="3"/>
  <c r="E28" i="3"/>
  <c r="R27" i="3"/>
  <c r="Q27" i="3"/>
  <c r="P27" i="3"/>
  <c r="K27" i="3"/>
  <c r="H27" i="3"/>
  <c r="E27" i="3"/>
  <c r="R26" i="3"/>
  <c r="Q26" i="3"/>
  <c r="P26" i="3"/>
  <c r="K26" i="3"/>
  <c r="H26" i="3"/>
  <c r="E26" i="3"/>
  <c r="R25" i="3"/>
  <c r="Q25" i="3"/>
  <c r="P25" i="3"/>
  <c r="K25" i="3"/>
  <c r="H25" i="3"/>
  <c r="E25" i="3"/>
  <c r="R24" i="3"/>
  <c r="Q24" i="3"/>
  <c r="P24" i="3"/>
  <c r="K24" i="3"/>
  <c r="H24" i="3"/>
  <c r="E24" i="3"/>
  <c r="R23" i="3"/>
  <c r="Q23" i="3"/>
  <c r="P23" i="3"/>
  <c r="K23" i="3"/>
  <c r="H23" i="3"/>
  <c r="E23" i="3"/>
  <c r="R22" i="3"/>
  <c r="Q22" i="3"/>
  <c r="P22" i="3"/>
  <c r="K22" i="3"/>
  <c r="H22" i="3"/>
  <c r="E22" i="3"/>
  <c r="R21" i="3"/>
  <c r="Q21" i="3"/>
  <c r="P21" i="3"/>
  <c r="K21" i="3"/>
  <c r="H21" i="3"/>
  <c r="E21" i="3"/>
  <c r="R20" i="3"/>
  <c r="Q20" i="3"/>
  <c r="P20" i="3"/>
  <c r="K20" i="3"/>
  <c r="H20" i="3"/>
  <c r="E20" i="3"/>
  <c r="R19" i="3"/>
  <c r="Q19" i="3"/>
  <c r="P19" i="3"/>
  <c r="K19" i="3"/>
  <c r="H19" i="3"/>
  <c r="E19" i="3"/>
  <c r="R18" i="3"/>
  <c r="Q18" i="3"/>
  <c r="P18" i="3"/>
  <c r="K18" i="3"/>
  <c r="H18" i="3"/>
  <c r="E18" i="3"/>
  <c r="R17" i="3"/>
  <c r="Q17" i="3"/>
  <c r="P17" i="3"/>
  <c r="K17" i="3"/>
  <c r="H17" i="3"/>
  <c r="E17" i="3"/>
  <c r="Q15" i="3"/>
  <c r="O15" i="3"/>
  <c r="N15" i="3"/>
  <c r="M15" i="3"/>
  <c r="J15" i="3"/>
  <c r="I15" i="3"/>
  <c r="G15" i="3"/>
  <c r="F15" i="3"/>
  <c r="D15" i="3"/>
  <c r="P15" i="3" s="1"/>
  <c r="C15" i="3"/>
  <c r="R14" i="3"/>
  <c r="Q14" i="3"/>
  <c r="P14" i="3"/>
  <c r="K14" i="3"/>
  <c r="H14" i="3"/>
  <c r="E14" i="3"/>
  <c r="R13" i="3"/>
  <c r="Q13" i="3"/>
  <c r="P13" i="3"/>
  <c r="K13" i="3"/>
  <c r="H13" i="3"/>
  <c r="E13" i="3"/>
  <c r="R12" i="3"/>
  <c r="Q12" i="3"/>
  <c r="P12" i="3"/>
  <c r="K12" i="3"/>
  <c r="H12" i="3"/>
  <c r="E12" i="3"/>
  <c r="R11" i="3"/>
  <c r="Q11" i="3"/>
  <c r="P11" i="3"/>
  <c r="K11" i="3"/>
  <c r="H11" i="3"/>
  <c r="E11" i="3"/>
  <c r="R10" i="3"/>
  <c r="Q10" i="3"/>
  <c r="P10" i="3"/>
  <c r="K10" i="3"/>
  <c r="H10" i="3"/>
  <c r="E10" i="3"/>
  <c r="R9" i="3"/>
  <c r="Q9" i="3"/>
  <c r="P9" i="3"/>
  <c r="K9" i="3"/>
  <c r="H9" i="3"/>
  <c r="E9" i="3"/>
  <c r="R8" i="3"/>
  <c r="Q8" i="3"/>
  <c r="P8" i="3"/>
  <c r="K8" i="3"/>
  <c r="H8" i="3"/>
  <c r="E8" i="3"/>
  <c r="R7" i="3"/>
  <c r="Q7" i="3"/>
  <c r="P7" i="3"/>
  <c r="K7" i="3"/>
  <c r="H7" i="3"/>
  <c r="E7" i="3"/>
  <c r="K15" i="3" l="1"/>
  <c r="H15" i="3"/>
  <c r="R15" i="3"/>
  <c r="E15" i="3"/>
  <c r="K48" i="2"/>
  <c r="H40" i="2"/>
  <c r="H48" i="2"/>
  <c r="E48" i="2"/>
  <c r="H38" i="2"/>
  <c r="E38" i="2"/>
  <c r="E9" i="2"/>
  <c r="E7" i="2"/>
  <c r="R55" i="2"/>
  <c r="Q55" i="2"/>
  <c r="P55" i="2"/>
  <c r="K55" i="2"/>
  <c r="H55" i="2"/>
  <c r="E55" i="2"/>
  <c r="R54" i="2"/>
  <c r="Q54" i="2"/>
  <c r="P54" i="2"/>
  <c r="K54" i="2"/>
  <c r="H54" i="2"/>
  <c r="E54" i="2"/>
  <c r="R53" i="2"/>
  <c r="Q53" i="2"/>
  <c r="P53" i="2"/>
  <c r="K53" i="2"/>
  <c r="H53" i="2"/>
  <c r="E53" i="2"/>
  <c r="R52" i="2"/>
  <c r="Q52" i="2"/>
  <c r="P52" i="2"/>
  <c r="K52" i="2"/>
  <c r="H52" i="2"/>
  <c r="E52" i="2"/>
  <c r="R51" i="2"/>
  <c r="Q51" i="2"/>
  <c r="P51" i="2"/>
  <c r="K51" i="2"/>
  <c r="H51" i="2"/>
  <c r="E51" i="2"/>
  <c r="R50" i="2"/>
  <c r="Q50" i="2"/>
  <c r="P50" i="2"/>
  <c r="K50" i="2"/>
  <c r="H50" i="2"/>
  <c r="E50" i="2"/>
  <c r="R49" i="2"/>
  <c r="Q49" i="2"/>
  <c r="P49" i="2"/>
  <c r="K49" i="2"/>
  <c r="H49" i="2"/>
  <c r="E49" i="2"/>
  <c r="R48" i="2"/>
  <c r="Q48" i="2"/>
  <c r="P48" i="2"/>
  <c r="R47" i="2"/>
  <c r="Q47" i="2"/>
  <c r="P47" i="2"/>
  <c r="K47" i="2"/>
  <c r="H47" i="2"/>
  <c r="E47" i="2"/>
  <c r="R46" i="2"/>
  <c r="Q46" i="2"/>
  <c r="P46" i="2"/>
  <c r="R45" i="2"/>
  <c r="Q45" i="2"/>
  <c r="P45" i="2"/>
  <c r="K45" i="2"/>
  <c r="H45" i="2"/>
  <c r="E45" i="2"/>
  <c r="R44" i="2"/>
  <c r="Q44" i="2"/>
  <c r="P44" i="2"/>
  <c r="K44" i="2"/>
  <c r="H44" i="2"/>
  <c r="E44" i="2"/>
  <c r="P43" i="2"/>
  <c r="E43" i="2"/>
  <c r="R42" i="2"/>
  <c r="Q42" i="2"/>
  <c r="P42" i="2"/>
  <c r="K42" i="2"/>
  <c r="H42" i="2"/>
  <c r="E42" i="2"/>
  <c r="R41" i="2"/>
  <c r="Q41" i="2"/>
  <c r="P41" i="2"/>
  <c r="K41" i="2"/>
  <c r="H41" i="2"/>
  <c r="E41" i="2"/>
  <c r="R40" i="2"/>
  <c r="Q40" i="2"/>
  <c r="P40" i="2"/>
  <c r="E40" i="2"/>
  <c r="R39" i="2"/>
  <c r="Q39" i="2"/>
  <c r="P39" i="2"/>
  <c r="K39" i="2"/>
  <c r="H39" i="2"/>
  <c r="E39" i="2"/>
  <c r="Q38" i="2"/>
  <c r="P38" i="2"/>
  <c r="R37" i="2"/>
  <c r="Q37" i="2"/>
  <c r="P37" i="2"/>
  <c r="K37" i="2"/>
  <c r="H37" i="2"/>
  <c r="E37" i="2"/>
  <c r="R36" i="2"/>
  <c r="Q36" i="2"/>
  <c r="P36" i="2"/>
  <c r="K36" i="2"/>
  <c r="H36" i="2"/>
  <c r="E36" i="2"/>
  <c r="R35" i="2"/>
  <c r="Q35" i="2"/>
  <c r="P35" i="2"/>
  <c r="K35" i="2"/>
  <c r="H35" i="2"/>
  <c r="E35" i="2"/>
  <c r="R34" i="2"/>
  <c r="Q34" i="2"/>
  <c r="P34" i="2"/>
  <c r="K34" i="2"/>
  <c r="H34" i="2"/>
  <c r="E34" i="2"/>
  <c r="R33" i="2"/>
  <c r="Q33" i="2"/>
  <c r="P33" i="2"/>
  <c r="K33" i="2"/>
  <c r="H33" i="2"/>
  <c r="E33" i="2"/>
  <c r="Q32" i="2"/>
  <c r="P32" i="2"/>
  <c r="E32" i="2"/>
  <c r="R31" i="2"/>
  <c r="Q31" i="2"/>
  <c r="P31" i="2"/>
  <c r="K31" i="2"/>
  <c r="H31" i="2"/>
  <c r="E31" i="2"/>
  <c r="R30" i="2"/>
  <c r="Q30" i="2"/>
  <c r="P30" i="2"/>
  <c r="K30" i="2"/>
  <c r="H30" i="2"/>
  <c r="E30" i="2"/>
  <c r="R29" i="2"/>
  <c r="Q29" i="2"/>
  <c r="P29" i="2"/>
  <c r="K29" i="2"/>
  <c r="H29" i="2"/>
  <c r="E29" i="2"/>
  <c r="R28" i="2"/>
  <c r="Q28" i="2"/>
  <c r="P28" i="2"/>
  <c r="K28" i="2"/>
  <c r="H28" i="2"/>
  <c r="E28" i="2"/>
  <c r="R27" i="2"/>
  <c r="Q27" i="2"/>
  <c r="P27" i="2"/>
  <c r="K27" i="2"/>
  <c r="H27" i="2"/>
  <c r="E27" i="2"/>
  <c r="R26" i="2"/>
  <c r="Q26" i="2"/>
  <c r="P26" i="2"/>
  <c r="K26" i="2"/>
  <c r="H26" i="2"/>
  <c r="E26" i="2"/>
  <c r="R25" i="2"/>
  <c r="Q25" i="2"/>
  <c r="P25" i="2"/>
  <c r="K25" i="2"/>
  <c r="H25" i="2"/>
  <c r="E25" i="2"/>
  <c r="R24" i="2"/>
  <c r="Q24" i="2"/>
  <c r="P24" i="2"/>
  <c r="K24" i="2"/>
  <c r="H24" i="2"/>
  <c r="E24" i="2"/>
  <c r="R23" i="2"/>
  <c r="Q23" i="2"/>
  <c r="P23" i="2"/>
  <c r="K23" i="2"/>
  <c r="H23" i="2"/>
  <c r="E23" i="2"/>
  <c r="R22" i="2"/>
  <c r="Q22" i="2"/>
  <c r="P22" i="2"/>
  <c r="K22" i="2"/>
  <c r="H22" i="2"/>
  <c r="E22" i="2"/>
  <c r="R21" i="2"/>
  <c r="Q21" i="2"/>
  <c r="P21" i="2"/>
  <c r="K21" i="2"/>
  <c r="H21" i="2"/>
  <c r="E21" i="2"/>
  <c r="R20" i="2"/>
  <c r="Q20" i="2"/>
  <c r="P20" i="2"/>
  <c r="K20" i="2"/>
  <c r="H20" i="2"/>
  <c r="E20" i="2"/>
  <c r="R19" i="2"/>
  <c r="Q19" i="2"/>
  <c r="P19" i="2"/>
  <c r="K19" i="2"/>
  <c r="H19" i="2"/>
  <c r="E19" i="2"/>
  <c r="R18" i="2"/>
  <c r="Q18" i="2"/>
  <c r="P18" i="2"/>
  <c r="K18" i="2"/>
  <c r="H18" i="2"/>
  <c r="E18" i="2"/>
  <c r="R17" i="2"/>
  <c r="Q17" i="2"/>
  <c r="P17" i="2"/>
  <c r="K17" i="2"/>
  <c r="H17" i="2"/>
  <c r="E17" i="2"/>
  <c r="O15" i="2"/>
  <c r="N15" i="2"/>
  <c r="M15" i="2"/>
  <c r="J15" i="2"/>
  <c r="R15" i="2" s="1"/>
  <c r="I15" i="2"/>
  <c r="G15" i="2"/>
  <c r="Q15" i="2" s="1"/>
  <c r="F15" i="2"/>
  <c r="D15" i="2"/>
  <c r="P15" i="2" s="1"/>
  <c r="C15" i="2"/>
  <c r="R14" i="2"/>
  <c r="Q14" i="2"/>
  <c r="P14" i="2"/>
  <c r="K14" i="2"/>
  <c r="H14" i="2"/>
  <c r="E14" i="2"/>
  <c r="R13" i="2"/>
  <c r="Q13" i="2"/>
  <c r="P13" i="2"/>
  <c r="K13" i="2"/>
  <c r="H13" i="2"/>
  <c r="E13" i="2"/>
  <c r="R12" i="2"/>
  <c r="Q12" i="2"/>
  <c r="P12" i="2"/>
  <c r="K12" i="2"/>
  <c r="H12" i="2"/>
  <c r="E12" i="2"/>
  <c r="R11" i="2"/>
  <c r="Q11" i="2"/>
  <c r="P11" i="2"/>
  <c r="K11" i="2"/>
  <c r="H11" i="2"/>
  <c r="E11" i="2"/>
  <c r="R10" i="2"/>
  <c r="Q10" i="2"/>
  <c r="P10" i="2"/>
  <c r="K10" i="2"/>
  <c r="H10" i="2"/>
  <c r="E10" i="2"/>
  <c r="R9" i="2"/>
  <c r="Q9" i="2"/>
  <c r="K9" i="2"/>
  <c r="H9" i="2"/>
  <c r="R8" i="2"/>
  <c r="Q8" i="2"/>
  <c r="P8" i="2"/>
  <c r="K8" i="2"/>
  <c r="H8" i="2"/>
  <c r="E8" i="2"/>
  <c r="R7" i="2"/>
  <c r="Q7" i="2"/>
  <c r="K7" i="2"/>
  <c r="H7" i="2"/>
  <c r="K15" i="2" l="1"/>
  <c r="H15" i="2"/>
  <c r="P7" i="2"/>
  <c r="P9" i="2"/>
  <c r="E15" i="2"/>
  <c r="E15" i="1"/>
  <c r="K15" i="1"/>
  <c r="K11" i="1"/>
  <c r="K14" i="1"/>
  <c r="K13" i="1"/>
  <c r="K12" i="1"/>
  <c r="K10" i="1"/>
  <c r="K9" i="1"/>
  <c r="K8" i="1"/>
  <c r="K7" i="1"/>
  <c r="K44" i="1" l="1"/>
  <c r="K55" i="1"/>
  <c r="K54" i="1"/>
  <c r="K53" i="1"/>
  <c r="K52" i="1"/>
  <c r="K51" i="1"/>
  <c r="K50" i="1"/>
  <c r="K49" i="1"/>
  <c r="K47" i="1"/>
  <c r="K45" i="1"/>
  <c r="K42" i="1"/>
  <c r="K41" i="1"/>
  <c r="K39" i="1"/>
  <c r="K37" i="1"/>
  <c r="K36" i="1"/>
  <c r="K35" i="1"/>
  <c r="K34" i="1"/>
  <c r="K33" i="1"/>
  <c r="K31" i="1"/>
  <c r="K30" i="1"/>
  <c r="K29" i="1"/>
  <c r="K28" i="1"/>
  <c r="K27" i="1"/>
  <c r="K26" i="1"/>
  <c r="K25" i="1"/>
  <c r="K24" i="1"/>
  <c r="K23" i="1"/>
  <c r="K22" i="1"/>
  <c r="K21" i="1"/>
  <c r="K20" i="1"/>
  <c r="K18" i="1"/>
  <c r="K17" i="1"/>
  <c r="K19" i="1"/>
  <c r="P38" i="1" l="1"/>
  <c r="Q38" i="1"/>
  <c r="P43" i="1"/>
  <c r="R55" i="1" l="1"/>
  <c r="Q55" i="1"/>
  <c r="P55" i="1"/>
  <c r="H55" i="1"/>
  <c r="E55" i="1"/>
  <c r="R54" i="1"/>
  <c r="Q54" i="1"/>
  <c r="P54" i="1"/>
  <c r="H54" i="1"/>
  <c r="E54" i="1"/>
  <c r="R53" i="1"/>
  <c r="Q53" i="1"/>
  <c r="P53" i="1"/>
  <c r="H53" i="1"/>
  <c r="E53" i="1"/>
  <c r="R52" i="1"/>
  <c r="Q52" i="1"/>
  <c r="P52" i="1"/>
  <c r="H52" i="1"/>
  <c r="E52" i="1"/>
  <c r="R51" i="1"/>
  <c r="Q51" i="1"/>
  <c r="P51" i="1"/>
  <c r="H51" i="1"/>
  <c r="E51" i="1"/>
  <c r="R50" i="1"/>
  <c r="Q50" i="1"/>
  <c r="P50" i="1"/>
  <c r="H50" i="1"/>
  <c r="E50" i="1"/>
  <c r="R49" i="1"/>
  <c r="Q49" i="1"/>
  <c r="P49" i="1"/>
  <c r="H49" i="1"/>
  <c r="E49" i="1"/>
  <c r="R48" i="1"/>
  <c r="Q48" i="1"/>
  <c r="P48" i="1"/>
  <c r="R47" i="1"/>
  <c r="Q47" i="1"/>
  <c r="P47" i="1"/>
  <c r="H47" i="1"/>
  <c r="E47" i="1"/>
  <c r="R46" i="1"/>
  <c r="Q46" i="1"/>
  <c r="P46" i="1"/>
  <c r="R45" i="1"/>
  <c r="Q45" i="1"/>
  <c r="P45" i="1"/>
  <c r="H45" i="1"/>
  <c r="E45" i="1"/>
  <c r="R44" i="1"/>
  <c r="Q44" i="1"/>
  <c r="P44" i="1"/>
  <c r="H44" i="1"/>
  <c r="E44" i="1"/>
  <c r="E43" i="1"/>
  <c r="R42" i="1"/>
  <c r="Q42" i="1"/>
  <c r="P42" i="1"/>
  <c r="H42" i="1"/>
  <c r="E42" i="1"/>
  <c r="R41" i="1"/>
  <c r="Q41" i="1"/>
  <c r="P41" i="1"/>
  <c r="H41" i="1"/>
  <c r="E41" i="1"/>
  <c r="R40" i="1"/>
  <c r="Q40" i="1"/>
  <c r="P40" i="1"/>
  <c r="E40" i="1"/>
  <c r="R39" i="1"/>
  <c r="Q39" i="1"/>
  <c r="P39" i="1"/>
  <c r="H39" i="1"/>
  <c r="E39" i="1"/>
  <c r="R37" i="1"/>
  <c r="Q37" i="1"/>
  <c r="P37" i="1"/>
  <c r="H37" i="1"/>
  <c r="E37" i="1"/>
  <c r="R36" i="1"/>
  <c r="Q36" i="1"/>
  <c r="P36" i="1"/>
  <c r="H36" i="1"/>
  <c r="E36" i="1"/>
  <c r="R35" i="1"/>
  <c r="Q35" i="1"/>
  <c r="P35" i="1"/>
  <c r="H35" i="1"/>
  <c r="E35" i="1"/>
  <c r="R34" i="1"/>
  <c r="Q34" i="1"/>
  <c r="P34" i="1"/>
  <c r="H34" i="1"/>
  <c r="E34" i="1"/>
  <c r="R33" i="1"/>
  <c r="Q33" i="1"/>
  <c r="P33" i="1"/>
  <c r="H33" i="1"/>
  <c r="E33" i="1"/>
  <c r="Q32" i="1"/>
  <c r="P32" i="1"/>
  <c r="E32" i="1"/>
  <c r="R31" i="1"/>
  <c r="Q31" i="1"/>
  <c r="P31" i="1"/>
  <c r="H31" i="1"/>
  <c r="E31" i="1"/>
  <c r="R30" i="1"/>
  <c r="Q30" i="1"/>
  <c r="P30" i="1"/>
  <c r="H30" i="1"/>
  <c r="E30" i="1"/>
  <c r="R29" i="1"/>
  <c r="Q29" i="1"/>
  <c r="P29" i="1"/>
  <c r="H29" i="1"/>
  <c r="E29" i="1"/>
  <c r="R28" i="1"/>
  <c r="Q28" i="1"/>
  <c r="P28" i="1"/>
  <c r="H28" i="1"/>
  <c r="E28" i="1"/>
  <c r="R27" i="1"/>
  <c r="Q27" i="1"/>
  <c r="P27" i="1"/>
  <c r="H27" i="1"/>
  <c r="E27" i="1"/>
  <c r="R26" i="1"/>
  <c r="Q26" i="1"/>
  <c r="P26" i="1"/>
  <c r="H26" i="1"/>
  <c r="E26" i="1"/>
  <c r="R25" i="1"/>
  <c r="Q25" i="1"/>
  <c r="P25" i="1"/>
  <c r="H25" i="1"/>
  <c r="E25" i="1"/>
  <c r="R24" i="1"/>
  <c r="Q24" i="1"/>
  <c r="P24" i="1"/>
  <c r="H24" i="1"/>
  <c r="E24" i="1"/>
  <c r="R23" i="1"/>
  <c r="Q23" i="1"/>
  <c r="P23" i="1"/>
  <c r="H23" i="1"/>
  <c r="E23" i="1"/>
  <c r="R22" i="1"/>
  <c r="Q22" i="1"/>
  <c r="P22" i="1"/>
  <c r="H22" i="1"/>
  <c r="E22" i="1"/>
  <c r="R21" i="1"/>
  <c r="Q21" i="1"/>
  <c r="P21" i="1"/>
  <c r="H21" i="1"/>
  <c r="E21" i="1"/>
  <c r="R20" i="1"/>
  <c r="Q20" i="1"/>
  <c r="P20" i="1"/>
  <c r="H20" i="1"/>
  <c r="E20" i="1"/>
  <c r="R19" i="1"/>
  <c r="Q19" i="1"/>
  <c r="P19" i="1"/>
  <c r="H19" i="1"/>
  <c r="E19" i="1"/>
  <c r="R18" i="1"/>
  <c r="Q18" i="1"/>
  <c r="P18" i="1"/>
  <c r="H18" i="1"/>
  <c r="E18" i="1"/>
  <c r="R17" i="1"/>
  <c r="Q17" i="1"/>
  <c r="P17" i="1"/>
  <c r="H17" i="1"/>
  <c r="E17" i="1"/>
  <c r="O15" i="1"/>
  <c r="N15" i="1"/>
  <c r="M15" i="1"/>
  <c r="J15" i="1"/>
  <c r="I15" i="1"/>
  <c r="G15" i="1"/>
  <c r="F15" i="1"/>
  <c r="D15" i="1"/>
  <c r="C15" i="1"/>
  <c r="R14" i="1"/>
  <c r="Q14" i="1"/>
  <c r="P14" i="1"/>
  <c r="H14" i="1"/>
  <c r="E14" i="1"/>
  <c r="R13" i="1"/>
  <c r="Q13" i="1"/>
  <c r="P13" i="1"/>
  <c r="H13" i="1"/>
  <c r="E13" i="1"/>
  <c r="R12" i="1"/>
  <c r="Q12" i="1"/>
  <c r="P12" i="1"/>
  <c r="H12" i="1"/>
  <c r="E12" i="1"/>
  <c r="R11" i="1"/>
  <c r="Q11" i="1"/>
  <c r="P11" i="1"/>
  <c r="H11" i="1"/>
  <c r="E11" i="1"/>
  <c r="R10" i="1"/>
  <c r="Q10" i="1"/>
  <c r="P10" i="1"/>
  <c r="H10" i="1"/>
  <c r="E10" i="1"/>
  <c r="R9" i="1"/>
  <c r="Q9" i="1"/>
  <c r="P9" i="1"/>
  <c r="H9" i="1"/>
  <c r="E9" i="1"/>
  <c r="R8" i="1"/>
  <c r="Q8" i="1"/>
  <c r="P8" i="1"/>
  <c r="H8" i="1"/>
  <c r="E8" i="1"/>
  <c r="R7" i="1"/>
  <c r="Q7" i="1"/>
  <c r="P7" i="1"/>
  <c r="H7" i="1"/>
  <c r="E7" i="1"/>
  <c r="R15" i="1" l="1"/>
  <c r="H15" i="1"/>
  <c r="P15" i="1"/>
  <c r="Q15" i="1"/>
</calcChain>
</file>

<file path=xl/sharedStrings.xml><?xml version="1.0" encoding="utf-8"?>
<sst xmlns="http://schemas.openxmlformats.org/spreadsheetml/2006/main" count="766" uniqueCount="104">
  <si>
    <t>University of Alaska Fairbanks</t>
  </si>
  <si>
    <t>Enrollment Services</t>
  </si>
  <si>
    <t>UAF Overview</t>
  </si>
  <si>
    <t>Undergraduates</t>
  </si>
  <si>
    <t xml:space="preserve">  - All UA Scholars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</si>
  <si>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</si>
  <si>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</si>
  <si>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</si>
  <si>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</si>
  <si>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</si>
  <si>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</si>
  <si>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</si>
  <si>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</si>
  <si>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</si>
  <si>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</si>
  <si>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</si>
  <si>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</si>
  <si>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</si>
  <si>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</si>
  <si>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</si>
  <si>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SFOS</t>
  </si>
  <si>
    <t>SOM</t>
  </si>
  <si>
    <t>SNRAS</t>
  </si>
  <si>
    <t>CTC(TVC)</t>
  </si>
  <si>
    <t>RURAL COLLEGE</t>
  </si>
  <si>
    <t>BRISTOL BAY</t>
  </si>
  <si>
    <t>CHUKCHI</t>
  </si>
  <si>
    <t>INTERIOR-ALEUTIANS</t>
  </si>
  <si>
    <t>KUSKOKWIM</t>
  </si>
  <si>
    <t>NORTHWEST</t>
  </si>
  <si>
    <t xml:space="preserve"> </t>
  </si>
  <si>
    <t>Admissions Summary Report for Spring 2014</t>
  </si>
  <si>
    <t>(prepared for Week of December 2, 2012)</t>
  </si>
  <si>
    <t xml:space="preserve">  - UA Scholars 2013 Graduating Class</t>
  </si>
  <si>
    <t>Apps 12/3/12</t>
  </si>
  <si>
    <t>Admits 12/3/12</t>
  </si>
  <si>
    <t>Enrolled 12/3/12</t>
  </si>
  <si>
    <t>Apps 12/2/13</t>
  </si>
  <si>
    <t>Admits 12/2/13</t>
  </si>
  <si>
    <t>Enrolled 12/2/13</t>
  </si>
  <si>
    <t>Change 2012 - 2013</t>
  </si>
  <si>
    <t>2013 Final Apps</t>
  </si>
  <si>
    <t>2013 Final Admits</t>
  </si>
  <si>
    <t>2013 Final Enrolled</t>
  </si>
  <si>
    <t>14 Apps as Percent of 13 Final</t>
  </si>
  <si>
    <t>14 Admits as Percent of 13 Final</t>
  </si>
  <si>
    <t>14 Enrolled as Percent of 13 Final</t>
  </si>
  <si>
    <t>(prepared for Week of December 9, 2012)</t>
  </si>
  <si>
    <t>Apps 12/10/12</t>
  </si>
  <si>
    <t>Apps 12/9/13</t>
  </si>
  <si>
    <t>Admits 12/10/12</t>
  </si>
  <si>
    <t>Admits 12/9/13</t>
  </si>
  <si>
    <t>Enrolled 12/10/12</t>
  </si>
  <si>
    <t>Enrolled 12/9/13</t>
  </si>
  <si>
    <t>(prepared for Week of December 16, 2012)</t>
  </si>
  <si>
    <t>Apps 12/17/12</t>
  </si>
  <si>
    <t>Apps 12/16/13</t>
  </si>
  <si>
    <t>Admits 12/17/12</t>
  </si>
  <si>
    <t>Admits 12/16/13</t>
  </si>
  <si>
    <t>Enrolled 12/17/12</t>
  </si>
  <si>
    <t>Enrolled 12/16/13</t>
  </si>
  <si>
    <t>(prepared for Week of January 6, 2014)</t>
  </si>
  <si>
    <t>Apps 1/6/14</t>
  </si>
  <si>
    <t>Admits 1/6/14</t>
  </si>
  <si>
    <t>Enrolled 1/6/14</t>
  </si>
  <si>
    <t>Apps 1/7/13</t>
  </si>
  <si>
    <t>Admits 1/7/13</t>
  </si>
  <si>
    <t>Enrolled 1/7/13</t>
  </si>
  <si>
    <t>(prepared for Week of January 13, 2014)</t>
  </si>
  <si>
    <t>Apps 1/14/13</t>
  </si>
  <si>
    <t>Apps 1/13/14</t>
  </si>
  <si>
    <t>Admits 1/14/13</t>
  </si>
  <si>
    <t>Admits 1/13/14</t>
  </si>
  <si>
    <t>Enrolled 1/14/13</t>
  </si>
  <si>
    <t>Enrolled 1/13/14</t>
  </si>
  <si>
    <t>(prepared for Week of January 20, 2014)</t>
  </si>
  <si>
    <t>Apps 1/21/13</t>
  </si>
  <si>
    <t>Apps 1/20/14</t>
  </si>
  <si>
    <t>Admits 1/21/13</t>
  </si>
  <si>
    <t>Admits 1/20/14</t>
  </si>
  <si>
    <t>Enrolled 1/21/13</t>
  </si>
  <si>
    <t>Enrolled 1/20/14</t>
  </si>
  <si>
    <t>(prepared for Week of January 27, 2014)</t>
  </si>
  <si>
    <t>Apps 1/28/13</t>
  </si>
  <si>
    <t>Apps 1/27/14</t>
  </si>
  <si>
    <t>Admits 1/28/13</t>
  </si>
  <si>
    <t>Admits 1/27/14</t>
  </si>
  <si>
    <t>Enrolled 1/28/13</t>
  </si>
  <si>
    <t>Enrolled 1/27/14</t>
  </si>
  <si>
    <t>Apps 2/4/13</t>
  </si>
  <si>
    <t>Apps 2/3/14</t>
  </si>
  <si>
    <t>Admits 2/4/13</t>
  </si>
  <si>
    <t>Admits 2/3/14</t>
  </si>
  <si>
    <t>Enrolled 2/4/13</t>
  </si>
  <si>
    <t>Enrolled 2/3/14</t>
  </si>
  <si>
    <t>(prepared for Week of February 3, 2014)</t>
  </si>
  <si>
    <t>(prepared for Week of February 10, 2014)</t>
  </si>
  <si>
    <t>Apps 2/11/13</t>
  </si>
  <si>
    <t>Apps 2/10/14</t>
  </si>
  <si>
    <t>Admits 2/11/13</t>
  </si>
  <si>
    <t>Admits 2/10/14</t>
  </si>
  <si>
    <t>Enrolled 2/11/13</t>
  </si>
  <si>
    <t>Enrolled 2/10/14</t>
  </si>
  <si>
    <t>*These data reflect current enrollment status and should not be used for official enrollment reporting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</si>
</sst>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4" fillId="0" borderId="0" xfId="2" applyFont="1" applyFill="1"/>
    <xf numFmtId="0" fontId="4" fillId="0" borderId="0" xfId="2" applyFont="1"/>
    <xf numFmtId="0" fontId="5" fillId="0" borderId="0" xfId="2" applyFont="1" applyBorder="1"/>
    <xf numFmtId="0" fontId="5" fillId="0" borderId="0" xfId="2" applyFont="1" applyFill="1" applyBorder="1"/>
    <xf numFmtId="0" fontId="4" fillId="0" borderId="0" xfId="2" applyFont="1" applyAlignment="1">
      <alignment horizontal="center"/>
    </xf>
    <xf numFmtId="0" fontId="4" fillId="0" borderId="0" xfId="2" applyFont="1" applyBorder="1"/>
    <xf numFmtId="0" fontId="6" fillId="0" borderId="0" xfId="2" applyFont="1" applyBorder="1" applyAlignment="1">
      <alignment horizontal="center"/>
    </xf>
    <xf numFmtId="14" fontId="6" fillId="2" borderId="3" xfId="2" applyNumberFormat="1" applyFont="1" applyFill="1" applyBorder="1" applyAlignment="1">
      <alignment horizontal="center" vertical="center" wrapText="1"/>
    </xf>
    <xf numFmtId="14" fontId="6" fillId="2" borderId="2" xfId="2" applyNumberFormat="1" applyFont="1" applyFill="1" applyBorder="1" applyAlignment="1">
      <alignment horizontal="center" vertical="center" wrapText="1"/>
    </xf>
    <xf numFmtId="14" fontId="6" fillId="3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3" fontId="4" fillId="0" borderId="7" xfId="2" applyNumberFormat="1" applyFont="1" applyFill="1" applyBorder="1" applyAlignment="1">
      <alignment horizontal="center"/>
    </xf>
    <xf numFmtId="164" fontId="4" fillId="4" borderId="7" xfId="2" applyNumberFormat="1" applyFont="1" applyFill="1" applyBorder="1" applyAlignment="1">
      <alignment horizontal="center"/>
    </xf>
    <xf numFmtId="164" fontId="4" fillId="4" borderId="8" xfId="2" applyNumberFormat="1" applyFont="1" applyFill="1" applyBorder="1" applyAlignment="1">
      <alignment horizontal="center"/>
    </xf>
    <xf numFmtId="1" fontId="4" fillId="3" borderId="7" xfId="2" applyNumberFormat="1" applyFont="1" applyFill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164" fontId="4" fillId="0" borderId="7" xfId="2" applyNumberFormat="1" applyFont="1" applyBorder="1" applyAlignment="1">
      <alignment horizontal="center"/>
    </xf>
    <xf numFmtId="164" fontId="4" fillId="0" borderId="9" xfId="2" applyNumberFormat="1" applyFont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3" fontId="4" fillId="0" borderId="7" xfId="2" applyNumberFormat="1" applyFont="1" applyBorder="1" applyAlignment="1">
      <alignment horizontal="center"/>
    </xf>
    <xf numFmtId="3" fontId="4" fillId="0" borderId="12" xfId="2" applyNumberFormat="1" applyFont="1" applyFill="1" applyBorder="1" applyAlignment="1">
      <alignment horizontal="center"/>
    </xf>
    <xf numFmtId="164" fontId="4" fillId="0" borderId="0" xfId="2" applyNumberFormat="1" applyFont="1"/>
    <xf numFmtId="3" fontId="6" fillId="0" borderId="7" xfId="2" applyNumberFormat="1" applyFont="1" applyBorder="1" applyAlignment="1">
      <alignment horizontal="center"/>
    </xf>
    <xf numFmtId="3" fontId="6" fillId="0" borderId="16" xfId="2" applyNumberFormat="1" applyFont="1" applyBorder="1" applyAlignment="1">
      <alignment horizontal="center"/>
    </xf>
    <xf numFmtId="164" fontId="6" fillId="4" borderId="7" xfId="2" applyNumberFormat="1" applyFont="1" applyFill="1" applyBorder="1" applyAlignment="1">
      <alignment horizontal="center"/>
    </xf>
    <xf numFmtId="164" fontId="6" fillId="4" borderId="8" xfId="2" applyNumberFormat="1" applyFont="1" applyFill="1" applyBorder="1" applyAlignment="1">
      <alignment horizontal="center"/>
    </xf>
    <xf numFmtId="1" fontId="6" fillId="3" borderId="7" xfId="2" applyNumberFormat="1" applyFont="1" applyFill="1" applyBorder="1" applyAlignment="1">
      <alignment horizontal="center"/>
    </xf>
    <xf numFmtId="37" fontId="6" fillId="0" borderId="7" xfId="1" applyNumberFormat="1" applyFont="1" applyBorder="1" applyAlignment="1">
      <alignment horizontal="center"/>
    </xf>
    <xf numFmtId="164" fontId="6" fillId="0" borderId="7" xfId="2" applyNumberFormat="1" applyFont="1" applyBorder="1" applyAlignment="1">
      <alignment horizontal="center"/>
    </xf>
    <xf numFmtId="164" fontId="6" fillId="0" borderId="9" xfId="2" applyNumberFormat="1" applyFont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3" fontId="6" fillId="5" borderId="7" xfId="2" applyNumberFormat="1" applyFont="1" applyFill="1" applyBorder="1" applyAlignment="1">
      <alignment horizontal="center" vertical="center"/>
    </xf>
    <xf numFmtId="3" fontId="6" fillId="5" borderId="16" xfId="2" applyNumberFormat="1" applyFont="1" applyFill="1" applyBorder="1" applyAlignment="1">
      <alignment horizontal="center" vertical="center"/>
    </xf>
    <xf numFmtId="14" fontId="6" fillId="5" borderId="7" xfId="2" applyNumberFormat="1" applyFont="1" applyFill="1" applyBorder="1" applyAlignment="1">
      <alignment horizontal="center" vertical="center" wrapText="1"/>
    </xf>
    <xf numFmtId="14" fontId="6" fillId="5" borderId="8" xfId="2" applyNumberFormat="1" applyFont="1" applyFill="1" applyBorder="1" applyAlignment="1">
      <alignment horizontal="center" vertical="center" wrapText="1"/>
    </xf>
    <xf numFmtId="14" fontId="6" fillId="3" borderId="7" xfId="2" applyNumberFormat="1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 wrapText="1"/>
    </xf>
    <xf numFmtId="0" fontId="6" fillId="5" borderId="9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/>
    </xf>
    <xf numFmtId="3" fontId="4" fillId="0" borderId="16" xfId="2" applyNumberFormat="1" applyFont="1" applyBorder="1" applyAlignment="1">
      <alignment horizontal="center"/>
    </xf>
    <xf numFmtId="1" fontId="4" fillId="3" borderId="18" xfId="2" applyNumberFormat="1" applyFont="1" applyFill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3" fontId="4" fillId="0" borderId="20" xfId="2" applyNumberFormat="1" applyFont="1" applyBorder="1" applyAlignment="1">
      <alignment horizontal="center"/>
    </xf>
    <xf numFmtId="3" fontId="4" fillId="0" borderId="14" xfId="2" applyNumberFormat="1" applyFont="1" applyBorder="1" applyAlignment="1">
      <alignment horizontal="center"/>
    </xf>
    <xf numFmtId="164" fontId="4" fillId="4" borderId="20" xfId="2" applyNumberFormat="1" applyFont="1" applyFill="1" applyBorder="1" applyAlignment="1">
      <alignment horizontal="center"/>
    </xf>
    <xf numFmtId="164" fontId="4" fillId="4" borderId="21" xfId="2" applyNumberFormat="1" applyFont="1" applyFill="1" applyBorder="1" applyAlignment="1">
      <alignment horizontal="center"/>
    </xf>
    <xf numFmtId="1" fontId="4" fillId="3" borderId="0" xfId="2" applyNumberFormat="1" applyFont="1" applyFill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3" fontId="4" fillId="0" borderId="24" xfId="2" applyNumberFormat="1" applyFont="1" applyBorder="1" applyAlignment="1">
      <alignment horizontal="center"/>
    </xf>
    <xf numFmtId="3" fontId="4" fillId="0" borderId="25" xfId="2" applyNumberFormat="1" applyFont="1" applyBorder="1" applyAlignment="1">
      <alignment horizontal="center"/>
    </xf>
    <xf numFmtId="164" fontId="4" fillId="4" borderId="24" xfId="2" applyNumberFormat="1" applyFont="1" applyFill="1" applyBorder="1" applyAlignment="1">
      <alignment horizontal="center"/>
    </xf>
    <xf numFmtId="164" fontId="4" fillId="4" borderId="26" xfId="2" applyNumberFormat="1" applyFont="1" applyFill="1" applyBorder="1" applyAlignment="1">
      <alignment horizontal="center"/>
    </xf>
    <xf numFmtId="1" fontId="4" fillId="3" borderId="27" xfId="2" applyNumberFormat="1" applyFont="1" applyFill="1" applyBorder="1" applyAlignment="1">
      <alignment horizontal="center"/>
    </xf>
    <xf numFmtId="0" fontId="4" fillId="0" borderId="24" xfId="2" applyFont="1" applyBorder="1" applyAlignment="1">
      <alignment horizontal="center"/>
    </xf>
    <xf numFmtId="164" fontId="4" fillId="0" borderId="24" xfId="2" applyNumberFormat="1" applyFont="1" applyBorder="1" applyAlignment="1">
      <alignment horizontal="center"/>
    </xf>
    <xf numFmtId="164" fontId="4" fillId="0" borderId="28" xfId="2" applyNumberFormat="1" applyFont="1" applyBorder="1" applyAlignment="1">
      <alignment horizontal="center"/>
    </xf>
    <xf numFmtId="0" fontId="0" fillId="0" borderId="0" xfId="0" applyBorder="1"/>
    <xf numFmtId="0" fontId="4" fillId="0" borderId="30" xfId="2" applyFont="1" applyBorder="1" applyAlignment="1">
      <alignment horizontal="center"/>
    </xf>
    <xf numFmtId="3" fontId="4" fillId="0" borderId="3" xfId="2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center"/>
    </xf>
    <xf numFmtId="164" fontId="4" fillId="4" borderId="3" xfId="2" applyNumberFormat="1" applyFont="1" applyFill="1" applyBorder="1" applyAlignment="1">
      <alignment horizontal="center"/>
    </xf>
    <xf numFmtId="164" fontId="4" fillId="4" borderId="31" xfId="2" applyNumberFormat="1" applyFont="1" applyFill="1" applyBorder="1" applyAlignment="1">
      <alignment horizontal="center"/>
    </xf>
    <xf numFmtId="1" fontId="4" fillId="3" borderId="32" xfId="2" applyNumberFormat="1" applyFont="1" applyFill="1" applyBorder="1" applyAlignment="1">
      <alignment horizontal="center"/>
    </xf>
    <xf numFmtId="0" fontId="4" fillId="0" borderId="3" xfId="2" applyFont="1" applyBorder="1" applyAlignment="1">
      <alignment horizontal="center"/>
    </xf>
    <xf numFmtId="164" fontId="4" fillId="0" borderId="3" xfId="2" applyNumberFormat="1" applyFont="1" applyBorder="1" applyAlignment="1">
      <alignment horizontal="center"/>
    </xf>
    <xf numFmtId="164" fontId="4" fillId="0" borderId="4" xfId="2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27" xfId="2" applyFont="1" applyFill="1" applyBorder="1" applyAlignment="1">
      <alignment horizontal="center"/>
    </xf>
    <xf numFmtId="0" fontId="8" fillId="0" borderId="0" xfId="2" applyFont="1" applyBorder="1"/>
    <xf numFmtId="0" fontId="4" fillId="0" borderId="0" xfId="2" applyFont="1" applyBorder="1" applyAlignment="1">
      <alignment horizontal="center"/>
    </xf>
    <xf numFmtId="0" fontId="4" fillId="0" borderId="5" xfId="2" applyFont="1" applyFill="1" applyBorder="1" applyAlignment="1"/>
    <xf numFmtId="0" fontId="4" fillId="0" borderId="6" xfId="2" applyFont="1" applyFill="1" applyBorder="1" applyAlignment="1"/>
    <xf numFmtId="0" fontId="3" fillId="0" borderId="0" xfId="2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4" fillId="0" borderId="29" xfId="2" applyFont="1" applyFill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10" xfId="2" applyFont="1" applyFill="1" applyBorder="1" applyAlignment="1"/>
    <xf numFmtId="0" fontId="4" fillId="0" borderId="11" xfId="2" applyFont="1" applyFill="1" applyBorder="1" applyAlignment="1"/>
    <xf numFmtId="0" fontId="4" fillId="0" borderId="13" xfId="2" applyFont="1" applyBorder="1" applyAlignment="1"/>
    <xf numFmtId="0" fontId="4" fillId="0" borderId="14" xfId="2" applyFont="1" applyBorder="1" applyAlignment="1"/>
    <xf numFmtId="0" fontId="6" fillId="0" borderId="15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5" borderId="15" xfId="2" applyFont="1" applyFill="1" applyBorder="1" applyAlignment="1">
      <alignment horizontal="center" vertical="center" wrapText="1"/>
    </xf>
    <xf numFmtId="0" fontId="4" fillId="5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9" xfId="2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3" customWidth="1"/>
    <col min="2" max="2" width="16" style="63" customWidth="1"/>
    <col min="3" max="4" width="8.28515625" customWidth="1"/>
    <col min="5" max="5" width="9.28515625" style="63" bestFit="1" customWidth="1"/>
    <col min="6" max="7" width="8.28515625" customWidth="1"/>
    <col min="8" max="8" width="9.28515625" style="63" customWidth="1"/>
    <col min="9" max="10" width="8.28515625" customWidth="1"/>
    <col min="11" max="11" width="9.28515625" style="63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2"/>
      <c r="U1" s="2"/>
    </row>
    <row r="2" spans="1:21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"/>
      <c r="T2" s="2"/>
      <c r="U2" s="2"/>
    </row>
    <row r="3" spans="1:21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1"/>
      <c r="T3" s="2"/>
      <c r="U3" s="2"/>
    </row>
    <row r="4" spans="1:21" ht="15.75" x14ac:dyDescent="0.25">
      <c r="A4" s="82" t="s">
        <v>96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3" t="s">
        <v>2</v>
      </c>
      <c r="B6" s="84"/>
      <c r="C6" s="8" t="s">
        <v>97</v>
      </c>
      <c r="D6" s="9" t="s">
        <v>98</v>
      </c>
      <c r="E6" s="8" t="s">
        <v>40</v>
      </c>
      <c r="F6" s="8" t="s">
        <v>99</v>
      </c>
      <c r="G6" s="8" t="s">
        <v>100</v>
      </c>
      <c r="H6" s="8" t="s">
        <v>40</v>
      </c>
      <c r="I6" s="8" t="s">
        <v>101</v>
      </c>
      <c r="J6" s="8" t="s">
        <v>102</v>
      </c>
      <c r="K6" s="8" t="s">
        <v>40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 x14ac:dyDescent="0.25">
      <c r="A7" s="78" t="s">
        <v>3</v>
      </c>
      <c r="B7" s="79"/>
      <c r="C7" s="14">
        <v>1454</v>
      </c>
      <c r="D7" s="14">
        <v>1493</v>
      </c>
      <c r="E7" s="15">
        <f t="shared" ref="E7:E15" si="0">(D7-C7)/C7</f>
        <v>2.6822558459422285E-2</v>
      </c>
      <c r="F7" s="14">
        <v>1221</v>
      </c>
      <c r="G7" s="14">
        <v>1293</v>
      </c>
      <c r="H7" s="16">
        <f t="shared" ref="H7:H15" si="1">(G7-F7)/F7</f>
        <v>5.896805896805897E-2</v>
      </c>
      <c r="I7" s="14">
        <v>685</v>
      </c>
      <c r="J7" s="14">
        <v>801</v>
      </c>
      <c r="K7" s="15">
        <f t="shared" ref="K7:K15" si="2">(J7-I7)/I7</f>
        <v>0.16934306569343066</v>
      </c>
      <c r="L7" s="17"/>
      <c r="M7" s="18">
        <v>1483</v>
      </c>
      <c r="N7" s="18">
        <v>1256</v>
      </c>
      <c r="O7" s="18">
        <v>725</v>
      </c>
      <c r="P7" s="19">
        <f t="shared" ref="P7:P15" si="3">D7/M7</f>
        <v>1.0067430883344572</v>
      </c>
      <c r="Q7" s="19">
        <f t="shared" ref="Q7:Q15" si="4">G7/N7</f>
        <v>1.0294585987261147</v>
      </c>
      <c r="R7" s="20">
        <f t="shared" ref="R7:R15" si="5">J7/O7</f>
        <v>1.1048275862068966</v>
      </c>
      <c r="S7" s="21"/>
      <c r="T7" s="2"/>
      <c r="U7" s="2"/>
    </row>
    <row r="8" spans="1:21" x14ac:dyDescent="0.25">
      <c r="A8" s="87" t="s">
        <v>4</v>
      </c>
      <c r="B8" s="88"/>
      <c r="C8" s="22">
        <v>37</v>
      </c>
      <c r="D8" s="22">
        <v>48</v>
      </c>
      <c r="E8" s="15">
        <f t="shared" si="0"/>
        <v>0.29729729729729731</v>
      </c>
      <c r="F8" s="22">
        <v>26</v>
      </c>
      <c r="G8" s="22">
        <v>33</v>
      </c>
      <c r="H8" s="16">
        <f t="shared" si="1"/>
        <v>0.26923076923076922</v>
      </c>
      <c r="I8" s="22">
        <v>13</v>
      </c>
      <c r="J8" s="22">
        <v>26</v>
      </c>
      <c r="K8" s="15">
        <f t="shared" si="2"/>
        <v>1</v>
      </c>
      <c r="L8" s="17"/>
      <c r="M8" s="18">
        <v>37</v>
      </c>
      <c r="N8" s="18">
        <v>27</v>
      </c>
      <c r="O8" s="18">
        <v>15</v>
      </c>
      <c r="P8" s="19">
        <f t="shared" si="3"/>
        <v>1.2972972972972974</v>
      </c>
      <c r="Q8" s="19">
        <f t="shared" si="4"/>
        <v>1.2222222222222223</v>
      </c>
      <c r="R8" s="20">
        <f t="shared" si="5"/>
        <v>1.7333333333333334</v>
      </c>
      <c r="S8" s="21"/>
      <c r="T8" s="2"/>
      <c r="U8" s="2"/>
    </row>
    <row r="9" spans="1:21" x14ac:dyDescent="0.25">
      <c r="A9" s="87" t="s">
        <v>33</v>
      </c>
      <c r="B9" s="88"/>
      <c r="C9" s="22">
        <v>32</v>
      </c>
      <c r="D9" s="22">
        <v>25</v>
      </c>
      <c r="E9" s="15">
        <f t="shared" si="0"/>
        <v>-0.21875</v>
      </c>
      <c r="F9" s="22">
        <v>23</v>
      </c>
      <c r="G9" s="22">
        <v>16</v>
      </c>
      <c r="H9" s="16">
        <f t="shared" si="1"/>
        <v>-0.30434782608695654</v>
      </c>
      <c r="I9" s="22">
        <v>10</v>
      </c>
      <c r="J9" s="22">
        <v>12</v>
      </c>
      <c r="K9" s="15">
        <f t="shared" si="2"/>
        <v>0.2</v>
      </c>
      <c r="L9" s="17"/>
      <c r="M9" s="18">
        <v>32</v>
      </c>
      <c r="N9" s="18">
        <v>22</v>
      </c>
      <c r="O9" s="18">
        <v>10</v>
      </c>
      <c r="P9" s="19">
        <f t="shared" si="3"/>
        <v>0.78125</v>
      </c>
      <c r="Q9" s="19">
        <f t="shared" si="4"/>
        <v>0.72727272727272729</v>
      </c>
      <c r="R9" s="20">
        <f t="shared" si="5"/>
        <v>1.2</v>
      </c>
      <c r="S9" s="21"/>
      <c r="T9" s="2"/>
      <c r="U9" s="2"/>
    </row>
    <row r="10" spans="1:21" x14ac:dyDescent="0.25">
      <c r="A10" s="87" t="s">
        <v>5</v>
      </c>
      <c r="B10" s="88"/>
      <c r="C10" s="22">
        <v>415</v>
      </c>
      <c r="D10" s="22">
        <v>475</v>
      </c>
      <c r="E10" s="15">
        <f t="shared" si="0"/>
        <v>0.14457831325301204</v>
      </c>
      <c r="F10" s="22">
        <v>339</v>
      </c>
      <c r="G10" s="22">
        <v>396</v>
      </c>
      <c r="H10" s="16">
        <f t="shared" si="1"/>
        <v>0.16814159292035399</v>
      </c>
      <c r="I10" s="22">
        <v>168</v>
      </c>
      <c r="J10" s="22">
        <v>212</v>
      </c>
      <c r="K10" s="15">
        <f t="shared" si="2"/>
        <v>0.26190476190476192</v>
      </c>
      <c r="L10" s="17"/>
      <c r="M10" s="18">
        <v>419</v>
      </c>
      <c r="N10" s="18">
        <v>343</v>
      </c>
      <c r="O10" s="18">
        <v>175</v>
      </c>
      <c r="P10" s="19">
        <f t="shared" si="3"/>
        <v>1.1336515513126493</v>
      </c>
      <c r="Q10" s="19">
        <f t="shared" si="4"/>
        <v>1.1545189504373179</v>
      </c>
      <c r="R10" s="20">
        <f t="shared" si="5"/>
        <v>1.2114285714285715</v>
      </c>
      <c r="S10" s="21"/>
      <c r="T10" s="2"/>
      <c r="U10" s="2"/>
    </row>
    <row r="11" spans="1:21" x14ac:dyDescent="0.25">
      <c r="A11" s="87" t="s">
        <v>6</v>
      </c>
      <c r="B11" s="88"/>
      <c r="C11" s="14">
        <v>378</v>
      </c>
      <c r="D11" s="14">
        <v>393</v>
      </c>
      <c r="E11" s="15">
        <f t="shared" si="0"/>
        <v>3.968253968253968E-2</v>
      </c>
      <c r="F11" s="14">
        <v>334</v>
      </c>
      <c r="G11" s="14">
        <v>366</v>
      </c>
      <c r="H11" s="16">
        <f t="shared" si="1"/>
        <v>9.580838323353294E-2</v>
      </c>
      <c r="I11" s="14">
        <v>238</v>
      </c>
      <c r="J11" s="14">
        <v>294</v>
      </c>
      <c r="K11" s="15">
        <f>(J11-I11)/I11</f>
        <v>0.23529411764705882</v>
      </c>
      <c r="L11" s="17"/>
      <c r="M11" s="18">
        <v>394</v>
      </c>
      <c r="N11" s="18">
        <v>363</v>
      </c>
      <c r="O11" s="18">
        <v>265</v>
      </c>
      <c r="P11" s="19">
        <f t="shared" si="3"/>
        <v>0.9974619289340102</v>
      </c>
      <c r="Q11" s="19">
        <f t="shared" si="4"/>
        <v>1.0082644628099173</v>
      </c>
      <c r="R11" s="20">
        <f t="shared" si="5"/>
        <v>1.1094339622641509</v>
      </c>
      <c r="S11" s="21"/>
      <c r="T11" s="2"/>
      <c r="U11" s="2"/>
    </row>
    <row r="12" spans="1:21" x14ac:dyDescent="0.25">
      <c r="A12" s="87" t="s">
        <v>7</v>
      </c>
      <c r="B12" s="88"/>
      <c r="C12" s="14">
        <v>632</v>
      </c>
      <c r="D12" s="14">
        <v>604</v>
      </c>
      <c r="E12" s="15">
        <f t="shared" si="0"/>
        <v>-4.4303797468354431E-2</v>
      </c>
      <c r="F12" s="14">
        <v>524</v>
      </c>
      <c r="G12" s="14">
        <v>512</v>
      </c>
      <c r="H12" s="16">
        <f t="shared" si="1"/>
        <v>-2.2900763358778626E-2</v>
      </c>
      <c r="I12" s="14">
        <v>263</v>
      </c>
      <c r="J12" s="14">
        <v>277</v>
      </c>
      <c r="K12" s="15">
        <f t="shared" si="2"/>
        <v>5.3231939163498096E-2</v>
      </c>
      <c r="L12" s="17"/>
      <c r="M12" s="18">
        <v>637</v>
      </c>
      <c r="N12" s="18">
        <v>527</v>
      </c>
      <c r="O12" s="18">
        <v>269</v>
      </c>
      <c r="P12" s="19">
        <f t="shared" si="3"/>
        <v>0.94819466248037676</v>
      </c>
      <c r="Q12" s="19">
        <f t="shared" si="4"/>
        <v>0.97153700189753323</v>
      </c>
      <c r="R12" s="20">
        <f t="shared" si="5"/>
        <v>1.029739776951673</v>
      </c>
      <c r="S12" s="21"/>
      <c r="T12" s="2"/>
      <c r="U12" s="2"/>
    </row>
    <row r="13" spans="1:21" x14ac:dyDescent="0.25">
      <c r="A13" s="87" t="s">
        <v>8</v>
      </c>
      <c r="B13" s="88"/>
      <c r="C13" s="23">
        <v>29</v>
      </c>
      <c r="D13" s="23">
        <v>21</v>
      </c>
      <c r="E13" s="15">
        <f t="shared" si="0"/>
        <v>-0.27586206896551724</v>
      </c>
      <c r="F13" s="23">
        <v>24</v>
      </c>
      <c r="G13" s="23">
        <v>19</v>
      </c>
      <c r="H13" s="16">
        <f t="shared" si="1"/>
        <v>-0.20833333333333334</v>
      </c>
      <c r="I13" s="23">
        <v>16</v>
      </c>
      <c r="J13" s="23">
        <v>18</v>
      </c>
      <c r="K13" s="15">
        <f t="shared" si="2"/>
        <v>0.125</v>
      </c>
      <c r="L13" s="17"/>
      <c r="M13" s="18">
        <v>33</v>
      </c>
      <c r="N13" s="18">
        <v>23</v>
      </c>
      <c r="O13" s="18">
        <v>16</v>
      </c>
      <c r="P13" s="19">
        <f t="shared" si="3"/>
        <v>0.63636363636363635</v>
      </c>
      <c r="Q13" s="19">
        <f t="shared" si="4"/>
        <v>0.82608695652173914</v>
      </c>
      <c r="R13" s="20">
        <f t="shared" si="5"/>
        <v>1.125</v>
      </c>
      <c r="S13" s="21"/>
      <c r="T13" s="2"/>
      <c r="U13" s="2"/>
    </row>
    <row r="14" spans="1:21" x14ac:dyDescent="0.25">
      <c r="A14" s="89" t="s">
        <v>9</v>
      </c>
      <c r="B14" s="90"/>
      <c r="C14" s="22">
        <v>289</v>
      </c>
      <c r="D14" s="22">
        <v>272</v>
      </c>
      <c r="E14" s="15">
        <f t="shared" si="0"/>
        <v>-5.8823529411764705E-2</v>
      </c>
      <c r="F14" s="22">
        <v>134</v>
      </c>
      <c r="G14" s="22">
        <v>131</v>
      </c>
      <c r="H14" s="16">
        <f t="shared" si="1"/>
        <v>-2.2388059701492536E-2</v>
      </c>
      <c r="I14" s="22">
        <v>105</v>
      </c>
      <c r="J14" s="22">
        <v>106</v>
      </c>
      <c r="K14" s="15">
        <f t="shared" si="2"/>
        <v>9.5238095238095247E-3</v>
      </c>
      <c r="L14" s="17"/>
      <c r="M14" s="18">
        <v>289</v>
      </c>
      <c r="N14" s="18">
        <v>130</v>
      </c>
      <c r="O14" s="18">
        <v>105</v>
      </c>
      <c r="P14" s="19">
        <f t="shared" si="3"/>
        <v>0.94117647058823528</v>
      </c>
      <c r="Q14" s="19">
        <f t="shared" si="4"/>
        <v>1.0076923076923077</v>
      </c>
      <c r="R14" s="20">
        <f t="shared" si="5"/>
        <v>1.0095238095238095</v>
      </c>
      <c r="S14" s="21"/>
      <c r="T14" s="24"/>
      <c r="U14" s="24"/>
    </row>
    <row r="15" spans="1:21" x14ac:dyDescent="0.25">
      <c r="A15" s="91" t="s">
        <v>10</v>
      </c>
      <c r="B15" s="92"/>
      <c r="C15" s="25">
        <f>C7+C14</f>
        <v>1743</v>
      </c>
      <c r="D15" s="26">
        <f>D7+D14</f>
        <v>1765</v>
      </c>
      <c r="E15" s="27">
        <f t="shared" si="0"/>
        <v>1.2621916236374068E-2</v>
      </c>
      <c r="F15" s="25">
        <f>F7+F14</f>
        <v>1355</v>
      </c>
      <c r="G15" s="25">
        <f>G7+G14</f>
        <v>1424</v>
      </c>
      <c r="H15" s="28">
        <f t="shared" si="1"/>
        <v>5.0922509225092248E-2</v>
      </c>
      <c r="I15" s="25">
        <f>I7+I14</f>
        <v>790</v>
      </c>
      <c r="J15" s="25">
        <f>J7+J14</f>
        <v>907</v>
      </c>
      <c r="K15" s="27">
        <f t="shared" si="2"/>
        <v>0.14810126582278482</v>
      </c>
      <c r="L15" s="29"/>
      <c r="M15" s="30">
        <f>M7+M14</f>
        <v>1772</v>
      </c>
      <c r="N15" s="30">
        <f>N7+N14</f>
        <v>1386</v>
      </c>
      <c r="O15" s="30">
        <f>O7+O14</f>
        <v>830</v>
      </c>
      <c r="P15" s="31">
        <f t="shared" si="3"/>
        <v>0.99604966139954854</v>
      </c>
      <c r="Q15" s="31">
        <f t="shared" si="4"/>
        <v>1.0274170274170273</v>
      </c>
      <c r="R15" s="32">
        <f t="shared" si="5"/>
        <v>1.0927710843373495</v>
      </c>
      <c r="S15" s="33"/>
      <c r="T15" s="2"/>
      <c r="U15" s="2"/>
    </row>
    <row r="16" spans="1:21" ht="15" customHeight="1" x14ac:dyDescent="0.25">
      <c r="A16" s="93" t="s">
        <v>11</v>
      </c>
      <c r="B16" s="94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95" t="s">
        <v>12</v>
      </c>
      <c r="B17" s="42" t="s">
        <v>13</v>
      </c>
      <c r="C17" s="22">
        <v>34</v>
      </c>
      <c r="D17" s="43">
        <v>25</v>
      </c>
      <c r="E17" s="15">
        <f t="shared" ref="E17:E55" si="6">(D17-C17)/C17</f>
        <v>-0.26470588235294118</v>
      </c>
      <c r="F17" s="22">
        <v>23</v>
      </c>
      <c r="G17" s="22">
        <v>13</v>
      </c>
      <c r="H17" s="16">
        <f t="shared" ref="H17:H42" si="7">(G17-F17)/F17</f>
        <v>-0.43478260869565216</v>
      </c>
      <c r="I17" s="22">
        <v>13</v>
      </c>
      <c r="J17" s="22">
        <v>10</v>
      </c>
      <c r="K17" s="15">
        <f t="shared" ref="K17:K18" si="8">(J17-I17)/I17</f>
        <v>-0.23076923076923078</v>
      </c>
      <c r="L17" s="44"/>
      <c r="M17" s="45">
        <v>34</v>
      </c>
      <c r="N17" s="45">
        <v>22</v>
      </c>
      <c r="O17" s="46">
        <v>13</v>
      </c>
      <c r="P17" s="19">
        <f t="shared" ref="P17:P55" si="9">D17/M17</f>
        <v>0.73529411764705888</v>
      </c>
      <c r="Q17" s="19">
        <f t="shared" ref="Q17:Q55" si="10">G17/N17</f>
        <v>0.59090909090909094</v>
      </c>
      <c r="R17" s="20">
        <f t="shared" ref="R17:R55" si="11">J17/O17</f>
        <v>0.76923076923076927</v>
      </c>
      <c r="S17" s="21"/>
      <c r="T17" s="2"/>
      <c r="U17" s="2"/>
    </row>
    <row r="18" spans="1:21" x14ac:dyDescent="0.25">
      <c r="A18" s="96"/>
      <c r="B18" s="47" t="s">
        <v>14</v>
      </c>
      <c r="C18" s="48">
        <v>121</v>
      </c>
      <c r="D18" s="49">
        <v>108</v>
      </c>
      <c r="E18" s="50">
        <f t="shared" si="6"/>
        <v>-0.10743801652892562</v>
      </c>
      <c r="F18" s="48">
        <v>88</v>
      </c>
      <c r="G18" s="48">
        <v>76</v>
      </c>
      <c r="H18" s="51">
        <f t="shared" si="7"/>
        <v>-0.13636363636363635</v>
      </c>
      <c r="I18" s="48">
        <v>55</v>
      </c>
      <c r="J18" s="48">
        <v>51</v>
      </c>
      <c r="K18" s="15">
        <f t="shared" si="8"/>
        <v>-7.2727272727272724E-2</v>
      </c>
      <c r="L18" s="52"/>
      <c r="M18" s="53">
        <v>121</v>
      </c>
      <c r="N18" s="53">
        <v>86</v>
      </c>
      <c r="O18" s="53">
        <v>55</v>
      </c>
      <c r="P18" s="19">
        <f t="shared" si="9"/>
        <v>0.8925619834710744</v>
      </c>
      <c r="Q18" s="19">
        <f t="shared" si="10"/>
        <v>0.88372093023255816</v>
      </c>
      <c r="R18" s="20">
        <f t="shared" si="11"/>
        <v>0.92727272727272725</v>
      </c>
      <c r="S18" s="21"/>
      <c r="T18" s="2"/>
      <c r="U18" s="2"/>
    </row>
    <row r="19" spans="1:21" s="63" customFormat="1" ht="15.75" thickBot="1" x14ac:dyDescent="0.3">
      <c r="A19" s="97"/>
      <c r="B19" s="54" t="s">
        <v>15</v>
      </c>
      <c r="C19" s="55">
        <v>73</v>
      </c>
      <c r="D19" s="56">
        <v>65</v>
      </c>
      <c r="E19" s="57">
        <f t="shared" si="6"/>
        <v>-0.1095890410958904</v>
      </c>
      <c r="F19" s="55">
        <v>18</v>
      </c>
      <c r="G19" s="55">
        <v>24</v>
      </c>
      <c r="H19" s="58">
        <f t="shared" si="7"/>
        <v>0.33333333333333331</v>
      </c>
      <c r="I19" s="55">
        <v>13</v>
      </c>
      <c r="J19" s="55">
        <v>14</v>
      </c>
      <c r="K19" s="57">
        <f>(J19-I19)/I19</f>
        <v>7.6923076923076927E-2</v>
      </c>
      <c r="L19" s="59"/>
      <c r="M19" s="60">
        <v>73</v>
      </c>
      <c r="N19" s="60">
        <v>17</v>
      </c>
      <c r="O19" s="60">
        <v>13</v>
      </c>
      <c r="P19" s="61">
        <f t="shared" si="9"/>
        <v>0.8904109589041096</v>
      </c>
      <c r="Q19" s="61">
        <f t="shared" si="10"/>
        <v>1.411764705882353</v>
      </c>
      <c r="R19" s="62">
        <f t="shared" si="11"/>
        <v>1.0769230769230769</v>
      </c>
      <c r="S19" s="21"/>
      <c r="T19" s="6"/>
      <c r="U19" s="6"/>
    </row>
    <row r="20" spans="1:21" ht="15.75" thickBot="1" x14ac:dyDescent="0.3">
      <c r="A20" s="85" t="s">
        <v>16</v>
      </c>
      <c r="B20" s="64" t="s">
        <v>13</v>
      </c>
      <c r="C20" s="65">
        <v>38</v>
      </c>
      <c r="D20" s="66">
        <v>40</v>
      </c>
      <c r="E20" s="67">
        <f t="shared" si="6"/>
        <v>5.2631578947368418E-2</v>
      </c>
      <c r="F20" s="65">
        <v>26</v>
      </c>
      <c r="G20" s="65">
        <v>23</v>
      </c>
      <c r="H20" s="68">
        <f t="shared" si="7"/>
        <v>-0.11538461538461539</v>
      </c>
      <c r="I20" s="48">
        <v>13</v>
      </c>
      <c r="J20" s="48">
        <v>11</v>
      </c>
      <c r="K20" s="67">
        <f t="shared" ref="K20:K42" si="12">(J20-I20)/I20</f>
        <v>-0.15384615384615385</v>
      </c>
      <c r="L20" s="69"/>
      <c r="M20" s="70">
        <v>38</v>
      </c>
      <c r="N20" s="70">
        <v>26</v>
      </c>
      <c r="O20" s="70">
        <v>13</v>
      </c>
      <c r="P20" s="71">
        <f t="shared" si="9"/>
        <v>1.0526315789473684</v>
      </c>
      <c r="Q20" s="71">
        <f t="shared" si="10"/>
        <v>0.88461538461538458</v>
      </c>
      <c r="R20" s="72">
        <f t="shared" si="11"/>
        <v>0.84615384615384615</v>
      </c>
      <c r="S20" s="21"/>
      <c r="T20" s="2"/>
      <c r="U20" s="2"/>
    </row>
    <row r="21" spans="1:21" ht="15.75" thickBot="1" x14ac:dyDescent="0.3">
      <c r="A21" s="85"/>
      <c r="B21" s="47" t="s">
        <v>14</v>
      </c>
      <c r="C21" s="43">
        <v>170</v>
      </c>
      <c r="D21" s="43">
        <v>155</v>
      </c>
      <c r="E21" s="15">
        <f t="shared" si="6"/>
        <v>-8.8235294117647065E-2</v>
      </c>
      <c r="F21" s="22">
        <v>132</v>
      </c>
      <c r="G21" s="22">
        <v>113</v>
      </c>
      <c r="H21" s="16">
        <f t="shared" si="7"/>
        <v>-0.14393939393939395</v>
      </c>
      <c r="I21" s="22">
        <v>78</v>
      </c>
      <c r="J21" s="22">
        <v>71</v>
      </c>
      <c r="K21" s="15">
        <f t="shared" si="12"/>
        <v>-8.9743589743589744E-2</v>
      </c>
      <c r="L21" s="52"/>
      <c r="M21" s="45">
        <v>172</v>
      </c>
      <c r="N21" s="45">
        <v>134</v>
      </c>
      <c r="O21" s="45">
        <v>81</v>
      </c>
      <c r="P21" s="19">
        <f t="shared" si="9"/>
        <v>0.90116279069767447</v>
      </c>
      <c r="Q21" s="19">
        <f t="shared" si="10"/>
        <v>0.84328358208955223</v>
      </c>
      <c r="R21" s="20">
        <f t="shared" si="11"/>
        <v>0.87654320987654322</v>
      </c>
      <c r="S21" s="21"/>
      <c r="T21" s="2"/>
      <c r="U21" s="2"/>
    </row>
    <row r="22" spans="1:21" ht="15.75" thickBot="1" x14ac:dyDescent="0.3">
      <c r="A22" s="86"/>
      <c r="B22" s="54" t="s">
        <v>15</v>
      </c>
      <c r="C22" s="55">
        <v>40</v>
      </c>
      <c r="D22" s="56">
        <v>33</v>
      </c>
      <c r="E22" s="57">
        <f t="shared" si="6"/>
        <v>-0.17499999999999999</v>
      </c>
      <c r="F22" s="55">
        <v>24</v>
      </c>
      <c r="G22" s="55">
        <v>20</v>
      </c>
      <c r="H22" s="58">
        <f t="shared" si="7"/>
        <v>-0.16666666666666666</v>
      </c>
      <c r="I22" s="55">
        <v>18</v>
      </c>
      <c r="J22" s="55">
        <v>17</v>
      </c>
      <c r="K22" s="57">
        <f t="shared" si="12"/>
        <v>-5.5555555555555552E-2</v>
      </c>
      <c r="L22" s="59"/>
      <c r="M22" s="60">
        <v>40</v>
      </c>
      <c r="N22" s="60">
        <v>25</v>
      </c>
      <c r="O22" s="60">
        <v>18</v>
      </c>
      <c r="P22" s="61">
        <f t="shared" si="9"/>
        <v>0.82499999999999996</v>
      </c>
      <c r="Q22" s="61">
        <f t="shared" si="10"/>
        <v>0.8</v>
      </c>
      <c r="R22" s="62">
        <f t="shared" si="11"/>
        <v>0.94444444444444442</v>
      </c>
      <c r="S22" s="21"/>
      <c r="T22" s="24"/>
      <c r="U22" s="24"/>
    </row>
    <row r="23" spans="1:21" ht="15.75" thickBot="1" x14ac:dyDescent="0.3">
      <c r="A23" s="85" t="s">
        <v>17</v>
      </c>
      <c r="B23" s="64" t="s">
        <v>13</v>
      </c>
      <c r="C23" s="65">
        <v>25</v>
      </c>
      <c r="D23" s="66">
        <v>24</v>
      </c>
      <c r="E23" s="67">
        <f t="shared" si="6"/>
        <v>-0.04</v>
      </c>
      <c r="F23" s="65">
        <v>16</v>
      </c>
      <c r="G23" s="65">
        <v>20</v>
      </c>
      <c r="H23" s="68">
        <f t="shared" si="7"/>
        <v>0.25</v>
      </c>
      <c r="I23" s="48">
        <v>8</v>
      </c>
      <c r="J23" s="48">
        <v>10</v>
      </c>
      <c r="K23" s="67">
        <f t="shared" si="12"/>
        <v>0.25</v>
      </c>
      <c r="L23" s="69"/>
      <c r="M23" s="70">
        <v>25</v>
      </c>
      <c r="N23" s="70">
        <v>15</v>
      </c>
      <c r="O23" s="70">
        <v>8</v>
      </c>
      <c r="P23" s="71">
        <f t="shared" si="9"/>
        <v>0.96</v>
      </c>
      <c r="Q23" s="71">
        <f t="shared" si="10"/>
        <v>1.3333333333333333</v>
      </c>
      <c r="R23" s="72">
        <f t="shared" si="11"/>
        <v>1.25</v>
      </c>
      <c r="S23" s="21"/>
      <c r="T23" s="2"/>
      <c r="U23" s="2"/>
    </row>
    <row r="24" spans="1:21" ht="15.75" thickBot="1" x14ac:dyDescent="0.3">
      <c r="A24" s="85"/>
      <c r="B24" s="47" t="s">
        <v>14</v>
      </c>
      <c r="C24" s="43">
        <v>104</v>
      </c>
      <c r="D24" s="43">
        <v>90</v>
      </c>
      <c r="E24" s="15">
        <f t="shared" si="6"/>
        <v>-0.13461538461538461</v>
      </c>
      <c r="F24" s="22">
        <v>78</v>
      </c>
      <c r="G24" s="22">
        <v>76</v>
      </c>
      <c r="H24" s="16">
        <f t="shared" si="7"/>
        <v>-2.564102564102564E-2</v>
      </c>
      <c r="I24" s="22">
        <v>45</v>
      </c>
      <c r="J24" s="22">
        <v>45</v>
      </c>
      <c r="K24" s="15">
        <f t="shared" si="12"/>
        <v>0</v>
      </c>
      <c r="L24" s="52"/>
      <c r="M24" s="45">
        <v>104</v>
      </c>
      <c r="N24" s="45">
        <v>76</v>
      </c>
      <c r="O24" s="45">
        <v>45</v>
      </c>
      <c r="P24" s="19">
        <f t="shared" si="9"/>
        <v>0.86538461538461542</v>
      </c>
      <c r="Q24" s="19">
        <f t="shared" si="10"/>
        <v>1</v>
      </c>
      <c r="R24" s="20">
        <f t="shared" si="11"/>
        <v>1</v>
      </c>
      <c r="S24" s="21"/>
      <c r="T24" s="2"/>
      <c r="U24" s="2"/>
    </row>
    <row r="25" spans="1:21" ht="15.75" thickBot="1" x14ac:dyDescent="0.3">
      <c r="A25" s="86"/>
      <c r="B25" s="54" t="s">
        <v>15</v>
      </c>
      <c r="C25" s="55">
        <v>38</v>
      </c>
      <c r="D25" s="56">
        <v>41</v>
      </c>
      <c r="E25" s="57">
        <f t="shared" si="6"/>
        <v>7.8947368421052627E-2</v>
      </c>
      <c r="F25" s="55">
        <v>15</v>
      </c>
      <c r="G25" s="55">
        <v>16</v>
      </c>
      <c r="H25" s="58">
        <f t="shared" si="7"/>
        <v>6.6666666666666666E-2</v>
      </c>
      <c r="I25" s="55">
        <v>15</v>
      </c>
      <c r="J25" s="55">
        <v>14</v>
      </c>
      <c r="K25" s="57">
        <f t="shared" si="12"/>
        <v>-6.6666666666666666E-2</v>
      </c>
      <c r="L25" s="59"/>
      <c r="M25" s="60">
        <v>38</v>
      </c>
      <c r="N25" s="60">
        <v>15</v>
      </c>
      <c r="O25" s="60">
        <v>15</v>
      </c>
      <c r="P25" s="61">
        <f t="shared" si="9"/>
        <v>1.0789473684210527</v>
      </c>
      <c r="Q25" s="61">
        <f t="shared" si="10"/>
        <v>1.0666666666666667</v>
      </c>
      <c r="R25" s="62">
        <f t="shared" si="11"/>
        <v>0.93333333333333335</v>
      </c>
      <c r="S25" s="21"/>
      <c r="T25" s="2"/>
      <c r="U25" s="2"/>
    </row>
    <row r="26" spans="1:21" ht="15.75" thickBot="1" x14ac:dyDescent="0.3">
      <c r="A26" s="85" t="s">
        <v>18</v>
      </c>
      <c r="B26" s="64" t="s">
        <v>13</v>
      </c>
      <c r="C26" s="66">
        <v>37</v>
      </c>
      <c r="D26" s="66">
        <v>29</v>
      </c>
      <c r="E26" s="67">
        <f t="shared" si="6"/>
        <v>-0.21621621621621623</v>
      </c>
      <c r="F26" s="65">
        <v>28</v>
      </c>
      <c r="G26" s="65">
        <v>22</v>
      </c>
      <c r="H26" s="68">
        <f t="shared" si="7"/>
        <v>-0.21428571428571427</v>
      </c>
      <c r="I26" s="48">
        <v>13</v>
      </c>
      <c r="J26" s="48">
        <v>13</v>
      </c>
      <c r="K26" s="67">
        <f t="shared" si="12"/>
        <v>0</v>
      </c>
      <c r="L26" s="69"/>
      <c r="M26" s="70">
        <v>37</v>
      </c>
      <c r="N26" s="70">
        <v>27</v>
      </c>
      <c r="O26" s="70">
        <v>13</v>
      </c>
      <c r="P26" s="71">
        <f t="shared" si="9"/>
        <v>0.78378378378378377</v>
      </c>
      <c r="Q26" s="71">
        <f t="shared" si="10"/>
        <v>0.81481481481481477</v>
      </c>
      <c r="R26" s="72">
        <f t="shared" si="11"/>
        <v>1</v>
      </c>
      <c r="S26" s="21"/>
      <c r="T26" s="2"/>
      <c r="U26" s="2"/>
    </row>
    <row r="27" spans="1:21" ht="15.75" thickBot="1" x14ac:dyDescent="0.3">
      <c r="A27" s="85"/>
      <c r="B27" s="47" t="s">
        <v>14</v>
      </c>
      <c r="C27" s="43">
        <v>83</v>
      </c>
      <c r="D27" s="43">
        <v>87</v>
      </c>
      <c r="E27" s="15">
        <f t="shared" si="6"/>
        <v>4.8192771084337352E-2</v>
      </c>
      <c r="F27" s="22">
        <v>69</v>
      </c>
      <c r="G27" s="22">
        <v>69</v>
      </c>
      <c r="H27" s="16">
        <f t="shared" si="7"/>
        <v>0</v>
      </c>
      <c r="I27" s="22">
        <v>45</v>
      </c>
      <c r="J27" s="22">
        <v>46</v>
      </c>
      <c r="K27" s="15">
        <f t="shared" si="12"/>
        <v>2.2222222222222223E-2</v>
      </c>
      <c r="L27" s="52"/>
      <c r="M27" s="45">
        <v>84</v>
      </c>
      <c r="N27" s="45">
        <v>68</v>
      </c>
      <c r="O27" s="45">
        <v>46</v>
      </c>
      <c r="P27" s="19">
        <f t="shared" si="9"/>
        <v>1.0357142857142858</v>
      </c>
      <c r="Q27" s="19">
        <f t="shared" si="10"/>
        <v>1.0147058823529411</v>
      </c>
      <c r="R27" s="20">
        <f t="shared" si="11"/>
        <v>1</v>
      </c>
      <c r="S27" s="21"/>
      <c r="T27" s="2"/>
      <c r="U27" s="2"/>
    </row>
    <row r="28" spans="1:21" ht="15.75" thickBot="1" x14ac:dyDescent="0.3">
      <c r="A28" s="86"/>
      <c r="B28" s="54" t="s">
        <v>15</v>
      </c>
      <c r="C28" s="55">
        <v>24</v>
      </c>
      <c r="D28" s="56">
        <v>22</v>
      </c>
      <c r="E28" s="57">
        <f t="shared" si="6"/>
        <v>-8.3333333333333329E-2</v>
      </c>
      <c r="F28" s="55">
        <v>10</v>
      </c>
      <c r="G28" s="55">
        <v>5</v>
      </c>
      <c r="H28" s="58">
        <f t="shared" si="7"/>
        <v>-0.5</v>
      </c>
      <c r="I28" s="55">
        <v>9</v>
      </c>
      <c r="J28" s="55">
        <v>5</v>
      </c>
      <c r="K28" s="57">
        <f t="shared" si="12"/>
        <v>-0.44444444444444442</v>
      </c>
      <c r="L28" s="59"/>
      <c r="M28" s="60">
        <v>24</v>
      </c>
      <c r="N28" s="60">
        <v>10</v>
      </c>
      <c r="O28" s="60">
        <v>9</v>
      </c>
      <c r="P28" s="61">
        <f t="shared" si="9"/>
        <v>0.91666666666666663</v>
      </c>
      <c r="Q28" s="61">
        <f t="shared" si="10"/>
        <v>0.5</v>
      </c>
      <c r="R28" s="62">
        <f t="shared" si="11"/>
        <v>0.55555555555555558</v>
      </c>
      <c r="S28" s="21"/>
      <c r="T28" s="2"/>
      <c r="U28" s="2"/>
    </row>
    <row r="29" spans="1:21" ht="15.75" thickBot="1" x14ac:dyDescent="0.3">
      <c r="A29" s="85" t="s">
        <v>19</v>
      </c>
      <c r="B29" s="64" t="s">
        <v>13</v>
      </c>
      <c r="C29" s="66">
        <v>9</v>
      </c>
      <c r="D29" s="66">
        <v>8</v>
      </c>
      <c r="E29" s="67">
        <f t="shared" si="6"/>
        <v>-0.1111111111111111</v>
      </c>
      <c r="F29" s="65">
        <v>6</v>
      </c>
      <c r="G29" s="65">
        <v>6</v>
      </c>
      <c r="H29" s="68">
        <f t="shared" si="7"/>
        <v>0</v>
      </c>
      <c r="I29" s="48">
        <v>2</v>
      </c>
      <c r="J29" s="48">
        <v>2</v>
      </c>
      <c r="K29" s="67">
        <f t="shared" si="12"/>
        <v>0</v>
      </c>
      <c r="L29" s="69"/>
      <c r="M29" s="70">
        <v>9</v>
      </c>
      <c r="N29" s="70">
        <v>6</v>
      </c>
      <c r="O29" s="70">
        <v>2</v>
      </c>
      <c r="P29" s="71">
        <f t="shared" si="9"/>
        <v>0.88888888888888884</v>
      </c>
      <c r="Q29" s="71">
        <f t="shared" si="10"/>
        <v>1</v>
      </c>
      <c r="R29" s="72">
        <f t="shared" si="11"/>
        <v>1</v>
      </c>
      <c r="S29" s="21"/>
      <c r="T29" s="2"/>
      <c r="U29" s="2"/>
    </row>
    <row r="30" spans="1:21" ht="15.75" thickBot="1" x14ac:dyDescent="0.3">
      <c r="A30" s="85"/>
      <c r="B30" s="47" t="s">
        <v>14</v>
      </c>
      <c r="C30" s="22">
        <v>34</v>
      </c>
      <c r="D30" s="43">
        <v>33</v>
      </c>
      <c r="E30" s="15">
        <f t="shared" si="6"/>
        <v>-2.9411764705882353E-2</v>
      </c>
      <c r="F30" s="22">
        <v>24</v>
      </c>
      <c r="G30" s="22">
        <v>24</v>
      </c>
      <c r="H30" s="16">
        <f t="shared" si="7"/>
        <v>0</v>
      </c>
      <c r="I30" s="22">
        <v>15</v>
      </c>
      <c r="J30" s="22">
        <v>16</v>
      </c>
      <c r="K30" s="15">
        <f t="shared" si="12"/>
        <v>6.6666666666666666E-2</v>
      </c>
      <c r="L30" s="52"/>
      <c r="M30" s="45">
        <v>35</v>
      </c>
      <c r="N30" s="45">
        <v>23</v>
      </c>
      <c r="O30" s="45">
        <v>15</v>
      </c>
      <c r="P30" s="19">
        <f t="shared" si="9"/>
        <v>0.94285714285714284</v>
      </c>
      <c r="Q30" s="19">
        <f t="shared" si="10"/>
        <v>1.0434782608695652</v>
      </c>
      <c r="R30" s="20">
        <f t="shared" si="11"/>
        <v>1.0666666666666667</v>
      </c>
      <c r="S30" s="21"/>
      <c r="T30" s="2"/>
      <c r="U30" s="2"/>
    </row>
    <row r="31" spans="1:21" ht="15.75" thickBot="1" x14ac:dyDescent="0.3">
      <c r="A31" s="86"/>
      <c r="B31" s="54" t="s">
        <v>15</v>
      </c>
      <c r="C31" s="55">
        <v>42</v>
      </c>
      <c r="D31" s="56">
        <v>41</v>
      </c>
      <c r="E31" s="57">
        <f t="shared" si="6"/>
        <v>-2.3809523809523808E-2</v>
      </c>
      <c r="F31" s="55">
        <v>38</v>
      </c>
      <c r="G31" s="55">
        <v>33</v>
      </c>
      <c r="H31" s="58">
        <f t="shared" si="7"/>
        <v>-0.13157894736842105</v>
      </c>
      <c r="I31" s="55">
        <v>25</v>
      </c>
      <c r="J31" s="55">
        <v>29</v>
      </c>
      <c r="K31" s="57">
        <f t="shared" si="12"/>
        <v>0.16</v>
      </c>
      <c r="L31" s="59"/>
      <c r="M31" s="60">
        <v>42</v>
      </c>
      <c r="N31" s="60">
        <v>34</v>
      </c>
      <c r="O31" s="60">
        <v>25</v>
      </c>
      <c r="P31" s="61">
        <f t="shared" si="9"/>
        <v>0.97619047619047616</v>
      </c>
      <c r="Q31" s="61">
        <f t="shared" si="10"/>
        <v>0.97058823529411764</v>
      </c>
      <c r="R31" s="62">
        <f t="shared" si="11"/>
        <v>1.1599999999999999</v>
      </c>
      <c r="S31" s="21"/>
      <c r="T31" s="2"/>
      <c r="U31" s="2"/>
    </row>
    <row r="32" spans="1:21" ht="15.75" thickBot="1" x14ac:dyDescent="0.3">
      <c r="A32" s="85" t="s">
        <v>20</v>
      </c>
      <c r="B32" s="64" t="s">
        <v>13</v>
      </c>
      <c r="C32" s="66">
        <v>2</v>
      </c>
      <c r="D32" s="66">
        <v>3</v>
      </c>
      <c r="E32" s="67">
        <f t="shared" si="6"/>
        <v>0.5</v>
      </c>
      <c r="F32" s="65">
        <v>0</v>
      </c>
      <c r="G32" s="65">
        <v>2</v>
      </c>
      <c r="H32" s="67">
        <v>0</v>
      </c>
      <c r="I32" s="48">
        <v>0</v>
      </c>
      <c r="J32" s="48">
        <v>1</v>
      </c>
      <c r="K32" s="67">
        <v>0</v>
      </c>
      <c r="L32" s="69"/>
      <c r="M32" s="70">
        <v>2</v>
      </c>
      <c r="N32" s="70">
        <v>1</v>
      </c>
      <c r="O32" s="70">
        <v>0</v>
      </c>
      <c r="P32" s="71">
        <f t="shared" si="9"/>
        <v>1.5</v>
      </c>
      <c r="Q32" s="71">
        <f t="shared" si="10"/>
        <v>2</v>
      </c>
      <c r="R32" s="72">
        <v>0</v>
      </c>
      <c r="S32" s="21"/>
      <c r="T32" s="2"/>
      <c r="U32" s="2"/>
    </row>
    <row r="33" spans="1:21" ht="15.75" thickBot="1" x14ac:dyDescent="0.3">
      <c r="A33" s="85"/>
      <c r="B33" s="47" t="s">
        <v>14</v>
      </c>
      <c r="C33" s="43">
        <v>8</v>
      </c>
      <c r="D33" s="43">
        <v>9</v>
      </c>
      <c r="E33" s="15">
        <f t="shared" si="6"/>
        <v>0.125</v>
      </c>
      <c r="F33" s="22">
        <v>4</v>
      </c>
      <c r="G33" s="22">
        <v>7</v>
      </c>
      <c r="H33" s="16">
        <f t="shared" si="7"/>
        <v>0.75</v>
      </c>
      <c r="I33" s="22">
        <v>4</v>
      </c>
      <c r="J33" s="22">
        <v>5</v>
      </c>
      <c r="K33" s="15">
        <f t="shared" si="12"/>
        <v>0.25</v>
      </c>
      <c r="L33" s="52"/>
      <c r="M33" s="45">
        <v>8</v>
      </c>
      <c r="N33" s="45">
        <v>5</v>
      </c>
      <c r="O33" s="45">
        <v>4</v>
      </c>
      <c r="P33" s="19">
        <f t="shared" si="9"/>
        <v>1.125</v>
      </c>
      <c r="Q33" s="19">
        <f t="shared" si="10"/>
        <v>1.4</v>
      </c>
      <c r="R33" s="20">
        <f t="shared" si="11"/>
        <v>1.25</v>
      </c>
      <c r="S33" s="21"/>
      <c r="T33" s="2"/>
      <c r="U33" s="2"/>
    </row>
    <row r="34" spans="1:21" ht="15.75" thickBot="1" x14ac:dyDescent="0.3">
      <c r="A34" s="86"/>
      <c r="B34" s="54" t="s">
        <v>15</v>
      </c>
      <c r="C34" s="55">
        <v>24</v>
      </c>
      <c r="D34" s="56">
        <v>19</v>
      </c>
      <c r="E34" s="57">
        <f t="shared" si="6"/>
        <v>-0.20833333333333334</v>
      </c>
      <c r="F34" s="55">
        <v>4</v>
      </c>
      <c r="G34" s="55">
        <v>9</v>
      </c>
      <c r="H34" s="58">
        <f t="shared" si="7"/>
        <v>1.25</v>
      </c>
      <c r="I34" s="55">
        <v>4</v>
      </c>
      <c r="J34" s="55">
        <v>7</v>
      </c>
      <c r="K34" s="57">
        <f t="shared" si="12"/>
        <v>0.75</v>
      </c>
      <c r="L34" s="59"/>
      <c r="M34" s="60">
        <v>24</v>
      </c>
      <c r="N34" s="60">
        <v>4</v>
      </c>
      <c r="O34" s="60">
        <v>4</v>
      </c>
      <c r="P34" s="61">
        <f t="shared" si="9"/>
        <v>0.79166666666666663</v>
      </c>
      <c r="Q34" s="61">
        <f t="shared" si="10"/>
        <v>2.25</v>
      </c>
      <c r="R34" s="62">
        <f t="shared" si="11"/>
        <v>1.75</v>
      </c>
      <c r="S34" s="21"/>
      <c r="T34" s="2"/>
      <c r="U34" s="2"/>
    </row>
    <row r="35" spans="1:21" ht="15.75" thickBot="1" x14ac:dyDescent="0.3">
      <c r="A35" s="85" t="s">
        <v>21</v>
      </c>
      <c r="B35" s="64" t="s">
        <v>13</v>
      </c>
      <c r="C35" s="66">
        <v>17</v>
      </c>
      <c r="D35" s="66">
        <v>14</v>
      </c>
      <c r="E35" s="67">
        <f t="shared" si="6"/>
        <v>-0.17647058823529413</v>
      </c>
      <c r="F35" s="65">
        <v>12</v>
      </c>
      <c r="G35" s="65">
        <v>10</v>
      </c>
      <c r="H35" s="68">
        <f t="shared" si="7"/>
        <v>-0.16666666666666666</v>
      </c>
      <c r="I35" s="48">
        <v>6</v>
      </c>
      <c r="J35" s="48">
        <v>7</v>
      </c>
      <c r="K35" s="67">
        <f t="shared" si="12"/>
        <v>0.16666666666666666</v>
      </c>
      <c r="L35" s="69"/>
      <c r="M35" s="70">
        <v>17</v>
      </c>
      <c r="N35" s="70">
        <v>12</v>
      </c>
      <c r="O35" s="70">
        <v>6</v>
      </c>
      <c r="P35" s="71">
        <f t="shared" si="9"/>
        <v>0.82352941176470584</v>
      </c>
      <c r="Q35" s="71">
        <f t="shared" si="10"/>
        <v>0.83333333333333337</v>
      </c>
      <c r="R35" s="72">
        <f t="shared" si="11"/>
        <v>1.1666666666666667</v>
      </c>
      <c r="S35" s="21"/>
      <c r="T35" s="2"/>
      <c r="U35" s="2"/>
    </row>
    <row r="36" spans="1:21" ht="15.75" thickBot="1" x14ac:dyDescent="0.3">
      <c r="A36" s="85"/>
      <c r="B36" s="47" t="s">
        <v>14</v>
      </c>
      <c r="C36" s="43">
        <v>96</v>
      </c>
      <c r="D36" s="43">
        <v>107</v>
      </c>
      <c r="E36" s="15">
        <f t="shared" si="6"/>
        <v>0.11458333333333333</v>
      </c>
      <c r="F36" s="22">
        <v>75</v>
      </c>
      <c r="G36" s="22">
        <v>95</v>
      </c>
      <c r="H36" s="16">
        <f t="shared" si="7"/>
        <v>0.26666666666666666</v>
      </c>
      <c r="I36" s="22">
        <v>49</v>
      </c>
      <c r="J36" s="22">
        <v>60</v>
      </c>
      <c r="K36" s="15">
        <f t="shared" si="12"/>
        <v>0.22448979591836735</v>
      </c>
      <c r="L36" s="52"/>
      <c r="M36" s="45">
        <v>96</v>
      </c>
      <c r="N36" s="45">
        <v>75</v>
      </c>
      <c r="O36" s="45">
        <v>50</v>
      </c>
      <c r="P36" s="19">
        <f t="shared" si="9"/>
        <v>1.1145833333333333</v>
      </c>
      <c r="Q36" s="19">
        <f t="shared" si="10"/>
        <v>1.2666666666666666</v>
      </c>
      <c r="R36" s="20">
        <f t="shared" si="11"/>
        <v>1.2</v>
      </c>
      <c r="S36" s="21"/>
      <c r="T36" s="2"/>
      <c r="U36" s="2"/>
    </row>
    <row r="37" spans="1:21" ht="15.75" thickBot="1" x14ac:dyDescent="0.3">
      <c r="A37" s="86"/>
      <c r="B37" s="54" t="s">
        <v>15</v>
      </c>
      <c r="C37" s="55">
        <v>27</v>
      </c>
      <c r="D37" s="56">
        <v>29</v>
      </c>
      <c r="E37" s="57">
        <f t="shared" si="6"/>
        <v>7.407407407407407E-2</v>
      </c>
      <c r="F37" s="55">
        <v>17</v>
      </c>
      <c r="G37" s="55">
        <v>18</v>
      </c>
      <c r="H37" s="58">
        <f t="shared" si="7"/>
        <v>5.8823529411764705E-2</v>
      </c>
      <c r="I37" s="55">
        <v>14</v>
      </c>
      <c r="J37" s="55">
        <v>14</v>
      </c>
      <c r="K37" s="57">
        <f t="shared" si="12"/>
        <v>0</v>
      </c>
      <c r="L37" s="59"/>
      <c r="M37" s="60">
        <v>27</v>
      </c>
      <c r="N37" s="60">
        <v>17</v>
      </c>
      <c r="O37" s="60">
        <v>14</v>
      </c>
      <c r="P37" s="61">
        <f t="shared" si="9"/>
        <v>1.0740740740740742</v>
      </c>
      <c r="Q37" s="61">
        <f t="shared" si="10"/>
        <v>1.0588235294117647</v>
      </c>
      <c r="R37" s="62">
        <f t="shared" si="11"/>
        <v>1</v>
      </c>
      <c r="S37" s="21"/>
      <c r="T37" s="2"/>
      <c r="U37" s="2"/>
    </row>
    <row r="38" spans="1:21" ht="15.75" thickBot="1" x14ac:dyDescent="0.3">
      <c r="A38" s="85" t="s">
        <v>22</v>
      </c>
      <c r="B38" s="64" t="s">
        <v>13</v>
      </c>
      <c r="C38" s="66">
        <v>1</v>
      </c>
      <c r="D38" s="66">
        <v>3</v>
      </c>
      <c r="E38" s="67">
        <f t="shared" si="6"/>
        <v>2</v>
      </c>
      <c r="F38" s="65">
        <v>1</v>
      </c>
      <c r="G38" s="65">
        <v>1</v>
      </c>
      <c r="H38" s="68">
        <f t="shared" si="7"/>
        <v>0</v>
      </c>
      <c r="I38" s="48">
        <v>0</v>
      </c>
      <c r="J38" s="48">
        <v>0</v>
      </c>
      <c r="K38" s="67">
        <v>0</v>
      </c>
      <c r="L38" s="69"/>
      <c r="M38" s="70">
        <v>1</v>
      </c>
      <c r="N38" s="70">
        <v>1</v>
      </c>
      <c r="O38" s="70">
        <v>0</v>
      </c>
      <c r="P38" s="71">
        <f t="shared" si="9"/>
        <v>3</v>
      </c>
      <c r="Q38" s="71">
        <f t="shared" si="10"/>
        <v>1</v>
      </c>
      <c r="R38" s="72">
        <v>0</v>
      </c>
      <c r="S38" s="21"/>
      <c r="T38" s="2"/>
      <c r="U38" s="2"/>
    </row>
    <row r="39" spans="1:21" ht="15.75" thickBot="1" x14ac:dyDescent="0.3">
      <c r="A39" s="85"/>
      <c r="B39" s="47" t="s">
        <v>14</v>
      </c>
      <c r="C39" s="22">
        <v>19</v>
      </c>
      <c r="D39" s="43">
        <v>24</v>
      </c>
      <c r="E39" s="15">
        <f t="shared" si="6"/>
        <v>0.26315789473684209</v>
      </c>
      <c r="F39" s="22">
        <v>16</v>
      </c>
      <c r="G39" s="22">
        <v>21</v>
      </c>
      <c r="H39" s="16">
        <f t="shared" si="7"/>
        <v>0.3125</v>
      </c>
      <c r="I39" s="22">
        <v>5</v>
      </c>
      <c r="J39" s="22">
        <v>7</v>
      </c>
      <c r="K39" s="15">
        <f t="shared" si="12"/>
        <v>0.4</v>
      </c>
      <c r="L39" s="52"/>
      <c r="M39" s="45">
        <v>19</v>
      </c>
      <c r="N39" s="45">
        <v>15</v>
      </c>
      <c r="O39" s="45">
        <v>5</v>
      </c>
      <c r="P39" s="19">
        <f t="shared" si="9"/>
        <v>1.263157894736842</v>
      </c>
      <c r="Q39" s="19">
        <f t="shared" si="10"/>
        <v>1.4</v>
      </c>
      <c r="R39" s="20">
        <f t="shared" si="11"/>
        <v>1.4</v>
      </c>
      <c r="S39" s="21"/>
      <c r="T39" s="2"/>
      <c r="U39" s="2"/>
    </row>
    <row r="40" spans="1:21" ht="15.75" thickBot="1" x14ac:dyDescent="0.3">
      <c r="A40" s="86"/>
      <c r="B40" s="54" t="s">
        <v>15</v>
      </c>
      <c r="C40" s="55">
        <v>10</v>
      </c>
      <c r="D40" s="56">
        <v>12</v>
      </c>
      <c r="E40" s="57">
        <f t="shared" si="6"/>
        <v>0.2</v>
      </c>
      <c r="F40" s="55">
        <v>3</v>
      </c>
      <c r="G40" s="55">
        <v>3</v>
      </c>
      <c r="H40" s="58">
        <f>(G40-F40)/F40</f>
        <v>0</v>
      </c>
      <c r="I40" s="55">
        <v>2</v>
      </c>
      <c r="J40" s="55">
        <v>3</v>
      </c>
      <c r="K40" s="57">
        <f t="shared" si="12"/>
        <v>0.5</v>
      </c>
      <c r="L40" s="59"/>
      <c r="M40" s="60">
        <v>10</v>
      </c>
      <c r="N40" s="60">
        <v>3</v>
      </c>
      <c r="O40" s="60">
        <v>2</v>
      </c>
      <c r="P40" s="61">
        <f t="shared" si="9"/>
        <v>1.2</v>
      </c>
      <c r="Q40" s="61">
        <f t="shared" si="10"/>
        <v>1</v>
      </c>
      <c r="R40" s="62">
        <f t="shared" si="11"/>
        <v>1.5</v>
      </c>
      <c r="S40" s="21"/>
      <c r="T40" s="2"/>
      <c r="U40" s="2"/>
    </row>
    <row r="41" spans="1:21" ht="15.75" thickBot="1" x14ac:dyDescent="0.3">
      <c r="A41" s="86" t="s">
        <v>23</v>
      </c>
      <c r="B41" s="64" t="s">
        <v>13</v>
      </c>
      <c r="C41" s="65">
        <v>216</v>
      </c>
      <c r="D41" s="66">
        <v>269</v>
      </c>
      <c r="E41" s="67">
        <f>(D41-C41)/C41</f>
        <v>0.24537037037037038</v>
      </c>
      <c r="F41" s="65">
        <v>196</v>
      </c>
      <c r="G41" s="65">
        <v>243</v>
      </c>
      <c r="H41" s="68">
        <f t="shared" si="7"/>
        <v>0.23979591836734693</v>
      </c>
      <c r="I41" s="48">
        <v>96</v>
      </c>
      <c r="J41" s="48">
        <v>128</v>
      </c>
      <c r="K41" s="67">
        <f t="shared" si="12"/>
        <v>0.33333333333333331</v>
      </c>
      <c r="L41" s="69"/>
      <c r="M41" s="70">
        <v>219</v>
      </c>
      <c r="N41" s="70">
        <v>202</v>
      </c>
      <c r="O41" s="70">
        <v>103</v>
      </c>
      <c r="P41" s="71">
        <f>D41/M41</f>
        <v>1.2283105022831051</v>
      </c>
      <c r="Q41" s="71">
        <f t="shared" si="10"/>
        <v>1.2029702970297029</v>
      </c>
      <c r="R41" s="72">
        <f t="shared" si="11"/>
        <v>1.2427184466019416</v>
      </c>
      <c r="S41" s="21"/>
      <c r="T41" s="2"/>
      <c r="U41" s="2"/>
    </row>
    <row r="42" spans="1:21" ht="15.75" thickBot="1" x14ac:dyDescent="0.3">
      <c r="A42" s="86"/>
      <c r="B42" s="54" t="s">
        <v>14</v>
      </c>
      <c r="C42" s="55">
        <v>695</v>
      </c>
      <c r="D42" s="56">
        <v>718</v>
      </c>
      <c r="E42" s="57">
        <f>(D42-C42)/C42</f>
        <v>3.3093525179856115E-2</v>
      </c>
      <c r="F42" s="55">
        <v>629</v>
      </c>
      <c r="G42" s="55">
        <v>667</v>
      </c>
      <c r="H42" s="58">
        <f t="shared" si="7"/>
        <v>6.0413354531001592E-2</v>
      </c>
      <c r="I42" s="55">
        <v>322</v>
      </c>
      <c r="J42" s="55">
        <v>401</v>
      </c>
      <c r="K42" s="57">
        <f t="shared" si="12"/>
        <v>0.24534161490683229</v>
      </c>
      <c r="L42" s="59"/>
      <c r="M42" s="60">
        <v>714</v>
      </c>
      <c r="N42" s="60">
        <v>659</v>
      </c>
      <c r="O42" s="60">
        <v>349</v>
      </c>
      <c r="P42" s="61">
        <f>D42/M42</f>
        <v>1.0056022408963585</v>
      </c>
      <c r="Q42" s="61">
        <f t="shared" si="10"/>
        <v>1.0121396054628224</v>
      </c>
      <c r="R42" s="62">
        <f t="shared" si="11"/>
        <v>1.148997134670487</v>
      </c>
      <c r="S42" s="21"/>
      <c r="T42" s="2"/>
      <c r="U42" s="2"/>
    </row>
    <row r="43" spans="1:21" ht="15.75" thickBot="1" x14ac:dyDescent="0.3">
      <c r="A43" s="85" t="s">
        <v>24</v>
      </c>
      <c r="B43" s="64" t="s">
        <v>13</v>
      </c>
      <c r="C43" s="65">
        <v>1</v>
      </c>
      <c r="D43" s="73">
        <v>0</v>
      </c>
      <c r="E43" s="67">
        <f t="shared" si="6"/>
        <v>-1</v>
      </c>
      <c r="F43" s="65">
        <v>0</v>
      </c>
      <c r="G43" s="73">
        <v>0</v>
      </c>
      <c r="H43" s="67">
        <v>0</v>
      </c>
      <c r="I43" s="48">
        <v>0</v>
      </c>
      <c r="J43" s="23">
        <v>0</v>
      </c>
      <c r="K43" s="67">
        <v>0</v>
      </c>
      <c r="L43" s="69"/>
      <c r="M43" s="70">
        <v>1</v>
      </c>
      <c r="N43" s="70">
        <v>0</v>
      </c>
      <c r="O43" s="70">
        <v>0</v>
      </c>
      <c r="P43" s="71">
        <f t="shared" si="9"/>
        <v>0</v>
      </c>
      <c r="Q43" s="71">
        <v>0</v>
      </c>
      <c r="R43" s="72">
        <v>0</v>
      </c>
      <c r="S43" s="21"/>
    </row>
    <row r="44" spans="1:21" ht="15.75" thickBot="1" x14ac:dyDescent="0.3">
      <c r="A44" s="86"/>
      <c r="B44" s="47" t="s">
        <v>14</v>
      </c>
      <c r="C44" s="22">
        <v>9</v>
      </c>
      <c r="D44" s="43">
        <v>9</v>
      </c>
      <c r="E44" s="15">
        <f t="shared" si="6"/>
        <v>0</v>
      </c>
      <c r="F44" s="22">
        <v>2</v>
      </c>
      <c r="G44" s="22">
        <v>7</v>
      </c>
      <c r="H44" s="51">
        <f>(G44-F44)/F44</f>
        <v>2.5</v>
      </c>
      <c r="I44" s="22">
        <v>2</v>
      </c>
      <c r="J44" s="22">
        <v>4</v>
      </c>
      <c r="K44" s="15">
        <f>(J44-I44)/I44</f>
        <v>1</v>
      </c>
      <c r="L44" s="52"/>
      <c r="M44" s="45">
        <v>7</v>
      </c>
      <c r="N44" s="45">
        <v>4</v>
      </c>
      <c r="O44" s="45">
        <v>4</v>
      </c>
      <c r="P44" s="19">
        <f t="shared" si="9"/>
        <v>1.2857142857142858</v>
      </c>
      <c r="Q44" s="19">
        <f t="shared" si="10"/>
        <v>1.75</v>
      </c>
      <c r="R44" s="20">
        <f t="shared" si="11"/>
        <v>1</v>
      </c>
      <c r="S44" s="21"/>
    </row>
    <row r="45" spans="1:21" ht="15.75" thickBot="1" x14ac:dyDescent="0.3">
      <c r="A45" s="86"/>
      <c r="B45" s="54" t="s">
        <v>15</v>
      </c>
      <c r="C45" s="55">
        <v>11</v>
      </c>
      <c r="D45" s="56">
        <v>10</v>
      </c>
      <c r="E45" s="57">
        <f t="shared" si="6"/>
        <v>-9.0909090909090912E-2</v>
      </c>
      <c r="F45" s="55">
        <v>5</v>
      </c>
      <c r="G45" s="55">
        <v>3</v>
      </c>
      <c r="H45" s="58">
        <f>(G45-F45)/F45</f>
        <v>-0.4</v>
      </c>
      <c r="I45" s="55">
        <v>5</v>
      </c>
      <c r="J45" s="55">
        <v>3</v>
      </c>
      <c r="K45" s="57">
        <f>(J45-I45)/I45</f>
        <v>-0.4</v>
      </c>
      <c r="L45" s="59"/>
      <c r="M45" s="60">
        <v>11</v>
      </c>
      <c r="N45" s="60">
        <v>5</v>
      </c>
      <c r="O45" s="60">
        <v>5</v>
      </c>
      <c r="P45" s="61">
        <f t="shared" si="9"/>
        <v>0.90909090909090906</v>
      </c>
      <c r="Q45" s="61">
        <f t="shared" si="10"/>
        <v>0.6</v>
      </c>
      <c r="R45" s="62">
        <f t="shared" si="11"/>
        <v>0.6</v>
      </c>
      <c r="S45" s="21"/>
    </row>
    <row r="46" spans="1:21" ht="15.75" thickBot="1" x14ac:dyDescent="0.3">
      <c r="A46" s="86" t="s">
        <v>25</v>
      </c>
      <c r="B46" s="64" t="s">
        <v>13</v>
      </c>
      <c r="C46" s="65">
        <v>4</v>
      </c>
      <c r="D46" s="66">
        <v>8</v>
      </c>
      <c r="E46" s="67">
        <f t="shared" si="6"/>
        <v>1</v>
      </c>
      <c r="F46" s="65">
        <v>4</v>
      </c>
      <c r="G46" s="65">
        <v>7</v>
      </c>
      <c r="H46" s="67">
        <f>(G46-F46)/F46</f>
        <v>0.75</v>
      </c>
      <c r="I46" s="48">
        <v>2</v>
      </c>
      <c r="J46" s="48">
        <v>6</v>
      </c>
      <c r="K46" s="67">
        <f t="shared" ref="K46:K55" si="13">(J46-I46)/I46</f>
        <v>2</v>
      </c>
      <c r="L46" s="74"/>
      <c r="M46" s="70">
        <v>4</v>
      </c>
      <c r="N46" s="70">
        <v>4</v>
      </c>
      <c r="O46" s="70">
        <v>2</v>
      </c>
      <c r="P46" s="71">
        <f t="shared" si="9"/>
        <v>2</v>
      </c>
      <c r="Q46" s="71">
        <f t="shared" si="10"/>
        <v>1.75</v>
      </c>
      <c r="R46" s="72">
        <f t="shared" si="11"/>
        <v>3</v>
      </c>
      <c r="S46" s="21"/>
    </row>
    <row r="47" spans="1:21" ht="15.75" thickBot="1" x14ac:dyDescent="0.3">
      <c r="A47" s="86"/>
      <c r="B47" s="54" t="s">
        <v>14</v>
      </c>
      <c r="C47" s="55">
        <v>22</v>
      </c>
      <c r="D47" s="56">
        <v>32</v>
      </c>
      <c r="E47" s="57">
        <f t="shared" si="6"/>
        <v>0.45454545454545453</v>
      </c>
      <c r="F47" s="55">
        <v>20</v>
      </c>
      <c r="G47" s="55">
        <v>28</v>
      </c>
      <c r="H47" s="57">
        <f t="shared" ref="H47:H55" si="14">(G47-F47)/F47</f>
        <v>0.4</v>
      </c>
      <c r="I47" s="55">
        <v>16</v>
      </c>
      <c r="J47" s="55">
        <v>24</v>
      </c>
      <c r="K47" s="57">
        <f t="shared" si="13"/>
        <v>0.5</v>
      </c>
      <c r="L47" s="75"/>
      <c r="M47" s="60">
        <v>22</v>
      </c>
      <c r="N47" s="60">
        <v>21</v>
      </c>
      <c r="O47" s="60">
        <v>16</v>
      </c>
      <c r="P47" s="61">
        <f t="shared" si="9"/>
        <v>1.4545454545454546</v>
      </c>
      <c r="Q47" s="61">
        <f t="shared" si="10"/>
        <v>1.3333333333333333</v>
      </c>
      <c r="R47" s="62">
        <f t="shared" si="11"/>
        <v>1.5</v>
      </c>
      <c r="S47" s="21"/>
    </row>
    <row r="48" spans="1:21" ht="15.75" thickBot="1" x14ac:dyDescent="0.3">
      <c r="A48" s="86" t="s">
        <v>26</v>
      </c>
      <c r="B48" s="64" t="s">
        <v>13</v>
      </c>
      <c r="C48" s="65">
        <v>1</v>
      </c>
      <c r="D48" s="66">
        <v>0</v>
      </c>
      <c r="E48" s="67">
        <f t="shared" si="6"/>
        <v>-1</v>
      </c>
      <c r="F48" s="65">
        <v>1</v>
      </c>
      <c r="G48" s="65">
        <v>0</v>
      </c>
      <c r="H48" s="67">
        <f>(G48-F48)/F48</f>
        <v>-1</v>
      </c>
      <c r="I48" s="48">
        <v>1</v>
      </c>
      <c r="J48" s="48">
        <v>0</v>
      </c>
      <c r="K48" s="67">
        <v>0</v>
      </c>
      <c r="L48" s="74"/>
      <c r="M48" s="70">
        <v>1</v>
      </c>
      <c r="N48" s="70">
        <v>1</v>
      </c>
      <c r="O48" s="70">
        <v>1</v>
      </c>
      <c r="P48" s="71">
        <f t="shared" si="9"/>
        <v>0</v>
      </c>
      <c r="Q48" s="71">
        <f t="shared" si="10"/>
        <v>0</v>
      </c>
      <c r="R48" s="72">
        <f t="shared" si="11"/>
        <v>0</v>
      </c>
      <c r="S48" s="21"/>
    </row>
    <row r="49" spans="1:19" ht="15.75" thickBot="1" x14ac:dyDescent="0.3">
      <c r="A49" s="86"/>
      <c r="B49" s="54" t="s">
        <v>14</v>
      </c>
      <c r="C49" s="55">
        <v>6</v>
      </c>
      <c r="D49" s="56">
        <v>1</v>
      </c>
      <c r="E49" s="57">
        <f t="shared" si="6"/>
        <v>-0.83333333333333337</v>
      </c>
      <c r="F49" s="55">
        <v>5</v>
      </c>
      <c r="G49" s="55">
        <v>1</v>
      </c>
      <c r="H49" s="57">
        <f t="shared" si="14"/>
        <v>-0.8</v>
      </c>
      <c r="I49" s="55">
        <v>3</v>
      </c>
      <c r="J49" s="55">
        <v>1</v>
      </c>
      <c r="K49" s="57">
        <f t="shared" si="13"/>
        <v>-0.66666666666666663</v>
      </c>
      <c r="L49" s="75"/>
      <c r="M49" s="60">
        <v>6</v>
      </c>
      <c r="N49" s="60">
        <v>5</v>
      </c>
      <c r="O49" s="60">
        <v>3</v>
      </c>
      <c r="P49" s="61">
        <f t="shared" si="9"/>
        <v>0.16666666666666666</v>
      </c>
      <c r="Q49" s="61">
        <f t="shared" si="10"/>
        <v>0.2</v>
      </c>
      <c r="R49" s="62">
        <f t="shared" si="11"/>
        <v>0.33333333333333331</v>
      </c>
      <c r="S49" s="21"/>
    </row>
    <row r="50" spans="1:19" ht="15.75" thickBot="1" x14ac:dyDescent="0.3">
      <c r="A50" s="86" t="s">
        <v>27</v>
      </c>
      <c r="B50" s="64" t="s">
        <v>13</v>
      </c>
      <c r="C50" s="65">
        <v>17</v>
      </c>
      <c r="D50" s="66">
        <v>41</v>
      </c>
      <c r="E50" s="67">
        <f>(D50-C50)/C50</f>
        <v>1.411764705882353</v>
      </c>
      <c r="F50" s="65">
        <v>14</v>
      </c>
      <c r="G50" s="65">
        <v>40</v>
      </c>
      <c r="H50" s="68">
        <f t="shared" si="14"/>
        <v>1.8571428571428572</v>
      </c>
      <c r="I50" s="48">
        <v>7</v>
      </c>
      <c r="J50" s="48">
        <v>21</v>
      </c>
      <c r="K50" s="67">
        <f t="shared" si="13"/>
        <v>2</v>
      </c>
      <c r="L50" s="74"/>
      <c r="M50" s="70">
        <v>18</v>
      </c>
      <c r="N50" s="70">
        <v>15</v>
      </c>
      <c r="O50" s="70">
        <v>8</v>
      </c>
      <c r="P50" s="71">
        <f>D50/M50</f>
        <v>2.2777777777777777</v>
      </c>
      <c r="Q50" s="71">
        <f t="shared" si="10"/>
        <v>2.6666666666666665</v>
      </c>
      <c r="R50" s="72">
        <f t="shared" si="11"/>
        <v>2.625</v>
      </c>
      <c r="S50" s="21"/>
    </row>
    <row r="51" spans="1:19" ht="15.75" thickBot="1" x14ac:dyDescent="0.3">
      <c r="A51" s="86"/>
      <c r="B51" s="54" t="s">
        <v>14</v>
      </c>
      <c r="C51" s="55">
        <v>47</v>
      </c>
      <c r="D51" s="56">
        <v>92</v>
      </c>
      <c r="E51" s="57">
        <f>(D51-C51)/C51</f>
        <v>0.95744680851063835</v>
      </c>
      <c r="F51" s="55">
        <v>42</v>
      </c>
      <c r="G51" s="55">
        <v>85</v>
      </c>
      <c r="H51" s="58">
        <f t="shared" si="14"/>
        <v>1.0238095238095237</v>
      </c>
      <c r="I51" s="55">
        <v>30</v>
      </c>
      <c r="J51" s="55">
        <v>55</v>
      </c>
      <c r="K51" s="57">
        <f t="shared" si="13"/>
        <v>0.83333333333333337</v>
      </c>
      <c r="L51" s="75"/>
      <c r="M51" s="60">
        <v>54</v>
      </c>
      <c r="N51" s="60">
        <v>48</v>
      </c>
      <c r="O51" s="60">
        <v>35</v>
      </c>
      <c r="P51" s="61">
        <f>D51/M51</f>
        <v>1.7037037037037037</v>
      </c>
      <c r="Q51" s="61">
        <f t="shared" si="10"/>
        <v>1.7708333333333333</v>
      </c>
      <c r="R51" s="62">
        <f t="shared" si="11"/>
        <v>1.5714285714285714</v>
      </c>
      <c r="S51" s="21"/>
    </row>
    <row r="52" spans="1:19" ht="15.75" thickBot="1" x14ac:dyDescent="0.3">
      <c r="A52" s="86" t="s">
        <v>28</v>
      </c>
      <c r="B52" s="64" t="s">
        <v>13</v>
      </c>
      <c r="C52" s="65">
        <v>11</v>
      </c>
      <c r="D52" s="66">
        <v>9</v>
      </c>
      <c r="E52" s="67">
        <f t="shared" si="6"/>
        <v>-0.18181818181818182</v>
      </c>
      <c r="F52" s="65">
        <v>10</v>
      </c>
      <c r="G52" s="65">
        <v>7</v>
      </c>
      <c r="H52" s="68">
        <f t="shared" si="14"/>
        <v>-0.3</v>
      </c>
      <c r="I52" s="48">
        <v>5</v>
      </c>
      <c r="J52" s="48">
        <v>1</v>
      </c>
      <c r="K52" s="67">
        <f t="shared" si="13"/>
        <v>-0.8</v>
      </c>
      <c r="L52" s="74"/>
      <c r="M52" s="70">
        <v>10</v>
      </c>
      <c r="N52" s="70">
        <v>9</v>
      </c>
      <c r="O52" s="70">
        <v>4</v>
      </c>
      <c r="P52" s="71">
        <f t="shared" si="9"/>
        <v>0.9</v>
      </c>
      <c r="Q52" s="71">
        <f t="shared" si="10"/>
        <v>0.77777777777777779</v>
      </c>
      <c r="R52" s="72">
        <f t="shared" si="11"/>
        <v>0.25</v>
      </c>
      <c r="S52" s="21"/>
    </row>
    <row r="53" spans="1:19" ht="15.75" thickBot="1" x14ac:dyDescent="0.3">
      <c r="A53" s="86"/>
      <c r="B53" s="54" t="s">
        <v>14</v>
      </c>
      <c r="C53" s="55">
        <v>32</v>
      </c>
      <c r="D53" s="56">
        <v>22</v>
      </c>
      <c r="E53" s="57">
        <f t="shared" si="6"/>
        <v>-0.3125</v>
      </c>
      <c r="F53" s="55">
        <v>29</v>
      </c>
      <c r="G53" s="55">
        <v>19</v>
      </c>
      <c r="H53" s="58">
        <f t="shared" si="14"/>
        <v>-0.34482758620689657</v>
      </c>
      <c r="I53" s="55">
        <v>11</v>
      </c>
      <c r="J53" s="55">
        <v>10</v>
      </c>
      <c r="K53" s="57">
        <f t="shared" si="13"/>
        <v>-9.0909090909090912E-2</v>
      </c>
      <c r="L53" s="75"/>
      <c r="M53" s="60">
        <v>32</v>
      </c>
      <c r="N53" s="60">
        <v>29</v>
      </c>
      <c r="O53" s="60">
        <v>12</v>
      </c>
      <c r="P53" s="61">
        <f t="shared" si="9"/>
        <v>0.6875</v>
      </c>
      <c r="Q53" s="61">
        <f t="shared" si="10"/>
        <v>0.65517241379310343</v>
      </c>
      <c r="R53" s="62">
        <f t="shared" si="11"/>
        <v>0.83333333333333337</v>
      </c>
      <c r="S53" s="21"/>
    </row>
    <row r="54" spans="1:19" ht="15.75" thickBot="1" x14ac:dyDescent="0.3">
      <c r="A54" s="86" t="s">
        <v>29</v>
      </c>
      <c r="B54" s="64" t="s">
        <v>13</v>
      </c>
      <c r="C54" s="65">
        <v>2</v>
      </c>
      <c r="D54" s="66">
        <v>2</v>
      </c>
      <c r="E54" s="67">
        <f t="shared" si="6"/>
        <v>0</v>
      </c>
      <c r="F54" s="65">
        <v>2</v>
      </c>
      <c r="G54" s="65">
        <v>2</v>
      </c>
      <c r="H54" s="68">
        <f t="shared" si="14"/>
        <v>0</v>
      </c>
      <c r="I54" s="48">
        <v>2</v>
      </c>
      <c r="J54" s="48">
        <v>2</v>
      </c>
      <c r="K54" s="67">
        <f t="shared" si="13"/>
        <v>0</v>
      </c>
      <c r="L54" s="74"/>
      <c r="M54" s="70">
        <v>3</v>
      </c>
      <c r="N54" s="70">
        <v>2</v>
      </c>
      <c r="O54" s="70">
        <v>2</v>
      </c>
      <c r="P54" s="71">
        <f t="shared" si="9"/>
        <v>0.66666666666666663</v>
      </c>
      <c r="Q54" s="71">
        <f t="shared" si="10"/>
        <v>1</v>
      </c>
      <c r="R54" s="72">
        <f t="shared" si="11"/>
        <v>1</v>
      </c>
      <c r="S54" s="21"/>
    </row>
    <row r="55" spans="1:19" ht="15.75" thickBot="1" x14ac:dyDescent="0.3">
      <c r="A55" s="98"/>
      <c r="B55" s="54" t="s">
        <v>14</v>
      </c>
      <c r="C55" s="55">
        <v>8</v>
      </c>
      <c r="D55" s="56">
        <v>6</v>
      </c>
      <c r="E55" s="57">
        <f t="shared" si="6"/>
        <v>-0.25</v>
      </c>
      <c r="F55" s="55">
        <v>8</v>
      </c>
      <c r="G55" s="55">
        <v>5</v>
      </c>
      <c r="H55" s="58">
        <f t="shared" si="14"/>
        <v>-0.375</v>
      </c>
      <c r="I55" s="55">
        <v>5</v>
      </c>
      <c r="J55" s="55">
        <v>5</v>
      </c>
      <c r="K55" s="57">
        <f t="shared" si="13"/>
        <v>0</v>
      </c>
      <c r="L55" s="75"/>
      <c r="M55" s="60">
        <v>9</v>
      </c>
      <c r="N55" s="60">
        <v>8</v>
      </c>
      <c r="O55" s="60">
        <v>5</v>
      </c>
      <c r="P55" s="61">
        <f t="shared" si="9"/>
        <v>0.66666666666666663</v>
      </c>
      <c r="Q55" s="61">
        <f t="shared" si="10"/>
        <v>0.625</v>
      </c>
      <c r="R55" s="62">
        <f t="shared" si="11"/>
        <v>1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 t="s">
        <v>103</v>
      </c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3" customWidth="1"/>
    <col min="2" max="2" width="16" style="63" customWidth="1"/>
    <col min="3" max="4" width="8.28515625" customWidth="1"/>
    <col min="5" max="5" width="9.28515625" style="63" bestFit="1" customWidth="1"/>
    <col min="6" max="7" width="8.28515625" customWidth="1"/>
    <col min="8" max="8" width="9.28515625" style="63" customWidth="1"/>
    <col min="9" max="10" width="8.28515625" customWidth="1"/>
    <col min="11" max="11" width="9.28515625" style="63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2"/>
      <c r="U1" s="2"/>
    </row>
    <row r="2" spans="1:21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"/>
      <c r="T2" s="2"/>
      <c r="U2" s="2"/>
    </row>
    <row r="3" spans="1:21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1"/>
      <c r="T3" s="2"/>
      <c r="U3" s="2"/>
    </row>
    <row r="4" spans="1:21" ht="15.75" x14ac:dyDescent="0.25">
      <c r="A4" s="82" t="s">
        <v>95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3" t="s">
        <v>2</v>
      </c>
      <c r="B6" s="84"/>
      <c r="C6" s="8" t="s">
        <v>89</v>
      </c>
      <c r="D6" s="9" t="s">
        <v>90</v>
      </c>
      <c r="E6" s="8" t="s">
        <v>40</v>
      </c>
      <c r="F6" s="8" t="s">
        <v>91</v>
      </c>
      <c r="G6" s="8" t="s">
        <v>92</v>
      </c>
      <c r="H6" s="8" t="s">
        <v>40</v>
      </c>
      <c r="I6" s="8" t="s">
        <v>93</v>
      </c>
      <c r="J6" s="8" t="s">
        <v>94</v>
      </c>
      <c r="K6" s="8" t="s">
        <v>40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 x14ac:dyDescent="0.25">
      <c r="A7" s="78" t="s">
        <v>3</v>
      </c>
      <c r="B7" s="79"/>
      <c r="C7" s="14">
        <v>1432</v>
      </c>
      <c r="D7" s="14">
        <v>1482</v>
      </c>
      <c r="E7" s="15">
        <f t="shared" ref="E7:E15" si="0">(D7-C7)/C7</f>
        <v>3.4916201117318434E-2</v>
      </c>
      <c r="F7" s="14">
        <v>1189</v>
      </c>
      <c r="G7" s="14">
        <v>1282</v>
      </c>
      <c r="H7" s="16">
        <f t="shared" ref="H7:H15" si="1">(G7-F7)/F7</f>
        <v>7.8216989066442394E-2</v>
      </c>
      <c r="I7" s="14">
        <v>656</v>
      </c>
      <c r="J7" s="14">
        <v>775</v>
      </c>
      <c r="K7" s="15">
        <f t="shared" ref="K7:K15" si="2">(J7-I7)/I7</f>
        <v>0.18140243902439024</v>
      </c>
      <c r="L7" s="17"/>
      <c r="M7" s="18">
        <v>1483</v>
      </c>
      <c r="N7" s="18">
        <v>1256</v>
      </c>
      <c r="O7" s="18">
        <v>725</v>
      </c>
      <c r="P7" s="19">
        <f t="shared" ref="P7:P15" si="3">D7/M7</f>
        <v>0.99932569116655423</v>
      </c>
      <c r="Q7" s="19">
        <f t="shared" ref="Q7:Q15" si="4">G7/N7</f>
        <v>1.0207006369426752</v>
      </c>
      <c r="R7" s="20">
        <f t="shared" ref="R7:R15" si="5">J7/O7</f>
        <v>1.0689655172413792</v>
      </c>
      <c r="S7" s="21"/>
      <c r="T7" s="2"/>
      <c r="U7" s="2"/>
    </row>
    <row r="8" spans="1:21" x14ac:dyDescent="0.25">
      <c r="A8" s="87" t="s">
        <v>4</v>
      </c>
      <c r="B8" s="88"/>
      <c r="C8" s="22">
        <v>36</v>
      </c>
      <c r="D8" s="22">
        <v>47</v>
      </c>
      <c r="E8" s="15">
        <f t="shared" si="0"/>
        <v>0.30555555555555558</v>
      </c>
      <c r="F8" s="22">
        <v>26</v>
      </c>
      <c r="G8" s="22">
        <v>32</v>
      </c>
      <c r="H8" s="16">
        <f t="shared" si="1"/>
        <v>0.23076923076923078</v>
      </c>
      <c r="I8" s="22">
        <v>13</v>
      </c>
      <c r="J8" s="22">
        <v>25</v>
      </c>
      <c r="K8" s="15">
        <f t="shared" si="2"/>
        <v>0.92307692307692313</v>
      </c>
      <c r="L8" s="17"/>
      <c r="M8" s="18">
        <v>37</v>
      </c>
      <c r="N8" s="18">
        <v>27</v>
      </c>
      <c r="O8" s="18">
        <v>15</v>
      </c>
      <c r="P8" s="19">
        <f t="shared" si="3"/>
        <v>1.2702702702702702</v>
      </c>
      <c r="Q8" s="19">
        <f t="shared" si="4"/>
        <v>1.1851851851851851</v>
      </c>
      <c r="R8" s="20">
        <f t="shared" si="5"/>
        <v>1.6666666666666667</v>
      </c>
      <c r="S8" s="21"/>
      <c r="T8" s="2"/>
      <c r="U8" s="2"/>
    </row>
    <row r="9" spans="1:21" x14ac:dyDescent="0.25">
      <c r="A9" s="87" t="s">
        <v>33</v>
      </c>
      <c r="B9" s="88"/>
      <c r="C9" s="22">
        <v>32</v>
      </c>
      <c r="D9" s="22">
        <v>24</v>
      </c>
      <c r="E9" s="15">
        <f t="shared" si="0"/>
        <v>-0.25</v>
      </c>
      <c r="F9" s="22">
        <v>23</v>
      </c>
      <c r="G9" s="22">
        <v>15</v>
      </c>
      <c r="H9" s="16">
        <f t="shared" si="1"/>
        <v>-0.34782608695652173</v>
      </c>
      <c r="I9" s="22">
        <v>10</v>
      </c>
      <c r="J9" s="22">
        <v>11</v>
      </c>
      <c r="K9" s="15">
        <f t="shared" si="2"/>
        <v>0.1</v>
      </c>
      <c r="L9" s="17"/>
      <c r="M9" s="18">
        <v>32</v>
      </c>
      <c r="N9" s="18">
        <v>22</v>
      </c>
      <c r="O9" s="18">
        <v>10</v>
      </c>
      <c r="P9" s="19">
        <f t="shared" si="3"/>
        <v>0.75</v>
      </c>
      <c r="Q9" s="19">
        <f t="shared" si="4"/>
        <v>0.68181818181818177</v>
      </c>
      <c r="R9" s="20">
        <f t="shared" si="5"/>
        <v>1.1000000000000001</v>
      </c>
      <c r="S9" s="21"/>
      <c r="T9" s="2"/>
      <c r="U9" s="2"/>
    </row>
    <row r="10" spans="1:21" x14ac:dyDescent="0.25">
      <c r="A10" s="87" t="s">
        <v>5</v>
      </c>
      <c r="B10" s="88"/>
      <c r="C10" s="22">
        <v>401</v>
      </c>
      <c r="D10" s="22">
        <v>472</v>
      </c>
      <c r="E10" s="15">
        <f t="shared" si="0"/>
        <v>0.17705735660847879</v>
      </c>
      <c r="F10" s="22">
        <v>332</v>
      </c>
      <c r="G10" s="22">
        <v>393</v>
      </c>
      <c r="H10" s="16">
        <f t="shared" si="1"/>
        <v>0.18373493975903615</v>
      </c>
      <c r="I10" s="22">
        <v>162</v>
      </c>
      <c r="J10" s="22">
        <v>200</v>
      </c>
      <c r="K10" s="15">
        <f t="shared" si="2"/>
        <v>0.23456790123456789</v>
      </c>
      <c r="L10" s="17"/>
      <c r="M10" s="18">
        <v>419</v>
      </c>
      <c r="N10" s="18">
        <v>343</v>
      </c>
      <c r="O10" s="18">
        <v>175</v>
      </c>
      <c r="P10" s="19">
        <f t="shared" si="3"/>
        <v>1.126491646778043</v>
      </c>
      <c r="Q10" s="19">
        <f t="shared" si="4"/>
        <v>1.1457725947521866</v>
      </c>
      <c r="R10" s="20">
        <f t="shared" si="5"/>
        <v>1.1428571428571428</v>
      </c>
      <c r="S10" s="21"/>
      <c r="T10" s="2"/>
      <c r="U10" s="2"/>
    </row>
    <row r="11" spans="1:21" x14ac:dyDescent="0.25">
      <c r="A11" s="87" t="s">
        <v>6</v>
      </c>
      <c r="B11" s="88"/>
      <c r="C11" s="14">
        <v>356</v>
      </c>
      <c r="D11" s="14">
        <v>387</v>
      </c>
      <c r="E11" s="15">
        <f t="shared" si="0"/>
        <v>8.7078651685393263E-2</v>
      </c>
      <c r="F11" s="14">
        <v>320</v>
      </c>
      <c r="G11" s="14">
        <v>358</v>
      </c>
      <c r="H11" s="16">
        <f t="shared" si="1"/>
        <v>0.11874999999999999</v>
      </c>
      <c r="I11" s="14">
        <v>227</v>
      </c>
      <c r="J11" s="14">
        <v>284</v>
      </c>
      <c r="K11" s="15">
        <f>(J11-I11)/I11</f>
        <v>0.25110132158590309</v>
      </c>
      <c r="L11" s="17"/>
      <c r="M11" s="18">
        <v>394</v>
      </c>
      <c r="N11" s="18">
        <v>363</v>
      </c>
      <c r="O11" s="18">
        <v>265</v>
      </c>
      <c r="P11" s="19">
        <f t="shared" si="3"/>
        <v>0.98223350253807107</v>
      </c>
      <c r="Q11" s="19">
        <f t="shared" si="4"/>
        <v>0.98622589531680438</v>
      </c>
      <c r="R11" s="20">
        <f t="shared" si="5"/>
        <v>1.0716981132075472</v>
      </c>
      <c r="S11" s="21"/>
      <c r="T11" s="2"/>
      <c r="U11" s="2"/>
    </row>
    <row r="12" spans="1:21" x14ac:dyDescent="0.25">
      <c r="A12" s="87" t="s">
        <v>7</v>
      </c>
      <c r="B12" s="88"/>
      <c r="C12" s="14">
        <v>613</v>
      </c>
      <c r="D12" s="14">
        <v>602</v>
      </c>
      <c r="E12" s="15">
        <f t="shared" si="0"/>
        <v>-1.794453507340946E-2</v>
      </c>
      <c r="F12" s="14">
        <v>513</v>
      </c>
      <c r="G12" s="14">
        <v>512</v>
      </c>
      <c r="H12" s="16">
        <f t="shared" si="1"/>
        <v>-1.9493177387914229E-3</v>
      </c>
      <c r="I12" s="14">
        <v>252</v>
      </c>
      <c r="J12" s="14">
        <v>273</v>
      </c>
      <c r="K12" s="15">
        <f t="shared" si="2"/>
        <v>8.3333333333333329E-2</v>
      </c>
      <c r="L12" s="17"/>
      <c r="M12" s="18">
        <v>637</v>
      </c>
      <c r="N12" s="18">
        <v>527</v>
      </c>
      <c r="O12" s="18">
        <v>269</v>
      </c>
      <c r="P12" s="19">
        <f t="shared" si="3"/>
        <v>0.94505494505494503</v>
      </c>
      <c r="Q12" s="19">
        <f t="shared" si="4"/>
        <v>0.97153700189753323</v>
      </c>
      <c r="R12" s="20">
        <f t="shared" si="5"/>
        <v>1.0148698884758365</v>
      </c>
      <c r="S12" s="21"/>
      <c r="T12" s="2"/>
      <c r="U12" s="2"/>
    </row>
    <row r="13" spans="1:21" x14ac:dyDescent="0.25">
      <c r="A13" s="87" t="s">
        <v>8</v>
      </c>
      <c r="B13" s="88"/>
      <c r="C13" s="23">
        <v>62</v>
      </c>
      <c r="D13" s="23">
        <v>21</v>
      </c>
      <c r="E13" s="15">
        <f t="shared" si="0"/>
        <v>-0.66129032258064513</v>
      </c>
      <c r="F13" s="23">
        <v>24</v>
      </c>
      <c r="G13" s="23">
        <v>19</v>
      </c>
      <c r="H13" s="16">
        <f t="shared" si="1"/>
        <v>-0.20833333333333334</v>
      </c>
      <c r="I13" s="23">
        <v>15</v>
      </c>
      <c r="J13" s="23">
        <v>18</v>
      </c>
      <c r="K13" s="15">
        <f t="shared" si="2"/>
        <v>0.2</v>
      </c>
      <c r="L13" s="17"/>
      <c r="M13" s="18">
        <v>33</v>
      </c>
      <c r="N13" s="18">
        <v>23</v>
      </c>
      <c r="O13" s="18">
        <v>16</v>
      </c>
      <c r="P13" s="19">
        <f t="shared" si="3"/>
        <v>0.63636363636363635</v>
      </c>
      <c r="Q13" s="19">
        <f t="shared" si="4"/>
        <v>0.82608695652173914</v>
      </c>
      <c r="R13" s="20">
        <f t="shared" si="5"/>
        <v>1.125</v>
      </c>
      <c r="S13" s="21"/>
      <c r="T13" s="2"/>
      <c r="U13" s="2"/>
    </row>
    <row r="14" spans="1:21" x14ac:dyDescent="0.25">
      <c r="A14" s="89" t="s">
        <v>9</v>
      </c>
      <c r="B14" s="90"/>
      <c r="C14" s="22">
        <v>288</v>
      </c>
      <c r="D14" s="22">
        <v>272</v>
      </c>
      <c r="E14" s="15">
        <f t="shared" si="0"/>
        <v>-5.5555555555555552E-2</v>
      </c>
      <c r="F14" s="22">
        <v>133</v>
      </c>
      <c r="G14" s="22">
        <v>130</v>
      </c>
      <c r="H14" s="16">
        <f t="shared" si="1"/>
        <v>-2.2556390977443608E-2</v>
      </c>
      <c r="I14" s="22">
        <v>102</v>
      </c>
      <c r="J14" s="22">
        <v>104</v>
      </c>
      <c r="K14" s="15">
        <f t="shared" si="2"/>
        <v>1.9607843137254902E-2</v>
      </c>
      <c r="L14" s="17"/>
      <c r="M14" s="18">
        <v>289</v>
      </c>
      <c r="N14" s="18">
        <v>130</v>
      </c>
      <c r="O14" s="18">
        <v>105</v>
      </c>
      <c r="P14" s="19">
        <f t="shared" si="3"/>
        <v>0.94117647058823528</v>
      </c>
      <c r="Q14" s="19">
        <f t="shared" si="4"/>
        <v>1</v>
      </c>
      <c r="R14" s="20">
        <f t="shared" si="5"/>
        <v>0.99047619047619051</v>
      </c>
      <c r="S14" s="21"/>
      <c r="T14" s="24"/>
      <c r="U14" s="24"/>
    </row>
    <row r="15" spans="1:21" x14ac:dyDescent="0.25">
      <c r="A15" s="91" t="s">
        <v>10</v>
      </c>
      <c r="B15" s="92"/>
      <c r="C15" s="25">
        <f>C7+C14</f>
        <v>1720</v>
      </c>
      <c r="D15" s="26">
        <f>D7+D14</f>
        <v>1754</v>
      </c>
      <c r="E15" s="27">
        <f t="shared" si="0"/>
        <v>1.9767441860465116E-2</v>
      </c>
      <c r="F15" s="25">
        <f>F7+F14</f>
        <v>1322</v>
      </c>
      <c r="G15" s="25">
        <f>G7+G14</f>
        <v>1412</v>
      </c>
      <c r="H15" s="28">
        <f t="shared" si="1"/>
        <v>6.8078668683812404E-2</v>
      </c>
      <c r="I15" s="25">
        <f>I7+I14</f>
        <v>758</v>
      </c>
      <c r="J15" s="25">
        <f>J7+J14</f>
        <v>879</v>
      </c>
      <c r="K15" s="27">
        <f t="shared" si="2"/>
        <v>0.15963060686015831</v>
      </c>
      <c r="L15" s="29"/>
      <c r="M15" s="30">
        <f>M7+M14</f>
        <v>1772</v>
      </c>
      <c r="N15" s="30">
        <f>N7+N14</f>
        <v>1386</v>
      </c>
      <c r="O15" s="30">
        <f>O7+O14</f>
        <v>830</v>
      </c>
      <c r="P15" s="31">
        <f t="shared" si="3"/>
        <v>0.98984198645598198</v>
      </c>
      <c r="Q15" s="31">
        <f t="shared" si="4"/>
        <v>1.0187590187590188</v>
      </c>
      <c r="R15" s="32">
        <f t="shared" si="5"/>
        <v>1.0590361445783132</v>
      </c>
      <c r="S15" s="33"/>
      <c r="T15" s="2"/>
      <c r="U15" s="2"/>
    </row>
    <row r="16" spans="1:21" ht="15" customHeight="1" x14ac:dyDescent="0.25">
      <c r="A16" s="93" t="s">
        <v>11</v>
      </c>
      <c r="B16" s="94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95" t="s">
        <v>12</v>
      </c>
      <c r="B17" s="42" t="s">
        <v>13</v>
      </c>
      <c r="C17" s="22">
        <v>33</v>
      </c>
      <c r="D17" s="43">
        <v>25</v>
      </c>
      <c r="E17" s="15">
        <f t="shared" ref="E17:E55" si="6">(D17-C17)/C17</f>
        <v>-0.24242424242424243</v>
      </c>
      <c r="F17" s="22">
        <v>23</v>
      </c>
      <c r="G17" s="22">
        <v>13</v>
      </c>
      <c r="H17" s="16">
        <f t="shared" ref="H17:H42" si="7">(G17-F17)/F17</f>
        <v>-0.43478260869565216</v>
      </c>
      <c r="I17" s="22">
        <v>13</v>
      </c>
      <c r="J17" s="22">
        <v>10</v>
      </c>
      <c r="K17" s="15">
        <f t="shared" ref="K17:K18" si="8">(J17-I17)/I17</f>
        <v>-0.23076923076923078</v>
      </c>
      <c r="L17" s="44"/>
      <c r="M17" s="45">
        <v>34</v>
      </c>
      <c r="N17" s="45">
        <v>22</v>
      </c>
      <c r="O17" s="46">
        <v>13</v>
      </c>
      <c r="P17" s="19">
        <f t="shared" ref="P17:P55" si="9">D17/M17</f>
        <v>0.73529411764705888</v>
      </c>
      <c r="Q17" s="19">
        <f t="shared" ref="Q17:Q55" si="10">G17/N17</f>
        <v>0.59090909090909094</v>
      </c>
      <c r="R17" s="20">
        <f t="shared" ref="R17:R55" si="11">J17/O17</f>
        <v>0.76923076923076927</v>
      </c>
      <c r="S17" s="21"/>
      <c r="T17" s="2"/>
      <c r="U17" s="2"/>
    </row>
    <row r="18" spans="1:21" x14ac:dyDescent="0.25">
      <c r="A18" s="96"/>
      <c r="B18" s="47" t="s">
        <v>14</v>
      </c>
      <c r="C18" s="48">
        <v>120</v>
      </c>
      <c r="D18" s="49">
        <v>108</v>
      </c>
      <c r="E18" s="50">
        <f t="shared" si="6"/>
        <v>-0.1</v>
      </c>
      <c r="F18" s="48">
        <v>88</v>
      </c>
      <c r="G18" s="48">
        <v>76</v>
      </c>
      <c r="H18" s="51">
        <f t="shared" si="7"/>
        <v>-0.13636363636363635</v>
      </c>
      <c r="I18" s="48">
        <v>54</v>
      </c>
      <c r="J18" s="48">
        <v>51</v>
      </c>
      <c r="K18" s="15">
        <f t="shared" si="8"/>
        <v>-5.5555555555555552E-2</v>
      </c>
      <c r="L18" s="52"/>
      <c r="M18" s="53">
        <v>121</v>
      </c>
      <c r="N18" s="53">
        <v>86</v>
      </c>
      <c r="O18" s="53">
        <v>55</v>
      </c>
      <c r="P18" s="19">
        <f t="shared" si="9"/>
        <v>0.8925619834710744</v>
      </c>
      <c r="Q18" s="19">
        <f t="shared" si="10"/>
        <v>0.88372093023255816</v>
      </c>
      <c r="R18" s="20">
        <f t="shared" si="11"/>
        <v>0.92727272727272725</v>
      </c>
      <c r="S18" s="21"/>
      <c r="T18" s="2"/>
      <c r="U18" s="2"/>
    </row>
    <row r="19" spans="1:21" s="63" customFormat="1" ht="15.75" thickBot="1" x14ac:dyDescent="0.3">
      <c r="A19" s="97"/>
      <c r="B19" s="54" t="s">
        <v>15</v>
      </c>
      <c r="C19" s="55">
        <v>73</v>
      </c>
      <c r="D19" s="56">
        <v>65</v>
      </c>
      <c r="E19" s="57">
        <f t="shared" si="6"/>
        <v>-0.1095890410958904</v>
      </c>
      <c r="F19" s="55">
        <v>16</v>
      </c>
      <c r="G19" s="55">
        <v>24</v>
      </c>
      <c r="H19" s="58">
        <f t="shared" si="7"/>
        <v>0.5</v>
      </c>
      <c r="I19" s="55">
        <v>11</v>
      </c>
      <c r="J19" s="55">
        <v>14</v>
      </c>
      <c r="K19" s="57">
        <f>(J19-I19)/I19</f>
        <v>0.27272727272727271</v>
      </c>
      <c r="L19" s="59"/>
      <c r="M19" s="60">
        <v>73</v>
      </c>
      <c r="N19" s="60">
        <v>17</v>
      </c>
      <c r="O19" s="60">
        <v>13</v>
      </c>
      <c r="P19" s="61">
        <f t="shared" si="9"/>
        <v>0.8904109589041096</v>
      </c>
      <c r="Q19" s="61">
        <f t="shared" si="10"/>
        <v>1.411764705882353</v>
      </c>
      <c r="R19" s="62">
        <f t="shared" si="11"/>
        <v>1.0769230769230769</v>
      </c>
      <c r="S19" s="21"/>
      <c r="T19" s="6"/>
      <c r="U19" s="6"/>
    </row>
    <row r="20" spans="1:21" ht="15.75" thickBot="1" x14ac:dyDescent="0.3">
      <c r="A20" s="85" t="s">
        <v>16</v>
      </c>
      <c r="B20" s="64" t="s">
        <v>13</v>
      </c>
      <c r="C20" s="65">
        <v>38</v>
      </c>
      <c r="D20" s="66">
        <v>40</v>
      </c>
      <c r="E20" s="67">
        <f t="shared" si="6"/>
        <v>5.2631578947368418E-2</v>
      </c>
      <c r="F20" s="65">
        <v>27</v>
      </c>
      <c r="G20" s="65">
        <v>23</v>
      </c>
      <c r="H20" s="68">
        <f t="shared" si="7"/>
        <v>-0.14814814814814814</v>
      </c>
      <c r="I20" s="48">
        <v>13</v>
      </c>
      <c r="J20" s="48">
        <v>11</v>
      </c>
      <c r="K20" s="67">
        <f t="shared" ref="K20:K42" si="12">(J20-I20)/I20</f>
        <v>-0.15384615384615385</v>
      </c>
      <c r="L20" s="69"/>
      <c r="M20" s="70">
        <v>38</v>
      </c>
      <c r="N20" s="70">
        <v>26</v>
      </c>
      <c r="O20" s="70">
        <v>13</v>
      </c>
      <c r="P20" s="71">
        <f t="shared" si="9"/>
        <v>1.0526315789473684</v>
      </c>
      <c r="Q20" s="71">
        <f t="shared" si="10"/>
        <v>0.88461538461538458</v>
      </c>
      <c r="R20" s="72">
        <f t="shared" si="11"/>
        <v>0.84615384615384615</v>
      </c>
      <c r="S20" s="21"/>
      <c r="T20" s="2"/>
      <c r="U20" s="2"/>
    </row>
    <row r="21" spans="1:21" ht="15.75" thickBot="1" x14ac:dyDescent="0.3">
      <c r="A21" s="85"/>
      <c r="B21" s="47" t="s">
        <v>14</v>
      </c>
      <c r="C21" s="43">
        <v>171</v>
      </c>
      <c r="D21" s="43">
        <v>154</v>
      </c>
      <c r="E21" s="15">
        <f t="shared" si="6"/>
        <v>-9.9415204678362568E-2</v>
      </c>
      <c r="F21" s="22">
        <v>129</v>
      </c>
      <c r="G21" s="22">
        <v>110</v>
      </c>
      <c r="H21" s="16">
        <f t="shared" si="7"/>
        <v>-0.14728682170542637</v>
      </c>
      <c r="I21" s="22">
        <v>74</v>
      </c>
      <c r="J21" s="22">
        <v>68</v>
      </c>
      <c r="K21" s="15">
        <f t="shared" si="12"/>
        <v>-8.1081081081081086E-2</v>
      </c>
      <c r="L21" s="52"/>
      <c r="M21" s="45">
        <v>172</v>
      </c>
      <c r="N21" s="45">
        <v>134</v>
      </c>
      <c r="O21" s="45">
        <v>81</v>
      </c>
      <c r="P21" s="19">
        <f t="shared" si="9"/>
        <v>0.89534883720930236</v>
      </c>
      <c r="Q21" s="19">
        <f t="shared" si="10"/>
        <v>0.82089552238805974</v>
      </c>
      <c r="R21" s="20">
        <f t="shared" si="11"/>
        <v>0.83950617283950613</v>
      </c>
      <c r="S21" s="21"/>
      <c r="T21" s="2"/>
      <c r="U21" s="2"/>
    </row>
    <row r="22" spans="1:21" ht="15.75" thickBot="1" x14ac:dyDescent="0.3">
      <c r="A22" s="86"/>
      <c r="B22" s="54" t="s">
        <v>15</v>
      </c>
      <c r="C22" s="55">
        <v>40</v>
      </c>
      <c r="D22" s="56">
        <v>33</v>
      </c>
      <c r="E22" s="57">
        <f t="shared" si="6"/>
        <v>-0.17499999999999999</v>
      </c>
      <c r="F22" s="55">
        <v>24</v>
      </c>
      <c r="G22" s="55">
        <v>20</v>
      </c>
      <c r="H22" s="58">
        <f t="shared" si="7"/>
        <v>-0.16666666666666666</v>
      </c>
      <c r="I22" s="55">
        <v>18</v>
      </c>
      <c r="J22" s="55">
        <v>17</v>
      </c>
      <c r="K22" s="57">
        <f t="shared" si="12"/>
        <v>-5.5555555555555552E-2</v>
      </c>
      <c r="L22" s="59"/>
      <c r="M22" s="60">
        <v>40</v>
      </c>
      <c r="N22" s="60">
        <v>25</v>
      </c>
      <c r="O22" s="60">
        <v>18</v>
      </c>
      <c r="P22" s="61">
        <f t="shared" si="9"/>
        <v>0.82499999999999996</v>
      </c>
      <c r="Q22" s="61">
        <f t="shared" si="10"/>
        <v>0.8</v>
      </c>
      <c r="R22" s="62">
        <f t="shared" si="11"/>
        <v>0.94444444444444442</v>
      </c>
      <c r="S22" s="21"/>
      <c r="T22" s="24"/>
      <c r="U22" s="24"/>
    </row>
    <row r="23" spans="1:21" ht="15.75" thickBot="1" x14ac:dyDescent="0.3">
      <c r="A23" s="85" t="s">
        <v>17</v>
      </c>
      <c r="B23" s="64" t="s">
        <v>13</v>
      </c>
      <c r="C23" s="65">
        <v>25</v>
      </c>
      <c r="D23" s="66">
        <v>24</v>
      </c>
      <c r="E23" s="67">
        <f t="shared" si="6"/>
        <v>-0.04</v>
      </c>
      <c r="F23" s="65">
        <v>16</v>
      </c>
      <c r="G23" s="65">
        <v>21</v>
      </c>
      <c r="H23" s="68">
        <f t="shared" si="7"/>
        <v>0.3125</v>
      </c>
      <c r="I23" s="48">
        <v>8</v>
      </c>
      <c r="J23" s="48">
        <v>10</v>
      </c>
      <c r="K23" s="67">
        <f t="shared" si="12"/>
        <v>0.25</v>
      </c>
      <c r="L23" s="69"/>
      <c r="M23" s="70">
        <v>25</v>
      </c>
      <c r="N23" s="70">
        <v>15</v>
      </c>
      <c r="O23" s="70">
        <v>8</v>
      </c>
      <c r="P23" s="71">
        <f t="shared" si="9"/>
        <v>0.96</v>
      </c>
      <c r="Q23" s="71">
        <f t="shared" si="10"/>
        <v>1.4</v>
      </c>
      <c r="R23" s="72">
        <f t="shared" si="11"/>
        <v>1.25</v>
      </c>
      <c r="S23" s="21"/>
      <c r="T23" s="2"/>
      <c r="U23" s="2"/>
    </row>
    <row r="24" spans="1:21" ht="15.75" thickBot="1" x14ac:dyDescent="0.3">
      <c r="A24" s="85"/>
      <c r="B24" s="47" t="s">
        <v>14</v>
      </c>
      <c r="C24" s="43">
        <v>105</v>
      </c>
      <c r="D24" s="43">
        <v>90</v>
      </c>
      <c r="E24" s="15">
        <f t="shared" si="6"/>
        <v>-0.14285714285714285</v>
      </c>
      <c r="F24" s="22">
        <v>79</v>
      </c>
      <c r="G24" s="22">
        <v>77</v>
      </c>
      <c r="H24" s="16">
        <f t="shared" si="7"/>
        <v>-2.5316455696202531E-2</v>
      </c>
      <c r="I24" s="22">
        <v>45</v>
      </c>
      <c r="J24" s="22">
        <v>45</v>
      </c>
      <c r="K24" s="15">
        <f t="shared" si="12"/>
        <v>0</v>
      </c>
      <c r="L24" s="52"/>
      <c r="M24" s="45">
        <v>104</v>
      </c>
      <c r="N24" s="45">
        <v>76</v>
      </c>
      <c r="O24" s="45">
        <v>45</v>
      </c>
      <c r="P24" s="19">
        <f t="shared" si="9"/>
        <v>0.86538461538461542</v>
      </c>
      <c r="Q24" s="19">
        <f t="shared" si="10"/>
        <v>1.013157894736842</v>
      </c>
      <c r="R24" s="20">
        <f t="shared" si="11"/>
        <v>1</v>
      </c>
      <c r="S24" s="21"/>
      <c r="T24" s="2"/>
      <c r="U24" s="2"/>
    </row>
    <row r="25" spans="1:21" ht="15.75" thickBot="1" x14ac:dyDescent="0.3">
      <c r="A25" s="86"/>
      <c r="B25" s="54" t="s">
        <v>15</v>
      </c>
      <c r="C25" s="55">
        <v>38</v>
      </c>
      <c r="D25" s="56">
        <v>41</v>
      </c>
      <c r="E25" s="57">
        <f t="shared" si="6"/>
        <v>7.8947368421052627E-2</v>
      </c>
      <c r="F25" s="55">
        <v>16</v>
      </c>
      <c r="G25" s="55">
        <v>16</v>
      </c>
      <c r="H25" s="58">
        <f t="shared" si="7"/>
        <v>0</v>
      </c>
      <c r="I25" s="55">
        <v>15</v>
      </c>
      <c r="J25" s="55">
        <v>14</v>
      </c>
      <c r="K25" s="57">
        <f t="shared" si="12"/>
        <v>-6.6666666666666666E-2</v>
      </c>
      <c r="L25" s="59"/>
      <c r="M25" s="60">
        <v>38</v>
      </c>
      <c r="N25" s="60">
        <v>15</v>
      </c>
      <c r="O25" s="60">
        <v>15</v>
      </c>
      <c r="P25" s="61">
        <f t="shared" si="9"/>
        <v>1.0789473684210527</v>
      </c>
      <c r="Q25" s="61">
        <f t="shared" si="10"/>
        <v>1.0666666666666667</v>
      </c>
      <c r="R25" s="62">
        <f t="shared" si="11"/>
        <v>0.93333333333333335</v>
      </c>
      <c r="S25" s="21"/>
      <c r="T25" s="2"/>
      <c r="U25" s="2"/>
    </row>
    <row r="26" spans="1:21" ht="15.75" thickBot="1" x14ac:dyDescent="0.3">
      <c r="A26" s="85" t="s">
        <v>18</v>
      </c>
      <c r="B26" s="64" t="s">
        <v>13</v>
      </c>
      <c r="C26" s="66">
        <v>37</v>
      </c>
      <c r="D26" s="66">
        <v>29</v>
      </c>
      <c r="E26" s="67">
        <f t="shared" si="6"/>
        <v>-0.21621621621621623</v>
      </c>
      <c r="F26" s="65">
        <v>28</v>
      </c>
      <c r="G26" s="65">
        <v>22</v>
      </c>
      <c r="H26" s="68">
        <f t="shared" si="7"/>
        <v>-0.21428571428571427</v>
      </c>
      <c r="I26" s="48">
        <v>13</v>
      </c>
      <c r="J26" s="48">
        <v>12</v>
      </c>
      <c r="K26" s="67">
        <f t="shared" si="12"/>
        <v>-7.6923076923076927E-2</v>
      </c>
      <c r="L26" s="69"/>
      <c r="M26" s="70">
        <v>37</v>
      </c>
      <c r="N26" s="70">
        <v>27</v>
      </c>
      <c r="O26" s="70">
        <v>13</v>
      </c>
      <c r="P26" s="71">
        <f t="shared" si="9"/>
        <v>0.78378378378378377</v>
      </c>
      <c r="Q26" s="71">
        <f t="shared" si="10"/>
        <v>0.81481481481481477</v>
      </c>
      <c r="R26" s="72">
        <f t="shared" si="11"/>
        <v>0.92307692307692313</v>
      </c>
      <c r="S26" s="21"/>
      <c r="T26" s="2"/>
      <c r="U26" s="2"/>
    </row>
    <row r="27" spans="1:21" ht="15.75" thickBot="1" x14ac:dyDescent="0.3">
      <c r="A27" s="85"/>
      <c r="B27" s="47" t="s">
        <v>14</v>
      </c>
      <c r="C27" s="43">
        <v>83</v>
      </c>
      <c r="D27" s="43">
        <v>87</v>
      </c>
      <c r="E27" s="15">
        <f t="shared" si="6"/>
        <v>4.8192771084337352E-2</v>
      </c>
      <c r="F27" s="22">
        <v>69</v>
      </c>
      <c r="G27" s="22">
        <v>70</v>
      </c>
      <c r="H27" s="16">
        <f t="shared" si="7"/>
        <v>1.4492753623188406E-2</v>
      </c>
      <c r="I27" s="22">
        <v>44</v>
      </c>
      <c r="J27" s="22">
        <v>45</v>
      </c>
      <c r="K27" s="15">
        <f t="shared" si="12"/>
        <v>2.2727272727272728E-2</v>
      </c>
      <c r="L27" s="52"/>
      <c r="M27" s="45">
        <v>84</v>
      </c>
      <c r="N27" s="45">
        <v>68</v>
      </c>
      <c r="O27" s="45">
        <v>46</v>
      </c>
      <c r="P27" s="19">
        <f t="shared" si="9"/>
        <v>1.0357142857142858</v>
      </c>
      <c r="Q27" s="19">
        <f t="shared" si="10"/>
        <v>1.0294117647058822</v>
      </c>
      <c r="R27" s="20">
        <f t="shared" si="11"/>
        <v>0.97826086956521741</v>
      </c>
      <c r="S27" s="21"/>
      <c r="T27" s="2"/>
      <c r="U27" s="2"/>
    </row>
    <row r="28" spans="1:21" ht="15.75" thickBot="1" x14ac:dyDescent="0.3">
      <c r="A28" s="86"/>
      <c r="B28" s="54" t="s">
        <v>15</v>
      </c>
      <c r="C28" s="55">
        <v>23</v>
      </c>
      <c r="D28" s="56">
        <v>22</v>
      </c>
      <c r="E28" s="57">
        <f t="shared" si="6"/>
        <v>-4.3478260869565216E-2</v>
      </c>
      <c r="F28" s="55">
        <v>9</v>
      </c>
      <c r="G28" s="55">
        <v>5</v>
      </c>
      <c r="H28" s="58">
        <f t="shared" si="7"/>
        <v>-0.44444444444444442</v>
      </c>
      <c r="I28" s="55">
        <v>8</v>
      </c>
      <c r="J28" s="55">
        <v>5</v>
      </c>
      <c r="K28" s="57">
        <f t="shared" si="12"/>
        <v>-0.375</v>
      </c>
      <c r="L28" s="59"/>
      <c r="M28" s="60">
        <v>24</v>
      </c>
      <c r="N28" s="60">
        <v>10</v>
      </c>
      <c r="O28" s="60">
        <v>9</v>
      </c>
      <c r="P28" s="61">
        <f t="shared" si="9"/>
        <v>0.91666666666666663</v>
      </c>
      <c r="Q28" s="61">
        <f t="shared" si="10"/>
        <v>0.5</v>
      </c>
      <c r="R28" s="62">
        <f t="shared" si="11"/>
        <v>0.55555555555555558</v>
      </c>
      <c r="S28" s="21"/>
      <c r="T28" s="2"/>
      <c r="U28" s="2"/>
    </row>
    <row r="29" spans="1:21" ht="15.75" thickBot="1" x14ac:dyDescent="0.3">
      <c r="A29" s="85" t="s">
        <v>19</v>
      </c>
      <c r="B29" s="64" t="s">
        <v>13</v>
      </c>
      <c r="C29" s="66">
        <v>8</v>
      </c>
      <c r="D29" s="66">
        <v>8</v>
      </c>
      <c r="E29" s="67">
        <f t="shared" si="6"/>
        <v>0</v>
      </c>
      <c r="F29" s="65">
        <v>5</v>
      </c>
      <c r="G29" s="65">
        <v>6</v>
      </c>
      <c r="H29" s="68">
        <f t="shared" si="7"/>
        <v>0.2</v>
      </c>
      <c r="I29" s="48">
        <v>1</v>
      </c>
      <c r="J29" s="48">
        <v>2</v>
      </c>
      <c r="K29" s="67">
        <f t="shared" si="12"/>
        <v>1</v>
      </c>
      <c r="L29" s="69"/>
      <c r="M29" s="70">
        <v>9</v>
      </c>
      <c r="N29" s="70">
        <v>6</v>
      </c>
      <c r="O29" s="70">
        <v>2</v>
      </c>
      <c r="P29" s="71">
        <f t="shared" si="9"/>
        <v>0.88888888888888884</v>
      </c>
      <c r="Q29" s="71">
        <f t="shared" si="10"/>
        <v>1</v>
      </c>
      <c r="R29" s="72">
        <f t="shared" si="11"/>
        <v>1</v>
      </c>
      <c r="S29" s="21"/>
      <c r="T29" s="2"/>
      <c r="U29" s="2"/>
    </row>
    <row r="30" spans="1:21" ht="15.75" thickBot="1" x14ac:dyDescent="0.3">
      <c r="A30" s="85"/>
      <c r="B30" s="47" t="s">
        <v>14</v>
      </c>
      <c r="C30" s="22">
        <v>34</v>
      </c>
      <c r="D30" s="43">
        <v>33</v>
      </c>
      <c r="E30" s="15">
        <f t="shared" si="6"/>
        <v>-2.9411764705882353E-2</v>
      </c>
      <c r="F30" s="22">
        <v>22</v>
      </c>
      <c r="G30" s="22">
        <v>24</v>
      </c>
      <c r="H30" s="16">
        <f t="shared" si="7"/>
        <v>9.0909090909090912E-2</v>
      </c>
      <c r="I30" s="22">
        <v>12</v>
      </c>
      <c r="J30" s="22">
        <v>16</v>
      </c>
      <c r="K30" s="15">
        <f t="shared" si="12"/>
        <v>0.33333333333333331</v>
      </c>
      <c r="L30" s="52"/>
      <c r="M30" s="45">
        <v>35</v>
      </c>
      <c r="N30" s="45">
        <v>23</v>
      </c>
      <c r="O30" s="45">
        <v>15</v>
      </c>
      <c r="P30" s="19">
        <f t="shared" si="9"/>
        <v>0.94285714285714284</v>
      </c>
      <c r="Q30" s="19">
        <f t="shared" si="10"/>
        <v>1.0434782608695652</v>
      </c>
      <c r="R30" s="20">
        <f t="shared" si="11"/>
        <v>1.0666666666666667</v>
      </c>
      <c r="S30" s="21"/>
      <c r="T30" s="2"/>
      <c r="U30" s="2"/>
    </row>
    <row r="31" spans="1:21" ht="15.75" thickBot="1" x14ac:dyDescent="0.3">
      <c r="A31" s="86"/>
      <c r="B31" s="54" t="s">
        <v>15</v>
      </c>
      <c r="C31" s="55">
        <v>42</v>
      </c>
      <c r="D31" s="56">
        <v>41</v>
      </c>
      <c r="E31" s="57">
        <f t="shared" si="6"/>
        <v>-2.3809523809523808E-2</v>
      </c>
      <c r="F31" s="55">
        <v>38</v>
      </c>
      <c r="G31" s="55">
        <v>33</v>
      </c>
      <c r="H31" s="58">
        <f t="shared" si="7"/>
        <v>-0.13157894736842105</v>
      </c>
      <c r="I31" s="55">
        <v>25</v>
      </c>
      <c r="J31" s="55">
        <v>28</v>
      </c>
      <c r="K31" s="57">
        <f t="shared" si="12"/>
        <v>0.12</v>
      </c>
      <c r="L31" s="59"/>
      <c r="M31" s="60">
        <v>42</v>
      </c>
      <c r="N31" s="60">
        <v>34</v>
      </c>
      <c r="O31" s="60">
        <v>25</v>
      </c>
      <c r="P31" s="61">
        <f t="shared" si="9"/>
        <v>0.97619047619047616</v>
      </c>
      <c r="Q31" s="61">
        <f t="shared" si="10"/>
        <v>0.97058823529411764</v>
      </c>
      <c r="R31" s="62">
        <f t="shared" si="11"/>
        <v>1.1200000000000001</v>
      </c>
      <c r="S31" s="21"/>
      <c r="T31" s="2"/>
      <c r="U31" s="2"/>
    </row>
    <row r="32" spans="1:21" ht="15.75" thickBot="1" x14ac:dyDescent="0.3">
      <c r="A32" s="85" t="s">
        <v>20</v>
      </c>
      <c r="B32" s="64" t="s">
        <v>13</v>
      </c>
      <c r="C32" s="66">
        <v>2</v>
      </c>
      <c r="D32" s="66">
        <v>3</v>
      </c>
      <c r="E32" s="67">
        <f t="shared" si="6"/>
        <v>0.5</v>
      </c>
      <c r="F32" s="65">
        <v>0</v>
      </c>
      <c r="G32" s="65">
        <v>2</v>
      </c>
      <c r="H32" s="67">
        <v>0</v>
      </c>
      <c r="I32" s="48">
        <v>0</v>
      </c>
      <c r="J32" s="48">
        <v>1</v>
      </c>
      <c r="K32" s="67">
        <v>0</v>
      </c>
      <c r="L32" s="69"/>
      <c r="M32" s="70">
        <v>2</v>
      </c>
      <c r="N32" s="70">
        <v>1</v>
      </c>
      <c r="O32" s="70">
        <v>0</v>
      </c>
      <c r="P32" s="71">
        <f t="shared" si="9"/>
        <v>1.5</v>
      </c>
      <c r="Q32" s="71">
        <f t="shared" si="10"/>
        <v>2</v>
      </c>
      <c r="R32" s="72">
        <v>0</v>
      </c>
      <c r="S32" s="21"/>
      <c r="T32" s="2"/>
      <c r="U32" s="2"/>
    </row>
    <row r="33" spans="1:21" ht="15.75" thickBot="1" x14ac:dyDescent="0.3">
      <c r="A33" s="85"/>
      <c r="B33" s="47" t="s">
        <v>14</v>
      </c>
      <c r="C33" s="43">
        <v>8</v>
      </c>
      <c r="D33" s="43">
        <v>9</v>
      </c>
      <c r="E33" s="15">
        <f t="shared" si="6"/>
        <v>0.125</v>
      </c>
      <c r="F33" s="22">
        <v>4</v>
      </c>
      <c r="G33" s="22">
        <v>7</v>
      </c>
      <c r="H33" s="16">
        <f t="shared" si="7"/>
        <v>0.75</v>
      </c>
      <c r="I33" s="22">
        <v>4</v>
      </c>
      <c r="J33" s="22">
        <v>5</v>
      </c>
      <c r="K33" s="15">
        <f t="shared" si="12"/>
        <v>0.25</v>
      </c>
      <c r="L33" s="52"/>
      <c r="M33" s="45">
        <v>8</v>
      </c>
      <c r="N33" s="45">
        <v>5</v>
      </c>
      <c r="O33" s="45">
        <v>4</v>
      </c>
      <c r="P33" s="19">
        <f t="shared" si="9"/>
        <v>1.125</v>
      </c>
      <c r="Q33" s="19">
        <f t="shared" si="10"/>
        <v>1.4</v>
      </c>
      <c r="R33" s="20">
        <f t="shared" si="11"/>
        <v>1.25</v>
      </c>
      <c r="S33" s="21"/>
      <c r="T33" s="2"/>
      <c r="U33" s="2"/>
    </row>
    <row r="34" spans="1:21" ht="15.75" thickBot="1" x14ac:dyDescent="0.3">
      <c r="A34" s="86"/>
      <c r="B34" s="54" t="s">
        <v>15</v>
      </c>
      <c r="C34" s="55">
        <v>24</v>
      </c>
      <c r="D34" s="56">
        <v>19</v>
      </c>
      <c r="E34" s="57">
        <f t="shared" si="6"/>
        <v>-0.20833333333333334</v>
      </c>
      <c r="F34" s="55">
        <v>4</v>
      </c>
      <c r="G34" s="55">
        <v>9</v>
      </c>
      <c r="H34" s="58">
        <f t="shared" si="7"/>
        <v>1.25</v>
      </c>
      <c r="I34" s="55">
        <v>4</v>
      </c>
      <c r="J34" s="55">
        <v>7</v>
      </c>
      <c r="K34" s="57">
        <f t="shared" si="12"/>
        <v>0.75</v>
      </c>
      <c r="L34" s="59"/>
      <c r="M34" s="60">
        <v>24</v>
      </c>
      <c r="N34" s="60">
        <v>4</v>
      </c>
      <c r="O34" s="60">
        <v>4</v>
      </c>
      <c r="P34" s="61">
        <f t="shared" si="9"/>
        <v>0.79166666666666663</v>
      </c>
      <c r="Q34" s="61">
        <f t="shared" si="10"/>
        <v>2.25</v>
      </c>
      <c r="R34" s="62">
        <f t="shared" si="11"/>
        <v>1.75</v>
      </c>
      <c r="S34" s="21"/>
      <c r="T34" s="2"/>
      <c r="U34" s="2"/>
    </row>
    <row r="35" spans="1:21" ht="15.75" thickBot="1" x14ac:dyDescent="0.3">
      <c r="A35" s="85" t="s">
        <v>21</v>
      </c>
      <c r="B35" s="64" t="s">
        <v>13</v>
      </c>
      <c r="C35" s="66">
        <v>17</v>
      </c>
      <c r="D35" s="66">
        <v>14</v>
      </c>
      <c r="E35" s="67">
        <f t="shared" si="6"/>
        <v>-0.17647058823529413</v>
      </c>
      <c r="F35" s="65">
        <v>12</v>
      </c>
      <c r="G35" s="65">
        <v>10</v>
      </c>
      <c r="H35" s="68">
        <f t="shared" si="7"/>
        <v>-0.16666666666666666</v>
      </c>
      <c r="I35" s="48">
        <v>6</v>
      </c>
      <c r="J35" s="48">
        <v>7</v>
      </c>
      <c r="K35" s="67">
        <f t="shared" si="12"/>
        <v>0.16666666666666666</v>
      </c>
      <c r="L35" s="69"/>
      <c r="M35" s="70">
        <v>17</v>
      </c>
      <c r="N35" s="70">
        <v>12</v>
      </c>
      <c r="O35" s="70">
        <v>6</v>
      </c>
      <c r="P35" s="71">
        <f t="shared" si="9"/>
        <v>0.82352941176470584</v>
      </c>
      <c r="Q35" s="71">
        <f t="shared" si="10"/>
        <v>0.83333333333333337</v>
      </c>
      <c r="R35" s="72">
        <f t="shared" si="11"/>
        <v>1.1666666666666667</v>
      </c>
      <c r="S35" s="21"/>
      <c r="T35" s="2"/>
      <c r="U35" s="2"/>
    </row>
    <row r="36" spans="1:21" ht="15.75" thickBot="1" x14ac:dyDescent="0.3">
      <c r="A36" s="85"/>
      <c r="B36" s="47" t="s">
        <v>14</v>
      </c>
      <c r="C36" s="43">
        <v>95</v>
      </c>
      <c r="D36" s="43">
        <v>107</v>
      </c>
      <c r="E36" s="15">
        <f t="shared" si="6"/>
        <v>0.12631578947368421</v>
      </c>
      <c r="F36" s="22">
        <v>73</v>
      </c>
      <c r="G36" s="22">
        <v>95</v>
      </c>
      <c r="H36" s="16">
        <f t="shared" si="7"/>
        <v>0.30136986301369861</v>
      </c>
      <c r="I36" s="22">
        <v>45</v>
      </c>
      <c r="J36" s="22">
        <v>59</v>
      </c>
      <c r="K36" s="15">
        <f t="shared" si="12"/>
        <v>0.31111111111111112</v>
      </c>
      <c r="L36" s="52"/>
      <c r="M36" s="45">
        <v>96</v>
      </c>
      <c r="N36" s="45">
        <v>75</v>
      </c>
      <c r="O36" s="45">
        <v>50</v>
      </c>
      <c r="P36" s="19">
        <f t="shared" si="9"/>
        <v>1.1145833333333333</v>
      </c>
      <c r="Q36" s="19">
        <f t="shared" si="10"/>
        <v>1.2666666666666666</v>
      </c>
      <c r="R36" s="20">
        <f t="shared" si="11"/>
        <v>1.18</v>
      </c>
      <c r="S36" s="21"/>
      <c r="T36" s="2"/>
      <c r="U36" s="2"/>
    </row>
    <row r="37" spans="1:21" ht="15.75" thickBot="1" x14ac:dyDescent="0.3">
      <c r="A37" s="86"/>
      <c r="B37" s="54" t="s">
        <v>15</v>
      </c>
      <c r="C37" s="55">
        <v>27</v>
      </c>
      <c r="D37" s="56">
        <v>29</v>
      </c>
      <c r="E37" s="57">
        <f t="shared" si="6"/>
        <v>7.407407407407407E-2</v>
      </c>
      <c r="F37" s="55">
        <v>17</v>
      </c>
      <c r="G37" s="55">
        <v>18</v>
      </c>
      <c r="H37" s="58">
        <f t="shared" si="7"/>
        <v>5.8823529411764705E-2</v>
      </c>
      <c r="I37" s="55">
        <v>14</v>
      </c>
      <c r="J37" s="55">
        <v>14</v>
      </c>
      <c r="K37" s="57">
        <f t="shared" si="12"/>
        <v>0</v>
      </c>
      <c r="L37" s="59"/>
      <c r="M37" s="60">
        <v>27</v>
      </c>
      <c r="N37" s="60">
        <v>17</v>
      </c>
      <c r="O37" s="60">
        <v>14</v>
      </c>
      <c r="P37" s="61">
        <f t="shared" si="9"/>
        <v>1.0740740740740742</v>
      </c>
      <c r="Q37" s="61">
        <f t="shared" si="10"/>
        <v>1.0588235294117647</v>
      </c>
      <c r="R37" s="62">
        <f t="shared" si="11"/>
        <v>1</v>
      </c>
      <c r="S37" s="21"/>
      <c r="T37" s="2"/>
      <c r="U37" s="2"/>
    </row>
    <row r="38" spans="1:21" ht="15.75" thickBot="1" x14ac:dyDescent="0.3">
      <c r="A38" s="85" t="s">
        <v>22</v>
      </c>
      <c r="B38" s="64" t="s">
        <v>13</v>
      </c>
      <c r="C38" s="66">
        <v>1</v>
      </c>
      <c r="D38" s="66">
        <v>3</v>
      </c>
      <c r="E38" s="67">
        <f t="shared" si="6"/>
        <v>2</v>
      </c>
      <c r="F38" s="65">
        <v>1</v>
      </c>
      <c r="G38" s="65">
        <v>1</v>
      </c>
      <c r="H38" s="68">
        <f t="shared" si="7"/>
        <v>0</v>
      </c>
      <c r="I38" s="48">
        <v>0</v>
      </c>
      <c r="J38" s="48">
        <v>0</v>
      </c>
      <c r="K38" s="67">
        <v>0</v>
      </c>
      <c r="L38" s="69"/>
      <c r="M38" s="70">
        <v>1</v>
      </c>
      <c r="N38" s="70">
        <v>1</v>
      </c>
      <c r="O38" s="70">
        <v>0</v>
      </c>
      <c r="P38" s="71">
        <f t="shared" si="9"/>
        <v>3</v>
      </c>
      <c r="Q38" s="71">
        <f t="shared" si="10"/>
        <v>1</v>
      </c>
      <c r="R38" s="72">
        <v>0</v>
      </c>
      <c r="S38" s="21"/>
      <c r="T38" s="2"/>
      <c r="U38" s="2"/>
    </row>
    <row r="39" spans="1:21" ht="15.75" thickBot="1" x14ac:dyDescent="0.3">
      <c r="A39" s="85"/>
      <c r="B39" s="47" t="s">
        <v>14</v>
      </c>
      <c r="C39" s="22">
        <v>19</v>
      </c>
      <c r="D39" s="43">
        <v>24</v>
      </c>
      <c r="E39" s="15">
        <f t="shared" si="6"/>
        <v>0.26315789473684209</v>
      </c>
      <c r="F39" s="22">
        <v>16</v>
      </c>
      <c r="G39" s="22">
        <v>21</v>
      </c>
      <c r="H39" s="16">
        <f t="shared" si="7"/>
        <v>0.3125</v>
      </c>
      <c r="I39" s="22">
        <v>5</v>
      </c>
      <c r="J39" s="22">
        <v>7</v>
      </c>
      <c r="K39" s="15">
        <f t="shared" si="12"/>
        <v>0.4</v>
      </c>
      <c r="L39" s="52"/>
      <c r="M39" s="45">
        <v>19</v>
      </c>
      <c r="N39" s="45">
        <v>15</v>
      </c>
      <c r="O39" s="45">
        <v>5</v>
      </c>
      <c r="P39" s="19">
        <f t="shared" si="9"/>
        <v>1.263157894736842</v>
      </c>
      <c r="Q39" s="19">
        <f t="shared" si="10"/>
        <v>1.4</v>
      </c>
      <c r="R39" s="20">
        <f t="shared" si="11"/>
        <v>1.4</v>
      </c>
      <c r="S39" s="21"/>
      <c r="T39" s="2"/>
      <c r="U39" s="2"/>
    </row>
    <row r="40" spans="1:21" ht="15.75" thickBot="1" x14ac:dyDescent="0.3">
      <c r="A40" s="86"/>
      <c r="B40" s="54" t="s">
        <v>15</v>
      </c>
      <c r="C40" s="55">
        <v>10</v>
      </c>
      <c r="D40" s="56">
        <v>12</v>
      </c>
      <c r="E40" s="57">
        <f t="shared" si="6"/>
        <v>0.2</v>
      </c>
      <c r="F40" s="55">
        <v>3</v>
      </c>
      <c r="G40" s="55">
        <v>2</v>
      </c>
      <c r="H40" s="58">
        <f>(G40-F40)/F40</f>
        <v>-0.33333333333333331</v>
      </c>
      <c r="I40" s="55">
        <v>2</v>
      </c>
      <c r="J40" s="55">
        <v>2</v>
      </c>
      <c r="K40" s="57">
        <f t="shared" si="12"/>
        <v>0</v>
      </c>
      <c r="L40" s="59"/>
      <c r="M40" s="60">
        <v>10</v>
      </c>
      <c r="N40" s="60">
        <v>3</v>
      </c>
      <c r="O40" s="60">
        <v>2</v>
      </c>
      <c r="P40" s="61">
        <f t="shared" si="9"/>
        <v>1.2</v>
      </c>
      <c r="Q40" s="61">
        <f t="shared" si="10"/>
        <v>0.66666666666666663</v>
      </c>
      <c r="R40" s="62">
        <f t="shared" si="11"/>
        <v>1</v>
      </c>
      <c r="S40" s="21"/>
      <c r="T40" s="2"/>
      <c r="U40" s="2"/>
    </row>
    <row r="41" spans="1:21" ht="15.75" thickBot="1" x14ac:dyDescent="0.3">
      <c r="A41" s="86" t="s">
        <v>23</v>
      </c>
      <c r="B41" s="64" t="s">
        <v>13</v>
      </c>
      <c r="C41" s="65">
        <v>206</v>
      </c>
      <c r="D41" s="66">
        <v>267</v>
      </c>
      <c r="E41" s="67">
        <f>(D41-C41)/C41</f>
        <v>0.29611650485436891</v>
      </c>
      <c r="F41" s="65">
        <v>191</v>
      </c>
      <c r="G41" s="65">
        <v>246</v>
      </c>
      <c r="H41" s="68">
        <f t="shared" si="7"/>
        <v>0.2879581151832461</v>
      </c>
      <c r="I41" s="48">
        <v>93</v>
      </c>
      <c r="J41" s="48">
        <v>124</v>
      </c>
      <c r="K41" s="67">
        <f t="shared" si="12"/>
        <v>0.33333333333333331</v>
      </c>
      <c r="L41" s="69"/>
      <c r="M41" s="70">
        <v>219</v>
      </c>
      <c r="N41" s="70">
        <v>202</v>
      </c>
      <c r="O41" s="70">
        <v>103</v>
      </c>
      <c r="P41" s="71">
        <f>D41/M41</f>
        <v>1.2191780821917808</v>
      </c>
      <c r="Q41" s="71">
        <f t="shared" si="10"/>
        <v>1.2178217821782178</v>
      </c>
      <c r="R41" s="72">
        <f t="shared" si="11"/>
        <v>1.203883495145631</v>
      </c>
      <c r="S41" s="21"/>
      <c r="T41" s="2"/>
      <c r="U41" s="2"/>
    </row>
    <row r="42" spans="1:21" ht="15.75" thickBot="1" x14ac:dyDescent="0.3">
      <c r="A42" s="86"/>
      <c r="B42" s="54" t="s">
        <v>14</v>
      </c>
      <c r="C42" s="55">
        <v>677</v>
      </c>
      <c r="D42" s="56">
        <v>711</v>
      </c>
      <c r="E42" s="57">
        <f>(D42-C42)/C42</f>
        <v>5.0221565731166914E-2</v>
      </c>
      <c r="F42" s="55">
        <v>609</v>
      </c>
      <c r="G42" s="55">
        <v>665</v>
      </c>
      <c r="H42" s="58">
        <f t="shared" si="7"/>
        <v>9.1954022988505746E-2</v>
      </c>
      <c r="I42" s="55">
        <v>311</v>
      </c>
      <c r="J42" s="55">
        <v>389</v>
      </c>
      <c r="K42" s="57">
        <f t="shared" si="12"/>
        <v>0.25080385852090031</v>
      </c>
      <c r="L42" s="59"/>
      <c r="M42" s="60">
        <v>714</v>
      </c>
      <c r="N42" s="60">
        <v>659</v>
      </c>
      <c r="O42" s="60">
        <v>349</v>
      </c>
      <c r="P42" s="61">
        <f>D42/M42</f>
        <v>0.99579831932773111</v>
      </c>
      <c r="Q42" s="61">
        <f t="shared" si="10"/>
        <v>1.0091047040971168</v>
      </c>
      <c r="R42" s="62">
        <f t="shared" si="11"/>
        <v>1.1146131805157593</v>
      </c>
      <c r="S42" s="21"/>
      <c r="T42" s="2"/>
      <c r="U42" s="2"/>
    </row>
    <row r="43" spans="1:21" ht="15.75" thickBot="1" x14ac:dyDescent="0.3">
      <c r="A43" s="85" t="s">
        <v>24</v>
      </c>
      <c r="B43" s="64" t="s">
        <v>13</v>
      </c>
      <c r="C43" s="65">
        <v>1</v>
      </c>
      <c r="D43" s="73">
        <v>0</v>
      </c>
      <c r="E43" s="67">
        <f t="shared" si="6"/>
        <v>-1</v>
      </c>
      <c r="F43" s="65">
        <v>0</v>
      </c>
      <c r="G43" s="73">
        <v>0</v>
      </c>
      <c r="H43" s="67">
        <v>0</v>
      </c>
      <c r="I43" s="48">
        <v>0</v>
      </c>
      <c r="J43" s="23">
        <v>0</v>
      </c>
      <c r="K43" s="67">
        <v>0</v>
      </c>
      <c r="L43" s="69"/>
      <c r="M43" s="70">
        <v>1</v>
      </c>
      <c r="N43" s="70">
        <v>0</v>
      </c>
      <c r="O43" s="70">
        <v>0</v>
      </c>
      <c r="P43" s="71">
        <f t="shared" si="9"/>
        <v>0</v>
      </c>
      <c r="Q43" s="71">
        <v>0</v>
      </c>
      <c r="R43" s="72">
        <v>0</v>
      </c>
      <c r="S43" s="21"/>
    </row>
    <row r="44" spans="1:21" ht="15.75" thickBot="1" x14ac:dyDescent="0.3">
      <c r="A44" s="86"/>
      <c r="B44" s="47" t="s">
        <v>14</v>
      </c>
      <c r="C44" s="22">
        <v>9</v>
      </c>
      <c r="D44" s="43">
        <v>9</v>
      </c>
      <c r="E44" s="15">
        <f t="shared" si="6"/>
        <v>0</v>
      </c>
      <c r="F44" s="22">
        <v>1</v>
      </c>
      <c r="G44" s="22">
        <v>7</v>
      </c>
      <c r="H44" s="51">
        <f>(G44-F44)/F44</f>
        <v>6</v>
      </c>
      <c r="I44" s="22">
        <v>1</v>
      </c>
      <c r="J44" s="22">
        <v>4</v>
      </c>
      <c r="K44" s="15">
        <f>(J44-I44)/I44</f>
        <v>3</v>
      </c>
      <c r="L44" s="52"/>
      <c r="M44" s="45">
        <v>7</v>
      </c>
      <c r="N44" s="45">
        <v>4</v>
      </c>
      <c r="O44" s="45">
        <v>4</v>
      </c>
      <c r="P44" s="19">
        <f t="shared" si="9"/>
        <v>1.2857142857142858</v>
      </c>
      <c r="Q44" s="19">
        <f t="shared" si="10"/>
        <v>1.75</v>
      </c>
      <c r="R44" s="20">
        <f t="shared" si="11"/>
        <v>1</v>
      </c>
      <c r="S44" s="21"/>
    </row>
    <row r="45" spans="1:21" ht="15.75" thickBot="1" x14ac:dyDescent="0.3">
      <c r="A45" s="86"/>
      <c r="B45" s="54" t="s">
        <v>15</v>
      </c>
      <c r="C45" s="55">
        <v>11</v>
      </c>
      <c r="D45" s="56">
        <v>10</v>
      </c>
      <c r="E45" s="57">
        <f t="shared" si="6"/>
        <v>-9.0909090909090912E-2</v>
      </c>
      <c r="F45" s="55">
        <v>6</v>
      </c>
      <c r="G45" s="55">
        <v>3</v>
      </c>
      <c r="H45" s="58">
        <f>(G45-F45)/F45</f>
        <v>-0.5</v>
      </c>
      <c r="I45" s="55">
        <v>5</v>
      </c>
      <c r="J45" s="55">
        <v>3</v>
      </c>
      <c r="K45" s="57">
        <f>(J45-I45)/I45</f>
        <v>-0.4</v>
      </c>
      <c r="L45" s="59"/>
      <c r="M45" s="60">
        <v>11</v>
      </c>
      <c r="N45" s="60">
        <v>5</v>
      </c>
      <c r="O45" s="60">
        <v>5</v>
      </c>
      <c r="P45" s="61">
        <f t="shared" si="9"/>
        <v>0.90909090909090906</v>
      </c>
      <c r="Q45" s="61">
        <f t="shared" si="10"/>
        <v>0.6</v>
      </c>
      <c r="R45" s="62">
        <f t="shared" si="11"/>
        <v>0.6</v>
      </c>
      <c r="S45" s="21"/>
    </row>
    <row r="46" spans="1:21" ht="15.75" thickBot="1" x14ac:dyDescent="0.3">
      <c r="A46" s="86" t="s">
        <v>25</v>
      </c>
      <c r="B46" s="64" t="s">
        <v>13</v>
      </c>
      <c r="C46" s="65">
        <v>4</v>
      </c>
      <c r="D46" s="66">
        <v>7</v>
      </c>
      <c r="E46" s="67">
        <f t="shared" si="6"/>
        <v>0.75</v>
      </c>
      <c r="F46" s="65">
        <v>4</v>
      </c>
      <c r="G46" s="65">
        <v>7</v>
      </c>
      <c r="H46" s="67">
        <f>(G46-F46)/F46</f>
        <v>0.75</v>
      </c>
      <c r="I46" s="48">
        <v>2</v>
      </c>
      <c r="J46" s="48">
        <v>6</v>
      </c>
      <c r="K46" s="67">
        <f t="shared" ref="K46:K55" si="13">(J46-I46)/I46</f>
        <v>2</v>
      </c>
      <c r="L46" s="74"/>
      <c r="M46" s="70">
        <v>4</v>
      </c>
      <c r="N46" s="70">
        <v>4</v>
      </c>
      <c r="O46" s="70">
        <v>2</v>
      </c>
      <c r="P46" s="71">
        <f t="shared" si="9"/>
        <v>1.75</v>
      </c>
      <c r="Q46" s="71">
        <f t="shared" si="10"/>
        <v>1.75</v>
      </c>
      <c r="R46" s="72">
        <f t="shared" si="11"/>
        <v>3</v>
      </c>
      <c r="S46" s="21"/>
    </row>
    <row r="47" spans="1:21" ht="15.75" thickBot="1" x14ac:dyDescent="0.3">
      <c r="A47" s="86"/>
      <c r="B47" s="54" t="s">
        <v>14</v>
      </c>
      <c r="C47" s="55">
        <v>22</v>
      </c>
      <c r="D47" s="56">
        <v>31</v>
      </c>
      <c r="E47" s="57">
        <f t="shared" si="6"/>
        <v>0.40909090909090912</v>
      </c>
      <c r="F47" s="55">
        <v>20</v>
      </c>
      <c r="G47" s="55">
        <v>29</v>
      </c>
      <c r="H47" s="57">
        <f t="shared" ref="H47:H55" si="14">(G47-F47)/F47</f>
        <v>0.45</v>
      </c>
      <c r="I47" s="55">
        <v>16</v>
      </c>
      <c r="J47" s="55">
        <v>25</v>
      </c>
      <c r="K47" s="57">
        <f t="shared" si="13"/>
        <v>0.5625</v>
      </c>
      <c r="L47" s="75"/>
      <c r="M47" s="60">
        <v>22</v>
      </c>
      <c r="N47" s="60">
        <v>21</v>
      </c>
      <c r="O47" s="60">
        <v>16</v>
      </c>
      <c r="P47" s="61">
        <f t="shared" si="9"/>
        <v>1.4090909090909092</v>
      </c>
      <c r="Q47" s="61">
        <f t="shared" si="10"/>
        <v>1.3809523809523809</v>
      </c>
      <c r="R47" s="62">
        <f t="shared" si="11"/>
        <v>1.5625</v>
      </c>
      <c r="S47" s="21"/>
    </row>
    <row r="48" spans="1:21" ht="15.75" thickBot="1" x14ac:dyDescent="0.3">
      <c r="A48" s="86" t="s">
        <v>26</v>
      </c>
      <c r="B48" s="64" t="s">
        <v>13</v>
      </c>
      <c r="C48" s="65">
        <v>1</v>
      </c>
      <c r="D48" s="66">
        <v>0</v>
      </c>
      <c r="E48" s="67">
        <f t="shared" si="6"/>
        <v>-1</v>
      </c>
      <c r="F48" s="65">
        <v>1</v>
      </c>
      <c r="G48" s="65">
        <v>0</v>
      </c>
      <c r="H48" s="67">
        <f>(G48-F48)/F48</f>
        <v>-1</v>
      </c>
      <c r="I48" s="48">
        <v>0</v>
      </c>
      <c r="J48" s="48">
        <v>0</v>
      </c>
      <c r="K48" s="67">
        <v>0</v>
      </c>
      <c r="L48" s="74"/>
      <c r="M48" s="70">
        <v>1</v>
      </c>
      <c r="N48" s="70">
        <v>1</v>
      </c>
      <c r="O48" s="70">
        <v>1</v>
      </c>
      <c r="P48" s="71">
        <f t="shared" si="9"/>
        <v>0</v>
      </c>
      <c r="Q48" s="71">
        <f t="shared" si="10"/>
        <v>0</v>
      </c>
      <c r="R48" s="72">
        <f t="shared" si="11"/>
        <v>0</v>
      </c>
      <c r="S48" s="21"/>
    </row>
    <row r="49" spans="1:19" ht="15.75" thickBot="1" x14ac:dyDescent="0.3">
      <c r="A49" s="86"/>
      <c r="B49" s="54" t="s">
        <v>14</v>
      </c>
      <c r="C49" s="55">
        <v>6</v>
      </c>
      <c r="D49" s="56">
        <v>1</v>
      </c>
      <c r="E49" s="57">
        <f t="shared" si="6"/>
        <v>-0.83333333333333337</v>
      </c>
      <c r="F49" s="55">
        <v>5</v>
      </c>
      <c r="G49" s="55">
        <v>1</v>
      </c>
      <c r="H49" s="57">
        <f t="shared" si="14"/>
        <v>-0.8</v>
      </c>
      <c r="I49" s="55">
        <v>2</v>
      </c>
      <c r="J49" s="55">
        <v>1</v>
      </c>
      <c r="K49" s="57">
        <f t="shared" si="13"/>
        <v>-0.5</v>
      </c>
      <c r="L49" s="75"/>
      <c r="M49" s="60">
        <v>6</v>
      </c>
      <c r="N49" s="60">
        <v>5</v>
      </c>
      <c r="O49" s="60">
        <v>3</v>
      </c>
      <c r="P49" s="61">
        <f t="shared" si="9"/>
        <v>0.16666666666666666</v>
      </c>
      <c r="Q49" s="61">
        <f t="shared" si="10"/>
        <v>0.2</v>
      </c>
      <c r="R49" s="62">
        <f t="shared" si="11"/>
        <v>0.33333333333333331</v>
      </c>
      <c r="S49" s="21"/>
    </row>
    <row r="50" spans="1:19" ht="15.75" thickBot="1" x14ac:dyDescent="0.3">
      <c r="A50" s="86" t="s">
        <v>27</v>
      </c>
      <c r="B50" s="64" t="s">
        <v>13</v>
      </c>
      <c r="C50" s="65">
        <v>15</v>
      </c>
      <c r="D50" s="66">
        <v>41</v>
      </c>
      <c r="E50" s="67">
        <f>(D50-C50)/C50</f>
        <v>1.7333333333333334</v>
      </c>
      <c r="F50" s="65">
        <v>13</v>
      </c>
      <c r="G50" s="65">
        <v>33</v>
      </c>
      <c r="H50" s="68">
        <f t="shared" si="14"/>
        <v>1.5384615384615385</v>
      </c>
      <c r="I50" s="48">
        <v>7</v>
      </c>
      <c r="J50" s="48">
        <v>14</v>
      </c>
      <c r="K50" s="67">
        <f t="shared" si="13"/>
        <v>1</v>
      </c>
      <c r="L50" s="74"/>
      <c r="M50" s="70">
        <v>18</v>
      </c>
      <c r="N50" s="70">
        <v>15</v>
      </c>
      <c r="O50" s="70">
        <v>8</v>
      </c>
      <c r="P50" s="71">
        <f>D50/M50</f>
        <v>2.2777777777777777</v>
      </c>
      <c r="Q50" s="71">
        <f t="shared" si="10"/>
        <v>2.2000000000000002</v>
      </c>
      <c r="R50" s="72">
        <f t="shared" si="11"/>
        <v>1.75</v>
      </c>
      <c r="S50" s="21"/>
    </row>
    <row r="51" spans="1:19" ht="15.75" thickBot="1" x14ac:dyDescent="0.3">
      <c r="A51" s="86"/>
      <c r="B51" s="54" t="s">
        <v>14</v>
      </c>
      <c r="C51" s="55">
        <v>43</v>
      </c>
      <c r="D51" s="56">
        <v>90</v>
      </c>
      <c r="E51" s="57">
        <f>(D51-C51)/C51</f>
        <v>1.0930232558139534</v>
      </c>
      <c r="F51" s="55">
        <v>39</v>
      </c>
      <c r="G51" s="55">
        <v>76</v>
      </c>
      <c r="H51" s="58">
        <f t="shared" si="14"/>
        <v>0.94871794871794868</v>
      </c>
      <c r="I51" s="55">
        <v>28</v>
      </c>
      <c r="J51" s="55">
        <v>45</v>
      </c>
      <c r="K51" s="57">
        <f t="shared" si="13"/>
        <v>0.6071428571428571</v>
      </c>
      <c r="L51" s="75"/>
      <c r="M51" s="60">
        <v>54</v>
      </c>
      <c r="N51" s="60">
        <v>48</v>
      </c>
      <c r="O51" s="60">
        <v>35</v>
      </c>
      <c r="P51" s="61">
        <f>D51/M51</f>
        <v>1.6666666666666667</v>
      </c>
      <c r="Q51" s="61">
        <f t="shared" si="10"/>
        <v>1.5833333333333333</v>
      </c>
      <c r="R51" s="62">
        <f t="shared" si="11"/>
        <v>1.2857142857142858</v>
      </c>
      <c r="S51" s="21"/>
    </row>
    <row r="52" spans="1:19" ht="15.75" thickBot="1" x14ac:dyDescent="0.3">
      <c r="A52" s="86" t="s">
        <v>28</v>
      </c>
      <c r="B52" s="64" t="s">
        <v>13</v>
      </c>
      <c r="C52" s="65">
        <v>11</v>
      </c>
      <c r="D52" s="66">
        <v>9</v>
      </c>
      <c r="E52" s="67">
        <f t="shared" si="6"/>
        <v>-0.18181818181818182</v>
      </c>
      <c r="F52" s="65">
        <v>9</v>
      </c>
      <c r="G52" s="65">
        <v>7</v>
      </c>
      <c r="H52" s="68">
        <f t="shared" si="14"/>
        <v>-0.22222222222222221</v>
      </c>
      <c r="I52" s="48">
        <v>4</v>
      </c>
      <c r="J52" s="48">
        <v>1</v>
      </c>
      <c r="K52" s="67">
        <f t="shared" si="13"/>
        <v>-0.75</v>
      </c>
      <c r="L52" s="74"/>
      <c r="M52" s="70">
        <v>10</v>
      </c>
      <c r="N52" s="70">
        <v>9</v>
      </c>
      <c r="O52" s="70">
        <v>4</v>
      </c>
      <c r="P52" s="71">
        <f t="shared" si="9"/>
        <v>0.9</v>
      </c>
      <c r="Q52" s="71">
        <f t="shared" si="10"/>
        <v>0.77777777777777779</v>
      </c>
      <c r="R52" s="72">
        <f t="shared" si="11"/>
        <v>0.25</v>
      </c>
      <c r="S52" s="21"/>
    </row>
    <row r="53" spans="1:19" ht="15.75" thickBot="1" x14ac:dyDescent="0.3">
      <c r="A53" s="86"/>
      <c r="B53" s="54" t="s">
        <v>14</v>
      </c>
      <c r="C53" s="55">
        <v>32</v>
      </c>
      <c r="D53" s="56">
        <v>22</v>
      </c>
      <c r="E53" s="57">
        <f t="shared" si="6"/>
        <v>-0.3125</v>
      </c>
      <c r="F53" s="55">
        <v>27</v>
      </c>
      <c r="G53" s="55">
        <v>19</v>
      </c>
      <c r="H53" s="58">
        <f t="shared" si="14"/>
        <v>-0.29629629629629628</v>
      </c>
      <c r="I53" s="55">
        <v>10</v>
      </c>
      <c r="J53" s="55">
        <v>10</v>
      </c>
      <c r="K53" s="57">
        <f t="shared" si="13"/>
        <v>0</v>
      </c>
      <c r="L53" s="75"/>
      <c r="M53" s="60">
        <v>32</v>
      </c>
      <c r="N53" s="60">
        <v>29</v>
      </c>
      <c r="O53" s="60">
        <v>12</v>
      </c>
      <c r="P53" s="61">
        <f t="shared" si="9"/>
        <v>0.6875</v>
      </c>
      <c r="Q53" s="61">
        <f t="shared" si="10"/>
        <v>0.65517241379310343</v>
      </c>
      <c r="R53" s="62">
        <f t="shared" si="11"/>
        <v>0.83333333333333337</v>
      </c>
      <c r="S53" s="21"/>
    </row>
    <row r="54" spans="1:19" ht="15.75" thickBot="1" x14ac:dyDescent="0.3">
      <c r="A54" s="86" t="s">
        <v>29</v>
      </c>
      <c r="B54" s="64" t="s">
        <v>13</v>
      </c>
      <c r="C54" s="65">
        <v>2</v>
      </c>
      <c r="D54" s="66">
        <v>2</v>
      </c>
      <c r="E54" s="67">
        <f t="shared" si="6"/>
        <v>0</v>
      </c>
      <c r="F54" s="65">
        <v>2</v>
      </c>
      <c r="G54" s="65">
        <v>2</v>
      </c>
      <c r="H54" s="68">
        <f t="shared" si="14"/>
        <v>0</v>
      </c>
      <c r="I54" s="48">
        <v>2</v>
      </c>
      <c r="J54" s="48">
        <v>2</v>
      </c>
      <c r="K54" s="67">
        <f t="shared" si="13"/>
        <v>0</v>
      </c>
      <c r="L54" s="74"/>
      <c r="M54" s="70">
        <v>3</v>
      </c>
      <c r="N54" s="70">
        <v>2</v>
      </c>
      <c r="O54" s="70">
        <v>2</v>
      </c>
      <c r="P54" s="71">
        <f t="shared" si="9"/>
        <v>0.66666666666666663</v>
      </c>
      <c r="Q54" s="71">
        <f t="shared" si="10"/>
        <v>1</v>
      </c>
      <c r="R54" s="72">
        <f t="shared" si="11"/>
        <v>1</v>
      </c>
      <c r="S54" s="21"/>
    </row>
    <row r="55" spans="1:19" ht="15.75" thickBot="1" x14ac:dyDescent="0.3">
      <c r="A55" s="98"/>
      <c r="B55" s="54" t="s">
        <v>14</v>
      </c>
      <c r="C55" s="55">
        <v>8</v>
      </c>
      <c r="D55" s="56">
        <v>6</v>
      </c>
      <c r="E55" s="57">
        <f t="shared" si="6"/>
        <v>-0.25</v>
      </c>
      <c r="F55" s="55">
        <v>8</v>
      </c>
      <c r="G55" s="55">
        <v>5</v>
      </c>
      <c r="H55" s="58">
        <f t="shared" si="14"/>
        <v>-0.375</v>
      </c>
      <c r="I55" s="55">
        <v>5</v>
      </c>
      <c r="J55" s="55">
        <v>5</v>
      </c>
      <c r="K55" s="57">
        <f t="shared" si="13"/>
        <v>0</v>
      </c>
      <c r="L55" s="75"/>
      <c r="M55" s="60">
        <v>9</v>
      </c>
      <c r="N55" s="60">
        <v>8</v>
      </c>
      <c r="O55" s="60">
        <v>5</v>
      </c>
      <c r="P55" s="61">
        <f t="shared" si="9"/>
        <v>0.66666666666666663</v>
      </c>
      <c r="Q55" s="61">
        <f t="shared" si="10"/>
        <v>0.625</v>
      </c>
      <c r="R55" s="62">
        <f t="shared" si="11"/>
        <v>1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3" customWidth="1"/>
    <col min="2" max="2" width="16" style="63" customWidth="1"/>
    <col min="3" max="4" width="8.28515625" customWidth="1"/>
    <col min="5" max="5" width="9.28515625" style="63" bestFit="1" customWidth="1"/>
    <col min="6" max="7" width="8.28515625" customWidth="1"/>
    <col min="8" max="8" width="9.28515625" style="63" customWidth="1"/>
    <col min="9" max="10" width="8.28515625" customWidth="1"/>
    <col min="11" max="11" width="9.28515625" style="63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2"/>
      <c r="U1" s="2"/>
    </row>
    <row r="2" spans="1:21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"/>
      <c r="T2" s="2"/>
      <c r="U2" s="2"/>
    </row>
    <row r="3" spans="1:21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1"/>
      <c r="T3" s="2"/>
      <c r="U3" s="2"/>
    </row>
    <row r="4" spans="1:21" ht="15.75" x14ac:dyDescent="0.25">
      <c r="A4" s="82" t="s">
        <v>82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3" t="s">
        <v>2</v>
      </c>
      <c r="B6" s="84"/>
      <c r="C6" s="8" t="s">
        <v>83</v>
      </c>
      <c r="D6" s="9" t="s">
        <v>84</v>
      </c>
      <c r="E6" s="8" t="s">
        <v>40</v>
      </c>
      <c r="F6" s="8" t="s">
        <v>85</v>
      </c>
      <c r="G6" s="8" t="s">
        <v>86</v>
      </c>
      <c r="H6" s="8" t="s">
        <v>40</v>
      </c>
      <c r="I6" s="8" t="s">
        <v>87</v>
      </c>
      <c r="J6" s="8" t="s">
        <v>88</v>
      </c>
      <c r="K6" s="8" t="s">
        <v>40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 x14ac:dyDescent="0.25">
      <c r="A7" s="78" t="s">
        <v>3</v>
      </c>
      <c r="B7" s="79"/>
      <c r="C7" s="14">
        <v>1409</v>
      </c>
      <c r="D7" s="14">
        <v>1456</v>
      </c>
      <c r="E7" s="15">
        <f t="shared" ref="E7:E15" si="0">(D7-C7)/C7</f>
        <v>3.33569907735983E-2</v>
      </c>
      <c r="F7" s="14">
        <v>1125</v>
      </c>
      <c r="G7" s="14">
        <v>1256</v>
      </c>
      <c r="H7" s="16">
        <f t="shared" ref="H7:H15" si="1">(G7-F7)/F7</f>
        <v>0.11644444444444445</v>
      </c>
      <c r="I7" s="14">
        <v>639</v>
      </c>
      <c r="J7" s="14">
        <v>779</v>
      </c>
      <c r="K7" s="15">
        <f t="shared" ref="K7:K15" si="2">(J7-I7)/I7</f>
        <v>0.2190923317683881</v>
      </c>
      <c r="L7" s="17"/>
      <c r="M7" s="18">
        <v>1483</v>
      </c>
      <c r="N7" s="18">
        <v>1256</v>
      </c>
      <c r="O7" s="18">
        <v>725</v>
      </c>
      <c r="P7" s="19">
        <f t="shared" ref="P7:P15" si="3">D7/M7</f>
        <v>0.98179366149696556</v>
      </c>
      <c r="Q7" s="19">
        <f t="shared" ref="Q7:Q15" si="4">G7/N7</f>
        <v>1</v>
      </c>
      <c r="R7" s="20">
        <f t="shared" ref="R7:R15" si="5">J7/O7</f>
        <v>1.0744827586206898</v>
      </c>
      <c r="S7" s="21"/>
      <c r="T7" s="2"/>
      <c r="U7" s="2"/>
    </row>
    <row r="8" spans="1:21" x14ac:dyDescent="0.25">
      <c r="A8" s="87" t="s">
        <v>4</v>
      </c>
      <c r="B8" s="88"/>
      <c r="C8" s="22">
        <v>35</v>
      </c>
      <c r="D8" s="22">
        <v>44</v>
      </c>
      <c r="E8" s="15">
        <f t="shared" si="0"/>
        <v>0.25714285714285712</v>
      </c>
      <c r="F8" s="22">
        <v>27</v>
      </c>
      <c r="G8" s="22">
        <v>30</v>
      </c>
      <c r="H8" s="16">
        <f t="shared" si="1"/>
        <v>0.1111111111111111</v>
      </c>
      <c r="I8" s="22">
        <v>14</v>
      </c>
      <c r="J8" s="22">
        <v>23</v>
      </c>
      <c r="K8" s="15">
        <f t="shared" si="2"/>
        <v>0.6428571428571429</v>
      </c>
      <c r="L8" s="17"/>
      <c r="M8" s="18">
        <v>37</v>
      </c>
      <c r="N8" s="18">
        <v>27</v>
      </c>
      <c r="O8" s="18">
        <v>15</v>
      </c>
      <c r="P8" s="19">
        <f t="shared" si="3"/>
        <v>1.1891891891891893</v>
      </c>
      <c r="Q8" s="19">
        <f t="shared" si="4"/>
        <v>1.1111111111111112</v>
      </c>
      <c r="R8" s="20">
        <f t="shared" si="5"/>
        <v>1.5333333333333334</v>
      </c>
      <c r="S8" s="21"/>
      <c r="T8" s="2"/>
      <c r="U8" s="2"/>
    </row>
    <row r="9" spans="1:21" x14ac:dyDescent="0.25">
      <c r="A9" s="87" t="s">
        <v>33</v>
      </c>
      <c r="B9" s="88"/>
      <c r="C9" s="22">
        <v>32</v>
      </c>
      <c r="D9" s="22">
        <v>24</v>
      </c>
      <c r="E9" s="15">
        <f t="shared" si="0"/>
        <v>-0.25</v>
      </c>
      <c r="F9" s="22">
        <v>24</v>
      </c>
      <c r="G9" s="22">
        <v>16</v>
      </c>
      <c r="H9" s="16">
        <f t="shared" si="1"/>
        <v>-0.33333333333333331</v>
      </c>
      <c r="I9" s="22">
        <v>11</v>
      </c>
      <c r="J9" s="22">
        <v>11</v>
      </c>
      <c r="K9" s="15">
        <f t="shared" si="2"/>
        <v>0</v>
      </c>
      <c r="L9" s="17"/>
      <c r="M9" s="18">
        <v>32</v>
      </c>
      <c r="N9" s="18">
        <v>22</v>
      </c>
      <c r="O9" s="18">
        <v>10</v>
      </c>
      <c r="P9" s="19">
        <f t="shared" si="3"/>
        <v>0.75</v>
      </c>
      <c r="Q9" s="19">
        <f t="shared" si="4"/>
        <v>0.72727272727272729</v>
      </c>
      <c r="R9" s="20">
        <f t="shared" si="5"/>
        <v>1.1000000000000001</v>
      </c>
      <c r="S9" s="21"/>
      <c r="T9" s="2"/>
      <c r="U9" s="2"/>
    </row>
    <row r="10" spans="1:21" x14ac:dyDescent="0.25">
      <c r="A10" s="87" t="s">
        <v>5</v>
      </c>
      <c r="B10" s="88"/>
      <c r="C10" s="22">
        <v>387</v>
      </c>
      <c r="D10" s="22">
        <v>461</v>
      </c>
      <c r="E10" s="15">
        <f t="shared" si="0"/>
        <v>0.19121447028423771</v>
      </c>
      <c r="F10" s="22">
        <v>320</v>
      </c>
      <c r="G10" s="22">
        <v>394</v>
      </c>
      <c r="H10" s="16">
        <f t="shared" si="1"/>
        <v>0.23125000000000001</v>
      </c>
      <c r="I10" s="22">
        <v>166</v>
      </c>
      <c r="J10" s="22">
        <v>212</v>
      </c>
      <c r="K10" s="15">
        <f t="shared" si="2"/>
        <v>0.27710843373493976</v>
      </c>
      <c r="L10" s="17"/>
      <c r="M10" s="18">
        <v>419</v>
      </c>
      <c r="N10" s="18">
        <v>343</v>
      </c>
      <c r="O10" s="18">
        <v>175</v>
      </c>
      <c r="P10" s="19">
        <f t="shared" si="3"/>
        <v>1.100238663484487</v>
      </c>
      <c r="Q10" s="19">
        <f t="shared" si="4"/>
        <v>1.1486880466472302</v>
      </c>
      <c r="R10" s="20">
        <f t="shared" si="5"/>
        <v>1.2114285714285715</v>
      </c>
      <c r="S10" s="21"/>
      <c r="T10" s="2"/>
      <c r="U10" s="2"/>
    </row>
    <row r="11" spans="1:21" x14ac:dyDescent="0.25">
      <c r="A11" s="87" t="s">
        <v>6</v>
      </c>
      <c r="B11" s="88"/>
      <c r="C11" s="14">
        <v>327</v>
      </c>
      <c r="D11" s="14">
        <v>375</v>
      </c>
      <c r="E11" s="15">
        <f t="shared" si="0"/>
        <v>0.14678899082568808</v>
      </c>
      <c r="F11" s="14">
        <v>286</v>
      </c>
      <c r="G11" s="14">
        <v>345</v>
      </c>
      <c r="H11" s="16">
        <f t="shared" si="1"/>
        <v>0.2062937062937063</v>
      </c>
      <c r="I11" s="14">
        <v>200</v>
      </c>
      <c r="J11" s="14">
        <v>276</v>
      </c>
      <c r="K11" s="15">
        <f>(J11-I11)/I11</f>
        <v>0.38</v>
      </c>
      <c r="L11" s="17"/>
      <c r="M11" s="18">
        <v>394</v>
      </c>
      <c r="N11" s="18">
        <v>363</v>
      </c>
      <c r="O11" s="18">
        <v>265</v>
      </c>
      <c r="P11" s="19">
        <f t="shared" si="3"/>
        <v>0.95177664974619292</v>
      </c>
      <c r="Q11" s="19">
        <f t="shared" si="4"/>
        <v>0.95041322314049592</v>
      </c>
      <c r="R11" s="20">
        <f t="shared" si="5"/>
        <v>1.0415094339622641</v>
      </c>
      <c r="S11" s="21"/>
      <c r="T11" s="2"/>
      <c r="U11" s="2"/>
    </row>
    <row r="12" spans="1:21" x14ac:dyDescent="0.25">
      <c r="A12" s="87" t="s">
        <v>7</v>
      </c>
      <c r="B12" s="88"/>
      <c r="C12" s="14">
        <v>594</v>
      </c>
      <c r="D12" s="14">
        <v>598</v>
      </c>
      <c r="E12" s="15">
        <f t="shared" si="0"/>
        <v>6.7340067340067337E-3</v>
      </c>
      <c r="F12" s="14">
        <v>496</v>
      </c>
      <c r="G12" s="14">
        <v>499</v>
      </c>
      <c r="H12" s="16">
        <f t="shared" si="1"/>
        <v>6.0483870967741934E-3</v>
      </c>
      <c r="I12" s="14">
        <v>259</v>
      </c>
      <c r="J12" s="14">
        <v>274</v>
      </c>
      <c r="K12" s="15">
        <f t="shared" si="2"/>
        <v>5.7915057915057917E-2</v>
      </c>
      <c r="L12" s="17"/>
      <c r="M12" s="18">
        <v>637</v>
      </c>
      <c r="N12" s="18">
        <v>527</v>
      </c>
      <c r="O12" s="18">
        <v>269</v>
      </c>
      <c r="P12" s="19">
        <f t="shared" si="3"/>
        <v>0.93877551020408168</v>
      </c>
      <c r="Q12" s="19">
        <f t="shared" si="4"/>
        <v>0.94686907020872868</v>
      </c>
      <c r="R12" s="20">
        <f t="shared" si="5"/>
        <v>1.0185873605947955</v>
      </c>
      <c r="S12" s="21"/>
      <c r="T12" s="2"/>
      <c r="U12" s="2"/>
    </row>
    <row r="13" spans="1:21" x14ac:dyDescent="0.25">
      <c r="A13" s="87" t="s">
        <v>8</v>
      </c>
      <c r="B13" s="88"/>
      <c r="C13" s="23">
        <v>101</v>
      </c>
      <c r="D13" s="23">
        <v>22</v>
      </c>
      <c r="E13" s="15">
        <f t="shared" si="0"/>
        <v>-0.78217821782178221</v>
      </c>
      <c r="F13" s="23">
        <v>23</v>
      </c>
      <c r="G13" s="23">
        <v>18</v>
      </c>
      <c r="H13" s="16">
        <f t="shared" si="1"/>
        <v>-0.21739130434782608</v>
      </c>
      <c r="I13" s="23">
        <v>14</v>
      </c>
      <c r="J13" s="23">
        <v>17</v>
      </c>
      <c r="K13" s="15">
        <f t="shared" si="2"/>
        <v>0.21428571428571427</v>
      </c>
      <c r="L13" s="17"/>
      <c r="M13" s="18">
        <v>33</v>
      </c>
      <c r="N13" s="18">
        <v>23</v>
      </c>
      <c r="O13" s="18">
        <v>16</v>
      </c>
      <c r="P13" s="19">
        <f t="shared" si="3"/>
        <v>0.66666666666666663</v>
      </c>
      <c r="Q13" s="19">
        <f t="shared" si="4"/>
        <v>0.78260869565217395</v>
      </c>
      <c r="R13" s="20">
        <f t="shared" si="5"/>
        <v>1.0625</v>
      </c>
      <c r="S13" s="21"/>
      <c r="T13" s="2"/>
      <c r="U13" s="2"/>
    </row>
    <row r="14" spans="1:21" x14ac:dyDescent="0.25">
      <c r="A14" s="89" t="s">
        <v>9</v>
      </c>
      <c r="B14" s="90"/>
      <c r="C14" s="22">
        <v>288</v>
      </c>
      <c r="D14" s="22">
        <v>273</v>
      </c>
      <c r="E14" s="15">
        <f t="shared" si="0"/>
        <v>-5.2083333333333336E-2</v>
      </c>
      <c r="F14" s="22">
        <v>133</v>
      </c>
      <c r="G14" s="22">
        <v>130</v>
      </c>
      <c r="H14" s="16">
        <f t="shared" si="1"/>
        <v>-2.2556390977443608E-2</v>
      </c>
      <c r="I14" s="22">
        <v>103</v>
      </c>
      <c r="J14" s="22">
        <v>105</v>
      </c>
      <c r="K14" s="15">
        <f t="shared" si="2"/>
        <v>1.9417475728155338E-2</v>
      </c>
      <c r="L14" s="17"/>
      <c r="M14" s="18">
        <v>289</v>
      </c>
      <c r="N14" s="18">
        <v>130</v>
      </c>
      <c r="O14" s="18">
        <v>105</v>
      </c>
      <c r="P14" s="19">
        <f t="shared" si="3"/>
        <v>0.94463667820069208</v>
      </c>
      <c r="Q14" s="19">
        <f t="shared" si="4"/>
        <v>1</v>
      </c>
      <c r="R14" s="20">
        <f t="shared" si="5"/>
        <v>1</v>
      </c>
      <c r="S14" s="21"/>
      <c r="T14" s="24"/>
      <c r="U14" s="24"/>
    </row>
    <row r="15" spans="1:21" x14ac:dyDescent="0.25">
      <c r="A15" s="91" t="s">
        <v>10</v>
      </c>
      <c r="B15" s="92"/>
      <c r="C15" s="25">
        <f>C7+C14</f>
        <v>1697</v>
      </c>
      <c r="D15" s="26">
        <f>D7+D14</f>
        <v>1729</v>
      </c>
      <c r="E15" s="27">
        <f t="shared" si="0"/>
        <v>1.8856806128461991E-2</v>
      </c>
      <c r="F15" s="25">
        <f>F7+F14</f>
        <v>1258</v>
      </c>
      <c r="G15" s="25">
        <f>G7+G14</f>
        <v>1386</v>
      </c>
      <c r="H15" s="28">
        <f t="shared" si="1"/>
        <v>0.10174880763116058</v>
      </c>
      <c r="I15" s="25">
        <f>I7+I14</f>
        <v>742</v>
      </c>
      <c r="J15" s="25">
        <f>J7+J14</f>
        <v>884</v>
      </c>
      <c r="K15" s="27">
        <f t="shared" si="2"/>
        <v>0.19137466307277629</v>
      </c>
      <c r="L15" s="29"/>
      <c r="M15" s="30">
        <f>M7+M14</f>
        <v>1772</v>
      </c>
      <c r="N15" s="30">
        <f>N7+N14</f>
        <v>1386</v>
      </c>
      <c r="O15" s="30">
        <f>O7+O14</f>
        <v>830</v>
      </c>
      <c r="P15" s="31">
        <f t="shared" si="3"/>
        <v>0.97573363431151239</v>
      </c>
      <c r="Q15" s="31">
        <f t="shared" si="4"/>
        <v>1</v>
      </c>
      <c r="R15" s="32">
        <f t="shared" si="5"/>
        <v>1.0650602409638554</v>
      </c>
      <c r="S15" s="33"/>
      <c r="T15" s="2"/>
      <c r="U15" s="2"/>
    </row>
    <row r="16" spans="1:21" ht="15" customHeight="1" x14ac:dyDescent="0.25">
      <c r="A16" s="93" t="s">
        <v>11</v>
      </c>
      <c r="B16" s="94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95" t="s">
        <v>12</v>
      </c>
      <c r="B17" s="42" t="s">
        <v>13</v>
      </c>
      <c r="C17" s="22">
        <v>33</v>
      </c>
      <c r="D17" s="43">
        <v>25</v>
      </c>
      <c r="E17" s="15">
        <f t="shared" ref="E17:E55" si="6">(D17-C17)/C17</f>
        <v>-0.24242424242424243</v>
      </c>
      <c r="F17" s="22">
        <v>23</v>
      </c>
      <c r="G17" s="22">
        <v>13</v>
      </c>
      <c r="H17" s="16">
        <f t="shared" ref="H17:H42" si="7">(G17-F17)/F17</f>
        <v>-0.43478260869565216</v>
      </c>
      <c r="I17" s="22">
        <v>14</v>
      </c>
      <c r="J17" s="22">
        <v>10</v>
      </c>
      <c r="K17" s="15">
        <f t="shared" ref="K17:K18" si="8">(J17-I17)/I17</f>
        <v>-0.2857142857142857</v>
      </c>
      <c r="L17" s="44"/>
      <c r="M17" s="45">
        <v>34</v>
      </c>
      <c r="N17" s="45">
        <v>22</v>
      </c>
      <c r="O17" s="46">
        <v>13</v>
      </c>
      <c r="P17" s="19">
        <f t="shared" ref="P17:P55" si="9">D17/M17</f>
        <v>0.73529411764705888</v>
      </c>
      <c r="Q17" s="19">
        <f t="shared" ref="Q17:Q55" si="10">G17/N17</f>
        <v>0.59090909090909094</v>
      </c>
      <c r="R17" s="20">
        <f t="shared" ref="R17:R55" si="11">J17/O17</f>
        <v>0.76923076923076927</v>
      </c>
      <c r="S17" s="21"/>
      <c r="T17" s="2"/>
      <c r="U17" s="2"/>
    </row>
    <row r="18" spans="1:21" x14ac:dyDescent="0.25">
      <c r="A18" s="96"/>
      <c r="B18" s="47" t="s">
        <v>14</v>
      </c>
      <c r="C18" s="48">
        <v>120</v>
      </c>
      <c r="D18" s="49">
        <v>108</v>
      </c>
      <c r="E18" s="50">
        <f t="shared" si="6"/>
        <v>-0.1</v>
      </c>
      <c r="F18" s="48">
        <v>86</v>
      </c>
      <c r="G18" s="48">
        <v>74</v>
      </c>
      <c r="H18" s="51">
        <f t="shared" si="7"/>
        <v>-0.13953488372093023</v>
      </c>
      <c r="I18" s="48">
        <v>54</v>
      </c>
      <c r="J18" s="48">
        <v>51</v>
      </c>
      <c r="K18" s="15">
        <f t="shared" si="8"/>
        <v>-5.5555555555555552E-2</v>
      </c>
      <c r="L18" s="52"/>
      <c r="M18" s="53">
        <v>121</v>
      </c>
      <c r="N18" s="53">
        <v>86</v>
      </c>
      <c r="O18" s="53">
        <v>55</v>
      </c>
      <c r="P18" s="19">
        <f t="shared" si="9"/>
        <v>0.8925619834710744</v>
      </c>
      <c r="Q18" s="19">
        <f t="shared" si="10"/>
        <v>0.86046511627906974</v>
      </c>
      <c r="R18" s="20">
        <f t="shared" si="11"/>
        <v>0.92727272727272725</v>
      </c>
      <c r="S18" s="21"/>
      <c r="T18" s="2"/>
      <c r="U18" s="2"/>
    </row>
    <row r="19" spans="1:21" s="63" customFormat="1" ht="15.75" thickBot="1" x14ac:dyDescent="0.3">
      <c r="A19" s="97"/>
      <c r="B19" s="54" t="s">
        <v>15</v>
      </c>
      <c r="C19" s="55">
        <v>73</v>
      </c>
      <c r="D19" s="56">
        <v>65</v>
      </c>
      <c r="E19" s="57">
        <f t="shared" si="6"/>
        <v>-0.1095890410958904</v>
      </c>
      <c r="F19" s="55">
        <v>17</v>
      </c>
      <c r="G19" s="55">
        <v>24</v>
      </c>
      <c r="H19" s="58">
        <f t="shared" si="7"/>
        <v>0.41176470588235292</v>
      </c>
      <c r="I19" s="55">
        <v>11</v>
      </c>
      <c r="J19" s="55">
        <v>14</v>
      </c>
      <c r="K19" s="57">
        <f>(J19-I19)/I19</f>
        <v>0.27272727272727271</v>
      </c>
      <c r="L19" s="59"/>
      <c r="M19" s="60">
        <v>73</v>
      </c>
      <c r="N19" s="60">
        <v>17</v>
      </c>
      <c r="O19" s="60">
        <v>13</v>
      </c>
      <c r="P19" s="61">
        <f t="shared" si="9"/>
        <v>0.8904109589041096</v>
      </c>
      <c r="Q19" s="61">
        <f t="shared" si="10"/>
        <v>1.411764705882353</v>
      </c>
      <c r="R19" s="62">
        <f t="shared" si="11"/>
        <v>1.0769230769230769</v>
      </c>
      <c r="S19" s="21"/>
      <c r="T19" s="6"/>
      <c r="U19" s="6"/>
    </row>
    <row r="20" spans="1:21" ht="15.75" thickBot="1" x14ac:dyDescent="0.3">
      <c r="A20" s="85" t="s">
        <v>16</v>
      </c>
      <c r="B20" s="64" t="s">
        <v>13</v>
      </c>
      <c r="C20" s="65">
        <v>38</v>
      </c>
      <c r="D20" s="66">
        <v>40</v>
      </c>
      <c r="E20" s="67">
        <f t="shared" si="6"/>
        <v>5.2631578947368418E-2</v>
      </c>
      <c r="F20" s="65">
        <v>27</v>
      </c>
      <c r="G20" s="65">
        <v>24</v>
      </c>
      <c r="H20" s="68">
        <f t="shared" si="7"/>
        <v>-0.1111111111111111</v>
      </c>
      <c r="I20" s="48">
        <v>14</v>
      </c>
      <c r="J20" s="48">
        <v>12</v>
      </c>
      <c r="K20" s="67">
        <f t="shared" ref="K20:K42" si="12">(J20-I20)/I20</f>
        <v>-0.14285714285714285</v>
      </c>
      <c r="L20" s="69"/>
      <c r="M20" s="70">
        <v>38</v>
      </c>
      <c r="N20" s="70">
        <v>26</v>
      </c>
      <c r="O20" s="70">
        <v>13</v>
      </c>
      <c r="P20" s="71">
        <f t="shared" si="9"/>
        <v>1.0526315789473684</v>
      </c>
      <c r="Q20" s="71">
        <f t="shared" si="10"/>
        <v>0.92307692307692313</v>
      </c>
      <c r="R20" s="72">
        <f t="shared" si="11"/>
        <v>0.92307692307692313</v>
      </c>
      <c r="S20" s="21"/>
      <c r="T20" s="2"/>
      <c r="U20" s="2"/>
    </row>
    <row r="21" spans="1:21" ht="15.75" thickBot="1" x14ac:dyDescent="0.3">
      <c r="A21" s="85"/>
      <c r="B21" s="47" t="s">
        <v>14</v>
      </c>
      <c r="C21" s="43">
        <v>169</v>
      </c>
      <c r="D21" s="43">
        <v>152</v>
      </c>
      <c r="E21" s="15">
        <f t="shared" si="6"/>
        <v>-0.10059171597633136</v>
      </c>
      <c r="F21" s="22">
        <v>126</v>
      </c>
      <c r="G21" s="22">
        <v>107</v>
      </c>
      <c r="H21" s="16">
        <f t="shared" si="7"/>
        <v>-0.15079365079365079</v>
      </c>
      <c r="I21" s="22">
        <v>77</v>
      </c>
      <c r="J21" s="22">
        <v>66</v>
      </c>
      <c r="K21" s="15">
        <f t="shared" si="12"/>
        <v>-0.14285714285714285</v>
      </c>
      <c r="L21" s="52"/>
      <c r="M21" s="45">
        <v>172</v>
      </c>
      <c r="N21" s="45">
        <v>134</v>
      </c>
      <c r="O21" s="45">
        <v>81</v>
      </c>
      <c r="P21" s="19">
        <f t="shared" si="9"/>
        <v>0.88372093023255816</v>
      </c>
      <c r="Q21" s="19">
        <f t="shared" si="10"/>
        <v>0.79850746268656714</v>
      </c>
      <c r="R21" s="20">
        <f t="shared" si="11"/>
        <v>0.81481481481481477</v>
      </c>
      <c r="S21" s="21"/>
      <c r="T21" s="2"/>
      <c r="U21" s="2"/>
    </row>
    <row r="22" spans="1:21" ht="15.75" thickBot="1" x14ac:dyDescent="0.3">
      <c r="A22" s="86"/>
      <c r="B22" s="54" t="s">
        <v>15</v>
      </c>
      <c r="C22" s="55">
        <v>40</v>
      </c>
      <c r="D22" s="56">
        <v>33</v>
      </c>
      <c r="E22" s="57">
        <f t="shared" si="6"/>
        <v>-0.17499999999999999</v>
      </c>
      <c r="F22" s="55">
        <v>24</v>
      </c>
      <c r="G22" s="55">
        <v>20</v>
      </c>
      <c r="H22" s="58">
        <f t="shared" si="7"/>
        <v>-0.16666666666666666</v>
      </c>
      <c r="I22" s="55">
        <v>18</v>
      </c>
      <c r="J22" s="55">
        <v>17</v>
      </c>
      <c r="K22" s="57">
        <f t="shared" si="12"/>
        <v>-5.5555555555555552E-2</v>
      </c>
      <c r="L22" s="59"/>
      <c r="M22" s="60">
        <v>40</v>
      </c>
      <c r="N22" s="60">
        <v>25</v>
      </c>
      <c r="O22" s="60">
        <v>18</v>
      </c>
      <c r="P22" s="61">
        <f t="shared" si="9"/>
        <v>0.82499999999999996</v>
      </c>
      <c r="Q22" s="61">
        <f t="shared" si="10"/>
        <v>0.8</v>
      </c>
      <c r="R22" s="62">
        <f t="shared" si="11"/>
        <v>0.94444444444444442</v>
      </c>
      <c r="S22" s="21"/>
      <c r="T22" s="24"/>
      <c r="U22" s="24"/>
    </row>
    <row r="23" spans="1:21" ht="15.75" thickBot="1" x14ac:dyDescent="0.3">
      <c r="A23" s="85" t="s">
        <v>17</v>
      </c>
      <c r="B23" s="64" t="s">
        <v>13</v>
      </c>
      <c r="C23" s="65">
        <v>25</v>
      </c>
      <c r="D23" s="66">
        <v>24</v>
      </c>
      <c r="E23" s="67">
        <f t="shared" si="6"/>
        <v>-0.04</v>
      </c>
      <c r="F23" s="65">
        <v>16</v>
      </c>
      <c r="G23" s="65">
        <v>21</v>
      </c>
      <c r="H23" s="68">
        <f t="shared" si="7"/>
        <v>0.3125</v>
      </c>
      <c r="I23" s="48">
        <v>8</v>
      </c>
      <c r="J23" s="48">
        <v>10</v>
      </c>
      <c r="K23" s="67">
        <f t="shared" si="12"/>
        <v>0.25</v>
      </c>
      <c r="L23" s="69"/>
      <c r="M23" s="70">
        <v>25</v>
      </c>
      <c r="N23" s="70">
        <v>15</v>
      </c>
      <c r="O23" s="70">
        <v>8</v>
      </c>
      <c r="P23" s="71">
        <f t="shared" si="9"/>
        <v>0.96</v>
      </c>
      <c r="Q23" s="71">
        <f t="shared" si="10"/>
        <v>1.4</v>
      </c>
      <c r="R23" s="72">
        <f t="shared" si="11"/>
        <v>1.25</v>
      </c>
      <c r="S23" s="21"/>
      <c r="T23" s="2"/>
      <c r="U23" s="2"/>
    </row>
    <row r="24" spans="1:21" ht="15.75" thickBot="1" x14ac:dyDescent="0.3">
      <c r="A24" s="85"/>
      <c r="B24" s="47" t="s">
        <v>14</v>
      </c>
      <c r="C24" s="43">
        <v>105</v>
      </c>
      <c r="D24" s="43">
        <v>90</v>
      </c>
      <c r="E24" s="15">
        <f t="shared" si="6"/>
        <v>-0.14285714285714285</v>
      </c>
      <c r="F24" s="22">
        <v>79</v>
      </c>
      <c r="G24" s="22">
        <v>77</v>
      </c>
      <c r="H24" s="16">
        <f t="shared" si="7"/>
        <v>-2.5316455696202531E-2</v>
      </c>
      <c r="I24" s="22">
        <v>47</v>
      </c>
      <c r="J24" s="22">
        <v>46</v>
      </c>
      <c r="K24" s="15">
        <f t="shared" si="12"/>
        <v>-2.1276595744680851E-2</v>
      </c>
      <c r="L24" s="52"/>
      <c r="M24" s="45">
        <v>104</v>
      </c>
      <c r="N24" s="45">
        <v>76</v>
      </c>
      <c r="O24" s="45">
        <v>45</v>
      </c>
      <c r="P24" s="19">
        <f t="shared" si="9"/>
        <v>0.86538461538461542</v>
      </c>
      <c r="Q24" s="19">
        <f t="shared" si="10"/>
        <v>1.013157894736842</v>
      </c>
      <c r="R24" s="20">
        <f t="shared" si="11"/>
        <v>1.0222222222222221</v>
      </c>
      <c r="S24" s="21"/>
      <c r="T24" s="2"/>
      <c r="U24" s="2"/>
    </row>
    <row r="25" spans="1:21" ht="15.75" thickBot="1" x14ac:dyDescent="0.3">
      <c r="A25" s="86"/>
      <c r="B25" s="54" t="s">
        <v>15</v>
      </c>
      <c r="C25" s="55">
        <v>38</v>
      </c>
      <c r="D25" s="56">
        <v>41</v>
      </c>
      <c r="E25" s="57">
        <f t="shared" si="6"/>
        <v>7.8947368421052627E-2</v>
      </c>
      <c r="F25" s="55">
        <v>16</v>
      </c>
      <c r="G25" s="55">
        <v>16</v>
      </c>
      <c r="H25" s="58">
        <f t="shared" si="7"/>
        <v>0</v>
      </c>
      <c r="I25" s="55">
        <v>14</v>
      </c>
      <c r="J25" s="55">
        <v>14</v>
      </c>
      <c r="K25" s="57">
        <f t="shared" si="12"/>
        <v>0</v>
      </c>
      <c r="L25" s="59"/>
      <c r="M25" s="60">
        <v>38</v>
      </c>
      <c r="N25" s="60">
        <v>15</v>
      </c>
      <c r="O25" s="60">
        <v>15</v>
      </c>
      <c r="P25" s="61">
        <f t="shared" si="9"/>
        <v>1.0789473684210527</v>
      </c>
      <c r="Q25" s="61">
        <f t="shared" si="10"/>
        <v>1.0666666666666667</v>
      </c>
      <c r="R25" s="62">
        <f t="shared" si="11"/>
        <v>0.93333333333333335</v>
      </c>
      <c r="S25" s="21"/>
      <c r="T25" s="2"/>
      <c r="U25" s="2"/>
    </row>
    <row r="26" spans="1:21" ht="15.75" thickBot="1" x14ac:dyDescent="0.3">
      <c r="A26" s="85" t="s">
        <v>18</v>
      </c>
      <c r="B26" s="64" t="s">
        <v>13</v>
      </c>
      <c r="C26" s="66">
        <v>37</v>
      </c>
      <c r="D26" s="66">
        <v>29</v>
      </c>
      <c r="E26" s="67">
        <f t="shared" si="6"/>
        <v>-0.21621621621621623</v>
      </c>
      <c r="F26" s="65">
        <v>28</v>
      </c>
      <c r="G26" s="65">
        <v>24</v>
      </c>
      <c r="H26" s="68">
        <f t="shared" si="7"/>
        <v>-0.14285714285714285</v>
      </c>
      <c r="I26" s="48">
        <v>15</v>
      </c>
      <c r="J26" s="48">
        <v>14</v>
      </c>
      <c r="K26" s="67">
        <f t="shared" si="12"/>
        <v>-6.6666666666666666E-2</v>
      </c>
      <c r="L26" s="69"/>
      <c r="M26" s="70">
        <v>37</v>
      </c>
      <c r="N26" s="70">
        <v>27</v>
      </c>
      <c r="O26" s="70">
        <v>13</v>
      </c>
      <c r="P26" s="71">
        <f t="shared" si="9"/>
        <v>0.78378378378378377</v>
      </c>
      <c r="Q26" s="71">
        <f t="shared" si="10"/>
        <v>0.88888888888888884</v>
      </c>
      <c r="R26" s="72">
        <f t="shared" si="11"/>
        <v>1.0769230769230769</v>
      </c>
      <c r="S26" s="21"/>
      <c r="T26" s="2"/>
      <c r="U26" s="2"/>
    </row>
    <row r="27" spans="1:21" ht="15.75" thickBot="1" x14ac:dyDescent="0.3">
      <c r="A27" s="85"/>
      <c r="B27" s="47" t="s">
        <v>14</v>
      </c>
      <c r="C27" s="43">
        <v>83</v>
      </c>
      <c r="D27" s="43">
        <v>88</v>
      </c>
      <c r="E27" s="15">
        <f t="shared" si="6"/>
        <v>6.0240963855421686E-2</v>
      </c>
      <c r="F27" s="22">
        <v>67</v>
      </c>
      <c r="G27" s="22">
        <v>74</v>
      </c>
      <c r="H27" s="16">
        <f t="shared" si="7"/>
        <v>0.1044776119402985</v>
      </c>
      <c r="I27" s="22">
        <v>45</v>
      </c>
      <c r="J27" s="22">
        <v>49</v>
      </c>
      <c r="K27" s="15">
        <f t="shared" si="12"/>
        <v>8.8888888888888892E-2</v>
      </c>
      <c r="L27" s="52"/>
      <c r="M27" s="45">
        <v>84</v>
      </c>
      <c r="N27" s="45">
        <v>68</v>
      </c>
      <c r="O27" s="45">
        <v>46</v>
      </c>
      <c r="P27" s="19">
        <f t="shared" si="9"/>
        <v>1.0476190476190477</v>
      </c>
      <c r="Q27" s="19">
        <f t="shared" si="10"/>
        <v>1.088235294117647</v>
      </c>
      <c r="R27" s="20">
        <f t="shared" si="11"/>
        <v>1.0652173913043479</v>
      </c>
      <c r="S27" s="21"/>
      <c r="T27" s="2"/>
      <c r="U27" s="2"/>
    </row>
    <row r="28" spans="1:21" ht="15.75" thickBot="1" x14ac:dyDescent="0.3">
      <c r="A28" s="86"/>
      <c r="B28" s="54" t="s">
        <v>15</v>
      </c>
      <c r="C28" s="55">
        <v>23</v>
      </c>
      <c r="D28" s="56">
        <v>23</v>
      </c>
      <c r="E28" s="57">
        <f t="shared" si="6"/>
        <v>0</v>
      </c>
      <c r="F28" s="55">
        <v>9</v>
      </c>
      <c r="G28" s="55">
        <v>5</v>
      </c>
      <c r="H28" s="58">
        <f t="shared" si="7"/>
        <v>-0.44444444444444442</v>
      </c>
      <c r="I28" s="55">
        <v>8</v>
      </c>
      <c r="J28" s="55">
        <v>5</v>
      </c>
      <c r="K28" s="57">
        <f t="shared" si="12"/>
        <v>-0.375</v>
      </c>
      <c r="L28" s="59"/>
      <c r="M28" s="60">
        <v>24</v>
      </c>
      <c r="N28" s="60">
        <v>10</v>
      </c>
      <c r="O28" s="60">
        <v>9</v>
      </c>
      <c r="P28" s="61">
        <f t="shared" si="9"/>
        <v>0.95833333333333337</v>
      </c>
      <c r="Q28" s="61">
        <f t="shared" si="10"/>
        <v>0.5</v>
      </c>
      <c r="R28" s="62">
        <f t="shared" si="11"/>
        <v>0.55555555555555558</v>
      </c>
      <c r="S28" s="21"/>
      <c r="T28" s="2"/>
      <c r="U28" s="2"/>
    </row>
    <row r="29" spans="1:21" ht="15.75" thickBot="1" x14ac:dyDescent="0.3">
      <c r="A29" s="85" t="s">
        <v>19</v>
      </c>
      <c r="B29" s="64" t="s">
        <v>13</v>
      </c>
      <c r="C29" s="66">
        <v>8</v>
      </c>
      <c r="D29" s="66">
        <v>8</v>
      </c>
      <c r="E29" s="67">
        <f t="shared" si="6"/>
        <v>0</v>
      </c>
      <c r="F29" s="65">
        <v>5</v>
      </c>
      <c r="G29" s="65">
        <v>6</v>
      </c>
      <c r="H29" s="68">
        <f t="shared" si="7"/>
        <v>0.2</v>
      </c>
      <c r="I29" s="48">
        <v>1</v>
      </c>
      <c r="J29" s="48">
        <v>2</v>
      </c>
      <c r="K29" s="67">
        <f t="shared" si="12"/>
        <v>1</v>
      </c>
      <c r="L29" s="69"/>
      <c r="M29" s="70">
        <v>9</v>
      </c>
      <c r="N29" s="70">
        <v>6</v>
      </c>
      <c r="O29" s="70">
        <v>2</v>
      </c>
      <c r="P29" s="71">
        <f t="shared" si="9"/>
        <v>0.88888888888888884</v>
      </c>
      <c r="Q29" s="71">
        <f t="shared" si="10"/>
        <v>1</v>
      </c>
      <c r="R29" s="72">
        <f t="shared" si="11"/>
        <v>1</v>
      </c>
      <c r="S29" s="21"/>
      <c r="T29" s="2"/>
      <c r="U29" s="2"/>
    </row>
    <row r="30" spans="1:21" ht="15.75" thickBot="1" x14ac:dyDescent="0.3">
      <c r="A30" s="85"/>
      <c r="B30" s="47" t="s">
        <v>14</v>
      </c>
      <c r="C30" s="22">
        <v>33</v>
      </c>
      <c r="D30" s="43">
        <v>33</v>
      </c>
      <c r="E30" s="15">
        <f t="shared" si="6"/>
        <v>0</v>
      </c>
      <c r="F30" s="22">
        <v>21</v>
      </c>
      <c r="G30" s="22">
        <v>24</v>
      </c>
      <c r="H30" s="16">
        <f t="shared" si="7"/>
        <v>0.14285714285714285</v>
      </c>
      <c r="I30" s="22">
        <v>12</v>
      </c>
      <c r="J30" s="22">
        <v>16</v>
      </c>
      <c r="K30" s="15">
        <f t="shared" si="12"/>
        <v>0.33333333333333331</v>
      </c>
      <c r="L30" s="52"/>
      <c r="M30" s="45">
        <v>35</v>
      </c>
      <c r="N30" s="45">
        <v>23</v>
      </c>
      <c r="O30" s="45">
        <v>15</v>
      </c>
      <c r="P30" s="19">
        <f t="shared" si="9"/>
        <v>0.94285714285714284</v>
      </c>
      <c r="Q30" s="19">
        <f t="shared" si="10"/>
        <v>1.0434782608695652</v>
      </c>
      <c r="R30" s="20">
        <f t="shared" si="11"/>
        <v>1.0666666666666667</v>
      </c>
      <c r="S30" s="21"/>
      <c r="T30" s="2"/>
      <c r="U30" s="2"/>
    </row>
    <row r="31" spans="1:21" ht="15.75" thickBot="1" x14ac:dyDescent="0.3">
      <c r="A31" s="86"/>
      <c r="B31" s="54" t="s">
        <v>15</v>
      </c>
      <c r="C31" s="55">
        <v>42</v>
      </c>
      <c r="D31" s="56">
        <v>41</v>
      </c>
      <c r="E31" s="57">
        <f t="shared" si="6"/>
        <v>-2.3809523809523808E-2</v>
      </c>
      <c r="F31" s="55">
        <v>39</v>
      </c>
      <c r="G31" s="55">
        <v>33</v>
      </c>
      <c r="H31" s="58">
        <f t="shared" si="7"/>
        <v>-0.15384615384615385</v>
      </c>
      <c r="I31" s="55">
        <v>28</v>
      </c>
      <c r="J31" s="55">
        <v>29</v>
      </c>
      <c r="K31" s="57">
        <f t="shared" si="12"/>
        <v>3.5714285714285712E-2</v>
      </c>
      <c r="L31" s="59"/>
      <c r="M31" s="60">
        <v>42</v>
      </c>
      <c r="N31" s="60">
        <v>34</v>
      </c>
      <c r="O31" s="60">
        <v>25</v>
      </c>
      <c r="P31" s="61">
        <f t="shared" si="9"/>
        <v>0.97619047619047616</v>
      </c>
      <c r="Q31" s="61">
        <f t="shared" si="10"/>
        <v>0.97058823529411764</v>
      </c>
      <c r="R31" s="62">
        <f t="shared" si="11"/>
        <v>1.1599999999999999</v>
      </c>
      <c r="S31" s="21"/>
      <c r="T31" s="2"/>
      <c r="U31" s="2"/>
    </row>
    <row r="32" spans="1:21" ht="15.75" thickBot="1" x14ac:dyDescent="0.3">
      <c r="A32" s="85" t="s">
        <v>20</v>
      </c>
      <c r="B32" s="64" t="s">
        <v>13</v>
      </c>
      <c r="C32" s="66">
        <v>2</v>
      </c>
      <c r="D32" s="66">
        <v>3</v>
      </c>
      <c r="E32" s="67">
        <f t="shared" si="6"/>
        <v>0.5</v>
      </c>
      <c r="F32" s="65">
        <v>0</v>
      </c>
      <c r="G32" s="65">
        <v>2</v>
      </c>
      <c r="H32" s="67">
        <v>0</v>
      </c>
      <c r="I32" s="48">
        <v>0</v>
      </c>
      <c r="J32" s="48">
        <v>1</v>
      </c>
      <c r="K32" s="67">
        <v>0</v>
      </c>
      <c r="L32" s="69"/>
      <c r="M32" s="70">
        <v>2</v>
      </c>
      <c r="N32" s="70">
        <v>1</v>
      </c>
      <c r="O32" s="70">
        <v>0</v>
      </c>
      <c r="P32" s="71">
        <f t="shared" si="9"/>
        <v>1.5</v>
      </c>
      <c r="Q32" s="71">
        <f t="shared" si="10"/>
        <v>2</v>
      </c>
      <c r="R32" s="72">
        <v>0</v>
      </c>
      <c r="S32" s="21"/>
      <c r="T32" s="2"/>
      <c r="U32" s="2"/>
    </row>
    <row r="33" spans="1:21" ht="15.75" thickBot="1" x14ac:dyDescent="0.3">
      <c r="A33" s="85"/>
      <c r="B33" s="47" t="s">
        <v>14</v>
      </c>
      <c r="C33" s="43">
        <v>8</v>
      </c>
      <c r="D33" s="43">
        <v>9</v>
      </c>
      <c r="E33" s="15">
        <f t="shared" si="6"/>
        <v>0.125</v>
      </c>
      <c r="F33" s="22">
        <v>4</v>
      </c>
      <c r="G33" s="22">
        <v>7</v>
      </c>
      <c r="H33" s="16">
        <f t="shared" si="7"/>
        <v>0.75</v>
      </c>
      <c r="I33" s="22">
        <v>4</v>
      </c>
      <c r="J33" s="22">
        <v>5</v>
      </c>
      <c r="K33" s="15">
        <f t="shared" si="12"/>
        <v>0.25</v>
      </c>
      <c r="L33" s="52"/>
      <c r="M33" s="45">
        <v>8</v>
      </c>
      <c r="N33" s="45">
        <v>5</v>
      </c>
      <c r="O33" s="45">
        <v>4</v>
      </c>
      <c r="P33" s="19">
        <f t="shared" si="9"/>
        <v>1.125</v>
      </c>
      <c r="Q33" s="19">
        <f t="shared" si="10"/>
        <v>1.4</v>
      </c>
      <c r="R33" s="20">
        <f t="shared" si="11"/>
        <v>1.25</v>
      </c>
      <c r="S33" s="21"/>
      <c r="T33" s="2"/>
      <c r="U33" s="2"/>
    </row>
    <row r="34" spans="1:21" ht="15.75" thickBot="1" x14ac:dyDescent="0.3">
      <c r="A34" s="86"/>
      <c r="B34" s="54" t="s">
        <v>15</v>
      </c>
      <c r="C34" s="55">
        <v>24</v>
      </c>
      <c r="D34" s="56">
        <v>19</v>
      </c>
      <c r="E34" s="57">
        <f t="shared" si="6"/>
        <v>-0.20833333333333334</v>
      </c>
      <c r="F34" s="55">
        <v>4</v>
      </c>
      <c r="G34" s="55">
        <v>9</v>
      </c>
      <c r="H34" s="58">
        <f t="shared" si="7"/>
        <v>1.25</v>
      </c>
      <c r="I34" s="55">
        <v>4</v>
      </c>
      <c r="J34" s="55">
        <v>7</v>
      </c>
      <c r="K34" s="57">
        <f t="shared" si="12"/>
        <v>0.75</v>
      </c>
      <c r="L34" s="59"/>
      <c r="M34" s="60">
        <v>24</v>
      </c>
      <c r="N34" s="60">
        <v>4</v>
      </c>
      <c r="O34" s="60">
        <v>4</v>
      </c>
      <c r="P34" s="61">
        <f t="shared" si="9"/>
        <v>0.79166666666666663</v>
      </c>
      <c r="Q34" s="61">
        <f t="shared" si="10"/>
        <v>2.25</v>
      </c>
      <c r="R34" s="62">
        <f t="shared" si="11"/>
        <v>1.75</v>
      </c>
      <c r="S34" s="21"/>
      <c r="T34" s="2"/>
      <c r="U34" s="2"/>
    </row>
    <row r="35" spans="1:21" ht="15.75" thickBot="1" x14ac:dyDescent="0.3">
      <c r="A35" s="85" t="s">
        <v>21</v>
      </c>
      <c r="B35" s="64" t="s">
        <v>13</v>
      </c>
      <c r="C35" s="66">
        <v>16</v>
      </c>
      <c r="D35" s="66">
        <v>14</v>
      </c>
      <c r="E35" s="67">
        <f t="shared" si="6"/>
        <v>-0.125</v>
      </c>
      <c r="F35" s="65">
        <v>13</v>
      </c>
      <c r="G35" s="65">
        <v>10</v>
      </c>
      <c r="H35" s="68">
        <f t="shared" si="7"/>
        <v>-0.23076923076923078</v>
      </c>
      <c r="I35" s="48">
        <v>6</v>
      </c>
      <c r="J35" s="48">
        <v>7</v>
      </c>
      <c r="K35" s="67">
        <f t="shared" si="12"/>
        <v>0.16666666666666666</v>
      </c>
      <c r="L35" s="69"/>
      <c r="M35" s="70">
        <v>17</v>
      </c>
      <c r="N35" s="70">
        <v>12</v>
      </c>
      <c r="O35" s="70">
        <v>6</v>
      </c>
      <c r="P35" s="71">
        <f t="shared" si="9"/>
        <v>0.82352941176470584</v>
      </c>
      <c r="Q35" s="71">
        <f t="shared" si="10"/>
        <v>0.83333333333333337</v>
      </c>
      <c r="R35" s="72">
        <f t="shared" si="11"/>
        <v>1.1666666666666667</v>
      </c>
      <c r="S35" s="21"/>
      <c r="T35" s="2"/>
      <c r="U35" s="2"/>
    </row>
    <row r="36" spans="1:21" ht="15.75" thickBot="1" x14ac:dyDescent="0.3">
      <c r="A36" s="85"/>
      <c r="B36" s="47" t="s">
        <v>14</v>
      </c>
      <c r="C36" s="43">
        <v>95</v>
      </c>
      <c r="D36" s="43">
        <v>106</v>
      </c>
      <c r="E36" s="15">
        <f t="shared" si="6"/>
        <v>0.11578947368421053</v>
      </c>
      <c r="F36" s="22">
        <v>66</v>
      </c>
      <c r="G36" s="22">
        <v>92</v>
      </c>
      <c r="H36" s="16">
        <f t="shared" si="7"/>
        <v>0.39393939393939392</v>
      </c>
      <c r="I36" s="22">
        <v>41</v>
      </c>
      <c r="J36" s="22">
        <v>61</v>
      </c>
      <c r="K36" s="15">
        <f t="shared" si="12"/>
        <v>0.48780487804878048</v>
      </c>
      <c r="L36" s="52"/>
      <c r="M36" s="45">
        <v>96</v>
      </c>
      <c r="N36" s="45">
        <v>75</v>
      </c>
      <c r="O36" s="45">
        <v>50</v>
      </c>
      <c r="P36" s="19">
        <f t="shared" si="9"/>
        <v>1.1041666666666667</v>
      </c>
      <c r="Q36" s="19">
        <f t="shared" si="10"/>
        <v>1.2266666666666666</v>
      </c>
      <c r="R36" s="20">
        <f t="shared" si="11"/>
        <v>1.22</v>
      </c>
      <c r="S36" s="21"/>
      <c r="T36" s="2"/>
      <c r="U36" s="2"/>
    </row>
    <row r="37" spans="1:21" ht="15.75" thickBot="1" x14ac:dyDescent="0.3">
      <c r="A37" s="86"/>
      <c r="B37" s="54" t="s">
        <v>15</v>
      </c>
      <c r="C37" s="55">
        <v>27</v>
      </c>
      <c r="D37" s="56">
        <v>29</v>
      </c>
      <c r="E37" s="57">
        <f t="shared" si="6"/>
        <v>7.407407407407407E-2</v>
      </c>
      <c r="F37" s="55">
        <v>16</v>
      </c>
      <c r="G37" s="55">
        <v>18</v>
      </c>
      <c r="H37" s="58">
        <f t="shared" si="7"/>
        <v>0.125</v>
      </c>
      <c r="I37" s="55">
        <v>13</v>
      </c>
      <c r="J37" s="55">
        <v>14</v>
      </c>
      <c r="K37" s="57">
        <f t="shared" si="12"/>
        <v>7.6923076923076927E-2</v>
      </c>
      <c r="L37" s="59"/>
      <c r="M37" s="60">
        <v>27</v>
      </c>
      <c r="N37" s="60">
        <v>17</v>
      </c>
      <c r="O37" s="60">
        <v>14</v>
      </c>
      <c r="P37" s="61">
        <f t="shared" si="9"/>
        <v>1.0740740740740742</v>
      </c>
      <c r="Q37" s="61">
        <f t="shared" si="10"/>
        <v>1.0588235294117647</v>
      </c>
      <c r="R37" s="62">
        <f t="shared" si="11"/>
        <v>1</v>
      </c>
      <c r="S37" s="21"/>
      <c r="T37" s="2"/>
      <c r="U37" s="2"/>
    </row>
    <row r="38" spans="1:21" ht="15.75" thickBot="1" x14ac:dyDescent="0.3">
      <c r="A38" s="85" t="s">
        <v>22</v>
      </c>
      <c r="B38" s="64" t="s">
        <v>13</v>
      </c>
      <c r="C38" s="66">
        <v>1</v>
      </c>
      <c r="D38" s="66">
        <v>3</v>
      </c>
      <c r="E38" s="67">
        <f t="shared" si="6"/>
        <v>2</v>
      </c>
      <c r="F38" s="65">
        <v>1</v>
      </c>
      <c r="G38" s="65">
        <v>1</v>
      </c>
      <c r="H38" s="68">
        <f t="shared" si="7"/>
        <v>0</v>
      </c>
      <c r="I38" s="48">
        <v>0</v>
      </c>
      <c r="J38" s="48">
        <v>0</v>
      </c>
      <c r="K38" s="67">
        <v>0</v>
      </c>
      <c r="L38" s="69"/>
      <c r="M38" s="70">
        <v>1</v>
      </c>
      <c r="N38" s="70">
        <v>1</v>
      </c>
      <c r="O38" s="70">
        <v>0</v>
      </c>
      <c r="P38" s="71">
        <f t="shared" si="9"/>
        <v>3</v>
      </c>
      <c r="Q38" s="71">
        <f t="shared" si="10"/>
        <v>1</v>
      </c>
      <c r="R38" s="72">
        <v>0</v>
      </c>
      <c r="S38" s="21"/>
      <c r="T38" s="2"/>
      <c r="U38" s="2"/>
    </row>
    <row r="39" spans="1:21" ht="15.75" thickBot="1" x14ac:dyDescent="0.3">
      <c r="A39" s="85"/>
      <c r="B39" s="47" t="s">
        <v>14</v>
      </c>
      <c r="C39" s="22">
        <v>19</v>
      </c>
      <c r="D39" s="43">
        <v>24</v>
      </c>
      <c r="E39" s="15">
        <f t="shared" si="6"/>
        <v>0.26315789473684209</v>
      </c>
      <c r="F39" s="22">
        <v>16</v>
      </c>
      <c r="G39" s="22">
        <v>21</v>
      </c>
      <c r="H39" s="16">
        <f t="shared" si="7"/>
        <v>0.3125</v>
      </c>
      <c r="I39" s="22">
        <v>5</v>
      </c>
      <c r="J39" s="22">
        <v>7</v>
      </c>
      <c r="K39" s="15">
        <f t="shared" si="12"/>
        <v>0.4</v>
      </c>
      <c r="L39" s="52"/>
      <c r="M39" s="45">
        <v>19</v>
      </c>
      <c r="N39" s="45">
        <v>15</v>
      </c>
      <c r="O39" s="45">
        <v>5</v>
      </c>
      <c r="P39" s="19">
        <f t="shared" si="9"/>
        <v>1.263157894736842</v>
      </c>
      <c r="Q39" s="19">
        <f t="shared" si="10"/>
        <v>1.4</v>
      </c>
      <c r="R39" s="20">
        <f t="shared" si="11"/>
        <v>1.4</v>
      </c>
      <c r="S39" s="21"/>
      <c r="T39" s="2"/>
      <c r="U39" s="2"/>
    </row>
    <row r="40" spans="1:21" ht="15.75" thickBot="1" x14ac:dyDescent="0.3">
      <c r="A40" s="86"/>
      <c r="B40" s="54" t="s">
        <v>15</v>
      </c>
      <c r="C40" s="55">
        <v>10</v>
      </c>
      <c r="D40" s="56">
        <v>12</v>
      </c>
      <c r="E40" s="57">
        <f t="shared" si="6"/>
        <v>0.2</v>
      </c>
      <c r="F40" s="55">
        <v>2</v>
      </c>
      <c r="G40" s="55">
        <v>2</v>
      </c>
      <c r="H40" s="58">
        <f>(G40-F40)/F40</f>
        <v>0</v>
      </c>
      <c r="I40" s="55">
        <v>2</v>
      </c>
      <c r="J40" s="55">
        <v>2</v>
      </c>
      <c r="K40" s="57">
        <f t="shared" si="12"/>
        <v>0</v>
      </c>
      <c r="L40" s="59"/>
      <c r="M40" s="60">
        <v>10</v>
      </c>
      <c r="N40" s="60">
        <v>3</v>
      </c>
      <c r="O40" s="60">
        <v>2</v>
      </c>
      <c r="P40" s="61">
        <f t="shared" si="9"/>
        <v>1.2</v>
      </c>
      <c r="Q40" s="61">
        <f t="shared" si="10"/>
        <v>0.66666666666666663</v>
      </c>
      <c r="R40" s="62">
        <f t="shared" si="11"/>
        <v>1</v>
      </c>
      <c r="S40" s="21"/>
      <c r="T40" s="2"/>
      <c r="U40" s="2"/>
    </row>
    <row r="41" spans="1:21" ht="15.75" thickBot="1" x14ac:dyDescent="0.3">
      <c r="A41" s="86" t="s">
        <v>23</v>
      </c>
      <c r="B41" s="64" t="s">
        <v>13</v>
      </c>
      <c r="C41" s="65">
        <v>193</v>
      </c>
      <c r="D41" s="66">
        <v>263</v>
      </c>
      <c r="E41" s="67">
        <f>(D41-C41)/C41</f>
        <v>0.36269430051813473</v>
      </c>
      <c r="F41" s="65">
        <v>181</v>
      </c>
      <c r="G41" s="65">
        <v>244</v>
      </c>
      <c r="H41" s="68">
        <f t="shared" si="7"/>
        <v>0.34806629834254144</v>
      </c>
      <c r="I41" s="48">
        <v>94</v>
      </c>
      <c r="J41" s="48">
        <v>130</v>
      </c>
      <c r="K41" s="67">
        <f t="shared" si="12"/>
        <v>0.38297872340425532</v>
      </c>
      <c r="L41" s="69"/>
      <c r="M41" s="70">
        <v>219</v>
      </c>
      <c r="N41" s="70">
        <v>202</v>
      </c>
      <c r="O41" s="70">
        <v>103</v>
      </c>
      <c r="P41" s="71">
        <f>D41/M41</f>
        <v>1.2009132420091324</v>
      </c>
      <c r="Q41" s="71">
        <f t="shared" si="10"/>
        <v>1.2079207920792079</v>
      </c>
      <c r="R41" s="72">
        <f t="shared" si="11"/>
        <v>1.2621359223300972</v>
      </c>
      <c r="S41" s="21"/>
      <c r="T41" s="2"/>
      <c r="U41" s="2"/>
    </row>
    <row r="42" spans="1:21" ht="15.75" thickBot="1" x14ac:dyDescent="0.3">
      <c r="A42" s="86"/>
      <c r="B42" s="54" t="s">
        <v>14</v>
      </c>
      <c r="C42" s="55">
        <v>659</v>
      </c>
      <c r="D42" s="56">
        <v>699</v>
      </c>
      <c r="E42" s="57">
        <f>(D42-C42)/C42</f>
        <v>6.0698027314112293E-2</v>
      </c>
      <c r="F42" s="55">
        <v>575</v>
      </c>
      <c r="G42" s="55">
        <v>650</v>
      </c>
      <c r="H42" s="58">
        <f t="shared" si="7"/>
        <v>0.13043478260869565</v>
      </c>
      <c r="I42" s="55">
        <v>302</v>
      </c>
      <c r="J42" s="55">
        <v>391</v>
      </c>
      <c r="K42" s="57">
        <f t="shared" si="12"/>
        <v>0.29470198675496689</v>
      </c>
      <c r="L42" s="59"/>
      <c r="M42" s="60">
        <v>714</v>
      </c>
      <c r="N42" s="60">
        <v>659</v>
      </c>
      <c r="O42" s="60">
        <v>349</v>
      </c>
      <c r="P42" s="61">
        <f>D42/M42</f>
        <v>0.97899159663865543</v>
      </c>
      <c r="Q42" s="61">
        <f t="shared" si="10"/>
        <v>0.98634294385432475</v>
      </c>
      <c r="R42" s="62">
        <f t="shared" si="11"/>
        <v>1.1203438395415473</v>
      </c>
      <c r="S42" s="21"/>
      <c r="T42" s="2"/>
      <c r="U42" s="2"/>
    </row>
    <row r="43" spans="1:21" ht="15.75" thickBot="1" x14ac:dyDescent="0.3">
      <c r="A43" s="85" t="s">
        <v>24</v>
      </c>
      <c r="B43" s="64" t="s">
        <v>13</v>
      </c>
      <c r="C43" s="65">
        <v>1</v>
      </c>
      <c r="D43" s="73">
        <v>0</v>
      </c>
      <c r="E43" s="67">
        <f t="shared" si="6"/>
        <v>-1</v>
      </c>
      <c r="F43" s="65">
        <v>0</v>
      </c>
      <c r="G43" s="73">
        <v>0</v>
      </c>
      <c r="H43" s="67">
        <v>0</v>
      </c>
      <c r="I43" s="48">
        <v>0</v>
      </c>
      <c r="J43" s="23">
        <v>0</v>
      </c>
      <c r="K43" s="67">
        <v>0</v>
      </c>
      <c r="L43" s="69"/>
      <c r="M43" s="70">
        <v>1</v>
      </c>
      <c r="N43" s="70">
        <v>0</v>
      </c>
      <c r="O43" s="70">
        <v>0</v>
      </c>
      <c r="P43" s="71">
        <f t="shared" si="9"/>
        <v>0</v>
      </c>
      <c r="Q43" s="71">
        <v>0</v>
      </c>
      <c r="R43" s="72">
        <v>0</v>
      </c>
      <c r="S43" s="21"/>
    </row>
    <row r="44" spans="1:21" ht="15.75" thickBot="1" x14ac:dyDescent="0.3">
      <c r="A44" s="86"/>
      <c r="B44" s="47" t="s">
        <v>14</v>
      </c>
      <c r="C44" s="22">
        <v>9</v>
      </c>
      <c r="D44" s="43">
        <v>9</v>
      </c>
      <c r="E44" s="15">
        <f t="shared" si="6"/>
        <v>0</v>
      </c>
      <c r="F44" s="22">
        <v>1</v>
      </c>
      <c r="G44" s="22">
        <v>7</v>
      </c>
      <c r="H44" s="51">
        <f>(G44-F44)/F44</f>
        <v>6</v>
      </c>
      <c r="I44" s="22">
        <v>1</v>
      </c>
      <c r="J44" s="22">
        <v>4</v>
      </c>
      <c r="K44" s="15">
        <f>(J44-I44)/I44</f>
        <v>3</v>
      </c>
      <c r="L44" s="52"/>
      <c r="M44" s="45">
        <v>7</v>
      </c>
      <c r="N44" s="45">
        <v>4</v>
      </c>
      <c r="O44" s="45">
        <v>4</v>
      </c>
      <c r="P44" s="19">
        <f t="shared" si="9"/>
        <v>1.2857142857142858</v>
      </c>
      <c r="Q44" s="19">
        <f t="shared" si="10"/>
        <v>1.75</v>
      </c>
      <c r="R44" s="20">
        <f t="shared" si="11"/>
        <v>1</v>
      </c>
      <c r="S44" s="21"/>
    </row>
    <row r="45" spans="1:21" ht="15.75" thickBot="1" x14ac:dyDescent="0.3">
      <c r="A45" s="86"/>
      <c r="B45" s="54" t="s">
        <v>15</v>
      </c>
      <c r="C45" s="55">
        <v>11</v>
      </c>
      <c r="D45" s="56">
        <v>10</v>
      </c>
      <c r="E45" s="57">
        <f t="shared" si="6"/>
        <v>-9.0909090909090912E-2</v>
      </c>
      <c r="F45" s="55">
        <v>6</v>
      </c>
      <c r="G45" s="55">
        <v>3</v>
      </c>
      <c r="H45" s="58">
        <f>(G45-F45)/F45</f>
        <v>-0.5</v>
      </c>
      <c r="I45" s="55">
        <v>5</v>
      </c>
      <c r="J45" s="55">
        <v>3</v>
      </c>
      <c r="K45" s="57">
        <f>(J45-I45)/I45</f>
        <v>-0.4</v>
      </c>
      <c r="L45" s="59"/>
      <c r="M45" s="60">
        <v>11</v>
      </c>
      <c r="N45" s="60">
        <v>5</v>
      </c>
      <c r="O45" s="60">
        <v>5</v>
      </c>
      <c r="P45" s="61">
        <f t="shared" si="9"/>
        <v>0.90909090909090906</v>
      </c>
      <c r="Q45" s="61">
        <f t="shared" si="10"/>
        <v>0.6</v>
      </c>
      <c r="R45" s="62">
        <f t="shared" si="11"/>
        <v>0.6</v>
      </c>
      <c r="S45" s="21"/>
    </row>
    <row r="46" spans="1:21" ht="15.75" thickBot="1" x14ac:dyDescent="0.3">
      <c r="A46" s="86" t="s">
        <v>25</v>
      </c>
      <c r="B46" s="64" t="s">
        <v>13</v>
      </c>
      <c r="C46" s="65">
        <v>4</v>
      </c>
      <c r="D46" s="66">
        <v>6</v>
      </c>
      <c r="E46" s="67">
        <f t="shared" si="6"/>
        <v>0.5</v>
      </c>
      <c r="F46" s="65">
        <v>2</v>
      </c>
      <c r="G46" s="65">
        <v>6</v>
      </c>
      <c r="H46" s="67">
        <f>(G46-F46)/F46</f>
        <v>2</v>
      </c>
      <c r="I46" s="48">
        <v>1</v>
      </c>
      <c r="J46" s="48">
        <v>5</v>
      </c>
      <c r="K46" s="67">
        <f t="shared" ref="K46:K55" si="13">(J46-I46)/I46</f>
        <v>4</v>
      </c>
      <c r="L46" s="74"/>
      <c r="M46" s="70">
        <v>4</v>
      </c>
      <c r="N46" s="70">
        <v>4</v>
      </c>
      <c r="O46" s="70">
        <v>2</v>
      </c>
      <c r="P46" s="71">
        <f t="shared" si="9"/>
        <v>1.5</v>
      </c>
      <c r="Q46" s="71">
        <f t="shared" si="10"/>
        <v>1.5</v>
      </c>
      <c r="R46" s="72">
        <f t="shared" si="11"/>
        <v>2.5</v>
      </c>
      <c r="S46" s="21"/>
    </row>
    <row r="47" spans="1:21" ht="15.75" thickBot="1" x14ac:dyDescent="0.3">
      <c r="A47" s="86"/>
      <c r="B47" s="54" t="s">
        <v>14</v>
      </c>
      <c r="C47" s="55">
        <v>22</v>
      </c>
      <c r="D47" s="56">
        <v>29</v>
      </c>
      <c r="E47" s="57">
        <f t="shared" si="6"/>
        <v>0.31818181818181818</v>
      </c>
      <c r="F47" s="55">
        <v>16</v>
      </c>
      <c r="G47" s="55">
        <v>26</v>
      </c>
      <c r="H47" s="57">
        <f t="shared" ref="H47:H55" si="14">(G47-F47)/F47</f>
        <v>0.625</v>
      </c>
      <c r="I47" s="55">
        <v>13</v>
      </c>
      <c r="J47" s="55">
        <v>22</v>
      </c>
      <c r="K47" s="57">
        <f t="shared" si="13"/>
        <v>0.69230769230769229</v>
      </c>
      <c r="L47" s="75"/>
      <c r="M47" s="60">
        <v>22</v>
      </c>
      <c r="N47" s="60">
        <v>21</v>
      </c>
      <c r="O47" s="60">
        <v>16</v>
      </c>
      <c r="P47" s="61">
        <f t="shared" si="9"/>
        <v>1.3181818181818181</v>
      </c>
      <c r="Q47" s="61">
        <f t="shared" si="10"/>
        <v>1.2380952380952381</v>
      </c>
      <c r="R47" s="62">
        <f t="shared" si="11"/>
        <v>1.375</v>
      </c>
      <c r="S47" s="21"/>
    </row>
    <row r="48" spans="1:21" ht="15.75" thickBot="1" x14ac:dyDescent="0.3">
      <c r="A48" s="86" t="s">
        <v>26</v>
      </c>
      <c r="B48" s="64" t="s">
        <v>13</v>
      </c>
      <c r="C48" s="65">
        <v>1</v>
      </c>
      <c r="D48" s="66">
        <v>0</v>
      </c>
      <c r="E48" s="67">
        <f t="shared" si="6"/>
        <v>-1</v>
      </c>
      <c r="F48" s="65">
        <v>1</v>
      </c>
      <c r="G48" s="65">
        <v>0</v>
      </c>
      <c r="H48" s="67">
        <f>(G48-F48)/F48</f>
        <v>-1</v>
      </c>
      <c r="I48" s="48">
        <v>1</v>
      </c>
      <c r="J48" s="48">
        <v>0</v>
      </c>
      <c r="K48" s="67">
        <f t="shared" si="13"/>
        <v>-1</v>
      </c>
      <c r="L48" s="74"/>
      <c r="M48" s="70">
        <v>1</v>
      </c>
      <c r="N48" s="70">
        <v>1</v>
      </c>
      <c r="O48" s="70">
        <v>1</v>
      </c>
      <c r="P48" s="71">
        <f t="shared" si="9"/>
        <v>0</v>
      </c>
      <c r="Q48" s="71">
        <f t="shared" si="10"/>
        <v>0</v>
      </c>
      <c r="R48" s="72">
        <f t="shared" si="11"/>
        <v>0</v>
      </c>
      <c r="S48" s="21"/>
    </row>
    <row r="49" spans="1:19" ht="15.75" thickBot="1" x14ac:dyDescent="0.3">
      <c r="A49" s="86"/>
      <c r="B49" s="54" t="s">
        <v>14</v>
      </c>
      <c r="C49" s="55">
        <v>6</v>
      </c>
      <c r="D49" s="56">
        <v>1</v>
      </c>
      <c r="E49" s="57">
        <f t="shared" si="6"/>
        <v>-0.83333333333333337</v>
      </c>
      <c r="F49" s="55">
        <v>5</v>
      </c>
      <c r="G49" s="55">
        <v>1</v>
      </c>
      <c r="H49" s="57">
        <f t="shared" si="14"/>
        <v>-0.8</v>
      </c>
      <c r="I49" s="55">
        <v>3</v>
      </c>
      <c r="J49" s="55">
        <v>1</v>
      </c>
      <c r="K49" s="57">
        <f t="shared" si="13"/>
        <v>-0.66666666666666663</v>
      </c>
      <c r="L49" s="75"/>
      <c r="M49" s="60">
        <v>6</v>
      </c>
      <c r="N49" s="60">
        <v>5</v>
      </c>
      <c r="O49" s="60">
        <v>3</v>
      </c>
      <c r="P49" s="61">
        <f t="shared" si="9"/>
        <v>0.16666666666666666</v>
      </c>
      <c r="Q49" s="61">
        <f t="shared" si="10"/>
        <v>0.2</v>
      </c>
      <c r="R49" s="62">
        <f t="shared" si="11"/>
        <v>0.33333333333333331</v>
      </c>
      <c r="S49" s="21"/>
    </row>
    <row r="50" spans="1:19" ht="15.75" thickBot="1" x14ac:dyDescent="0.3">
      <c r="A50" s="86" t="s">
        <v>27</v>
      </c>
      <c r="B50" s="64" t="s">
        <v>13</v>
      </c>
      <c r="C50" s="65">
        <v>15</v>
      </c>
      <c r="D50" s="66">
        <v>35</v>
      </c>
      <c r="E50" s="67">
        <f>(D50-C50)/C50</f>
        <v>1.3333333333333333</v>
      </c>
      <c r="F50" s="65">
        <v>12</v>
      </c>
      <c r="G50" s="65">
        <v>34</v>
      </c>
      <c r="H50" s="68">
        <f t="shared" si="14"/>
        <v>1.8333333333333333</v>
      </c>
      <c r="I50" s="48">
        <v>6</v>
      </c>
      <c r="J50" s="48">
        <v>17</v>
      </c>
      <c r="K50" s="67">
        <f t="shared" si="13"/>
        <v>1.8333333333333333</v>
      </c>
      <c r="L50" s="74"/>
      <c r="M50" s="70">
        <v>18</v>
      </c>
      <c r="N50" s="70">
        <v>15</v>
      </c>
      <c r="O50" s="70">
        <v>8</v>
      </c>
      <c r="P50" s="71">
        <f>D50/M50</f>
        <v>1.9444444444444444</v>
      </c>
      <c r="Q50" s="71">
        <f t="shared" si="10"/>
        <v>2.2666666666666666</v>
      </c>
      <c r="R50" s="72">
        <f t="shared" si="11"/>
        <v>2.125</v>
      </c>
      <c r="S50" s="21"/>
    </row>
    <row r="51" spans="1:19" ht="15.75" thickBot="1" x14ac:dyDescent="0.3">
      <c r="A51" s="86"/>
      <c r="B51" s="54" t="s">
        <v>14</v>
      </c>
      <c r="C51" s="55">
        <v>41</v>
      </c>
      <c r="D51" s="56">
        <v>80</v>
      </c>
      <c r="E51" s="57">
        <f>(D51-C51)/C51</f>
        <v>0.95121951219512191</v>
      </c>
      <c r="F51" s="55">
        <v>33</v>
      </c>
      <c r="G51" s="55">
        <v>73</v>
      </c>
      <c r="H51" s="58">
        <f t="shared" si="14"/>
        <v>1.2121212121212122</v>
      </c>
      <c r="I51" s="55">
        <v>22</v>
      </c>
      <c r="J51" s="55">
        <v>45</v>
      </c>
      <c r="K51" s="57">
        <f t="shared" si="13"/>
        <v>1.0454545454545454</v>
      </c>
      <c r="L51" s="75"/>
      <c r="M51" s="60">
        <v>54</v>
      </c>
      <c r="N51" s="60">
        <v>48</v>
      </c>
      <c r="O51" s="60">
        <v>35</v>
      </c>
      <c r="P51" s="61">
        <f>D51/M51</f>
        <v>1.4814814814814814</v>
      </c>
      <c r="Q51" s="61">
        <f t="shared" si="10"/>
        <v>1.5208333333333333</v>
      </c>
      <c r="R51" s="62">
        <f t="shared" si="11"/>
        <v>1.2857142857142858</v>
      </c>
      <c r="S51" s="21"/>
    </row>
    <row r="52" spans="1:19" ht="15.75" thickBot="1" x14ac:dyDescent="0.3">
      <c r="A52" s="86" t="s">
        <v>28</v>
      </c>
      <c r="B52" s="64" t="s">
        <v>13</v>
      </c>
      <c r="C52" s="65">
        <v>11</v>
      </c>
      <c r="D52" s="66">
        <v>9</v>
      </c>
      <c r="E52" s="67">
        <f t="shared" si="6"/>
        <v>-0.18181818181818182</v>
      </c>
      <c r="F52" s="65">
        <v>9</v>
      </c>
      <c r="G52" s="65">
        <v>7</v>
      </c>
      <c r="H52" s="68">
        <f t="shared" si="14"/>
        <v>-0.22222222222222221</v>
      </c>
      <c r="I52" s="48">
        <v>4</v>
      </c>
      <c r="J52" s="48">
        <v>2</v>
      </c>
      <c r="K52" s="67">
        <f t="shared" si="13"/>
        <v>-0.5</v>
      </c>
      <c r="L52" s="74"/>
      <c r="M52" s="70">
        <v>10</v>
      </c>
      <c r="N52" s="70">
        <v>9</v>
      </c>
      <c r="O52" s="70">
        <v>4</v>
      </c>
      <c r="P52" s="71">
        <f t="shared" si="9"/>
        <v>0.9</v>
      </c>
      <c r="Q52" s="71">
        <f t="shared" si="10"/>
        <v>0.77777777777777779</v>
      </c>
      <c r="R52" s="72">
        <f t="shared" si="11"/>
        <v>0.5</v>
      </c>
      <c r="S52" s="21"/>
    </row>
    <row r="53" spans="1:19" ht="15.75" thickBot="1" x14ac:dyDescent="0.3">
      <c r="A53" s="86"/>
      <c r="B53" s="54" t="s">
        <v>14</v>
      </c>
      <c r="C53" s="55">
        <v>32</v>
      </c>
      <c r="D53" s="56">
        <v>22</v>
      </c>
      <c r="E53" s="57">
        <f t="shared" si="6"/>
        <v>-0.3125</v>
      </c>
      <c r="F53" s="55">
        <v>23</v>
      </c>
      <c r="G53" s="55">
        <v>18</v>
      </c>
      <c r="H53" s="58">
        <f t="shared" si="14"/>
        <v>-0.21739130434782608</v>
      </c>
      <c r="I53" s="55">
        <v>9</v>
      </c>
      <c r="J53" s="55">
        <v>10</v>
      </c>
      <c r="K53" s="57">
        <f t="shared" si="13"/>
        <v>0.1111111111111111</v>
      </c>
      <c r="L53" s="75"/>
      <c r="M53" s="60">
        <v>32</v>
      </c>
      <c r="N53" s="60">
        <v>29</v>
      </c>
      <c r="O53" s="60">
        <v>12</v>
      </c>
      <c r="P53" s="61">
        <f t="shared" si="9"/>
        <v>0.6875</v>
      </c>
      <c r="Q53" s="61">
        <f t="shared" si="10"/>
        <v>0.62068965517241381</v>
      </c>
      <c r="R53" s="62">
        <f t="shared" si="11"/>
        <v>0.83333333333333337</v>
      </c>
      <c r="S53" s="21"/>
    </row>
    <row r="54" spans="1:19" ht="15.75" thickBot="1" x14ac:dyDescent="0.3">
      <c r="A54" s="86" t="s">
        <v>29</v>
      </c>
      <c r="B54" s="64" t="s">
        <v>13</v>
      </c>
      <c r="C54" s="65">
        <v>2</v>
      </c>
      <c r="D54" s="66">
        <v>2</v>
      </c>
      <c r="E54" s="67">
        <f t="shared" si="6"/>
        <v>0</v>
      </c>
      <c r="F54" s="65">
        <v>2</v>
      </c>
      <c r="G54" s="65">
        <v>2</v>
      </c>
      <c r="H54" s="68">
        <f t="shared" si="14"/>
        <v>0</v>
      </c>
      <c r="I54" s="48">
        <v>2</v>
      </c>
      <c r="J54" s="48">
        <v>2</v>
      </c>
      <c r="K54" s="67">
        <f t="shared" si="13"/>
        <v>0</v>
      </c>
      <c r="L54" s="74"/>
      <c r="M54" s="70">
        <v>3</v>
      </c>
      <c r="N54" s="70">
        <v>2</v>
      </c>
      <c r="O54" s="70">
        <v>2</v>
      </c>
      <c r="P54" s="71">
        <f t="shared" si="9"/>
        <v>0.66666666666666663</v>
      </c>
      <c r="Q54" s="71">
        <f t="shared" si="10"/>
        <v>1</v>
      </c>
      <c r="R54" s="72">
        <f t="shared" si="11"/>
        <v>1</v>
      </c>
      <c r="S54" s="21"/>
    </row>
    <row r="55" spans="1:19" ht="15.75" thickBot="1" x14ac:dyDescent="0.3">
      <c r="A55" s="98"/>
      <c r="B55" s="54" t="s">
        <v>14</v>
      </c>
      <c r="C55" s="55">
        <v>8</v>
      </c>
      <c r="D55" s="56">
        <v>6</v>
      </c>
      <c r="E55" s="57">
        <f t="shared" si="6"/>
        <v>-0.25</v>
      </c>
      <c r="F55" s="55">
        <v>7</v>
      </c>
      <c r="G55" s="55">
        <v>5</v>
      </c>
      <c r="H55" s="58">
        <f t="shared" si="14"/>
        <v>-0.2857142857142857</v>
      </c>
      <c r="I55" s="55">
        <v>4</v>
      </c>
      <c r="J55" s="55">
        <v>5</v>
      </c>
      <c r="K55" s="57">
        <f t="shared" si="13"/>
        <v>0.25</v>
      </c>
      <c r="L55" s="75"/>
      <c r="M55" s="60">
        <v>9</v>
      </c>
      <c r="N55" s="60">
        <v>8</v>
      </c>
      <c r="O55" s="60">
        <v>5</v>
      </c>
      <c r="P55" s="61">
        <f t="shared" si="9"/>
        <v>0.66666666666666663</v>
      </c>
      <c r="Q55" s="61">
        <f t="shared" si="10"/>
        <v>0.625</v>
      </c>
      <c r="R55" s="62">
        <f t="shared" si="11"/>
        <v>1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3" customWidth="1"/>
    <col min="2" max="2" width="16" style="63" customWidth="1"/>
    <col min="3" max="4" width="8.28515625" customWidth="1"/>
    <col min="5" max="5" width="9.28515625" style="63" bestFit="1" customWidth="1"/>
    <col min="6" max="7" width="8.28515625" customWidth="1"/>
    <col min="8" max="8" width="9.28515625" style="63" customWidth="1"/>
    <col min="9" max="10" width="8.28515625" customWidth="1"/>
    <col min="11" max="11" width="9.28515625" style="63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2"/>
      <c r="U1" s="2"/>
    </row>
    <row r="2" spans="1:21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"/>
      <c r="T2" s="2"/>
      <c r="U2" s="2"/>
    </row>
    <row r="3" spans="1:21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1"/>
      <c r="T3" s="2"/>
      <c r="U3" s="2"/>
    </row>
    <row r="4" spans="1:21" ht="15.75" x14ac:dyDescent="0.25">
      <c r="A4" s="82" t="s">
        <v>75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3" t="s">
        <v>2</v>
      </c>
      <c r="B6" s="84"/>
      <c r="C6" s="8" t="s">
        <v>76</v>
      </c>
      <c r="D6" s="9" t="s">
        <v>77</v>
      </c>
      <c r="E6" s="8" t="s">
        <v>40</v>
      </c>
      <c r="F6" s="8" t="s">
        <v>78</v>
      </c>
      <c r="G6" s="8" t="s">
        <v>79</v>
      </c>
      <c r="H6" s="8" t="s">
        <v>40</v>
      </c>
      <c r="I6" s="8" t="s">
        <v>80</v>
      </c>
      <c r="J6" s="8" t="s">
        <v>81</v>
      </c>
      <c r="K6" s="8" t="s">
        <v>40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 x14ac:dyDescent="0.25">
      <c r="A7" s="78" t="s">
        <v>3</v>
      </c>
      <c r="B7" s="79"/>
      <c r="C7" s="14">
        <v>1350</v>
      </c>
      <c r="D7" s="14">
        <v>1410</v>
      </c>
      <c r="E7" s="15">
        <f t="shared" ref="E7:E15" si="0">(D7-C7)/C7</f>
        <v>4.4444444444444446E-2</v>
      </c>
      <c r="F7" s="14">
        <v>1092</v>
      </c>
      <c r="G7" s="14">
        <v>1207</v>
      </c>
      <c r="H7" s="16">
        <f t="shared" ref="H7:H15" si="1">(G7-F7)/F7</f>
        <v>0.10531135531135531</v>
      </c>
      <c r="I7" s="14">
        <v>616</v>
      </c>
      <c r="J7" s="14">
        <v>726</v>
      </c>
      <c r="K7" s="15">
        <f t="shared" ref="K7:K15" si="2">(J7-I7)/I7</f>
        <v>0.17857142857142858</v>
      </c>
      <c r="L7" s="17"/>
      <c r="M7" s="18">
        <v>1483</v>
      </c>
      <c r="N7" s="18">
        <v>1256</v>
      </c>
      <c r="O7" s="18">
        <v>725</v>
      </c>
      <c r="P7" s="19">
        <f t="shared" ref="P7:P15" si="3">D7/M7</f>
        <v>0.95077545515846262</v>
      </c>
      <c r="Q7" s="19">
        <f t="shared" ref="Q7:Q15" si="4">G7/N7</f>
        <v>0.9609872611464968</v>
      </c>
      <c r="R7" s="20">
        <f t="shared" ref="R7:R15" si="5">J7/O7</f>
        <v>1.0013793103448276</v>
      </c>
      <c r="S7" s="21"/>
      <c r="T7" s="2"/>
      <c r="U7" s="2"/>
    </row>
    <row r="8" spans="1:21" x14ac:dyDescent="0.25">
      <c r="A8" s="87" t="s">
        <v>4</v>
      </c>
      <c r="B8" s="88"/>
      <c r="C8" s="22">
        <v>32</v>
      </c>
      <c r="D8" s="22">
        <v>24</v>
      </c>
      <c r="E8" s="15">
        <f t="shared" si="0"/>
        <v>-0.25</v>
      </c>
      <c r="F8" s="22">
        <v>24</v>
      </c>
      <c r="G8" s="22">
        <v>16</v>
      </c>
      <c r="H8" s="16">
        <f t="shared" si="1"/>
        <v>-0.33333333333333331</v>
      </c>
      <c r="I8" s="22">
        <v>11</v>
      </c>
      <c r="J8" s="22">
        <v>11</v>
      </c>
      <c r="K8" s="15">
        <f t="shared" si="2"/>
        <v>0</v>
      </c>
      <c r="L8" s="17"/>
      <c r="M8" s="18">
        <v>37</v>
      </c>
      <c r="N8" s="18">
        <v>27</v>
      </c>
      <c r="O8" s="18">
        <v>15</v>
      </c>
      <c r="P8" s="19">
        <f t="shared" si="3"/>
        <v>0.64864864864864868</v>
      </c>
      <c r="Q8" s="19">
        <f t="shared" si="4"/>
        <v>0.59259259259259256</v>
      </c>
      <c r="R8" s="20">
        <f t="shared" si="5"/>
        <v>0.73333333333333328</v>
      </c>
      <c r="S8" s="21"/>
      <c r="T8" s="2"/>
      <c r="U8" s="2"/>
    </row>
    <row r="9" spans="1:21" x14ac:dyDescent="0.25">
      <c r="A9" s="87" t="s">
        <v>33</v>
      </c>
      <c r="B9" s="88"/>
      <c r="C9" s="22">
        <v>35</v>
      </c>
      <c r="D9" s="22">
        <v>44</v>
      </c>
      <c r="E9" s="15">
        <f t="shared" si="0"/>
        <v>0.25714285714285712</v>
      </c>
      <c r="F9" s="22">
        <v>27</v>
      </c>
      <c r="G9" s="22">
        <v>30</v>
      </c>
      <c r="H9" s="16">
        <f t="shared" si="1"/>
        <v>0.1111111111111111</v>
      </c>
      <c r="I9" s="22">
        <v>14</v>
      </c>
      <c r="J9" s="22">
        <v>23</v>
      </c>
      <c r="K9" s="15">
        <f t="shared" si="2"/>
        <v>0.6428571428571429</v>
      </c>
      <c r="L9" s="17"/>
      <c r="M9" s="18">
        <v>32</v>
      </c>
      <c r="N9" s="18">
        <v>22</v>
      </c>
      <c r="O9" s="18">
        <v>10</v>
      </c>
      <c r="P9" s="19">
        <f t="shared" si="3"/>
        <v>1.375</v>
      </c>
      <c r="Q9" s="19">
        <f t="shared" si="4"/>
        <v>1.3636363636363635</v>
      </c>
      <c r="R9" s="20">
        <f t="shared" si="5"/>
        <v>2.2999999999999998</v>
      </c>
      <c r="S9" s="21"/>
      <c r="T9" s="2"/>
      <c r="U9" s="2"/>
    </row>
    <row r="10" spans="1:21" x14ac:dyDescent="0.25">
      <c r="A10" s="87" t="s">
        <v>5</v>
      </c>
      <c r="B10" s="88"/>
      <c r="C10" s="22">
        <v>368</v>
      </c>
      <c r="D10" s="22">
        <v>457</v>
      </c>
      <c r="E10" s="15">
        <f t="shared" si="0"/>
        <v>0.24184782608695651</v>
      </c>
      <c r="F10" s="22">
        <v>309</v>
      </c>
      <c r="G10" s="22">
        <v>395</v>
      </c>
      <c r="H10" s="16">
        <f t="shared" si="1"/>
        <v>0.27831715210355989</v>
      </c>
      <c r="I10" s="22">
        <v>156</v>
      </c>
      <c r="J10" s="22">
        <v>211</v>
      </c>
      <c r="K10" s="15">
        <f t="shared" si="2"/>
        <v>0.35256410256410259</v>
      </c>
      <c r="L10" s="17"/>
      <c r="M10" s="18">
        <v>419</v>
      </c>
      <c r="N10" s="18">
        <v>343</v>
      </c>
      <c r="O10" s="18">
        <v>175</v>
      </c>
      <c r="P10" s="19">
        <f t="shared" si="3"/>
        <v>1.090692124105012</v>
      </c>
      <c r="Q10" s="19">
        <f t="shared" si="4"/>
        <v>1.1516034985422741</v>
      </c>
      <c r="R10" s="20">
        <f t="shared" si="5"/>
        <v>1.2057142857142857</v>
      </c>
      <c r="S10" s="21"/>
      <c r="T10" s="2"/>
      <c r="U10" s="2"/>
    </row>
    <row r="11" spans="1:21" x14ac:dyDescent="0.25">
      <c r="A11" s="87" t="s">
        <v>6</v>
      </c>
      <c r="B11" s="88"/>
      <c r="C11" s="14">
        <v>301</v>
      </c>
      <c r="D11" s="14">
        <v>356</v>
      </c>
      <c r="E11" s="15">
        <f t="shared" si="0"/>
        <v>0.18272425249169436</v>
      </c>
      <c r="F11" s="14">
        <v>273</v>
      </c>
      <c r="G11" s="14">
        <v>314</v>
      </c>
      <c r="H11" s="16">
        <f t="shared" si="1"/>
        <v>0.15018315018315018</v>
      </c>
      <c r="I11" s="14">
        <v>191</v>
      </c>
      <c r="J11" s="14">
        <v>248</v>
      </c>
      <c r="K11" s="15">
        <f>(J11-I11)/I11</f>
        <v>0.29842931937172773</v>
      </c>
      <c r="L11" s="17"/>
      <c r="M11" s="18">
        <v>394</v>
      </c>
      <c r="N11" s="18">
        <v>363</v>
      </c>
      <c r="O11" s="18">
        <v>265</v>
      </c>
      <c r="P11" s="19">
        <f t="shared" si="3"/>
        <v>0.90355329949238583</v>
      </c>
      <c r="Q11" s="19">
        <f t="shared" si="4"/>
        <v>0.86501377410468316</v>
      </c>
      <c r="R11" s="20">
        <f t="shared" si="5"/>
        <v>0.9358490566037736</v>
      </c>
      <c r="S11" s="21"/>
      <c r="T11" s="2"/>
      <c r="U11" s="2"/>
    </row>
    <row r="12" spans="1:21" x14ac:dyDescent="0.25">
      <c r="A12" s="87" t="s">
        <v>7</v>
      </c>
      <c r="B12" s="88"/>
      <c r="C12" s="14">
        <v>583</v>
      </c>
      <c r="D12" s="14">
        <v>575</v>
      </c>
      <c r="E12" s="15">
        <f t="shared" si="0"/>
        <v>-1.3722126929674099E-2</v>
      </c>
      <c r="F12" s="14">
        <v>488</v>
      </c>
      <c r="G12" s="14">
        <v>480</v>
      </c>
      <c r="H12" s="16">
        <f t="shared" si="1"/>
        <v>-1.6393442622950821E-2</v>
      </c>
      <c r="I12" s="14">
        <v>256</v>
      </c>
      <c r="J12" s="14">
        <v>250</v>
      </c>
      <c r="K12" s="15">
        <f t="shared" si="2"/>
        <v>-2.34375E-2</v>
      </c>
      <c r="L12" s="17"/>
      <c r="M12" s="18">
        <v>637</v>
      </c>
      <c r="N12" s="18">
        <v>527</v>
      </c>
      <c r="O12" s="18">
        <v>269</v>
      </c>
      <c r="P12" s="19">
        <f t="shared" si="3"/>
        <v>0.90266875981161698</v>
      </c>
      <c r="Q12" s="19">
        <f t="shared" si="4"/>
        <v>0.91081593927893734</v>
      </c>
      <c r="R12" s="20">
        <f t="shared" si="5"/>
        <v>0.92936802973977695</v>
      </c>
      <c r="S12" s="21"/>
      <c r="T12" s="2"/>
      <c r="U12" s="2"/>
    </row>
    <row r="13" spans="1:21" x14ac:dyDescent="0.25">
      <c r="A13" s="87" t="s">
        <v>8</v>
      </c>
      <c r="B13" s="88"/>
      <c r="C13" s="23">
        <v>98</v>
      </c>
      <c r="D13" s="23">
        <v>22</v>
      </c>
      <c r="E13" s="15">
        <f t="shared" si="0"/>
        <v>-0.77551020408163263</v>
      </c>
      <c r="F13" s="23">
        <v>22</v>
      </c>
      <c r="G13" s="23">
        <v>18</v>
      </c>
      <c r="H13" s="16">
        <f t="shared" si="1"/>
        <v>-0.18181818181818182</v>
      </c>
      <c r="I13" s="23">
        <v>13</v>
      </c>
      <c r="J13" s="23">
        <v>17</v>
      </c>
      <c r="K13" s="15">
        <f t="shared" si="2"/>
        <v>0.30769230769230771</v>
      </c>
      <c r="L13" s="17"/>
      <c r="M13" s="18">
        <v>33</v>
      </c>
      <c r="N13" s="18">
        <v>23</v>
      </c>
      <c r="O13" s="18">
        <v>16</v>
      </c>
      <c r="P13" s="19">
        <f t="shared" si="3"/>
        <v>0.66666666666666663</v>
      </c>
      <c r="Q13" s="19">
        <f t="shared" si="4"/>
        <v>0.78260869565217395</v>
      </c>
      <c r="R13" s="20">
        <f t="shared" si="5"/>
        <v>1.0625</v>
      </c>
      <c r="S13" s="21"/>
      <c r="T13" s="2"/>
      <c r="U13" s="2"/>
    </row>
    <row r="14" spans="1:21" x14ac:dyDescent="0.25">
      <c r="A14" s="89" t="s">
        <v>9</v>
      </c>
      <c r="B14" s="90"/>
      <c r="C14" s="22">
        <v>286</v>
      </c>
      <c r="D14" s="22">
        <v>270</v>
      </c>
      <c r="E14" s="15">
        <f t="shared" si="0"/>
        <v>-5.5944055944055944E-2</v>
      </c>
      <c r="F14" s="22">
        <v>132</v>
      </c>
      <c r="G14" s="22">
        <v>128</v>
      </c>
      <c r="H14" s="16">
        <f t="shared" si="1"/>
        <v>-3.0303030303030304E-2</v>
      </c>
      <c r="I14" s="22">
        <v>101</v>
      </c>
      <c r="J14" s="22">
        <v>97</v>
      </c>
      <c r="K14" s="15">
        <f t="shared" si="2"/>
        <v>-3.9603960396039604E-2</v>
      </c>
      <c r="L14" s="17"/>
      <c r="M14" s="18">
        <v>289</v>
      </c>
      <c r="N14" s="18">
        <v>130</v>
      </c>
      <c r="O14" s="18">
        <v>105</v>
      </c>
      <c r="P14" s="19">
        <f t="shared" si="3"/>
        <v>0.93425605536332179</v>
      </c>
      <c r="Q14" s="19">
        <f t="shared" si="4"/>
        <v>0.98461538461538467</v>
      </c>
      <c r="R14" s="20">
        <f t="shared" si="5"/>
        <v>0.92380952380952386</v>
      </c>
      <c r="S14" s="21"/>
      <c r="T14" s="24"/>
      <c r="U14" s="24"/>
    </row>
    <row r="15" spans="1:21" x14ac:dyDescent="0.25">
      <c r="A15" s="91" t="s">
        <v>10</v>
      </c>
      <c r="B15" s="92"/>
      <c r="C15" s="25">
        <f>C7+C14</f>
        <v>1636</v>
      </c>
      <c r="D15" s="26">
        <f>D7+D14</f>
        <v>1680</v>
      </c>
      <c r="E15" s="27">
        <f t="shared" si="0"/>
        <v>2.6894865525672371E-2</v>
      </c>
      <c r="F15" s="25">
        <f>F7+F14</f>
        <v>1224</v>
      </c>
      <c r="G15" s="25">
        <f>G7+G14</f>
        <v>1335</v>
      </c>
      <c r="H15" s="28">
        <f t="shared" si="1"/>
        <v>9.0686274509803919E-2</v>
      </c>
      <c r="I15" s="25">
        <f>I7+I14</f>
        <v>717</v>
      </c>
      <c r="J15" s="25">
        <f>J7+J14</f>
        <v>823</v>
      </c>
      <c r="K15" s="27">
        <f t="shared" si="2"/>
        <v>0.14783821478382148</v>
      </c>
      <c r="L15" s="29"/>
      <c r="M15" s="30">
        <f>M7+M14</f>
        <v>1772</v>
      </c>
      <c r="N15" s="30">
        <f>N7+N14</f>
        <v>1386</v>
      </c>
      <c r="O15" s="30">
        <f>O7+O14</f>
        <v>830</v>
      </c>
      <c r="P15" s="31">
        <f t="shared" si="3"/>
        <v>0.94808126410835214</v>
      </c>
      <c r="Q15" s="31">
        <f t="shared" si="4"/>
        <v>0.96320346320346317</v>
      </c>
      <c r="R15" s="32">
        <f t="shared" si="5"/>
        <v>0.99156626506024093</v>
      </c>
      <c r="S15" s="33"/>
      <c r="T15" s="2"/>
      <c r="U15" s="2"/>
    </row>
    <row r="16" spans="1:21" ht="15" customHeight="1" x14ac:dyDescent="0.25">
      <c r="A16" s="93" t="s">
        <v>11</v>
      </c>
      <c r="B16" s="94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95" t="s">
        <v>12</v>
      </c>
      <c r="B17" s="42" t="s">
        <v>13</v>
      </c>
      <c r="C17" s="22">
        <v>33</v>
      </c>
      <c r="D17" s="43">
        <v>26</v>
      </c>
      <c r="E17" s="15">
        <f t="shared" ref="E17:E55" si="6">(D17-C17)/C17</f>
        <v>-0.21212121212121213</v>
      </c>
      <c r="F17" s="22">
        <v>23</v>
      </c>
      <c r="G17" s="22">
        <v>13</v>
      </c>
      <c r="H17" s="16">
        <f t="shared" ref="H17:H42" si="7">(G17-F17)/F17</f>
        <v>-0.43478260869565216</v>
      </c>
      <c r="I17" s="22">
        <v>13</v>
      </c>
      <c r="J17" s="22">
        <v>9</v>
      </c>
      <c r="K17" s="15">
        <f t="shared" ref="K17:K18" si="8">(J17-I17)/I17</f>
        <v>-0.30769230769230771</v>
      </c>
      <c r="L17" s="44"/>
      <c r="M17" s="45">
        <v>34</v>
      </c>
      <c r="N17" s="45">
        <v>22</v>
      </c>
      <c r="O17" s="46">
        <v>13</v>
      </c>
      <c r="P17" s="19">
        <f t="shared" ref="P17:P55" si="9">D17/M17</f>
        <v>0.76470588235294112</v>
      </c>
      <c r="Q17" s="19">
        <f t="shared" ref="Q17:Q55" si="10">G17/N17</f>
        <v>0.59090909090909094</v>
      </c>
      <c r="R17" s="20">
        <f t="shared" ref="R17:R55" si="11">J17/O17</f>
        <v>0.69230769230769229</v>
      </c>
      <c r="S17" s="21"/>
      <c r="T17" s="2"/>
      <c r="U17" s="2"/>
    </row>
    <row r="18" spans="1:21" x14ac:dyDescent="0.25">
      <c r="A18" s="96"/>
      <c r="B18" s="47" t="s">
        <v>14</v>
      </c>
      <c r="C18" s="48">
        <v>119</v>
      </c>
      <c r="D18" s="49">
        <v>108</v>
      </c>
      <c r="E18" s="50">
        <f t="shared" si="6"/>
        <v>-9.2436974789915971E-2</v>
      </c>
      <c r="F18" s="48">
        <v>84</v>
      </c>
      <c r="G18" s="48">
        <v>74</v>
      </c>
      <c r="H18" s="51">
        <f t="shared" si="7"/>
        <v>-0.11904761904761904</v>
      </c>
      <c r="I18" s="48">
        <v>51</v>
      </c>
      <c r="J18" s="48">
        <v>48</v>
      </c>
      <c r="K18" s="15">
        <f t="shared" si="8"/>
        <v>-5.8823529411764705E-2</v>
      </c>
      <c r="L18" s="52"/>
      <c r="M18" s="53">
        <v>121</v>
      </c>
      <c r="N18" s="53">
        <v>86</v>
      </c>
      <c r="O18" s="53">
        <v>55</v>
      </c>
      <c r="P18" s="19">
        <f t="shared" si="9"/>
        <v>0.8925619834710744</v>
      </c>
      <c r="Q18" s="19">
        <f t="shared" si="10"/>
        <v>0.86046511627906974</v>
      </c>
      <c r="R18" s="20">
        <f t="shared" si="11"/>
        <v>0.87272727272727268</v>
      </c>
      <c r="S18" s="21"/>
      <c r="T18" s="2"/>
      <c r="U18" s="2"/>
    </row>
    <row r="19" spans="1:21" s="63" customFormat="1" ht="15.75" thickBot="1" x14ac:dyDescent="0.3">
      <c r="A19" s="97"/>
      <c r="B19" s="54" t="s">
        <v>15</v>
      </c>
      <c r="C19" s="55">
        <v>73</v>
      </c>
      <c r="D19" s="56">
        <v>65</v>
      </c>
      <c r="E19" s="57">
        <f t="shared" si="6"/>
        <v>-0.1095890410958904</v>
      </c>
      <c r="F19" s="55">
        <v>18</v>
      </c>
      <c r="G19" s="55">
        <v>24</v>
      </c>
      <c r="H19" s="58">
        <f t="shared" si="7"/>
        <v>0.33333333333333331</v>
      </c>
      <c r="I19" s="55">
        <v>12</v>
      </c>
      <c r="J19" s="55">
        <v>12</v>
      </c>
      <c r="K19" s="57">
        <f>(J19-I19)/I19</f>
        <v>0</v>
      </c>
      <c r="L19" s="59"/>
      <c r="M19" s="60">
        <v>73</v>
      </c>
      <c r="N19" s="60">
        <v>17</v>
      </c>
      <c r="O19" s="60">
        <v>13</v>
      </c>
      <c r="P19" s="61">
        <f t="shared" si="9"/>
        <v>0.8904109589041096</v>
      </c>
      <c r="Q19" s="61">
        <f t="shared" si="10"/>
        <v>1.411764705882353</v>
      </c>
      <c r="R19" s="62">
        <f t="shared" si="11"/>
        <v>0.92307692307692313</v>
      </c>
      <c r="S19" s="21"/>
      <c r="T19" s="6"/>
      <c r="U19" s="6"/>
    </row>
    <row r="20" spans="1:21" ht="15.75" thickBot="1" x14ac:dyDescent="0.3">
      <c r="A20" s="85" t="s">
        <v>16</v>
      </c>
      <c r="B20" s="64" t="s">
        <v>13</v>
      </c>
      <c r="C20" s="65">
        <v>38</v>
      </c>
      <c r="D20" s="66">
        <v>40</v>
      </c>
      <c r="E20" s="67">
        <f t="shared" si="6"/>
        <v>5.2631578947368418E-2</v>
      </c>
      <c r="F20" s="65">
        <v>27</v>
      </c>
      <c r="G20" s="65">
        <v>26</v>
      </c>
      <c r="H20" s="68">
        <f t="shared" si="7"/>
        <v>-3.7037037037037035E-2</v>
      </c>
      <c r="I20" s="48">
        <v>14</v>
      </c>
      <c r="J20" s="48">
        <v>14</v>
      </c>
      <c r="K20" s="67">
        <f t="shared" ref="K20:K42" si="12">(J20-I20)/I20</f>
        <v>0</v>
      </c>
      <c r="L20" s="69"/>
      <c r="M20" s="70">
        <v>38</v>
      </c>
      <c r="N20" s="70">
        <v>26</v>
      </c>
      <c r="O20" s="70">
        <v>13</v>
      </c>
      <c r="P20" s="71">
        <f t="shared" si="9"/>
        <v>1.0526315789473684</v>
      </c>
      <c r="Q20" s="71">
        <f t="shared" si="10"/>
        <v>1</v>
      </c>
      <c r="R20" s="72">
        <f t="shared" si="11"/>
        <v>1.0769230769230769</v>
      </c>
      <c r="S20" s="21"/>
      <c r="T20" s="2"/>
      <c r="U20" s="2"/>
    </row>
    <row r="21" spans="1:21" ht="15.75" thickBot="1" x14ac:dyDescent="0.3">
      <c r="A21" s="85"/>
      <c r="B21" s="47" t="s">
        <v>14</v>
      </c>
      <c r="C21" s="43">
        <v>165</v>
      </c>
      <c r="D21" s="43">
        <v>152</v>
      </c>
      <c r="E21" s="15">
        <f t="shared" si="6"/>
        <v>-7.8787878787878782E-2</v>
      </c>
      <c r="F21" s="22">
        <v>122</v>
      </c>
      <c r="G21" s="22">
        <v>108</v>
      </c>
      <c r="H21" s="16">
        <f t="shared" si="7"/>
        <v>-0.11475409836065574</v>
      </c>
      <c r="I21" s="22">
        <v>72</v>
      </c>
      <c r="J21" s="22">
        <v>67</v>
      </c>
      <c r="K21" s="15">
        <f t="shared" si="12"/>
        <v>-6.9444444444444448E-2</v>
      </c>
      <c r="L21" s="52"/>
      <c r="M21" s="45">
        <v>172</v>
      </c>
      <c r="N21" s="45">
        <v>134</v>
      </c>
      <c r="O21" s="45">
        <v>81</v>
      </c>
      <c r="P21" s="19">
        <f t="shared" si="9"/>
        <v>0.88372093023255816</v>
      </c>
      <c r="Q21" s="19">
        <f t="shared" si="10"/>
        <v>0.80597014925373134</v>
      </c>
      <c r="R21" s="20">
        <f t="shared" si="11"/>
        <v>0.8271604938271605</v>
      </c>
      <c r="S21" s="21"/>
      <c r="T21" s="2"/>
      <c r="U21" s="2"/>
    </row>
    <row r="22" spans="1:21" ht="15.75" thickBot="1" x14ac:dyDescent="0.3">
      <c r="A22" s="86"/>
      <c r="B22" s="54" t="s">
        <v>15</v>
      </c>
      <c r="C22" s="55">
        <v>40</v>
      </c>
      <c r="D22" s="56">
        <v>33</v>
      </c>
      <c r="E22" s="57">
        <f t="shared" si="6"/>
        <v>-0.17499999999999999</v>
      </c>
      <c r="F22" s="55">
        <v>23</v>
      </c>
      <c r="G22" s="55">
        <v>19</v>
      </c>
      <c r="H22" s="58">
        <f t="shared" si="7"/>
        <v>-0.17391304347826086</v>
      </c>
      <c r="I22" s="55">
        <v>18</v>
      </c>
      <c r="J22" s="55">
        <v>16</v>
      </c>
      <c r="K22" s="57">
        <f t="shared" si="12"/>
        <v>-0.1111111111111111</v>
      </c>
      <c r="L22" s="59"/>
      <c r="M22" s="60">
        <v>40</v>
      </c>
      <c r="N22" s="60">
        <v>25</v>
      </c>
      <c r="O22" s="60">
        <v>18</v>
      </c>
      <c r="P22" s="61">
        <f t="shared" si="9"/>
        <v>0.82499999999999996</v>
      </c>
      <c r="Q22" s="61">
        <f t="shared" si="10"/>
        <v>0.76</v>
      </c>
      <c r="R22" s="62">
        <f t="shared" si="11"/>
        <v>0.88888888888888884</v>
      </c>
      <c r="S22" s="21"/>
      <c r="T22" s="24"/>
      <c r="U22" s="24"/>
    </row>
    <row r="23" spans="1:21" ht="15.75" thickBot="1" x14ac:dyDescent="0.3">
      <c r="A23" s="85" t="s">
        <v>17</v>
      </c>
      <c r="B23" s="64" t="s">
        <v>13</v>
      </c>
      <c r="C23" s="65">
        <v>25</v>
      </c>
      <c r="D23" s="66">
        <v>24</v>
      </c>
      <c r="E23" s="67">
        <f t="shared" si="6"/>
        <v>-0.04</v>
      </c>
      <c r="F23" s="65">
        <v>16</v>
      </c>
      <c r="G23" s="65">
        <v>21</v>
      </c>
      <c r="H23" s="68">
        <f t="shared" si="7"/>
        <v>0.3125</v>
      </c>
      <c r="I23" s="48">
        <v>8</v>
      </c>
      <c r="J23" s="48">
        <v>9</v>
      </c>
      <c r="K23" s="67">
        <f t="shared" si="12"/>
        <v>0.125</v>
      </c>
      <c r="L23" s="69"/>
      <c r="M23" s="70">
        <v>25</v>
      </c>
      <c r="N23" s="70">
        <v>15</v>
      </c>
      <c r="O23" s="70">
        <v>8</v>
      </c>
      <c r="P23" s="71">
        <f t="shared" si="9"/>
        <v>0.96</v>
      </c>
      <c r="Q23" s="71">
        <f t="shared" si="10"/>
        <v>1.4</v>
      </c>
      <c r="R23" s="72">
        <f t="shared" si="11"/>
        <v>1.125</v>
      </c>
      <c r="S23" s="21"/>
      <c r="T23" s="2"/>
      <c r="U23" s="2"/>
    </row>
    <row r="24" spans="1:21" ht="15.75" thickBot="1" x14ac:dyDescent="0.3">
      <c r="A24" s="85"/>
      <c r="B24" s="47" t="s">
        <v>14</v>
      </c>
      <c r="C24" s="43">
        <v>103</v>
      </c>
      <c r="D24" s="43">
        <v>89</v>
      </c>
      <c r="E24" s="15">
        <f t="shared" si="6"/>
        <v>-0.13592233009708737</v>
      </c>
      <c r="F24" s="22">
        <v>79</v>
      </c>
      <c r="G24" s="22">
        <v>74</v>
      </c>
      <c r="H24" s="16">
        <f t="shared" si="7"/>
        <v>-6.3291139240506333E-2</v>
      </c>
      <c r="I24" s="22">
        <v>48</v>
      </c>
      <c r="J24" s="22">
        <v>42</v>
      </c>
      <c r="K24" s="15">
        <f t="shared" si="12"/>
        <v>-0.125</v>
      </c>
      <c r="L24" s="52"/>
      <c r="M24" s="45">
        <v>104</v>
      </c>
      <c r="N24" s="45">
        <v>76</v>
      </c>
      <c r="O24" s="45">
        <v>45</v>
      </c>
      <c r="P24" s="19">
        <f t="shared" si="9"/>
        <v>0.85576923076923073</v>
      </c>
      <c r="Q24" s="19">
        <f t="shared" si="10"/>
        <v>0.97368421052631582</v>
      </c>
      <c r="R24" s="20">
        <f t="shared" si="11"/>
        <v>0.93333333333333335</v>
      </c>
      <c r="S24" s="21"/>
      <c r="T24" s="2"/>
      <c r="U24" s="2"/>
    </row>
    <row r="25" spans="1:21" ht="15.75" thickBot="1" x14ac:dyDescent="0.3">
      <c r="A25" s="86"/>
      <c r="B25" s="54" t="s">
        <v>15</v>
      </c>
      <c r="C25" s="55">
        <v>38</v>
      </c>
      <c r="D25" s="56">
        <v>41</v>
      </c>
      <c r="E25" s="57">
        <f t="shared" si="6"/>
        <v>7.8947368421052627E-2</v>
      </c>
      <c r="F25" s="55">
        <v>16</v>
      </c>
      <c r="G25" s="55">
        <v>16</v>
      </c>
      <c r="H25" s="58">
        <f t="shared" si="7"/>
        <v>0</v>
      </c>
      <c r="I25" s="55">
        <v>13</v>
      </c>
      <c r="J25" s="55">
        <v>14</v>
      </c>
      <c r="K25" s="57">
        <f t="shared" si="12"/>
        <v>7.6923076923076927E-2</v>
      </c>
      <c r="L25" s="59"/>
      <c r="M25" s="60">
        <v>38</v>
      </c>
      <c r="N25" s="60">
        <v>15</v>
      </c>
      <c r="O25" s="60">
        <v>15</v>
      </c>
      <c r="P25" s="61">
        <f t="shared" si="9"/>
        <v>1.0789473684210527</v>
      </c>
      <c r="Q25" s="61">
        <f t="shared" si="10"/>
        <v>1.0666666666666667</v>
      </c>
      <c r="R25" s="62">
        <f t="shared" si="11"/>
        <v>0.93333333333333335</v>
      </c>
      <c r="S25" s="21"/>
      <c r="T25" s="2"/>
      <c r="U25" s="2"/>
    </row>
    <row r="26" spans="1:21" ht="15.75" thickBot="1" x14ac:dyDescent="0.3">
      <c r="A26" s="85" t="s">
        <v>18</v>
      </c>
      <c r="B26" s="64" t="s">
        <v>13</v>
      </c>
      <c r="C26" s="66">
        <v>36</v>
      </c>
      <c r="D26" s="66">
        <v>29</v>
      </c>
      <c r="E26" s="67">
        <f t="shared" si="6"/>
        <v>-0.19444444444444445</v>
      </c>
      <c r="F26" s="65">
        <v>28</v>
      </c>
      <c r="G26" s="65">
        <v>23</v>
      </c>
      <c r="H26" s="68">
        <f t="shared" si="7"/>
        <v>-0.17857142857142858</v>
      </c>
      <c r="I26" s="48">
        <v>15</v>
      </c>
      <c r="J26" s="48">
        <v>14</v>
      </c>
      <c r="K26" s="67">
        <f t="shared" si="12"/>
        <v>-6.6666666666666666E-2</v>
      </c>
      <c r="L26" s="69"/>
      <c r="M26" s="70">
        <v>37</v>
      </c>
      <c r="N26" s="70">
        <v>27</v>
      </c>
      <c r="O26" s="70">
        <v>13</v>
      </c>
      <c r="P26" s="71">
        <f t="shared" si="9"/>
        <v>0.78378378378378377</v>
      </c>
      <c r="Q26" s="71">
        <f t="shared" si="10"/>
        <v>0.85185185185185186</v>
      </c>
      <c r="R26" s="72">
        <f t="shared" si="11"/>
        <v>1.0769230769230769</v>
      </c>
      <c r="S26" s="21"/>
      <c r="T26" s="2"/>
      <c r="U26" s="2"/>
    </row>
    <row r="27" spans="1:21" ht="15.75" thickBot="1" x14ac:dyDescent="0.3">
      <c r="A27" s="85"/>
      <c r="B27" s="47" t="s">
        <v>14</v>
      </c>
      <c r="C27" s="43">
        <v>81</v>
      </c>
      <c r="D27" s="43">
        <v>87</v>
      </c>
      <c r="E27" s="15">
        <f t="shared" si="6"/>
        <v>7.407407407407407E-2</v>
      </c>
      <c r="F27" s="22">
        <v>67</v>
      </c>
      <c r="G27" s="22">
        <v>71</v>
      </c>
      <c r="H27" s="16">
        <f t="shared" si="7"/>
        <v>5.9701492537313432E-2</v>
      </c>
      <c r="I27" s="22">
        <v>44</v>
      </c>
      <c r="J27" s="22">
        <v>45</v>
      </c>
      <c r="K27" s="15">
        <f t="shared" si="12"/>
        <v>2.2727272727272728E-2</v>
      </c>
      <c r="L27" s="52"/>
      <c r="M27" s="45">
        <v>84</v>
      </c>
      <c r="N27" s="45">
        <v>68</v>
      </c>
      <c r="O27" s="45">
        <v>46</v>
      </c>
      <c r="P27" s="19">
        <f t="shared" si="9"/>
        <v>1.0357142857142858</v>
      </c>
      <c r="Q27" s="19">
        <f t="shared" si="10"/>
        <v>1.0441176470588236</v>
      </c>
      <c r="R27" s="20">
        <f t="shared" si="11"/>
        <v>0.97826086956521741</v>
      </c>
      <c r="S27" s="21"/>
      <c r="T27" s="2"/>
      <c r="U27" s="2"/>
    </row>
    <row r="28" spans="1:21" ht="15.75" thickBot="1" x14ac:dyDescent="0.3">
      <c r="A28" s="86"/>
      <c r="B28" s="54" t="s">
        <v>15</v>
      </c>
      <c r="C28" s="55">
        <v>23</v>
      </c>
      <c r="D28" s="56">
        <v>23</v>
      </c>
      <c r="E28" s="57">
        <f t="shared" si="6"/>
        <v>0</v>
      </c>
      <c r="F28" s="55">
        <v>9</v>
      </c>
      <c r="G28" s="55">
        <v>5</v>
      </c>
      <c r="H28" s="58">
        <f t="shared" si="7"/>
        <v>-0.44444444444444442</v>
      </c>
      <c r="I28" s="55">
        <v>7</v>
      </c>
      <c r="J28" s="55">
        <v>5</v>
      </c>
      <c r="K28" s="57">
        <f t="shared" si="12"/>
        <v>-0.2857142857142857</v>
      </c>
      <c r="L28" s="59"/>
      <c r="M28" s="60">
        <v>24</v>
      </c>
      <c r="N28" s="60">
        <v>10</v>
      </c>
      <c r="O28" s="60">
        <v>9</v>
      </c>
      <c r="P28" s="61">
        <f t="shared" si="9"/>
        <v>0.95833333333333337</v>
      </c>
      <c r="Q28" s="61">
        <f t="shared" si="10"/>
        <v>0.5</v>
      </c>
      <c r="R28" s="62">
        <f t="shared" si="11"/>
        <v>0.55555555555555558</v>
      </c>
      <c r="S28" s="21"/>
      <c r="T28" s="2"/>
      <c r="U28" s="2"/>
    </row>
    <row r="29" spans="1:21" ht="15.75" thickBot="1" x14ac:dyDescent="0.3">
      <c r="A29" s="85" t="s">
        <v>19</v>
      </c>
      <c r="B29" s="64" t="s">
        <v>13</v>
      </c>
      <c r="C29" s="66">
        <v>8</v>
      </c>
      <c r="D29" s="66">
        <v>8</v>
      </c>
      <c r="E29" s="67">
        <f t="shared" si="6"/>
        <v>0</v>
      </c>
      <c r="F29" s="65">
        <v>5</v>
      </c>
      <c r="G29" s="65">
        <v>6</v>
      </c>
      <c r="H29" s="68">
        <f t="shared" si="7"/>
        <v>0.2</v>
      </c>
      <c r="I29" s="48">
        <v>1</v>
      </c>
      <c r="J29" s="48">
        <v>0</v>
      </c>
      <c r="K29" s="67">
        <f t="shared" si="12"/>
        <v>-1</v>
      </c>
      <c r="L29" s="69"/>
      <c r="M29" s="70">
        <v>9</v>
      </c>
      <c r="N29" s="70">
        <v>6</v>
      </c>
      <c r="O29" s="70">
        <v>2</v>
      </c>
      <c r="P29" s="71">
        <f t="shared" si="9"/>
        <v>0.88888888888888884</v>
      </c>
      <c r="Q29" s="71">
        <f t="shared" si="10"/>
        <v>1</v>
      </c>
      <c r="R29" s="72">
        <f t="shared" si="11"/>
        <v>0</v>
      </c>
      <c r="S29" s="21"/>
      <c r="T29" s="2"/>
      <c r="U29" s="2"/>
    </row>
    <row r="30" spans="1:21" ht="15.75" thickBot="1" x14ac:dyDescent="0.3">
      <c r="A30" s="85"/>
      <c r="B30" s="47" t="s">
        <v>14</v>
      </c>
      <c r="C30" s="22">
        <v>31</v>
      </c>
      <c r="D30" s="43">
        <v>32</v>
      </c>
      <c r="E30" s="15">
        <f t="shared" si="6"/>
        <v>3.2258064516129031E-2</v>
      </c>
      <c r="F30" s="22">
        <v>20</v>
      </c>
      <c r="G30" s="22">
        <v>22</v>
      </c>
      <c r="H30" s="16">
        <f t="shared" si="7"/>
        <v>0.1</v>
      </c>
      <c r="I30" s="22">
        <v>11</v>
      </c>
      <c r="J30" s="22">
        <v>12</v>
      </c>
      <c r="K30" s="15">
        <f t="shared" si="12"/>
        <v>9.0909090909090912E-2</v>
      </c>
      <c r="L30" s="52"/>
      <c r="M30" s="45">
        <v>35</v>
      </c>
      <c r="N30" s="45">
        <v>23</v>
      </c>
      <c r="O30" s="45">
        <v>15</v>
      </c>
      <c r="P30" s="19">
        <f t="shared" si="9"/>
        <v>0.91428571428571426</v>
      </c>
      <c r="Q30" s="19">
        <f t="shared" si="10"/>
        <v>0.95652173913043481</v>
      </c>
      <c r="R30" s="20">
        <f t="shared" si="11"/>
        <v>0.8</v>
      </c>
      <c r="S30" s="21"/>
      <c r="T30" s="2"/>
      <c r="U30" s="2"/>
    </row>
    <row r="31" spans="1:21" ht="15.75" thickBot="1" x14ac:dyDescent="0.3">
      <c r="A31" s="86"/>
      <c r="B31" s="54" t="s">
        <v>15</v>
      </c>
      <c r="C31" s="55">
        <v>41</v>
      </c>
      <c r="D31" s="56">
        <v>39</v>
      </c>
      <c r="E31" s="57">
        <f t="shared" si="6"/>
        <v>-4.878048780487805E-2</v>
      </c>
      <c r="F31" s="55">
        <v>38</v>
      </c>
      <c r="G31" s="55">
        <v>32</v>
      </c>
      <c r="H31" s="58">
        <f t="shared" si="7"/>
        <v>-0.15789473684210525</v>
      </c>
      <c r="I31" s="55">
        <v>27</v>
      </c>
      <c r="J31" s="55">
        <v>26</v>
      </c>
      <c r="K31" s="57">
        <f t="shared" si="12"/>
        <v>-3.7037037037037035E-2</v>
      </c>
      <c r="L31" s="59"/>
      <c r="M31" s="60">
        <v>42</v>
      </c>
      <c r="N31" s="60">
        <v>34</v>
      </c>
      <c r="O31" s="60">
        <v>25</v>
      </c>
      <c r="P31" s="61">
        <f t="shared" si="9"/>
        <v>0.9285714285714286</v>
      </c>
      <c r="Q31" s="61">
        <f t="shared" si="10"/>
        <v>0.94117647058823528</v>
      </c>
      <c r="R31" s="62">
        <f t="shared" si="11"/>
        <v>1.04</v>
      </c>
      <c r="S31" s="21"/>
      <c r="T31" s="2"/>
      <c r="U31" s="2"/>
    </row>
    <row r="32" spans="1:21" ht="15.75" thickBot="1" x14ac:dyDescent="0.3">
      <c r="A32" s="85" t="s">
        <v>20</v>
      </c>
      <c r="B32" s="64" t="s">
        <v>13</v>
      </c>
      <c r="C32" s="66">
        <v>2</v>
      </c>
      <c r="D32" s="66">
        <v>3</v>
      </c>
      <c r="E32" s="67">
        <f t="shared" si="6"/>
        <v>0.5</v>
      </c>
      <c r="F32" s="65">
        <v>0</v>
      </c>
      <c r="G32" s="65">
        <v>2</v>
      </c>
      <c r="H32" s="67">
        <v>0</v>
      </c>
      <c r="I32" s="48">
        <v>0</v>
      </c>
      <c r="J32" s="48">
        <v>1</v>
      </c>
      <c r="K32" s="67">
        <v>0</v>
      </c>
      <c r="L32" s="69"/>
      <c r="M32" s="70">
        <v>2</v>
      </c>
      <c r="N32" s="70">
        <v>1</v>
      </c>
      <c r="O32" s="70">
        <v>0</v>
      </c>
      <c r="P32" s="71">
        <f t="shared" si="9"/>
        <v>1.5</v>
      </c>
      <c r="Q32" s="71">
        <f t="shared" si="10"/>
        <v>2</v>
      </c>
      <c r="R32" s="72">
        <v>0</v>
      </c>
      <c r="S32" s="21"/>
      <c r="T32" s="2"/>
      <c r="U32" s="2"/>
    </row>
    <row r="33" spans="1:21" ht="15.75" thickBot="1" x14ac:dyDescent="0.3">
      <c r="A33" s="85"/>
      <c r="B33" s="47" t="s">
        <v>14</v>
      </c>
      <c r="C33" s="43">
        <v>7</v>
      </c>
      <c r="D33" s="43">
        <v>9</v>
      </c>
      <c r="E33" s="15">
        <f t="shared" si="6"/>
        <v>0.2857142857142857</v>
      </c>
      <c r="F33" s="22">
        <v>4</v>
      </c>
      <c r="G33" s="22">
        <v>7</v>
      </c>
      <c r="H33" s="16">
        <f t="shared" si="7"/>
        <v>0.75</v>
      </c>
      <c r="I33" s="22">
        <v>4</v>
      </c>
      <c r="J33" s="22">
        <v>5</v>
      </c>
      <c r="K33" s="15">
        <f t="shared" si="12"/>
        <v>0.25</v>
      </c>
      <c r="L33" s="52"/>
      <c r="M33" s="45">
        <v>8</v>
      </c>
      <c r="N33" s="45">
        <v>5</v>
      </c>
      <c r="O33" s="45">
        <v>4</v>
      </c>
      <c r="P33" s="19">
        <f t="shared" si="9"/>
        <v>1.125</v>
      </c>
      <c r="Q33" s="19">
        <f t="shared" si="10"/>
        <v>1.4</v>
      </c>
      <c r="R33" s="20">
        <f t="shared" si="11"/>
        <v>1.25</v>
      </c>
      <c r="S33" s="21"/>
      <c r="T33" s="2"/>
      <c r="U33" s="2"/>
    </row>
    <row r="34" spans="1:21" ht="15.75" thickBot="1" x14ac:dyDescent="0.3">
      <c r="A34" s="86"/>
      <c r="B34" s="54" t="s">
        <v>15</v>
      </c>
      <c r="C34" s="55">
        <v>24</v>
      </c>
      <c r="D34" s="56">
        <v>19</v>
      </c>
      <c r="E34" s="57">
        <f t="shared" si="6"/>
        <v>-0.20833333333333334</v>
      </c>
      <c r="F34" s="55">
        <v>4</v>
      </c>
      <c r="G34" s="55">
        <v>9</v>
      </c>
      <c r="H34" s="58">
        <f t="shared" si="7"/>
        <v>1.25</v>
      </c>
      <c r="I34" s="55">
        <v>4</v>
      </c>
      <c r="J34" s="55">
        <v>5</v>
      </c>
      <c r="K34" s="57">
        <f t="shared" si="12"/>
        <v>0.25</v>
      </c>
      <c r="L34" s="59"/>
      <c r="M34" s="60">
        <v>24</v>
      </c>
      <c r="N34" s="60">
        <v>4</v>
      </c>
      <c r="O34" s="60">
        <v>4</v>
      </c>
      <c r="P34" s="61">
        <f t="shared" si="9"/>
        <v>0.79166666666666663</v>
      </c>
      <c r="Q34" s="61">
        <f t="shared" si="10"/>
        <v>2.25</v>
      </c>
      <c r="R34" s="62">
        <f t="shared" si="11"/>
        <v>1.25</v>
      </c>
      <c r="S34" s="21"/>
      <c r="T34" s="2"/>
      <c r="U34" s="2"/>
    </row>
    <row r="35" spans="1:21" ht="15.75" thickBot="1" x14ac:dyDescent="0.3">
      <c r="A35" s="85" t="s">
        <v>21</v>
      </c>
      <c r="B35" s="64" t="s">
        <v>13</v>
      </c>
      <c r="C35" s="66">
        <v>16</v>
      </c>
      <c r="D35" s="66">
        <v>14</v>
      </c>
      <c r="E35" s="67">
        <f t="shared" si="6"/>
        <v>-0.125</v>
      </c>
      <c r="F35" s="65">
        <v>13</v>
      </c>
      <c r="G35" s="65">
        <v>10</v>
      </c>
      <c r="H35" s="68">
        <f t="shared" si="7"/>
        <v>-0.23076923076923078</v>
      </c>
      <c r="I35" s="48">
        <v>6</v>
      </c>
      <c r="J35" s="48">
        <v>7</v>
      </c>
      <c r="K35" s="67">
        <f t="shared" si="12"/>
        <v>0.16666666666666666</v>
      </c>
      <c r="L35" s="69"/>
      <c r="M35" s="70">
        <v>17</v>
      </c>
      <c r="N35" s="70">
        <v>12</v>
      </c>
      <c r="O35" s="70">
        <v>6</v>
      </c>
      <c r="P35" s="71">
        <f t="shared" si="9"/>
        <v>0.82352941176470584</v>
      </c>
      <c r="Q35" s="71">
        <f t="shared" si="10"/>
        <v>0.83333333333333337</v>
      </c>
      <c r="R35" s="72">
        <f t="shared" si="11"/>
        <v>1.1666666666666667</v>
      </c>
      <c r="S35" s="21"/>
      <c r="T35" s="2"/>
      <c r="U35" s="2"/>
    </row>
    <row r="36" spans="1:21" ht="15.75" thickBot="1" x14ac:dyDescent="0.3">
      <c r="A36" s="85"/>
      <c r="B36" s="47" t="s">
        <v>14</v>
      </c>
      <c r="C36" s="43">
        <v>94</v>
      </c>
      <c r="D36" s="43">
        <v>106</v>
      </c>
      <c r="E36" s="15">
        <f t="shared" si="6"/>
        <v>0.1276595744680851</v>
      </c>
      <c r="F36" s="22">
        <v>64</v>
      </c>
      <c r="G36" s="22">
        <v>89</v>
      </c>
      <c r="H36" s="16">
        <f t="shared" si="7"/>
        <v>0.390625</v>
      </c>
      <c r="I36" s="22">
        <v>43</v>
      </c>
      <c r="J36" s="22">
        <v>57</v>
      </c>
      <c r="K36" s="15">
        <f t="shared" si="12"/>
        <v>0.32558139534883723</v>
      </c>
      <c r="L36" s="52"/>
      <c r="M36" s="45">
        <v>96</v>
      </c>
      <c r="N36" s="45">
        <v>75</v>
      </c>
      <c r="O36" s="45">
        <v>50</v>
      </c>
      <c r="P36" s="19">
        <f t="shared" si="9"/>
        <v>1.1041666666666667</v>
      </c>
      <c r="Q36" s="19">
        <f t="shared" si="10"/>
        <v>1.1866666666666668</v>
      </c>
      <c r="R36" s="20">
        <f t="shared" si="11"/>
        <v>1.1399999999999999</v>
      </c>
      <c r="S36" s="21"/>
      <c r="T36" s="2"/>
      <c r="U36" s="2"/>
    </row>
    <row r="37" spans="1:21" ht="15.75" thickBot="1" x14ac:dyDescent="0.3">
      <c r="A37" s="86"/>
      <c r="B37" s="54" t="s">
        <v>15</v>
      </c>
      <c r="C37" s="55">
        <v>26</v>
      </c>
      <c r="D37" s="56">
        <v>29</v>
      </c>
      <c r="E37" s="57">
        <f t="shared" si="6"/>
        <v>0.11538461538461539</v>
      </c>
      <c r="F37" s="55">
        <v>16</v>
      </c>
      <c r="G37" s="55">
        <v>18</v>
      </c>
      <c r="H37" s="58">
        <f t="shared" si="7"/>
        <v>0.125</v>
      </c>
      <c r="I37" s="55">
        <v>13</v>
      </c>
      <c r="J37" s="55">
        <v>14</v>
      </c>
      <c r="K37" s="57">
        <f t="shared" si="12"/>
        <v>7.6923076923076927E-2</v>
      </c>
      <c r="L37" s="59"/>
      <c r="M37" s="60">
        <v>27</v>
      </c>
      <c r="N37" s="60">
        <v>17</v>
      </c>
      <c r="O37" s="60">
        <v>14</v>
      </c>
      <c r="P37" s="61">
        <f t="shared" si="9"/>
        <v>1.0740740740740742</v>
      </c>
      <c r="Q37" s="61">
        <f t="shared" si="10"/>
        <v>1.0588235294117647</v>
      </c>
      <c r="R37" s="62">
        <f t="shared" si="11"/>
        <v>1</v>
      </c>
      <c r="S37" s="21"/>
      <c r="T37" s="2"/>
      <c r="U37" s="2"/>
    </row>
    <row r="38" spans="1:21" ht="15.75" thickBot="1" x14ac:dyDescent="0.3">
      <c r="A38" s="85" t="s">
        <v>22</v>
      </c>
      <c r="B38" s="64" t="s">
        <v>13</v>
      </c>
      <c r="C38" s="66">
        <v>1</v>
      </c>
      <c r="D38" s="66">
        <v>3</v>
      </c>
      <c r="E38" s="67">
        <f t="shared" si="6"/>
        <v>2</v>
      </c>
      <c r="F38" s="65">
        <v>1</v>
      </c>
      <c r="G38" s="65">
        <v>2</v>
      </c>
      <c r="H38" s="68">
        <f t="shared" si="7"/>
        <v>1</v>
      </c>
      <c r="I38" s="48">
        <v>0</v>
      </c>
      <c r="J38" s="48">
        <v>0</v>
      </c>
      <c r="K38" s="67">
        <v>0</v>
      </c>
      <c r="L38" s="69"/>
      <c r="M38" s="70">
        <v>1</v>
      </c>
      <c r="N38" s="70">
        <v>1</v>
      </c>
      <c r="O38" s="70">
        <v>0</v>
      </c>
      <c r="P38" s="71">
        <f t="shared" si="9"/>
        <v>3</v>
      </c>
      <c r="Q38" s="71">
        <f t="shared" si="10"/>
        <v>2</v>
      </c>
      <c r="R38" s="72">
        <v>0</v>
      </c>
      <c r="S38" s="21"/>
      <c r="T38" s="2"/>
      <c r="U38" s="2"/>
    </row>
    <row r="39" spans="1:21" ht="15.75" thickBot="1" x14ac:dyDescent="0.3">
      <c r="A39" s="85"/>
      <c r="B39" s="47" t="s">
        <v>14</v>
      </c>
      <c r="C39" s="22">
        <v>19</v>
      </c>
      <c r="D39" s="43">
        <v>23</v>
      </c>
      <c r="E39" s="15">
        <f t="shared" si="6"/>
        <v>0.21052631578947367</v>
      </c>
      <c r="F39" s="22">
        <v>16</v>
      </c>
      <c r="G39" s="22">
        <v>21</v>
      </c>
      <c r="H39" s="16">
        <f t="shared" si="7"/>
        <v>0.3125</v>
      </c>
      <c r="I39" s="22">
        <v>5</v>
      </c>
      <c r="J39" s="22">
        <v>7</v>
      </c>
      <c r="K39" s="15">
        <f t="shared" si="12"/>
        <v>0.4</v>
      </c>
      <c r="L39" s="52"/>
      <c r="M39" s="45">
        <v>19</v>
      </c>
      <c r="N39" s="45">
        <v>15</v>
      </c>
      <c r="O39" s="45">
        <v>5</v>
      </c>
      <c r="P39" s="19">
        <f t="shared" si="9"/>
        <v>1.2105263157894737</v>
      </c>
      <c r="Q39" s="19">
        <f t="shared" si="10"/>
        <v>1.4</v>
      </c>
      <c r="R39" s="20">
        <f t="shared" si="11"/>
        <v>1.4</v>
      </c>
      <c r="S39" s="21"/>
      <c r="T39" s="2"/>
      <c r="U39" s="2"/>
    </row>
    <row r="40" spans="1:21" ht="15.75" thickBot="1" x14ac:dyDescent="0.3">
      <c r="A40" s="86"/>
      <c r="B40" s="54" t="s">
        <v>15</v>
      </c>
      <c r="C40" s="55">
        <v>10</v>
      </c>
      <c r="D40" s="56">
        <v>11</v>
      </c>
      <c r="E40" s="57">
        <f t="shared" si="6"/>
        <v>0.1</v>
      </c>
      <c r="F40" s="55">
        <v>2</v>
      </c>
      <c r="G40" s="55">
        <v>2</v>
      </c>
      <c r="H40" s="58">
        <f>(G40-F40)/F40</f>
        <v>0</v>
      </c>
      <c r="I40" s="55">
        <v>2</v>
      </c>
      <c r="J40" s="55">
        <v>2</v>
      </c>
      <c r="K40" s="57">
        <v>0</v>
      </c>
      <c r="L40" s="59"/>
      <c r="M40" s="60">
        <v>10</v>
      </c>
      <c r="N40" s="60">
        <v>3</v>
      </c>
      <c r="O40" s="60">
        <v>2</v>
      </c>
      <c r="P40" s="61">
        <f t="shared" si="9"/>
        <v>1.1000000000000001</v>
      </c>
      <c r="Q40" s="61">
        <f t="shared" si="10"/>
        <v>0.66666666666666663</v>
      </c>
      <c r="R40" s="62">
        <f t="shared" si="11"/>
        <v>1</v>
      </c>
      <c r="S40" s="21"/>
      <c r="T40" s="2"/>
      <c r="U40" s="2"/>
    </row>
    <row r="41" spans="1:21" ht="15.75" thickBot="1" x14ac:dyDescent="0.3">
      <c r="A41" s="86" t="s">
        <v>23</v>
      </c>
      <c r="B41" s="64" t="s">
        <v>13</v>
      </c>
      <c r="C41" s="65">
        <v>185</v>
      </c>
      <c r="D41" s="66">
        <v>258</v>
      </c>
      <c r="E41" s="67">
        <f>(D41-C41)/C41</f>
        <v>0.39459459459459462</v>
      </c>
      <c r="F41" s="65">
        <v>176</v>
      </c>
      <c r="G41" s="65">
        <v>242</v>
      </c>
      <c r="H41" s="68">
        <f t="shared" si="7"/>
        <v>0.375</v>
      </c>
      <c r="I41" s="48">
        <v>90</v>
      </c>
      <c r="J41" s="48">
        <v>130</v>
      </c>
      <c r="K41" s="67">
        <f t="shared" si="12"/>
        <v>0.44444444444444442</v>
      </c>
      <c r="L41" s="69"/>
      <c r="M41" s="70">
        <v>219</v>
      </c>
      <c r="N41" s="70">
        <v>202</v>
      </c>
      <c r="O41" s="70">
        <v>103</v>
      </c>
      <c r="P41" s="71">
        <f>D41/M41</f>
        <v>1.178082191780822</v>
      </c>
      <c r="Q41" s="71">
        <f t="shared" si="10"/>
        <v>1.198019801980198</v>
      </c>
      <c r="R41" s="72">
        <f t="shared" si="11"/>
        <v>1.2621359223300972</v>
      </c>
      <c r="S41" s="21"/>
      <c r="T41" s="2"/>
      <c r="U41" s="2"/>
    </row>
    <row r="42" spans="1:21" ht="15.75" thickBot="1" x14ac:dyDescent="0.3">
      <c r="A42" s="86"/>
      <c r="B42" s="54" t="s">
        <v>14</v>
      </c>
      <c r="C42" s="55">
        <v>622</v>
      </c>
      <c r="D42" s="56">
        <v>669</v>
      </c>
      <c r="E42" s="57">
        <f>(D42-C42)/C42</f>
        <v>7.5562700964630219E-2</v>
      </c>
      <c r="F42" s="55">
        <v>557</v>
      </c>
      <c r="G42" s="55">
        <v>618</v>
      </c>
      <c r="H42" s="58">
        <f t="shared" si="7"/>
        <v>0.10951526032315978</v>
      </c>
      <c r="I42" s="55">
        <v>291</v>
      </c>
      <c r="J42" s="55">
        <v>362</v>
      </c>
      <c r="K42" s="57">
        <f t="shared" si="12"/>
        <v>0.24398625429553264</v>
      </c>
      <c r="L42" s="59"/>
      <c r="M42" s="60">
        <v>714</v>
      </c>
      <c r="N42" s="60">
        <v>659</v>
      </c>
      <c r="O42" s="60">
        <v>349</v>
      </c>
      <c r="P42" s="61">
        <f>D42/M42</f>
        <v>0.93697478991596639</v>
      </c>
      <c r="Q42" s="61">
        <f t="shared" si="10"/>
        <v>0.93778452200303486</v>
      </c>
      <c r="R42" s="62">
        <f t="shared" si="11"/>
        <v>1.0372492836676217</v>
      </c>
      <c r="S42" s="21"/>
      <c r="T42" s="2"/>
      <c r="U42" s="2"/>
    </row>
    <row r="43" spans="1:21" ht="15.75" thickBot="1" x14ac:dyDescent="0.3">
      <c r="A43" s="85" t="s">
        <v>24</v>
      </c>
      <c r="B43" s="64" t="s">
        <v>13</v>
      </c>
      <c r="C43" s="65">
        <v>1</v>
      </c>
      <c r="D43" s="73">
        <v>0</v>
      </c>
      <c r="E43" s="67">
        <f t="shared" si="6"/>
        <v>-1</v>
      </c>
      <c r="F43" s="65">
        <v>0</v>
      </c>
      <c r="G43" s="73">
        <v>0</v>
      </c>
      <c r="H43" s="67">
        <v>0</v>
      </c>
      <c r="I43" s="48">
        <v>0</v>
      </c>
      <c r="J43" s="23">
        <v>0</v>
      </c>
      <c r="K43" s="67">
        <v>0</v>
      </c>
      <c r="L43" s="69"/>
      <c r="M43" s="70">
        <v>1</v>
      </c>
      <c r="N43" s="70">
        <v>0</v>
      </c>
      <c r="O43" s="70">
        <v>0</v>
      </c>
      <c r="P43" s="71">
        <f t="shared" si="9"/>
        <v>0</v>
      </c>
      <c r="Q43" s="71">
        <v>0</v>
      </c>
      <c r="R43" s="72">
        <v>0</v>
      </c>
      <c r="S43" s="21"/>
    </row>
    <row r="44" spans="1:21" ht="15.75" thickBot="1" x14ac:dyDescent="0.3">
      <c r="A44" s="86"/>
      <c r="B44" s="47" t="s">
        <v>14</v>
      </c>
      <c r="C44" s="22">
        <v>9</v>
      </c>
      <c r="D44" s="43">
        <v>9</v>
      </c>
      <c r="E44" s="15">
        <f t="shared" si="6"/>
        <v>0</v>
      </c>
      <c r="F44" s="22">
        <v>1</v>
      </c>
      <c r="G44" s="22">
        <v>8</v>
      </c>
      <c r="H44" s="51">
        <f>(G44-F44)/F44</f>
        <v>7</v>
      </c>
      <c r="I44" s="22">
        <v>1</v>
      </c>
      <c r="J44" s="22">
        <v>4</v>
      </c>
      <c r="K44" s="15">
        <f>(J44-I44)/I44</f>
        <v>3</v>
      </c>
      <c r="L44" s="52"/>
      <c r="M44" s="45">
        <v>7</v>
      </c>
      <c r="N44" s="45">
        <v>4</v>
      </c>
      <c r="O44" s="45">
        <v>4</v>
      </c>
      <c r="P44" s="19">
        <f t="shared" si="9"/>
        <v>1.2857142857142858</v>
      </c>
      <c r="Q44" s="19">
        <f t="shared" si="10"/>
        <v>2</v>
      </c>
      <c r="R44" s="20">
        <f t="shared" si="11"/>
        <v>1</v>
      </c>
      <c r="S44" s="21"/>
    </row>
    <row r="45" spans="1:21" ht="15.75" thickBot="1" x14ac:dyDescent="0.3">
      <c r="A45" s="86"/>
      <c r="B45" s="54" t="s">
        <v>15</v>
      </c>
      <c r="C45" s="55">
        <v>11</v>
      </c>
      <c r="D45" s="56">
        <v>10</v>
      </c>
      <c r="E45" s="57">
        <f t="shared" si="6"/>
        <v>-9.0909090909090912E-2</v>
      </c>
      <c r="F45" s="55">
        <v>6</v>
      </c>
      <c r="G45" s="55">
        <v>3</v>
      </c>
      <c r="H45" s="58">
        <f>(G45-F45)/F45</f>
        <v>-0.5</v>
      </c>
      <c r="I45" s="55">
        <v>5</v>
      </c>
      <c r="J45" s="55">
        <v>3</v>
      </c>
      <c r="K45" s="57">
        <f>(J45-I45)/I45</f>
        <v>-0.4</v>
      </c>
      <c r="L45" s="59"/>
      <c r="M45" s="60">
        <v>11</v>
      </c>
      <c r="N45" s="60">
        <v>5</v>
      </c>
      <c r="O45" s="60">
        <v>5</v>
      </c>
      <c r="P45" s="61">
        <f t="shared" si="9"/>
        <v>0.90909090909090906</v>
      </c>
      <c r="Q45" s="61">
        <f t="shared" si="10"/>
        <v>0.6</v>
      </c>
      <c r="R45" s="62">
        <f t="shared" si="11"/>
        <v>0.6</v>
      </c>
      <c r="S45" s="21"/>
    </row>
    <row r="46" spans="1:21" ht="15.75" thickBot="1" x14ac:dyDescent="0.3">
      <c r="A46" s="86" t="s">
        <v>25</v>
      </c>
      <c r="B46" s="64" t="s">
        <v>13</v>
      </c>
      <c r="C46" s="65">
        <v>0</v>
      </c>
      <c r="D46" s="66">
        <v>6</v>
      </c>
      <c r="E46" s="67">
        <v>0</v>
      </c>
      <c r="F46" s="65">
        <v>0</v>
      </c>
      <c r="G46" s="65">
        <v>6</v>
      </c>
      <c r="H46" s="67">
        <v>0</v>
      </c>
      <c r="I46" s="48">
        <v>0</v>
      </c>
      <c r="J46" s="48">
        <v>5</v>
      </c>
      <c r="K46" s="67">
        <v>0</v>
      </c>
      <c r="L46" s="74"/>
      <c r="M46" s="70">
        <v>4</v>
      </c>
      <c r="N46" s="70">
        <v>4</v>
      </c>
      <c r="O46" s="70">
        <v>2</v>
      </c>
      <c r="P46" s="71">
        <f t="shared" si="9"/>
        <v>1.5</v>
      </c>
      <c r="Q46" s="71">
        <f t="shared" si="10"/>
        <v>1.5</v>
      </c>
      <c r="R46" s="72">
        <f t="shared" si="11"/>
        <v>2.5</v>
      </c>
      <c r="S46" s="21"/>
    </row>
    <row r="47" spans="1:21" ht="15.75" thickBot="1" x14ac:dyDescent="0.3">
      <c r="A47" s="86"/>
      <c r="B47" s="54" t="s">
        <v>14</v>
      </c>
      <c r="C47" s="55">
        <v>21</v>
      </c>
      <c r="D47" s="56">
        <v>28</v>
      </c>
      <c r="E47" s="57">
        <f t="shared" si="6"/>
        <v>0.33333333333333331</v>
      </c>
      <c r="F47" s="55">
        <v>14</v>
      </c>
      <c r="G47" s="55">
        <v>26</v>
      </c>
      <c r="H47" s="57">
        <f t="shared" ref="H47:H55" si="13">(G47-F47)/F47</f>
        <v>0.8571428571428571</v>
      </c>
      <c r="I47" s="55">
        <v>12</v>
      </c>
      <c r="J47" s="55">
        <v>22</v>
      </c>
      <c r="K47" s="57">
        <f t="shared" ref="K47:K55" si="14">(J47-I47)/I47</f>
        <v>0.83333333333333337</v>
      </c>
      <c r="L47" s="75"/>
      <c r="M47" s="60">
        <v>22</v>
      </c>
      <c r="N47" s="60">
        <v>21</v>
      </c>
      <c r="O47" s="60">
        <v>16</v>
      </c>
      <c r="P47" s="61">
        <f t="shared" si="9"/>
        <v>1.2727272727272727</v>
      </c>
      <c r="Q47" s="61">
        <f t="shared" si="10"/>
        <v>1.2380952380952381</v>
      </c>
      <c r="R47" s="62">
        <f t="shared" si="11"/>
        <v>1.375</v>
      </c>
      <c r="S47" s="21"/>
    </row>
    <row r="48" spans="1:21" ht="15.75" thickBot="1" x14ac:dyDescent="0.3">
      <c r="A48" s="86" t="s">
        <v>26</v>
      </c>
      <c r="B48" s="64" t="s">
        <v>13</v>
      </c>
      <c r="C48" s="65">
        <v>1</v>
      </c>
      <c r="D48" s="66">
        <v>0</v>
      </c>
      <c r="E48" s="67">
        <f t="shared" si="6"/>
        <v>-1</v>
      </c>
      <c r="F48" s="65">
        <v>1</v>
      </c>
      <c r="G48" s="65">
        <v>0</v>
      </c>
      <c r="H48" s="67">
        <f>(G48-F48)/F48</f>
        <v>-1</v>
      </c>
      <c r="I48" s="48">
        <v>1</v>
      </c>
      <c r="J48" s="48">
        <v>0</v>
      </c>
      <c r="K48" s="67">
        <f t="shared" si="14"/>
        <v>-1</v>
      </c>
      <c r="L48" s="74"/>
      <c r="M48" s="70">
        <v>1</v>
      </c>
      <c r="N48" s="70">
        <v>1</v>
      </c>
      <c r="O48" s="70">
        <v>1</v>
      </c>
      <c r="P48" s="71">
        <f t="shared" si="9"/>
        <v>0</v>
      </c>
      <c r="Q48" s="71">
        <f t="shared" si="10"/>
        <v>0</v>
      </c>
      <c r="R48" s="72">
        <f t="shared" si="11"/>
        <v>0</v>
      </c>
      <c r="S48" s="21"/>
    </row>
    <row r="49" spans="1:19" ht="15.75" thickBot="1" x14ac:dyDescent="0.3">
      <c r="A49" s="86"/>
      <c r="B49" s="54" t="s">
        <v>14</v>
      </c>
      <c r="C49" s="55">
        <v>5</v>
      </c>
      <c r="D49" s="56">
        <v>1</v>
      </c>
      <c r="E49" s="57">
        <f t="shared" si="6"/>
        <v>-0.8</v>
      </c>
      <c r="F49" s="55">
        <v>5</v>
      </c>
      <c r="G49" s="55">
        <v>1</v>
      </c>
      <c r="H49" s="57">
        <f t="shared" si="13"/>
        <v>-0.8</v>
      </c>
      <c r="I49" s="55">
        <v>3</v>
      </c>
      <c r="J49" s="55">
        <v>1</v>
      </c>
      <c r="K49" s="57">
        <f t="shared" si="14"/>
        <v>-0.66666666666666663</v>
      </c>
      <c r="L49" s="75"/>
      <c r="M49" s="60">
        <v>6</v>
      </c>
      <c r="N49" s="60">
        <v>5</v>
      </c>
      <c r="O49" s="60">
        <v>3</v>
      </c>
      <c r="P49" s="61">
        <f t="shared" si="9"/>
        <v>0.16666666666666666</v>
      </c>
      <c r="Q49" s="61">
        <f t="shared" si="10"/>
        <v>0.2</v>
      </c>
      <c r="R49" s="62">
        <f t="shared" si="11"/>
        <v>0.33333333333333331</v>
      </c>
      <c r="S49" s="21"/>
    </row>
    <row r="50" spans="1:19" ht="15.75" thickBot="1" x14ac:dyDescent="0.3">
      <c r="A50" s="86" t="s">
        <v>27</v>
      </c>
      <c r="B50" s="64" t="s">
        <v>13</v>
      </c>
      <c r="C50" s="65">
        <v>11</v>
      </c>
      <c r="D50" s="66">
        <v>35</v>
      </c>
      <c r="E50" s="67">
        <f>(D50-C50)/C50</f>
        <v>2.1818181818181817</v>
      </c>
      <c r="F50" s="65">
        <v>9</v>
      </c>
      <c r="G50" s="65">
        <v>34</v>
      </c>
      <c r="H50" s="68">
        <f t="shared" si="13"/>
        <v>2.7777777777777777</v>
      </c>
      <c r="I50" s="48">
        <v>3</v>
      </c>
      <c r="J50" s="48">
        <v>18</v>
      </c>
      <c r="K50" s="67">
        <f t="shared" si="14"/>
        <v>5</v>
      </c>
      <c r="L50" s="74"/>
      <c r="M50" s="70">
        <v>18</v>
      </c>
      <c r="N50" s="70">
        <v>15</v>
      </c>
      <c r="O50" s="70">
        <v>8</v>
      </c>
      <c r="P50" s="71">
        <f>D50/M50</f>
        <v>1.9444444444444444</v>
      </c>
      <c r="Q50" s="71">
        <f t="shared" si="10"/>
        <v>2.2666666666666666</v>
      </c>
      <c r="R50" s="72">
        <f t="shared" si="11"/>
        <v>2.25</v>
      </c>
      <c r="S50" s="21"/>
    </row>
    <row r="51" spans="1:19" ht="15.75" thickBot="1" x14ac:dyDescent="0.3">
      <c r="A51" s="86"/>
      <c r="B51" s="54" t="s">
        <v>14</v>
      </c>
      <c r="C51" s="55">
        <v>38</v>
      </c>
      <c r="D51" s="56">
        <v>72</v>
      </c>
      <c r="E51" s="57">
        <f>(D51-C51)/C51</f>
        <v>0.89473684210526316</v>
      </c>
      <c r="F51" s="55">
        <v>30</v>
      </c>
      <c r="G51" s="55">
        <v>66</v>
      </c>
      <c r="H51" s="58">
        <f t="shared" si="13"/>
        <v>1.2</v>
      </c>
      <c r="I51" s="55">
        <v>19</v>
      </c>
      <c r="J51" s="55">
        <v>41</v>
      </c>
      <c r="K51" s="57">
        <f t="shared" si="14"/>
        <v>1.1578947368421053</v>
      </c>
      <c r="L51" s="75"/>
      <c r="M51" s="60">
        <v>54</v>
      </c>
      <c r="N51" s="60">
        <v>48</v>
      </c>
      <c r="O51" s="60">
        <v>35</v>
      </c>
      <c r="P51" s="61">
        <f>D51/M51</f>
        <v>1.3333333333333333</v>
      </c>
      <c r="Q51" s="61">
        <f t="shared" si="10"/>
        <v>1.375</v>
      </c>
      <c r="R51" s="62">
        <f t="shared" si="11"/>
        <v>1.1714285714285715</v>
      </c>
      <c r="S51" s="21"/>
    </row>
    <row r="52" spans="1:19" ht="15.75" thickBot="1" x14ac:dyDescent="0.3">
      <c r="A52" s="86" t="s">
        <v>28</v>
      </c>
      <c r="B52" s="64" t="s">
        <v>13</v>
      </c>
      <c r="C52" s="65">
        <v>9</v>
      </c>
      <c r="D52" s="66">
        <v>9</v>
      </c>
      <c r="E52" s="67">
        <f t="shared" si="6"/>
        <v>0</v>
      </c>
      <c r="F52" s="65">
        <v>8</v>
      </c>
      <c r="G52" s="65">
        <v>8</v>
      </c>
      <c r="H52" s="68">
        <f t="shared" si="13"/>
        <v>0</v>
      </c>
      <c r="I52" s="48">
        <v>3</v>
      </c>
      <c r="J52" s="48">
        <v>2</v>
      </c>
      <c r="K52" s="67">
        <f t="shared" si="14"/>
        <v>-0.33333333333333331</v>
      </c>
      <c r="L52" s="74"/>
      <c r="M52" s="70">
        <v>10</v>
      </c>
      <c r="N52" s="70">
        <v>9</v>
      </c>
      <c r="O52" s="70">
        <v>4</v>
      </c>
      <c r="P52" s="71">
        <f t="shared" si="9"/>
        <v>0.9</v>
      </c>
      <c r="Q52" s="71">
        <f t="shared" si="10"/>
        <v>0.88888888888888884</v>
      </c>
      <c r="R52" s="72">
        <f t="shared" si="11"/>
        <v>0.5</v>
      </c>
      <c r="S52" s="21"/>
    </row>
    <row r="53" spans="1:19" ht="15.75" thickBot="1" x14ac:dyDescent="0.3">
      <c r="A53" s="86"/>
      <c r="B53" s="54" t="s">
        <v>14</v>
      </c>
      <c r="C53" s="55">
        <v>28</v>
      </c>
      <c r="D53" s="56">
        <v>20</v>
      </c>
      <c r="E53" s="57">
        <f t="shared" si="6"/>
        <v>-0.2857142857142857</v>
      </c>
      <c r="F53" s="55">
        <v>22</v>
      </c>
      <c r="G53" s="55">
        <v>18</v>
      </c>
      <c r="H53" s="58">
        <f t="shared" si="13"/>
        <v>-0.18181818181818182</v>
      </c>
      <c r="I53" s="55">
        <v>8</v>
      </c>
      <c r="J53" s="55">
        <v>9</v>
      </c>
      <c r="K53" s="57">
        <f t="shared" si="14"/>
        <v>0.125</v>
      </c>
      <c r="L53" s="75"/>
      <c r="M53" s="60">
        <v>32</v>
      </c>
      <c r="N53" s="60">
        <v>29</v>
      </c>
      <c r="O53" s="60">
        <v>12</v>
      </c>
      <c r="P53" s="61">
        <f t="shared" si="9"/>
        <v>0.625</v>
      </c>
      <c r="Q53" s="61">
        <f t="shared" si="10"/>
        <v>0.62068965517241381</v>
      </c>
      <c r="R53" s="62">
        <f t="shared" si="11"/>
        <v>0.75</v>
      </c>
      <c r="S53" s="21"/>
    </row>
    <row r="54" spans="1:19" ht="15.75" thickBot="1" x14ac:dyDescent="0.3">
      <c r="A54" s="86" t="s">
        <v>29</v>
      </c>
      <c r="B54" s="64" t="s">
        <v>13</v>
      </c>
      <c r="C54" s="65">
        <v>2</v>
      </c>
      <c r="D54" s="66">
        <v>2</v>
      </c>
      <c r="E54" s="67">
        <f t="shared" si="6"/>
        <v>0</v>
      </c>
      <c r="F54" s="65">
        <v>2</v>
      </c>
      <c r="G54" s="65">
        <v>2</v>
      </c>
      <c r="H54" s="68">
        <f t="shared" si="13"/>
        <v>0</v>
      </c>
      <c r="I54" s="48">
        <v>2</v>
      </c>
      <c r="J54" s="48">
        <v>2</v>
      </c>
      <c r="K54" s="67">
        <f t="shared" si="14"/>
        <v>0</v>
      </c>
      <c r="L54" s="74"/>
      <c r="M54" s="70">
        <v>3</v>
      </c>
      <c r="N54" s="70">
        <v>2</v>
      </c>
      <c r="O54" s="70">
        <v>2</v>
      </c>
      <c r="P54" s="71">
        <f t="shared" si="9"/>
        <v>0.66666666666666663</v>
      </c>
      <c r="Q54" s="71">
        <f t="shared" si="10"/>
        <v>1</v>
      </c>
      <c r="R54" s="72">
        <f t="shared" si="11"/>
        <v>1</v>
      </c>
      <c r="S54" s="21"/>
    </row>
    <row r="55" spans="1:19" ht="15.75" thickBot="1" x14ac:dyDescent="0.3">
      <c r="A55" s="98"/>
      <c r="B55" s="54" t="s">
        <v>14</v>
      </c>
      <c r="C55" s="55">
        <v>8</v>
      </c>
      <c r="D55" s="56">
        <v>5</v>
      </c>
      <c r="E55" s="57">
        <f t="shared" si="6"/>
        <v>-0.375</v>
      </c>
      <c r="F55" s="55">
        <v>7</v>
      </c>
      <c r="G55" s="55">
        <v>4</v>
      </c>
      <c r="H55" s="58">
        <f t="shared" si="13"/>
        <v>-0.42857142857142855</v>
      </c>
      <c r="I55" s="55">
        <v>4</v>
      </c>
      <c r="J55" s="55">
        <v>4</v>
      </c>
      <c r="K55" s="57">
        <f t="shared" si="14"/>
        <v>0</v>
      </c>
      <c r="L55" s="75"/>
      <c r="M55" s="60">
        <v>9</v>
      </c>
      <c r="N55" s="60">
        <v>8</v>
      </c>
      <c r="O55" s="60">
        <v>5</v>
      </c>
      <c r="P55" s="61">
        <f t="shared" si="9"/>
        <v>0.55555555555555558</v>
      </c>
      <c r="Q55" s="61">
        <f t="shared" si="10"/>
        <v>0.5</v>
      </c>
      <c r="R55" s="62">
        <f t="shared" si="11"/>
        <v>0.8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3" customWidth="1"/>
    <col min="2" max="2" width="16" style="63" customWidth="1"/>
    <col min="3" max="4" width="8.28515625" customWidth="1"/>
    <col min="5" max="5" width="9.28515625" style="63" bestFit="1" customWidth="1"/>
    <col min="6" max="7" width="8.28515625" customWidth="1"/>
    <col min="8" max="8" width="9.28515625" style="63" customWidth="1"/>
    <col min="9" max="10" width="8.28515625" customWidth="1"/>
    <col min="11" max="11" width="9.28515625" style="63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2"/>
      <c r="U1" s="2"/>
    </row>
    <row r="2" spans="1:21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"/>
      <c r="T2" s="2"/>
      <c r="U2" s="2"/>
    </row>
    <row r="3" spans="1:21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1"/>
      <c r="T3" s="2"/>
      <c r="U3" s="2"/>
    </row>
    <row r="4" spans="1:21" ht="15.75" x14ac:dyDescent="0.25">
      <c r="A4" s="82" t="s">
        <v>68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3" t="s">
        <v>2</v>
      </c>
      <c r="B6" s="84"/>
      <c r="C6" s="8" t="s">
        <v>69</v>
      </c>
      <c r="D6" s="9" t="s">
        <v>70</v>
      </c>
      <c r="E6" s="8" t="s">
        <v>40</v>
      </c>
      <c r="F6" s="8" t="s">
        <v>71</v>
      </c>
      <c r="G6" s="8" t="s">
        <v>72</v>
      </c>
      <c r="H6" s="8" t="s">
        <v>40</v>
      </c>
      <c r="I6" s="8" t="s">
        <v>73</v>
      </c>
      <c r="J6" s="8" t="s">
        <v>74</v>
      </c>
      <c r="K6" s="8" t="s">
        <v>40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 x14ac:dyDescent="0.25">
      <c r="A7" s="78" t="s">
        <v>3</v>
      </c>
      <c r="B7" s="79"/>
      <c r="C7" s="14">
        <v>1299</v>
      </c>
      <c r="D7" s="14">
        <v>1308</v>
      </c>
      <c r="E7" s="15">
        <f t="shared" ref="E7:E15" si="0">(D7-C7)/C7</f>
        <v>6.9284064665127024E-3</v>
      </c>
      <c r="F7" s="14">
        <v>1061</v>
      </c>
      <c r="G7" s="14">
        <v>1102</v>
      </c>
      <c r="H7" s="16">
        <f t="shared" ref="H7:H15" si="1">(G7-F7)/F7</f>
        <v>3.8642789820923659E-2</v>
      </c>
      <c r="I7" s="14">
        <v>561</v>
      </c>
      <c r="J7" s="14">
        <v>608</v>
      </c>
      <c r="K7" s="15">
        <f t="shared" ref="K7:K15" si="2">(J7-I7)/I7</f>
        <v>8.3778966131907315E-2</v>
      </c>
      <c r="L7" s="17"/>
      <c r="M7" s="18">
        <v>1483</v>
      </c>
      <c r="N7" s="18">
        <v>1256</v>
      </c>
      <c r="O7" s="18">
        <v>725</v>
      </c>
      <c r="P7" s="19">
        <f t="shared" ref="P7:P15" si="3">D7/M7</f>
        <v>0.88199595414699927</v>
      </c>
      <c r="Q7" s="19">
        <f t="shared" ref="Q7:Q15" si="4">G7/N7</f>
        <v>0.87738853503184711</v>
      </c>
      <c r="R7" s="20">
        <f t="shared" ref="R7:R15" si="5">J7/O7</f>
        <v>0.83862068965517245</v>
      </c>
      <c r="S7" s="21"/>
      <c r="T7" s="2"/>
      <c r="U7" s="2"/>
    </row>
    <row r="8" spans="1:21" x14ac:dyDescent="0.25">
      <c r="A8" s="87" t="s">
        <v>4</v>
      </c>
      <c r="B8" s="88"/>
      <c r="C8" s="22">
        <v>35</v>
      </c>
      <c r="D8" s="22">
        <v>42</v>
      </c>
      <c r="E8" s="15">
        <f t="shared" si="0"/>
        <v>0.2</v>
      </c>
      <c r="F8" s="22">
        <v>28</v>
      </c>
      <c r="G8" s="22">
        <v>27</v>
      </c>
      <c r="H8" s="16">
        <f t="shared" si="1"/>
        <v>-3.5714285714285712E-2</v>
      </c>
      <c r="I8" s="22">
        <v>12</v>
      </c>
      <c r="J8" s="22">
        <v>20</v>
      </c>
      <c r="K8" s="15">
        <f t="shared" si="2"/>
        <v>0.66666666666666663</v>
      </c>
      <c r="L8" s="17"/>
      <c r="M8" s="18">
        <v>37</v>
      </c>
      <c r="N8" s="18">
        <v>27</v>
      </c>
      <c r="O8" s="18">
        <v>15</v>
      </c>
      <c r="P8" s="19">
        <f t="shared" si="3"/>
        <v>1.1351351351351351</v>
      </c>
      <c r="Q8" s="19">
        <f t="shared" si="4"/>
        <v>1</v>
      </c>
      <c r="R8" s="20">
        <f t="shared" si="5"/>
        <v>1.3333333333333333</v>
      </c>
      <c r="S8" s="21"/>
      <c r="T8" s="2"/>
      <c r="U8" s="2"/>
    </row>
    <row r="9" spans="1:21" x14ac:dyDescent="0.25">
      <c r="A9" s="87" t="s">
        <v>33</v>
      </c>
      <c r="B9" s="88"/>
      <c r="C9" s="22">
        <v>32</v>
      </c>
      <c r="D9" s="22">
        <v>23</v>
      </c>
      <c r="E9" s="15">
        <f t="shared" si="0"/>
        <v>-0.28125</v>
      </c>
      <c r="F9" s="22">
        <v>25</v>
      </c>
      <c r="G9" s="22">
        <v>15</v>
      </c>
      <c r="H9" s="16">
        <f t="shared" si="1"/>
        <v>-0.4</v>
      </c>
      <c r="I9" s="22">
        <v>9</v>
      </c>
      <c r="J9" s="22">
        <v>10</v>
      </c>
      <c r="K9" s="15">
        <f t="shared" si="2"/>
        <v>0.1111111111111111</v>
      </c>
      <c r="L9" s="17"/>
      <c r="M9" s="18">
        <v>32</v>
      </c>
      <c r="N9" s="18">
        <v>22</v>
      </c>
      <c r="O9" s="18">
        <v>10</v>
      </c>
      <c r="P9" s="19">
        <f t="shared" si="3"/>
        <v>0.71875</v>
      </c>
      <c r="Q9" s="19">
        <f t="shared" si="4"/>
        <v>0.68181818181818177</v>
      </c>
      <c r="R9" s="20">
        <f t="shared" si="5"/>
        <v>1</v>
      </c>
      <c r="S9" s="21"/>
      <c r="T9" s="2"/>
      <c r="U9" s="2"/>
    </row>
    <row r="10" spans="1:21" x14ac:dyDescent="0.25">
      <c r="A10" s="87" t="s">
        <v>5</v>
      </c>
      <c r="B10" s="88"/>
      <c r="C10" s="22">
        <v>365</v>
      </c>
      <c r="D10" s="22">
        <v>422</v>
      </c>
      <c r="E10" s="15">
        <f t="shared" si="0"/>
        <v>0.15616438356164383</v>
      </c>
      <c r="F10" s="22">
        <v>304</v>
      </c>
      <c r="G10" s="22">
        <v>353</v>
      </c>
      <c r="H10" s="16">
        <f t="shared" si="1"/>
        <v>0.16118421052631579</v>
      </c>
      <c r="I10" s="22">
        <v>141</v>
      </c>
      <c r="J10" s="22">
        <v>165</v>
      </c>
      <c r="K10" s="15">
        <f t="shared" si="2"/>
        <v>0.1702127659574468</v>
      </c>
      <c r="L10" s="17"/>
      <c r="M10" s="18">
        <v>419</v>
      </c>
      <c r="N10" s="18">
        <v>343</v>
      </c>
      <c r="O10" s="18">
        <v>175</v>
      </c>
      <c r="P10" s="19">
        <f t="shared" si="3"/>
        <v>1.0071599045346062</v>
      </c>
      <c r="Q10" s="19">
        <f t="shared" si="4"/>
        <v>1.0291545189504374</v>
      </c>
      <c r="R10" s="20">
        <f t="shared" si="5"/>
        <v>0.94285714285714284</v>
      </c>
      <c r="S10" s="21"/>
      <c r="T10" s="2"/>
      <c r="U10" s="2"/>
    </row>
    <row r="11" spans="1:21" x14ac:dyDescent="0.25">
      <c r="A11" s="87" t="s">
        <v>6</v>
      </c>
      <c r="B11" s="88"/>
      <c r="C11" s="14">
        <v>288</v>
      </c>
      <c r="D11" s="14">
        <v>322</v>
      </c>
      <c r="E11" s="15">
        <f t="shared" si="0"/>
        <v>0.11805555555555555</v>
      </c>
      <c r="F11" s="14">
        <v>258</v>
      </c>
      <c r="G11" s="14">
        <v>283</v>
      </c>
      <c r="H11" s="16">
        <f t="shared" si="1"/>
        <v>9.6899224806201556E-2</v>
      </c>
      <c r="I11" s="14">
        <v>170</v>
      </c>
      <c r="J11" s="14">
        <v>212</v>
      </c>
      <c r="K11" s="15">
        <f>(J11-I11)/I11</f>
        <v>0.24705882352941178</v>
      </c>
      <c r="L11" s="17"/>
      <c r="M11" s="18">
        <v>394</v>
      </c>
      <c r="N11" s="18">
        <v>363</v>
      </c>
      <c r="O11" s="18">
        <v>265</v>
      </c>
      <c r="P11" s="19">
        <f t="shared" si="3"/>
        <v>0.81725888324873097</v>
      </c>
      <c r="Q11" s="19">
        <f t="shared" si="4"/>
        <v>0.77961432506887052</v>
      </c>
      <c r="R11" s="20">
        <f t="shared" si="5"/>
        <v>0.8</v>
      </c>
      <c r="S11" s="21"/>
      <c r="T11" s="2"/>
      <c r="U11" s="2"/>
    </row>
    <row r="12" spans="1:21" x14ac:dyDescent="0.25">
      <c r="A12" s="87" t="s">
        <v>7</v>
      </c>
      <c r="B12" s="88"/>
      <c r="C12" s="14">
        <v>572</v>
      </c>
      <c r="D12" s="14">
        <v>542</v>
      </c>
      <c r="E12" s="15">
        <f t="shared" si="0"/>
        <v>-5.2447552447552448E-2</v>
      </c>
      <c r="F12" s="14">
        <v>477</v>
      </c>
      <c r="G12" s="14">
        <v>449</v>
      </c>
      <c r="H12" s="16">
        <f t="shared" si="1"/>
        <v>-5.8700209643605873E-2</v>
      </c>
      <c r="I12" s="14">
        <v>238</v>
      </c>
      <c r="J12" s="14">
        <v>215</v>
      </c>
      <c r="K12" s="15">
        <f t="shared" si="2"/>
        <v>-9.6638655462184878E-2</v>
      </c>
      <c r="L12" s="17"/>
      <c r="M12" s="18">
        <v>637</v>
      </c>
      <c r="N12" s="18">
        <v>527</v>
      </c>
      <c r="O12" s="18">
        <v>269</v>
      </c>
      <c r="P12" s="19">
        <f t="shared" si="3"/>
        <v>0.85086342229199374</v>
      </c>
      <c r="Q12" s="19">
        <f t="shared" si="4"/>
        <v>0.85199240986717273</v>
      </c>
      <c r="R12" s="20">
        <f t="shared" si="5"/>
        <v>0.7992565055762082</v>
      </c>
      <c r="S12" s="21"/>
      <c r="T12" s="2"/>
      <c r="U12" s="2"/>
    </row>
    <row r="13" spans="1:21" x14ac:dyDescent="0.25">
      <c r="A13" s="87" t="s">
        <v>8</v>
      </c>
      <c r="B13" s="88"/>
      <c r="C13" s="23">
        <v>74</v>
      </c>
      <c r="D13" s="23">
        <v>22</v>
      </c>
      <c r="E13" s="15">
        <f t="shared" si="0"/>
        <v>-0.70270270270270274</v>
      </c>
      <c r="F13" s="23">
        <v>22</v>
      </c>
      <c r="G13" s="23">
        <v>17</v>
      </c>
      <c r="H13" s="16">
        <f t="shared" si="1"/>
        <v>-0.22727272727272727</v>
      </c>
      <c r="I13" s="23">
        <v>12</v>
      </c>
      <c r="J13" s="23">
        <v>16</v>
      </c>
      <c r="K13" s="15">
        <f t="shared" si="2"/>
        <v>0.33333333333333331</v>
      </c>
      <c r="L13" s="17"/>
      <c r="M13" s="18">
        <v>33</v>
      </c>
      <c r="N13" s="18">
        <v>23</v>
      </c>
      <c r="O13" s="18">
        <v>16</v>
      </c>
      <c r="P13" s="19">
        <f t="shared" si="3"/>
        <v>0.66666666666666663</v>
      </c>
      <c r="Q13" s="19">
        <f t="shared" si="4"/>
        <v>0.73913043478260865</v>
      </c>
      <c r="R13" s="20">
        <f t="shared" si="5"/>
        <v>1</v>
      </c>
      <c r="S13" s="21"/>
      <c r="T13" s="2"/>
      <c r="U13" s="2"/>
    </row>
    <row r="14" spans="1:21" x14ac:dyDescent="0.25">
      <c r="A14" s="89" t="s">
        <v>9</v>
      </c>
      <c r="B14" s="90"/>
      <c r="C14" s="22">
        <v>286</v>
      </c>
      <c r="D14" s="22">
        <v>269</v>
      </c>
      <c r="E14" s="15">
        <f t="shared" si="0"/>
        <v>-5.944055944055944E-2</v>
      </c>
      <c r="F14" s="22">
        <v>131</v>
      </c>
      <c r="G14" s="22">
        <v>124</v>
      </c>
      <c r="H14" s="16">
        <f t="shared" si="1"/>
        <v>-5.3435114503816793E-2</v>
      </c>
      <c r="I14" s="22">
        <v>83</v>
      </c>
      <c r="J14" s="22">
        <v>85</v>
      </c>
      <c r="K14" s="15">
        <f t="shared" si="2"/>
        <v>2.4096385542168676E-2</v>
      </c>
      <c r="L14" s="17"/>
      <c r="M14" s="18">
        <v>289</v>
      </c>
      <c r="N14" s="18">
        <v>130</v>
      </c>
      <c r="O14" s="18">
        <v>105</v>
      </c>
      <c r="P14" s="19">
        <f t="shared" si="3"/>
        <v>0.9307958477508651</v>
      </c>
      <c r="Q14" s="19">
        <f t="shared" si="4"/>
        <v>0.9538461538461539</v>
      </c>
      <c r="R14" s="20">
        <f t="shared" si="5"/>
        <v>0.80952380952380953</v>
      </c>
      <c r="S14" s="21"/>
      <c r="T14" s="24"/>
      <c r="U14" s="24"/>
    </row>
    <row r="15" spans="1:21" x14ac:dyDescent="0.25">
      <c r="A15" s="91" t="s">
        <v>10</v>
      </c>
      <c r="B15" s="92"/>
      <c r="C15" s="25">
        <f>C7+C14</f>
        <v>1585</v>
      </c>
      <c r="D15" s="26">
        <f>D7+D14</f>
        <v>1577</v>
      </c>
      <c r="E15" s="27">
        <f t="shared" si="0"/>
        <v>-5.0473186119873821E-3</v>
      </c>
      <c r="F15" s="25">
        <f>F7+F14</f>
        <v>1192</v>
      </c>
      <c r="G15" s="25">
        <f>G7+G14</f>
        <v>1226</v>
      </c>
      <c r="H15" s="28">
        <f t="shared" si="1"/>
        <v>2.8523489932885907E-2</v>
      </c>
      <c r="I15" s="25">
        <f>I7+I14</f>
        <v>644</v>
      </c>
      <c r="J15" s="25">
        <f>J7+J14</f>
        <v>693</v>
      </c>
      <c r="K15" s="27">
        <f t="shared" si="2"/>
        <v>7.6086956521739135E-2</v>
      </c>
      <c r="L15" s="29"/>
      <c r="M15" s="30">
        <f>M7+M14</f>
        <v>1772</v>
      </c>
      <c r="N15" s="30">
        <f>N7+N14</f>
        <v>1386</v>
      </c>
      <c r="O15" s="30">
        <f>O7+O14</f>
        <v>830</v>
      </c>
      <c r="P15" s="31">
        <f t="shared" si="3"/>
        <v>0.88995485327313772</v>
      </c>
      <c r="Q15" s="31">
        <f t="shared" si="4"/>
        <v>0.88455988455988455</v>
      </c>
      <c r="R15" s="32">
        <f t="shared" si="5"/>
        <v>0.83493975903614459</v>
      </c>
      <c r="S15" s="33"/>
      <c r="T15" s="2"/>
      <c r="U15" s="2"/>
    </row>
    <row r="16" spans="1:21" ht="15" customHeight="1" x14ac:dyDescent="0.25">
      <c r="A16" s="93" t="s">
        <v>11</v>
      </c>
      <c r="B16" s="94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95" t="s">
        <v>12</v>
      </c>
      <c r="B17" s="42" t="s">
        <v>13</v>
      </c>
      <c r="C17" s="22">
        <v>32</v>
      </c>
      <c r="D17" s="43">
        <v>25</v>
      </c>
      <c r="E17" s="15">
        <f t="shared" ref="E17:E55" si="6">(D17-C17)/C17</f>
        <v>-0.21875</v>
      </c>
      <c r="F17" s="22">
        <v>22</v>
      </c>
      <c r="G17" s="22">
        <v>11</v>
      </c>
      <c r="H17" s="16">
        <f t="shared" ref="H17:H42" si="7">(G17-F17)/F17</f>
        <v>-0.5</v>
      </c>
      <c r="I17" s="22">
        <v>11</v>
      </c>
      <c r="J17" s="22">
        <v>4</v>
      </c>
      <c r="K17" s="15">
        <f t="shared" ref="K17:K18" si="8">(J17-I17)/I17</f>
        <v>-0.63636363636363635</v>
      </c>
      <c r="L17" s="44"/>
      <c r="M17" s="45">
        <v>34</v>
      </c>
      <c r="N17" s="45">
        <v>22</v>
      </c>
      <c r="O17" s="46">
        <v>13</v>
      </c>
      <c r="P17" s="19">
        <f t="shared" ref="P17:P55" si="9">D17/M17</f>
        <v>0.73529411764705888</v>
      </c>
      <c r="Q17" s="19">
        <f t="shared" ref="Q17:Q55" si="10">G17/N17</f>
        <v>0.5</v>
      </c>
      <c r="R17" s="20">
        <f t="shared" ref="R17:R55" si="11">J17/O17</f>
        <v>0.30769230769230771</v>
      </c>
      <c r="S17" s="21"/>
      <c r="T17" s="2"/>
      <c r="U17" s="2"/>
    </row>
    <row r="18" spans="1:21" x14ac:dyDescent="0.25">
      <c r="A18" s="96"/>
      <c r="B18" s="47" t="s">
        <v>14</v>
      </c>
      <c r="C18" s="48">
        <v>116</v>
      </c>
      <c r="D18" s="49">
        <v>103</v>
      </c>
      <c r="E18" s="50">
        <f t="shared" si="6"/>
        <v>-0.11206896551724138</v>
      </c>
      <c r="F18" s="48">
        <v>81</v>
      </c>
      <c r="G18" s="48">
        <v>68</v>
      </c>
      <c r="H18" s="51">
        <f t="shared" si="7"/>
        <v>-0.16049382716049382</v>
      </c>
      <c r="I18" s="48">
        <v>46</v>
      </c>
      <c r="J18" s="48">
        <v>37</v>
      </c>
      <c r="K18" s="15">
        <f t="shared" si="8"/>
        <v>-0.19565217391304349</v>
      </c>
      <c r="L18" s="52"/>
      <c r="M18" s="53">
        <v>121</v>
      </c>
      <c r="N18" s="53">
        <v>86</v>
      </c>
      <c r="O18" s="53">
        <v>55</v>
      </c>
      <c r="P18" s="19">
        <f t="shared" si="9"/>
        <v>0.85123966942148765</v>
      </c>
      <c r="Q18" s="19">
        <f t="shared" si="10"/>
        <v>0.79069767441860461</v>
      </c>
      <c r="R18" s="20">
        <f t="shared" si="11"/>
        <v>0.67272727272727273</v>
      </c>
      <c r="S18" s="21"/>
      <c r="T18" s="2"/>
      <c r="U18" s="2"/>
    </row>
    <row r="19" spans="1:21" s="63" customFormat="1" ht="15.75" thickBot="1" x14ac:dyDescent="0.3">
      <c r="A19" s="97"/>
      <c r="B19" s="54" t="s">
        <v>15</v>
      </c>
      <c r="C19" s="55">
        <v>73</v>
      </c>
      <c r="D19" s="56">
        <v>65</v>
      </c>
      <c r="E19" s="57">
        <f t="shared" si="6"/>
        <v>-0.1095890410958904</v>
      </c>
      <c r="F19" s="55">
        <v>18</v>
      </c>
      <c r="G19" s="55">
        <v>23</v>
      </c>
      <c r="H19" s="58">
        <f t="shared" si="7"/>
        <v>0.27777777777777779</v>
      </c>
      <c r="I19" s="55">
        <v>6</v>
      </c>
      <c r="J19" s="55">
        <v>7</v>
      </c>
      <c r="K19" s="57">
        <f>(J19-I19)/I19</f>
        <v>0.16666666666666666</v>
      </c>
      <c r="L19" s="59"/>
      <c r="M19" s="60">
        <v>73</v>
      </c>
      <c r="N19" s="60">
        <v>17</v>
      </c>
      <c r="O19" s="60">
        <v>13</v>
      </c>
      <c r="P19" s="61">
        <f t="shared" si="9"/>
        <v>0.8904109589041096</v>
      </c>
      <c r="Q19" s="61">
        <f t="shared" si="10"/>
        <v>1.3529411764705883</v>
      </c>
      <c r="R19" s="62">
        <f t="shared" si="11"/>
        <v>0.53846153846153844</v>
      </c>
      <c r="S19" s="21"/>
      <c r="T19" s="6"/>
      <c r="U19" s="6"/>
    </row>
    <row r="20" spans="1:21" ht="15.75" thickBot="1" x14ac:dyDescent="0.3">
      <c r="A20" s="85" t="s">
        <v>16</v>
      </c>
      <c r="B20" s="64" t="s">
        <v>13</v>
      </c>
      <c r="C20" s="65">
        <v>38</v>
      </c>
      <c r="D20" s="66">
        <v>40</v>
      </c>
      <c r="E20" s="67">
        <f t="shared" si="6"/>
        <v>5.2631578947368418E-2</v>
      </c>
      <c r="F20" s="65">
        <v>26</v>
      </c>
      <c r="G20" s="65">
        <v>25</v>
      </c>
      <c r="H20" s="68">
        <f t="shared" si="7"/>
        <v>-3.8461538461538464E-2</v>
      </c>
      <c r="I20" s="48">
        <v>12</v>
      </c>
      <c r="J20" s="48">
        <v>10</v>
      </c>
      <c r="K20" s="67">
        <f t="shared" ref="K20:K42" si="12">(J20-I20)/I20</f>
        <v>-0.16666666666666666</v>
      </c>
      <c r="L20" s="69"/>
      <c r="M20" s="70">
        <v>38</v>
      </c>
      <c r="N20" s="70">
        <v>26</v>
      </c>
      <c r="O20" s="70">
        <v>13</v>
      </c>
      <c r="P20" s="71">
        <f t="shared" si="9"/>
        <v>1.0526315789473684</v>
      </c>
      <c r="Q20" s="71">
        <f t="shared" si="10"/>
        <v>0.96153846153846156</v>
      </c>
      <c r="R20" s="72">
        <f t="shared" si="11"/>
        <v>0.76923076923076927</v>
      </c>
      <c r="S20" s="21"/>
      <c r="T20" s="2"/>
      <c r="U20" s="2"/>
    </row>
    <row r="21" spans="1:21" ht="15.75" thickBot="1" x14ac:dyDescent="0.3">
      <c r="A21" s="85"/>
      <c r="B21" s="47" t="s">
        <v>14</v>
      </c>
      <c r="C21" s="43">
        <v>160</v>
      </c>
      <c r="D21" s="43">
        <v>149</v>
      </c>
      <c r="E21" s="15">
        <f t="shared" si="6"/>
        <v>-6.8750000000000006E-2</v>
      </c>
      <c r="F21" s="22">
        <v>117</v>
      </c>
      <c r="G21" s="22">
        <v>103</v>
      </c>
      <c r="H21" s="16">
        <f t="shared" si="7"/>
        <v>-0.11965811965811966</v>
      </c>
      <c r="I21" s="22">
        <v>62</v>
      </c>
      <c r="J21" s="22">
        <v>58</v>
      </c>
      <c r="K21" s="15">
        <f t="shared" si="12"/>
        <v>-6.4516129032258063E-2</v>
      </c>
      <c r="L21" s="52"/>
      <c r="M21" s="45">
        <v>172</v>
      </c>
      <c r="N21" s="45">
        <v>134</v>
      </c>
      <c r="O21" s="45">
        <v>81</v>
      </c>
      <c r="P21" s="19">
        <f t="shared" si="9"/>
        <v>0.86627906976744184</v>
      </c>
      <c r="Q21" s="19">
        <f t="shared" si="10"/>
        <v>0.76865671641791045</v>
      </c>
      <c r="R21" s="20">
        <f t="shared" si="11"/>
        <v>0.71604938271604934</v>
      </c>
      <c r="S21" s="21"/>
      <c r="T21" s="2"/>
      <c r="U21" s="2"/>
    </row>
    <row r="22" spans="1:21" ht="15.75" thickBot="1" x14ac:dyDescent="0.3">
      <c r="A22" s="86"/>
      <c r="B22" s="54" t="s">
        <v>15</v>
      </c>
      <c r="C22" s="55">
        <v>39</v>
      </c>
      <c r="D22" s="56">
        <v>32</v>
      </c>
      <c r="E22" s="57">
        <f t="shared" si="6"/>
        <v>-0.17948717948717949</v>
      </c>
      <c r="F22" s="55">
        <v>24</v>
      </c>
      <c r="G22" s="55">
        <v>19</v>
      </c>
      <c r="H22" s="58">
        <f t="shared" si="7"/>
        <v>-0.20833333333333334</v>
      </c>
      <c r="I22" s="55">
        <v>12</v>
      </c>
      <c r="J22" s="55">
        <v>15</v>
      </c>
      <c r="K22" s="57">
        <f t="shared" si="12"/>
        <v>0.25</v>
      </c>
      <c r="L22" s="59"/>
      <c r="M22" s="60">
        <v>40</v>
      </c>
      <c r="N22" s="60">
        <v>25</v>
      </c>
      <c r="O22" s="60">
        <v>18</v>
      </c>
      <c r="P22" s="61">
        <f t="shared" si="9"/>
        <v>0.8</v>
      </c>
      <c r="Q22" s="61">
        <f t="shared" si="10"/>
        <v>0.76</v>
      </c>
      <c r="R22" s="62">
        <f t="shared" si="11"/>
        <v>0.83333333333333337</v>
      </c>
      <c r="S22" s="21"/>
      <c r="T22" s="24"/>
      <c r="U22" s="24"/>
    </row>
    <row r="23" spans="1:21" ht="15.75" thickBot="1" x14ac:dyDescent="0.3">
      <c r="A23" s="85" t="s">
        <v>17</v>
      </c>
      <c r="B23" s="64" t="s">
        <v>13</v>
      </c>
      <c r="C23" s="65">
        <v>25</v>
      </c>
      <c r="D23" s="66">
        <v>24</v>
      </c>
      <c r="E23" s="67">
        <f t="shared" si="6"/>
        <v>-0.04</v>
      </c>
      <c r="F23" s="65">
        <v>16</v>
      </c>
      <c r="G23" s="65">
        <v>21</v>
      </c>
      <c r="H23" s="68">
        <f t="shared" si="7"/>
        <v>0.3125</v>
      </c>
      <c r="I23" s="48">
        <v>6</v>
      </c>
      <c r="J23" s="48">
        <v>9</v>
      </c>
      <c r="K23" s="67">
        <f t="shared" si="12"/>
        <v>0.5</v>
      </c>
      <c r="L23" s="69"/>
      <c r="M23" s="70">
        <v>25</v>
      </c>
      <c r="N23" s="70">
        <v>15</v>
      </c>
      <c r="O23" s="70">
        <v>8</v>
      </c>
      <c r="P23" s="71">
        <f t="shared" si="9"/>
        <v>0.96</v>
      </c>
      <c r="Q23" s="71">
        <f t="shared" si="10"/>
        <v>1.4</v>
      </c>
      <c r="R23" s="72">
        <f t="shared" si="11"/>
        <v>1.125</v>
      </c>
      <c r="S23" s="21"/>
      <c r="T23" s="2"/>
      <c r="U23" s="2"/>
    </row>
    <row r="24" spans="1:21" ht="15.75" thickBot="1" x14ac:dyDescent="0.3">
      <c r="A24" s="85"/>
      <c r="B24" s="47" t="s">
        <v>14</v>
      </c>
      <c r="C24" s="43">
        <v>101</v>
      </c>
      <c r="D24" s="43">
        <v>87</v>
      </c>
      <c r="E24" s="15">
        <f t="shared" si="6"/>
        <v>-0.13861386138613863</v>
      </c>
      <c r="F24" s="22">
        <v>77</v>
      </c>
      <c r="G24" s="22">
        <v>73</v>
      </c>
      <c r="H24" s="16">
        <f t="shared" si="7"/>
        <v>-5.1948051948051951E-2</v>
      </c>
      <c r="I24" s="22">
        <v>44</v>
      </c>
      <c r="J24" s="22">
        <v>35</v>
      </c>
      <c r="K24" s="15">
        <f t="shared" si="12"/>
        <v>-0.20454545454545456</v>
      </c>
      <c r="L24" s="52"/>
      <c r="M24" s="45">
        <v>104</v>
      </c>
      <c r="N24" s="45">
        <v>76</v>
      </c>
      <c r="O24" s="45">
        <v>45</v>
      </c>
      <c r="P24" s="19">
        <f t="shared" si="9"/>
        <v>0.83653846153846156</v>
      </c>
      <c r="Q24" s="19">
        <f t="shared" si="10"/>
        <v>0.96052631578947367</v>
      </c>
      <c r="R24" s="20">
        <f t="shared" si="11"/>
        <v>0.77777777777777779</v>
      </c>
      <c r="S24" s="21"/>
      <c r="T24" s="2"/>
      <c r="U24" s="2"/>
    </row>
    <row r="25" spans="1:21" ht="15.75" thickBot="1" x14ac:dyDescent="0.3">
      <c r="A25" s="86"/>
      <c r="B25" s="54" t="s">
        <v>15</v>
      </c>
      <c r="C25" s="55">
        <v>38</v>
      </c>
      <c r="D25" s="56">
        <v>40</v>
      </c>
      <c r="E25" s="57">
        <f t="shared" si="6"/>
        <v>5.2631578947368418E-2</v>
      </c>
      <c r="F25" s="55">
        <v>16</v>
      </c>
      <c r="G25" s="55">
        <v>15</v>
      </c>
      <c r="H25" s="58">
        <f t="shared" si="7"/>
        <v>-6.25E-2</v>
      </c>
      <c r="I25" s="55">
        <v>9</v>
      </c>
      <c r="J25" s="55">
        <v>12</v>
      </c>
      <c r="K25" s="57">
        <f t="shared" si="12"/>
        <v>0.33333333333333331</v>
      </c>
      <c r="L25" s="59"/>
      <c r="M25" s="60">
        <v>38</v>
      </c>
      <c r="N25" s="60">
        <v>15</v>
      </c>
      <c r="O25" s="60">
        <v>15</v>
      </c>
      <c r="P25" s="61">
        <f t="shared" si="9"/>
        <v>1.0526315789473684</v>
      </c>
      <c r="Q25" s="61">
        <f t="shared" si="10"/>
        <v>1</v>
      </c>
      <c r="R25" s="62">
        <f t="shared" si="11"/>
        <v>0.8</v>
      </c>
      <c r="S25" s="21"/>
      <c r="T25" s="2"/>
      <c r="U25" s="2"/>
    </row>
    <row r="26" spans="1:21" ht="15.75" thickBot="1" x14ac:dyDescent="0.3">
      <c r="A26" s="85" t="s">
        <v>18</v>
      </c>
      <c r="B26" s="64" t="s">
        <v>13</v>
      </c>
      <c r="C26" s="66">
        <v>35</v>
      </c>
      <c r="D26" s="66">
        <v>28</v>
      </c>
      <c r="E26" s="67">
        <f t="shared" si="6"/>
        <v>-0.2</v>
      </c>
      <c r="F26" s="65">
        <v>26</v>
      </c>
      <c r="G26" s="65">
        <v>22</v>
      </c>
      <c r="H26" s="68">
        <f t="shared" si="7"/>
        <v>-0.15384615384615385</v>
      </c>
      <c r="I26" s="48">
        <v>12</v>
      </c>
      <c r="J26" s="48">
        <v>8</v>
      </c>
      <c r="K26" s="67">
        <f t="shared" si="12"/>
        <v>-0.33333333333333331</v>
      </c>
      <c r="L26" s="69"/>
      <c r="M26" s="70">
        <v>37</v>
      </c>
      <c r="N26" s="70">
        <v>27</v>
      </c>
      <c r="O26" s="70">
        <v>13</v>
      </c>
      <c r="P26" s="71">
        <f t="shared" si="9"/>
        <v>0.7567567567567568</v>
      </c>
      <c r="Q26" s="71">
        <f t="shared" si="10"/>
        <v>0.81481481481481477</v>
      </c>
      <c r="R26" s="72">
        <f t="shared" si="11"/>
        <v>0.61538461538461542</v>
      </c>
      <c r="S26" s="21"/>
      <c r="T26" s="2"/>
      <c r="U26" s="2"/>
    </row>
    <row r="27" spans="1:21" ht="15.75" thickBot="1" x14ac:dyDescent="0.3">
      <c r="A27" s="85"/>
      <c r="B27" s="47" t="s">
        <v>14</v>
      </c>
      <c r="C27" s="43">
        <v>80</v>
      </c>
      <c r="D27" s="43">
        <v>84</v>
      </c>
      <c r="E27" s="15">
        <f t="shared" si="6"/>
        <v>0.05</v>
      </c>
      <c r="F27" s="22">
        <v>62</v>
      </c>
      <c r="G27" s="22">
        <v>67</v>
      </c>
      <c r="H27" s="16">
        <f t="shared" si="7"/>
        <v>8.0645161290322578E-2</v>
      </c>
      <c r="I27" s="22">
        <v>36</v>
      </c>
      <c r="J27" s="22">
        <v>35</v>
      </c>
      <c r="K27" s="15">
        <f t="shared" si="12"/>
        <v>-2.7777777777777776E-2</v>
      </c>
      <c r="L27" s="52"/>
      <c r="M27" s="45">
        <v>84</v>
      </c>
      <c r="N27" s="45">
        <v>68</v>
      </c>
      <c r="O27" s="45">
        <v>46</v>
      </c>
      <c r="P27" s="19">
        <f t="shared" si="9"/>
        <v>1</v>
      </c>
      <c r="Q27" s="19">
        <f t="shared" si="10"/>
        <v>0.98529411764705888</v>
      </c>
      <c r="R27" s="20">
        <f t="shared" si="11"/>
        <v>0.76086956521739135</v>
      </c>
      <c r="S27" s="21"/>
      <c r="T27" s="2"/>
      <c r="U27" s="2"/>
    </row>
    <row r="28" spans="1:21" ht="15.75" thickBot="1" x14ac:dyDescent="0.3">
      <c r="A28" s="86"/>
      <c r="B28" s="54" t="s">
        <v>15</v>
      </c>
      <c r="C28" s="55">
        <v>23</v>
      </c>
      <c r="D28" s="56">
        <v>24</v>
      </c>
      <c r="E28" s="57">
        <f t="shared" si="6"/>
        <v>4.3478260869565216E-2</v>
      </c>
      <c r="F28" s="55">
        <v>9</v>
      </c>
      <c r="G28" s="55">
        <v>5</v>
      </c>
      <c r="H28" s="58">
        <f t="shared" si="7"/>
        <v>-0.44444444444444442</v>
      </c>
      <c r="I28" s="55">
        <v>7</v>
      </c>
      <c r="J28" s="55">
        <v>5</v>
      </c>
      <c r="K28" s="57">
        <f t="shared" si="12"/>
        <v>-0.2857142857142857</v>
      </c>
      <c r="L28" s="59"/>
      <c r="M28" s="60">
        <v>24</v>
      </c>
      <c r="N28" s="60">
        <v>10</v>
      </c>
      <c r="O28" s="60">
        <v>9</v>
      </c>
      <c r="P28" s="61">
        <f t="shared" si="9"/>
        <v>1</v>
      </c>
      <c r="Q28" s="61">
        <f t="shared" si="10"/>
        <v>0.5</v>
      </c>
      <c r="R28" s="62">
        <f t="shared" si="11"/>
        <v>0.55555555555555558</v>
      </c>
      <c r="S28" s="21"/>
      <c r="T28" s="2"/>
      <c r="U28" s="2"/>
    </row>
    <row r="29" spans="1:21" ht="15.75" thickBot="1" x14ac:dyDescent="0.3">
      <c r="A29" s="85" t="s">
        <v>19</v>
      </c>
      <c r="B29" s="64" t="s">
        <v>13</v>
      </c>
      <c r="C29" s="66">
        <v>8</v>
      </c>
      <c r="D29" s="66">
        <v>8</v>
      </c>
      <c r="E29" s="67">
        <f t="shared" si="6"/>
        <v>0</v>
      </c>
      <c r="F29" s="65">
        <v>5</v>
      </c>
      <c r="G29" s="65">
        <v>6</v>
      </c>
      <c r="H29" s="68">
        <f t="shared" si="7"/>
        <v>0.2</v>
      </c>
      <c r="I29" s="48">
        <v>1</v>
      </c>
      <c r="J29" s="48">
        <v>0</v>
      </c>
      <c r="K29" s="67">
        <f t="shared" si="12"/>
        <v>-1</v>
      </c>
      <c r="L29" s="69"/>
      <c r="M29" s="70">
        <v>9</v>
      </c>
      <c r="N29" s="70">
        <v>6</v>
      </c>
      <c r="O29" s="70">
        <v>2</v>
      </c>
      <c r="P29" s="71">
        <f t="shared" si="9"/>
        <v>0.88888888888888884</v>
      </c>
      <c r="Q29" s="71">
        <f t="shared" si="10"/>
        <v>1</v>
      </c>
      <c r="R29" s="72">
        <f t="shared" si="11"/>
        <v>0</v>
      </c>
      <c r="S29" s="21"/>
      <c r="T29" s="2"/>
      <c r="U29" s="2"/>
    </row>
    <row r="30" spans="1:21" ht="15.75" thickBot="1" x14ac:dyDescent="0.3">
      <c r="A30" s="85"/>
      <c r="B30" s="47" t="s">
        <v>14</v>
      </c>
      <c r="C30" s="22">
        <v>30</v>
      </c>
      <c r="D30" s="43">
        <v>31</v>
      </c>
      <c r="E30" s="15">
        <f t="shared" si="6"/>
        <v>3.3333333333333333E-2</v>
      </c>
      <c r="F30" s="22">
        <v>20</v>
      </c>
      <c r="G30" s="22">
        <v>19</v>
      </c>
      <c r="H30" s="16">
        <f t="shared" si="7"/>
        <v>-0.05</v>
      </c>
      <c r="I30" s="22">
        <v>11</v>
      </c>
      <c r="J30" s="22">
        <v>10</v>
      </c>
      <c r="K30" s="15">
        <f t="shared" si="12"/>
        <v>-9.0909090909090912E-2</v>
      </c>
      <c r="L30" s="52"/>
      <c r="M30" s="45">
        <v>35</v>
      </c>
      <c r="N30" s="45">
        <v>23</v>
      </c>
      <c r="O30" s="45">
        <v>15</v>
      </c>
      <c r="P30" s="19">
        <f t="shared" si="9"/>
        <v>0.88571428571428568</v>
      </c>
      <c r="Q30" s="19">
        <f t="shared" si="10"/>
        <v>0.82608695652173914</v>
      </c>
      <c r="R30" s="20">
        <f t="shared" si="11"/>
        <v>0.66666666666666663</v>
      </c>
      <c r="S30" s="21"/>
      <c r="T30" s="2"/>
      <c r="U30" s="2"/>
    </row>
    <row r="31" spans="1:21" ht="15.75" thickBot="1" x14ac:dyDescent="0.3">
      <c r="A31" s="86"/>
      <c r="B31" s="54" t="s">
        <v>15</v>
      </c>
      <c r="C31" s="55">
        <v>42</v>
      </c>
      <c r="D31" s="56">
        <v>39</v>
      </c>
      <c r="E31" s="57">
        <f t="shared" si="6"/>
        <v>-7.1428571428571425E-2</v>
      </c>
      <c r="F31" s="55">
        <v>38</v>
      </c>
      <c r="G31" s="55">
        <v>32</v>
      </c>
      <c r="H31" s="58">
        <f t="shared" si="7"/>
        <v>-0.15789473684210525</v>
      </c>
      <c r="I31" s="55">
        <v>28</v>
      </c>
      <c r="J31" s="55">
        <v>24</v>
      </c>
      <c r="K31" s="57">
        <f t="shared" si="12"/>
        <v>-0.14285714285714285</v>
      </c>
      <c r="L31" s="59"/>
      <c r="M31" s="60">
        <v>42</v>
      </c>
      <c r="N31" s="60">
        <v>34</v>
      </c>
      <c r="O31" s="60">
        <v>25</v>
      </c>
      <c r="P31" s="61">
        <f t="shared" si="9"/>
        <v>0.9285714285714286</v>
      </c>
      <c r="Q31" s="61">
        <f t="shared" si="10"/>
        <v>0.94117647058823528</v>
      </c>
      <c r="R31" s="62">
        <f t="shared" si="11"/>
        <v>0.96</v>
      </c>
      <c r="S31" s="21"/>
      <c r="T31" s="2"/>
      <c r="U31" s="2"/>
    </row>
    <row r="32" spans="1:21" ht="15.75" thickBot="1" x14ac:dyDescent="0.3">
      <c r="A32" s="85" t="s">
        <v>20</v>
      </c>
      <c r="B32" s="64" t="s">
        <v>13</v>
      </c>
      <c r="C32" s="66">
        <v>2</v>
      </c>
      <c r="D32" s="66">
        <v>3</v>
      </c>
      <c r="E32" s="67">
        <f t="shared" si="6"/>
        <v>0.5</v>
      </c>
      <c r="F32" s="65">
        <v>0</v>
      </c>
      <c r="G32" s="65">
        <v>2</v>
      </c>
      <c r="H32" s="67" t="e">
        <f t="shared" si="7"/>
        <v>#DIV/0!</v>
      </c>
      <c r="I32" s="48">
        <v>0</v>
      </c>
      <c r="J32" s="48">
        <v>1</v>
      </c>
      <c r="K32" s="67">
        <v>0</v>
      </c>
      <c r="L32" s="69"/>
      <c r="M32" s="70">
        <v>2</v>
      </c>
      <c r="N32" s="70">
        <v>1</v>
      </c>
      <c r="O32" s="70">
        <v>0</v>
      </c>
      <c r="P32" s="71">
        <f t="shared" si="9"/>
        <v>1.5</v>
      </c>
      <c r="Q32" s="71">
        <f t="shared" si="10"/>
        <v>2</v>
      </c>
      <c r="R32" s="72">
        <v>0</v>
      </c>
      <c r="S32" s="21"/>
      <c r="T32" s="2"/>
      <c r="U32" s="2"/>
    </row>
    <row r="33" spans="1:21" ht="15.75" thickBot="1" x14ac:dyDescent="0.3">
      <c r="A33" s="85"/>
      <c r="B33" s="47" t="s">
        <v>14</v>
      </c>
      <c r="C33" s="43">
        <v>7</v>
      </c>
      <c r="D33" s="43">
        <v>9</v>
      </c>
      <c r="E33" s="15">
        <f t="shared" si="6"/>
        <v>0.2857142857142857</v>
      </c>
      <c r="F33" s="22">
        <v>4</v>
      </c>
      <c r="G33" s="22">
        <v>8</v>
      </c>
      <c r="H33" s="16">
        <f t="shared" si="7"/>
        <v>1</v>
      </c>
      <c r="I33" s="22">
        <v>4</v>
      </c>
      <c r="J33" s="22">
        <v>5</v>
      </c>
      <c r="K33" s="15">
        <f t="shared" si="12"/>
        <v>0.25</v>
      </c>
      <c r="L33" s="52"/>
      <c r="M33" s="45">
        <v>8</v>
      </c>
      <c r="N33" s="45">
        <v>5</v>
      </c>
      <c r="O33" s="45">
        <v>4</v>
      </c>
      <c r="P33" s="19">
        <f t="shared" si="9"/>
        <v>1.125</v>
      </c>
      <c r="Q33" s="19">
        <f t="shared" si="10"/>
        <v>1.6</v>
      </c>
      <c r="R33" s="20">
        <f t="shared" si="11"/>
        <v>1.25</v>
      </c>
      <c r="S33" s="21"/>
      <c r="T33" s="2"/>
      <c r="U33" s="2"/>
    </row>
    <row r="34" spans="1:21" ht="15.75" thickBot="1" x14ac:dyDescent="0.3">
      <c r="A34" s="86"/>
      <c r="B34" s="54" t="s">
        <v>15</v>
      </c>
      <c r="C34" s="55">
        <v>24</v>
      </c>
      <c r="D34" s="56">
        <v>19</v>
      </c>
      <c r="E34" s="57">
        <f t="shared" si="6"/>
        <v>-0.20833333333333334</v>
      </c>
      <c r="F34" s="55">
        <v>4</v>
      </c>
      <c r="G34" s="55">
        <v>8</v>
      </c>
      <c r="H34" s="58">
        <f t="shared" si="7"/>
        <v>1</v>
      </c>
      <c r="I34" s="55">
        <v>3</v>
      </c>
      <c r="J34" s="55">
        <v>5</v>
      </c>
      <c r="K34" s="57">
        <f t="shared" si="12"/>
        <v>0.66666666666666663</v>
      </c>
      <c r="L34" s="59"/>
      <c r="M34" s="60">
        <v>24</v>
      </c>
      <c r="N34" s="60">
        <v>4</v>
      </c>
      <c r="O34" s="60">
        <v>4</v>
      </c>
      <c r="P34" s="61">
        <f t="shared" si="9"/>
        <v>0.79166666666666663</v>
      </c>
      <c r="Q34" s="61">
        <f t="shared" si="10"/>
        <v>2</v>
      </c>
      <c r="R34" s="62">
        <f t="shared" si="11"/>
        <v>1.25</v>
      </c>
      <c r="S34" s="21"/>
      <c r="T34" s="2"/>
      <c r="U34" s="2"/>
    </row>
    <row r="35" spans="1:21" ht="15.75" thickBot="1" x14ac:dyDescent="0.3">
      <c r="A35" s="85" t="s">
        <v>21</v>
      </c>
      <c r="B35" s="64" t="s">
        <v>13</v>
      </c>
      <c r="C35" s="66">
        <v>16</v>
      </c>
      <c r="D35" s="66">
        <v>14</v>
      </c>
      <c r="E35" s="67">
        <f t="shared" si="6"/>
        <v>-0.125</v>
      </c>
      <c r="F35" s="65">
        <v>13</v>
      </c>
      <c r="G35" s="65">
        <v>10</v>
      </c>
      <c r="H35" s="68">
        <f t="shared" si="7"/>
        <v>-0.23076923076923078</v>
      </c>
      <c r="I35" s="48">
        <v>6</v>
      </c>
      <c r="J35" s="48">
        <v>6</v>
      </c>
      <c r="K35" s="67">
        <f t="shared" si="12"/>
        <v>0</v>
      </c>
      <c r="L35" s="69"/>
      <c r="M35" s="70">
        <v>17</v>
      </c>
      <c r="N35" s="70">
        <v>12</v>
      </c>
      <c r="O35" s="70">
        <v>6</v>
      </c>
      <c r="P35" s="71">
        <f t="shared" si="9"/>
        <v>0.82352941176470584</v>
      </c>
      <c r="Q35" s="71">
        <f t="shared" si="10"/>
        <v>0.83333333333333337</v>
      </c>
      <c r="R35" s="72">
        <f t="shared" si="11"/>
        <v>1</v>
      </c>
      <c r="S35" s="21"/>
      <c r="T35" s="2"/>
      <c r="U35" s="2"/>
    </row>
    <row r="36" spans="1:21" ht="15.75" thickBot="1" x14ac:dyDescent="0.3">
      <c r="A36" s="85"/>
      <c r="B36" s="47" t="s">
        <v>14</v>
      </c>
      <c r="C36" s="43">
        <v>85</v>
      </c>
      <c r="D36" s="43">
        <v>100</v>
      </c>
      <c r="E36" s="15">
        <f t="shared" si="6"/>
        <v>0.17647058823529413</v>
      </c>
      <c r="F36" s="22">
        <v>62</v>
      </c>
      <c r="G36" s="22">
        <v>83</v>
      </c>
      <c r="H36" s="16">
        <f t="shared" si="7"/>
        <v>0.33870967741935482</v>
      </c>
      <c r="I36" s="22">
        <v>40</v>
      </c>
      <c r="J36" s="22">
        <v>53</v>
      </c>
      <c r="K36" s="15">
        <f t="shared" si="12"/>
        <v>0.32500000000000001</v>
      </c>
      <c r="L36" s="52"/>
      <c r="M36" s="45">
        <v>96</v>
      </c>
      <c r="N36" s="45">
        <v>75</v>
      </c>
      <c r="O36" s="45">
        <v>50</v>
      </c>
      <c r="P36" s="19">
        <f t="shared" si="9"/>
        <v>1.0416666666666667</v>
      </c>
      <c r="Q36" s="19">
        <f t="shared" si="10"/>
        <v>1.1066666666666667</v>
      </c>
      <c r="R36" s="20">
        <f t="shared" si="11"/>
        <v>1.06</v>
      </c>
      <c r="S36" s="21"/>
      <c r="T36" s="2"/>
      <c r="U36" s="2"/>
    </row>
    <row r="37" spans="1:21" ht="15.75" thickBot="1" x14ac:dyDescent="0.3">
      <c r="A37" s="86"/>
      <c r="B37" s="54" t="s">
        <v>15</v>
      </c>
      <c r="C37" s="55">
        <v>26</v>
      </c>
      <c r="D37" s="56">
        <v>29</v>
      </c>
      <c r="E37" s="57">
        <f t="shared" si="6"/>
        <v>0.11538461538461539</v>
      </c>
      <c r="F37" s="55">
        <v>16</v>
      </c>
      <c r="G37" s="55">
        <v>17</v>
      </c>
      <c r="H37" s="58">
        <f t="shared" si="7"/>
        <v>6.25E-2</v>
      </c>
      <c r="I37" s="55">
        <v>13</v>
      </c>
      <c r="J37" s="55">
        <v>12</v>
      </c>
      <c r="K37" s="57">
        <f t="shared" si="12"/>
        <v>-7.6923076923076927E-2</v>
      </c>
      <c r="L37" s="59"/>
      <c r="M37" s="60">
        <v>27</v>
      </c>
      <c r="N37" s="60">
        <v>17</v>
      </c>
      <c r="O37" s="60">
        <v>14</v>
      </c>
      <c r="P37" s="61">
        <f t="shared" si="9"/>
        <v>1.0740740740740742</v>
      </c>
      <c r="Q37" s="61">
        <f t="shared" si="10"/>
        <v>1</v>
      </c>
      <c r="R37" s="62">
        <f t="shared" si="11"/>
        <v>0.8571428571428571</v>
      </c>
      <c r="S37" s="21"/>
      <c r="T37" s="2"/>
      <c r="U37" s="2"/>
    </row>
    <row r="38" spans="1:21" ht="15.75" thickBot="1" x14ac:dyDescent="0.3">
      <c r="A38" s="85" t="s">
        <v>22</v>
      </c>
      <c r="B38" s="64" t="s">
        <v>13</v>
      </c>
      <c r="C38" s="66">
        <v>1</v>
      </c>
      <c r="D38" s="66">
        <v>3</v>
      </c>
      <c r="E38" s="67">
        <f t="shared" si="6"/>
        <v>2</v>
      </c>
      <c r="F38" s="65">
        <v>1</v>
      </c>
      <c r="G38" s="65">
        <v>1</v>
      </c>
      <c r="H38" s="68">
        <f t="shared" si="7"/>
        <v>0</v>
      </c>
      <c r="I38" s="48">
        <v>0</v>
      </c>
      <c r="J38" s="48">
        <v>0</v>
      </c>
      <c r="K38" s="67">
        <v>0</v>
      </c>
      <c r="L38" s="69"/>
      <c r="M38" s="70">
        <v>1</v>
      </c>
      <c r="N38" s="70">
        <v>1</v>
      </c>
      <c r="O38" s="70">
        <v>0</v>
      </c>
      <c r="P38" s="71">
        <f t="shared" si="9"/>
        <v>3</v>
      </c>
      <c r="Q38" s="71">
        <f t="shared" si="10"/>
        <v>1</v>
      </c>
      <c r="R38" s="72">
        <v>0</v>
      </c>
      <c r="S38" s="21"/>
      <c r="T38" s="2"/>
      <c r="U38" s="2"/>
    </row>
    <row r="39" spans="1:21" ht="15.75" thickBot="1" x14ac:dyDescent="0.3">
      <c r="A39" s="85"/>
      <c r="B39" s="47" t="s">
        <v>14</v>
      </c>
      <c r="C39" s="22">
        <v>19</v>
      </c>
      <c r="D39" s="43">
        <v>23</v>
      </c>
      <c r="E39" s="15">
        <f t="shared" si="6"/>
        <v>0.21052631578947367</v>
      </c>
      <c r="F39" s="22">
        <v>16</v>
      </c>
      <c r="G39" s="22">
        <v>20</v>
      </c>
      <c r="H39" s="16">
        <f t="shared" si="7"/>
        <v>0.25</v>
      </c>
      <c r="I39" s="22">
        <v>4</v>
      </c>
      <c r="J39" s="22">
        <v>7</v>
      </c>
      <c r="K39" s="15">
        <f t="shared" si="12"/>
        <v>0.75</v>
      </c>
      <c r="L39" s="52"/>
      <c r="M39" s="45">
        <v>19</v>
      </c>
      <c r="N39" s="45">
        <v>15</v>
      </c>
      <c r="O39" s="45">
        <v>5</v>
      </c>
      <c r="P39" s="19">
        <f t="shared" si="9"/>
        <v>1.2105263157894737</v>
      </c>
      <c r="Q39" s="19">
        <f t="shared" si="10"/>
        <v>1.3333333333333333</v>
      </c>
      <c r="R39" s="20">
        <f t="shared" si="11"/>
        <v>1.4</v>
      </c>
      <c r="S39" s="21"/>
      <c r="T39" s="2"/>
      <c r="U39" s="2"/>
    </row>
    <row r="40" spans="1:21" ht="15.75" thickBot="1" x14ac:dyDescent="0.3">
      <c r="A40" s="86"/>
      <c r="B40" s="54" t="s">
        <v>15</v>
      </c>
      <c r="C40" s="55">
        <v>10</v>
      </c>
      <c r="D40" s="56">
        <v>11</v>
      </c>
      <c r="E40" s="57">
        <f t="shared" si="6"/>
        <v>0.1</v>
      </c>
      <c r="F40" s="55">
        <v>1</v>
      </c>
      <c r="G40" s="55">
        <v>2</v>
      </c>
      <c r="H40" s="58">
        <f>(G40-F40)/F40</f>
        <v>1</v>
      </c>
      <c r="I40" s="55">
        <v>1</v>
      </c>
      <c r="J40" s="55">
        <v>2</v>
      </c>
      <c r="K40" s="57">
        <v>0</v>
      </c>
      <c r="L40" s="59"/>
      <c r="M40" s="60">
        <v>10</v>
      </c>
      <c r="N40" s="60">
        <v>3</v>
      </c>
      <c r="O40" s="60">
        <v>2</v>
      </c>
      <c r="P40" s="61">
        <f t="shared" si="9"/>
        <v>1.1000000000000001</v>
      </c>
      <c r="Q40" s="61">
        <f t="shared" si="10"/>
        <v>0.66666666666666663</v>
      </c>
      <c r="R40" s="62">
        <f t="shared" si="11"/>
        <v>1</v>
      </c>
      <c r="S40" s="21"/>
      <c r="T40" s="2"/>
      <c r="U40" s="2"/>
    </row>
    <row r="41" spans="1:21" ht="15.75" thickBot="1" x14ac:dyDescent="0.3">
      <c r="A41" s="86" t="s">
        <v>23</v>
      </c>
      <c r="B41" s="64" t="s">
        <v>13</v>
      </c>
      <c r="C41" s="65">
        <v>185</v>
      </c>
      <c r="D41" s="66">
        <v>228</v>
      </c>
      <c r="E41" s="67">
        <f>(D41-C41)/C41</f>
        <v>0.23243243243243245</v>
      </c>
      <c r="F41" s="65">
        <v>175</v>
      </c>
      <c r="G41" s="65">
        <v>208</v>
      </c>
      <c r="H41" s="68">
        <f t="shared" si="7"/>
        <v>0.18857142857142858</v>
      </c>
      <c r="I41" s="48">
        <v>84</v>
      </c>
      <c r="J41" s="48">
        <v>105</v>
      </c>
      <c r="K41" s="67">
        <f t="shared" si="12"/>
        <v>0.25</v>
      </c>
      <c r="L41" s="69"/>
      <c r="M41" s="70">
        <v>219</v>
      </c>
      <c r="N41" s="70">
        <v>202</v>
      </c>
      <c r="O41" s="70">
        <v>103</v>
      </c>
      <c r="P41" s="71">
        <f>D41/M41</f>
        <v>1.0410958904109588</v>
      </c>
      <c r="Q41" s="71">
        <f t="shared" si="10"/>
        <v>1.0297029702970297</v>
      </c>
      <c r="R41" s="72">
        <f t="shared" si="11"/>
        <v>1.0194174757281553</v>
      </c>
      <c r="S41" s="21"/>
      <c r="T41" s="2"/>
      <c r="U41" s="2"/>
    </row>
    <row r="42" spans="1:21" ht="15.75" thickBot="1" x14ac:dyDescent="0.3">
      <c r="A42" s="86"/>
      <c r="B42" s="54" t="s">
        <v>14</v>
      </c>
      <c r="C42" s="55">
        <v>598</v>
      </c>
      <c r="D42" s="56">
        <v>595</v>
      </c>
      <c r="E42" s="57">
        <f>(D42-C42)/C42</f>
        <v>-5.016722408026756E-3</v>
      </c>
      <c r="F42" s="55">
        <v>543</v>
      </c>
      <c r="G42" s="55">
        <v>549</v>
      </c>
      <c r="H42" s="58">
        <f t="shared" si="7"/>
        <v>1.1049723756906077E-2</v>
      </c>
      <c r="I42" s="55">
        <v>268</v>
      </c>
      <c r="J42" s="55">
        <v>305</v>
      </c>
      <c r="K42" s="57">
        <f t="shared" si="12"/>
        <v>0.13805970149253732</v>
      </c>
      <c r="L42" s="59"/>
      <c r="M42" s="60">
        <v>714</v>
      </c>
      <c r="N42" s="60">
        <v>659</v>
      </c>
      <c r="O42" s="60">
        <v>349</v>
      </c>
      <c r="P42" s="61">
        <f>D42/M42</f>
        <v>0.83333333333333337</v>
      </c>
      <c r="Q42" s="61">
        <f t="shared" si="10"/>
        <v>0.83308042488619116</v>
      </c>
      <c r="R42" s="62">
        <f t="shared" si="11"/>
        <v>0.87392550143266479</v>
      </c>
      <c r="S42" s="21"/>
      <c r="T42" s="2"/>
      <c r="U42" s="2"/>
    </row>
    <row r="43" spans="1:21" ht="15.75" thickBot="1" x14ac:dyDescent="0.3">
      <c r="A43" s="85" t="s">
        <v>24</v>
      </c>
      <c r="B43" s="64" t="s">
        <v>13</v>
      </c>
      <c r="C43" s="65">
        <v>1</v>
      </c>
      <c r="D43" s="73">
        <v>0</v>
      </c>
      <c r="E43" s="67">
        <f t="shared" si="6"/>
        <v>-1</v>
      </c>
      <c r="F43" s="65">
        <v>0</v>
      </c>
      <c r="G43" s="73">
        <v>0</v>
      </c>
      <c r="H43" s="67">
        <v>0</v>
      </c>
      <c r="I43" s="48">
        <v>0</v>
      </c>
      <c r="J43" s="23">
        <v>0</v>
      </c>
      <c r="K43" s="67">
        <v>0</v>
      </c>
      <c r="L43" s="69"/>
      <c r="M43" s="70">
        <v>1</v>
      </c>
      <c r="N43" s="70">
        <v>0</v>
      </c>
      <c r="O43" s="70">
        <v>0</v>
      </c>
      <c r="P43" s="71">
        <f t="shared" si="9"/>
        <v>0</v>
      </c>
      <c r="Q43" s="71">
        <v>0</v>
      </c>
      <c r="R43" s="72">
        <v>0</v>
      </c>
      <c r="S43" s="21"/>
    </row>
    <row r="44" spans="1:21" ht="15.75" thickBot="1" x14ac:dyDescent="0.3">
      <c r="A44" s="86"/>
      <c r="B44" s="47" t="s">
        <v>14</v>
      </c>
      <c r="C44" s="22">
        <v>8</v>
      </c>
      <c r="D44" s="43">
        <v>9</v>
      </c>
      <c r="E44" s="15">
        <f t="shared" si="6"/>
        <v>0.125</v>
      </c>
      <c r="F44" s="22">
        <v>1</v>
      </c>
      <c r="G44" s="22">
        <v>8</v>
      </c>
      <c r="H44" s="51">
        <f>(G44-F44)/F44</f>
        <v>7</v>
      </c>
      <c r="I44" s="22">
        <v>1</v>
      </c>
      <c r="J44" s="22">
        <v>3</v>
      </c>
      <c r="K44" s="15">
        <f>(J44-I44)/I44</f>
        <v>2</v>
      </c>
      <c r="L44" s="52"/>
      <c r="M44" s="45">
        <v>7</v>
      </c>
      <c r="N44" s="45">
        <v>4</v>
      </c>
      <c r="O44" s="45">
        <v>4</v>
      </c>
      <c r="P44" s="19">
        <f t="shared" si="9"/>
        <v>1.2857142857142858</v>
      </c>
      <c r="Q44" s="19">
        <f t="shared" si="10"/>
        <v>2</v>
      </c>
      <c r="R44" s="20">
        <f t="shared" si="11"/>
        <v>0.75</v>
      </c>
      <c r="S44" s="21"/>
    </row>
    <row r="45" spans="1:21" ht="15.75" thickBot="1" x14ac:dyDescent="0.3">
      <c r="A45" s="86"/>
      <c r="B45" s="54" t="s">
        <v>15</v>
      </c>
      <c r="C45" s="55">
        <v>11</v>
      </c>
      <c r="D45" s="56">
        <v>10</v>
      </c>
      <c r="E45" s="57">
        <f t="shared" si="6"/>
        <v>-9.0909090909090912E-2</v>
      </c>
      <c r="F45" s="55">
        <v>5</v>
      </c>
      <c r="G45" s="55">
        <v>3</v>
      </c>
      <c r="H45" s="58">
        <f>(G45-F45)/F45</f>
        <v>-0.4</v>
      </c>
      <c r="I45" s="55">
        <v>4</v>
      </c>
      <c r="J45" s="55">
        <v>3</v>
      </c>
      <c r="K45" s="57">
        <f>(J45-I45)/I45</f>
        <v>-0.25</v>
      </c>
      <c r="L45" s="59"/>
      <c r="M45" s="60">
        <v>11</v>
      </c>
      <c r="N45" s="60">
        <v>5</v>
      </c>
      <c r="O45" s="60">
        <v>5</v>
      </c>
      <c r="P45" s="61">
        <f t="shared" si="9"/>
        <v>0.90909090909090906</v>
      </c>
      <c r="Q45" s="61">
        <f t="shared" si="10"/>
        <v>0.6</v>
      </c>
      <c r="R45" s="62">
        <f t="shared" si="11"/>
        <v>0.6</v>
      </c>
      <c r="S45" s="21"/>
    </row>
    <row r="46" spans="1:21" ht="15.75" thickBot="1" x14ac:dyDescent="0.3">
      <c r="A46" s="86" t="s">
        <v>25</v>
      </c>
      <c r="B46" s="64" t="s">
        <v>13</v>
      </c>
      <c r="C46" s="65">
        <v>0</v>
      </c>
      <c r="D46" s="66">
        <v>6</v>
      </c>
      <c r="E46" s="67">
        <v>0</v>
      </c>
      <c r="F46" s="65">
        <v>0</v>
      </c>
      <c r="G46" s="65">
        <v>6</v>
      </c>
      <c r="H46" s="67">
        <v>0</v>
      </c>
      <c r="I46" s="48">
        <v>0</v>
      </c>
      <c r="J46" s="48">
        <v>4</v>
      </c>
      <c r="K46" s="67">
        <v>0</v>
      </c>
      <c r="L46" s="74"/>
      <c r="M46" s="70">
        <v>4</v>
      </c>
      <c r="N46" s="70">
        <v>4</v>
      </c>
      <c r="O46" s="70">
        <v>2</v>
      </c>
      <c r="P46" s="71">
        <f t="shared" si="9"/>
        <v>1.5</v>
      </c>
      <c r="Q46" s="71">
        <f t="shared" si="10"/>
        <v>1.5</v>
      </c>
      <c r="R46" s="72">
        <f t="shared" si="11"/>
        <v>2</v>
      </c>
      <c r="S46" s="21"/>
    </row>
    <row r="47" spans="1:21" ht="15.75" thickBot="1" x14ac:dyDescent="0.3">
      <c r="A47" s="86"/>
      <c r="B47" s="54" t="s">
        <v>14</v>
      </c>
      <c r="C47" s="55">
        <v>20</v>
      </c>
      <c r="D47" s="56">
        <v>23</v>
      </c>
      <c r="E47" s="57">
        <f t="shared" si="6"/>
        <v>0.15</v>
      </c>
      <c r="F47" s="55">
        <v>14</v>
      </c>
      <c r="G47" s="55">
        <v>20</v>
      </c>
      <c r="H47" s="57">
        <f t="shared" ref="H47:H55" si="13">(G47-F47)/F47</f>
        <v>0.42857142857142855</v>
      </c>
      <c r="I47" s="55">
        <v>12</v>
      </c>
      <c r="J47" s="55">
        <v>14</v>
      </c>
      <c r="K47" s="57">
        <f t="shared" ref="K47:K55" si="14">(J47-I47)/I47</f>
        <v>0.16666666666666666</v>
      </c>
      <c r="L47" s="75"/>
      <c r="M47" s="60">
        <v>22</v>
      </c>
      <c r="N47" s="60">
        <v>21</v>
      </c>
      <c r="O47" s="60">
        <v>16</v>
      </c>
      <c r="P47" s="61">
        <f t="shared" si="9"/>
        <v>1.0454545454545454</v>
      </c>
      <c r="Q47" s="61">
        <f t="shared" si="10"/>
        <v>0.95238095238095233</v>
      </c>
      <c r="R47" s="62">
        <f t="shared" si="11"/>
        <v>0.875</v>
      </c>
      <c r="S47" s="21"/>
    </row>
    <row r="48" spans="1:21" ht="15.75" thickBot="1" x14ac:dyDescent="0.3">
      <c r="A48" s="86" t="s">
        <v>26</v>
      </c>
      <c r="B48" s="64" t="s">
        <v>13</v>
      </c>
      <c r="C48" s="65">
        <v>1</v>
      </c>
      <c r="D48" s="66">
        <v>0</v>
      </c>
      <c r="E48" s="67">
        <f t="shared" si="6"/>
        <v>-1</v>
      </c>
      <c r="F48" s="65">
        <v>1</v>
      </c>
      <c r="G48" s="65">
        <v>0</v>
      </c>
      <c r="H48" s="67">
        <f>(G48-F48)/F48</f>
        <v>-1</v>
      </c>
      <c r="I48" s="48">
        <v>1</v>
      </c>
      <c r="J48" s="48">
        <v>0</v>
      </c>
      <c r="K48" s="67">
        <f t="shared" si="14"/>
        <v>-1</v>
      </c>
      <c r="L48" s="74"/>
      <c r="M48" s="70">
        <v>1</v>
      </c>
      <c r="N48" s="70">
        <v>1</v>
      </c>
      <c r="O48" s="70">
        <v>1</v>
      </c>
      <c r="P48" s="71">
        <f t="shared" si="9"/>
        <v>0</v>
      </c>
      <c r="Q48" s="71">
        <f t="shared" si="10"/>
        <v>0</v>
      </c>
      <c r="R48" s="72">
        <f t="shared" si="11"/>
        <v>0</v>
      </c>
      <c r="S48" s="21"/>
    </row>
    <row r="49" spans="1:19" ht="15.75" thickBot="1" x14ac:dyDescent="0.3">
      <c r="A49" s="86"/>
      <c r="B49" s="54" t="s">
        <v>14</v>
      </c>
      <c r="C49" s="55">
        <v>5</v>
      </c>
      <c r="D49" s="56">
        <v>1</v>
      </c>
      <c r="E49" s="57">
        <f t="shared" si="6"/>
        <v>-0.8</v>
      </c>
      <c r="F49" s="55">
        <v>5</v>
      </c>
      <c r="G49" s="55">
        <v>0</v>
      </c>
      <c r="H49" s="57">
        <f t="shared" si="13"/>
        <v>-1</v>
      </c>
      <c r="I49" s="55">
        <v>3</v>
      </c>
      <c r="J49" s="55">
        <v>0</v>
      </c>
      <c r="K49" s="57">
        <f t="shared" si="14"/>
        <v>-1</v>
      </c>
      <c r="L49" s="75"/>
      <c r="M49" s="60">
        <v>6</v>
      </c>
      <c r="N49" s="60">
        <v>5</v>
      </c>
      <c r="O49" s="60">
        <v>3</v>
      </c>
      <c r="P49" s="61">
        <f t="shared" si="9"/>
        <v>0.16666666666666666</v>
      </c>
      <c r="Q49" s="61">
        <f t="shared" si="10"/>
        <v>0</v>
      </c>
      <c r="R49" s="62">
        <f t="shared" si="11"/>
        <v>0</v>
      </c>
      <c r="S49" s="21"/>
    </row>
    <row r="50" spans="1:19" ht="15.75" thickBot="1" x14ac:dyDescent="0.3">
      <c r="A50" s="86" t="s">
        <v>27</v>
      </c>
      <c r="B50" s="64" t="s">
        <v>13</v>
      </c>
      <c r="C50" s="65">
        <v>10</v>
      </c>
      <c r="D50" s="66">
        <v>33</v>
      </c>
      <c r="E50" s="67">
        <f>(D50-C50)/C50</f>
        <v>2.2999999999999998</v>
      </c>
      <c r="F50" s="65">
        <v>9</v>
      </c>
      <c r="G50" s="65">
        <v>32</v>
      </c>
      <c r="H50" s="68">
        <f t="shared" si="13"/>
        <v>2.5555555555555554</v>
      </c>
      <c r="I50" s="48">
        <v>3</v>
      </c>
      <c r="J50" s="48">
        <v>16</v>
      </c>
      <c r="K50" s="67">
        <f t="shared" si="14"/>
        <v>4.333333333333333</v>
      </c>
      <c r="L50" s="74"/>
      <c r="M50" s="70">
        <v>18</v>
      </c>
      <c r="N50" s="70">
        <v>15</v>
      </c>
      <c r="O50" s="70">
        <v>8</v>
      </c>
      <c r="P50" s="71">
        <f>D50/M50</f>
        <v>1.8333333333333333</v>
      </c>
      <c r="Q50" s="71">
        <f t="shared" si="10"/>
        <v>2.1333333333333333</v>
      </c>
      <c r="R50" s="72">
        <f t="shared" si="11"/>
        <v>2</v>
      </c>
      <c r="S50" s="21"/>
    </row>
    <row r="51" spans="1:19" ht="15.75" thickBot="1" x14ac:dyDescent="0.3">
      <c r="A51" s="86"/>
      <c r="B51" s="54" t="s">
        <v>14</v>
      </c>
      <c r="C51" s="55">
        <v>37</v>
      </c>
      <c r="D51" s="56">
        <v>69</v>
      </c>
      <c r="E51" s="57">
        <f>(D51-C51)/C51</f>
        <v>0.86486486486486491</v>
      </c>
      <c r="F51" s="55">
        <v>30</v>
      </c>
      <c r="G51" s="55">
        <v>63</v>
      </c>
      <c r="H51" s="58">
        <f t="shared" si="13"/>
        <v>1.1000000000000001</v>
      </c>
      <c r="I51" s="55">
        <v>19</v>
      </c>
      <c r="J51" s="55">
        <v>35</v>
      </c>
      <c r="K51" s="57">
        <f t="shared" si="14"/>
        <v>0.84210526315789469</v>
      </c>
      <c r="L51" s="75"/>
      <c r="M51" s="60">
        <v>54</v>
      </c>
      <c r="N51" s="60">
        <v>48</v>
      </c>
      <c r="O51" s="60">
        <v>35</v>
      </c>
      <c r="P51" s="61">
        <f>D51/M51</f>
        <v>1.2777777777777777</v>
      </c>
      <c r="Q51" s="61">
        <f t="shared" si="10"/>
        <v>1.3125</v>
      </c>
      <c r="R51" s="62">
        <f t="shared" si="11"/>
        <v>1</v>
      </c>
      <c r="S51" s="21"/>
    </row>
    <row r="52" spans="1:19" ht="15.75" thickBot="1" x14ac:dyDescent="0.3">
      <c r="A52" s="86" t="s">
        <v>28</v>
      </c>
      <c r="B52" s="64" t="s">
        <v>13</v>
      </c>
      <c r="C52" s="65">
        <v>9</v>
      </c>
      <c r="D52" s="66">
        <v>8</v>
      </c>
      <c r="E52" s="67">
        <f t="shared" si="6"/>
        <v>-0.1111111111111111</v>
      </c>
      <c r="F52" s="65">
        <v>8</v>
      </c>
      <c r="G52" s="65">
        <v>7</v>
      </c>
      <c r="H52" s="68">
        <f t="shared" si="13"/>
        <v>-0.125</v>
      </c>
      <c r="I52" s="48">
        <v>3</v>
      </c>
      <c r="J52" s="48">
        <v>0</v>
      </c>
      <c r="K52" s="67">
        <f t="shared" si="14"/>
        <v>-1</v>
      </c>
      <c r="L52" s="74"/>
      <c r="M52" s="70">
        <v>10</v>
      </c>
      <c r="N52" s="70">
        <v>9</v>
      </c>
      <c r="O52" s="70">
        <v>4</v>
      </c>
      <c r="P52" s="71">
        <f t="shared" si="9"/>
        <v>0.8</v>
      </c>
      <c r="Q52" s="71">
        <f t="shared" si="10"/>
        <v>0.77777777777777779</v>
      </c>
      <c r="R52" s="72">
        <f t="shared" si="11"/>
        <v>0</v>
      </c>
      <c r="S52" s="21"/>
    </row>
    <row r="53" spans="1:19" ht="15.75" thickBot="1" x14ac:dyDescent="0.3">
      <c r="A53" s="86"/>
      <c r="B53" s="54" t="s">
        <v>14</v>
      </c>
      <c r="C53" s="55">
        <v>25</v>
      </c>
      <c r="D53" s="56">
        <v>20</v>
      </c>
      <c r="E53" s="57">
        <f t="shared" si="6"/>
        <v>-0.2</v>
      </c>
      <c r="F53" s="55">
        <v>22</v>
      </c>
      <c r="G53" s="55">
        <v>17</v>
      </c>
      <c r="H53" s="58">
        <f t="shared" si="13"/>
        <v>-0.22727272727272727</v>
      </c>
      <c r="I53" s="55">
        <v>7</v>
      </c>
      <c r="J53" s="55">
        <v>7</v>
      </c>
      <c r="K53" s="57">
        <f t="shared" si="14"/>
        <v>0</v>
      </c>
      <c r="L53" s="75"/>
      <c r="M53" s="60">
        <v>32</v>
      </c>
      <c r="N53" s="60">
        <v>29</v>
      </c>
      <c r="O53" s="60">
        <v>12</v>
      </c>
      <c r="P53" s="61">
        <f t="shared" si="9"/>
        <v>0.625</v>
      </c>
      <c r="Q53" s="61">
        <f t="shared" si="10"/>
        <v>0.58620689655172409</v>
      </c>
      <c r="R53" s="62">
        <f t="shared" si="11"/>
        <v>0.58333333333333337</v>
      </c>
      <c r="S53" s="21"/>
    </row>
    <row r="54" spans="1:19" ht="15.75" thickBot="1" x14ac:dyDescent="0.3">
      <c r="A54" s="86" t="s">
        <v>29</v>
      </c>
      <c r="B54" s="64" t="s">
        <v>13</v>
      </c>
      <c r="C54" s="65">
        <v>2</v>
      </c>
      <c r="D54" s="66">
        <v>2</v>
      </c>
      <c r="E54" s="67">
        <f t="shared" si="6"/>
        <v>0</v>
      </c>
      <c r="F54" s="65">
        <v>2</v>
      </c>
      <c r="G54" s="65">
        <v>2</v>
      </c>
      <c r="H54" s="68">
        <f t="shared" si="13"/>
        <v>0</v>
      </c>
      <c r="I54" s="48">
        <v>2</v>
      </c>
      <c r="J54" s="48">
        <v>2</v>
      </c>
      <c r="K54" s="67">
        <f t="shared" si="14"/>
        <v>0</v>
      </c>
      <c r="L54" s="74"/>
      <c r="M54" s="70">
        <v>3</v>
      </c>
      <c r="N54" s="70">
        <v>2</v>
      </c>
      <c r="O54" s="70">
        <v>2</v>
      </c>
      <c r="P54" s="71">
        <f t="shared" si="9"/>
        <v>0.66666666666666663</v>
      </c>
      <c r="Q54" s="71">
        <f t="shared" si="10"/>
        <v>1</v>
      </c>
      <c r="R54" s="72">
        <f t="shared" si="11"/>
        <v>1</v>
      </c>
      <c r="S54" s="21"/>
    </row>
    <row r="55" spans="1:19" ht="15.75" thickBot="1" x14ac:dyDescent="0.3">
      <c r="A55" s="98"/>
      <c r="B55" s="54" t="s">
        <v>14</v>
      </c>
      <c r="C55" s="55">
        <v>8</v>
      </c>
      <c r="D55" s="56">
        <v>5</v>
      </c>
      <c r="E55" s="57">
        <f t="shared" si="6"/>
        <v>-0.375</v>
      </c>
      <c r="F55" s="55">
        <v>7</v>
      </c>
      <c r="G55" s="55">
        <v>4</v>
      </c>
      <c r="H55" s="58">
        <f t="shared" si="13"/>
        <v>-0.42857142857142855</v>
      </c>
      <c r="I55" s="55">
        <v>4</v>
      </c>
      <c r="J55" s="55">
        <v>4</v>
      </c>
      <c r="K55" s="57">
        <f t="shared" si="14"/>
        <v>0</v>
      </c>
      <c r="L55" s="75"/>
      <c r="M55" s="60">
        <v>9</v>
      </c>
      <c r="N55" s="60">
        <v>8</v>
      </c>
      <c r="O55" s="60">
        <v>5</v>
      </c>
      <c r="P55" s="61">
        <f t="shared" si="9"/>
        <v>0.55555555555555558</v>
      </c>
      <c r="Q55" s="61">
        <f t="shared" si="10"/>
        <v>0.5</v>
      </c>
      <c r="R55" s="62">
        <f t="shared" si="11"/>
        <v>0.8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3" customWidth="1"/>
    <col min="2" max="2" width="16" style="63" customWidth="1"/>
    <col min="3" max="4" width="8.28515625" customWidth="1"/>
    <col min="5" max="5" width="9.28515625" style="63" bestFit="1" customWidth="1"/>
    <col min="6" max="7" width="8.28515625" customWidth="1"/>
    <col min="8" max="8" width="9.28515625" style="63" customWidth="1"/>
    <col min="9" max="10" width="8.28515625" customWidth="1"/>
    <col min="11" max="11" width="9.28515625" style="63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2"/>
      <c r="U1" s="2"/>
    </row>
    <row r="2" spans="1:21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"/>
      <c r="T2" s="2"/>
      <c r="U2" s="2"/>
    </row>
    <row r="3" spans="1:21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1"/>
      <c r="T3" s="2"/>
      <c r="U3" s="2"/>
    </row>
    <row r="4" spans="1:21" ht="15.75" x14ac:dyDescent="0.25">
      <c r="A4" s="82" t="s">
        <v>61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3" t="s">
        <v>2</v>
      </c>
      <c r="B6" s="84"/>
      <c r="C6" s="8" t="s">
        <v>65</v>
      </c>
      <c r="D6" s="9" t="s">
        <v>62</v>
      </c>
      <c r="E6" s="8" t="s">
        <v>40</v>
      </c>
      <c r="F6" s="8" t="s">
        <v>66</v>
      </c>
      <c r="G6" s="8" t="s">
        <v>63</v>
      </c>
      <c r="H6" s="8" t="s">
        <v>40</v>
      </c>
      <c r="I6" s="8" t="s">
        <v>67</v>
      </c>
      <c r="J6" s="8" t="s">
        <v>64</v>
      </c>
      <c r="K6" s="8" t="s">
        <v>40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 x14ac:dyDescent="0.25">
      <c r="A7" s="78" t="s">
        <v>3</v>
      </c>
      <c r="B7" s="79"/>
      <c r="C7" s="14">
        <v>1257</v>
      </c>
      <c r="D7" s="14">
        <v>1232</v>
      </c>
      <c r="E7" s="15">
        <f t="shared" ref="E7:E15" si="0">(D7-C7)/C7</f>
        <v>-1.9888623707239459E-2</v>
      </c>
      <c r="F7" s="14">
        <v>1040</v>
      </c>
      <c r="G7" s="14">
        <v>991</v>
      </c>
      <c r="H7" s="16">
        <f t="shared" ref="H7:H15" si="1">(G7-F7)/F7</f>
        <v>-4.7115384615384615E-2</v>
      </c>
      <c r="I7" s="14">
        <v>488</v>
      </c>
      <c r="J7" s="14">
        <v>491</v>
      </c>
      <c r="K7" s="15">
        <f t="shared" ref="K7:K15" si="2">(J7-I7)/I7</f>
        <v>6.1475409836065573E-3</v>
      </c>
      <c r="L7" s="17"/>
      <c r="M7" s="18">
        <v>1483</v>
      </c>
      <c r="N7" s="18">
        <v>1256</v>
      </c>
      <c r="O7" s="18">
        <v>725</v>
      </c>
      <c r="P7" s="19">
        <f t="shared" ref="P7:P15" si="3">D7/M7</f>
        <v>0.8307484828051247</v>
      </c>
      <c r="Q7" s="19">
        <f t="shared" ref="Q7:Q15" si="4">G7/N7</f>
        <v>0.7890127388535032</v>
      </c>
      <c r="R7" s="20">
        <f t="shared" ref="R7:R15" si="5">J7/O7</f>
        <v>0.67724137931034478</v>
      </c>
      <c r="S7" s="21"/>
      <c r="T7" s="2"/>
      <c r="U7" s="2"/>
    </row>
    <row r="8" spans="1:21" x14ac:dyDescent="0.25">
      <c r="A8" s="87" t="s">
        <v>4</v>
      </c>
      <c r="B8" s="88"/>
      <c r="C8" s="22">
        <v>35</v>
      </c>
      <c r="D8" s="22">
        <v>41</v>
      </c>
      <c r="E8" s="15">
        <f t="shared" si="0"/>
        <v>0.17142857142857143</v>
      </c>
      <c r="F8" s="22">
        <v>28</v>
      </c>
      <c r="G8" s="22">
        <v>28</v>
      </c>
      <c r="H8" s="16">
        <f t="shared" si="1"/>
        <v>0</v>
      </c>
      <c r="I8" s="22">
        <v>12</v>
      </c>
      <c r="J8" s="22">
        <v>20</v>
      </c>
      <c r="K8" s="15">
        <f t="shared" si="2"/>
        <v>0.66666666666666663</v>
      </c>
      <c r="L8" s="17"/>
      <c r="M8" s="18">
        <v>37</v>
      </c>
      <c r="N8" s="18">
        <v>27</v>
      </c>
      <c r="O8" s="18">
        <v>15</v>
      </c>
      <c r="P8" s="19">
        <f t="shared" si="3"/>
        <v>1.1081081081081081</v>
      </c>
      <c r="Q8" s="19">
        <f t="shared" si="4"/>
        <v>1.037037037037037</v>
      </c>
      <c r="R8" s="20">
        <f t="shared" si="5"/>
        <v>1.3333333333333333</v>
      </c>
      <c r="S8" s="21"/>
      <c r="T8" s="2"/>
      <c r="U8" s="2"/>
    </row>
    <row r="9" spans="1:21" x14ac:dyDescent="0.25">
      <c r="A9" s="87" t="s">
        <v>33</v>
      </c>
      <c r="B9" s="88"/>
      <c r="C9" s="22">
        <v>32</v>
      </c>
      <c r="D9" s="22">
        <v>23</v>
      </c>
      <c r="E9" s="15">
        <f t="shared" si="0"/>
        <v>-0.28125</v>
      </c>
      <c r="F9" s="22">
        <v>25</v>
      </c>
      <c r="G9" s="22">
        <v>16</v>
      </c>
      <c r="H9" s="16">
        <f t="shared" si="1"/>
        <v>-0.36</v>
      </c>
      <c r="I9" s="22">
        <v>9</v>
      </c>
      <c r="J9" s="22">
        <v>11</v>
      </c>
      <c r="K9" s="15">
        <f t="shared" si="2"/>
        <v>0.22222222222222221</v>
      </c>
      <c r="L9" s="17"/>
      <c r="M9" s="18">
        <v>32</v>
      </c>
      <c r="N9" s="18">
        <v>22</v>
      </c>
      <c r="O9" s="18">
        <v>10</v>
      </c>
      <c r="P9" s="19">
        <f t="shared" si="3"/>
        <v>0.71875</v>
      </c>
      <c r="Q9" s="19">
        <f t="shared" si="4"/>
        <v>0.72727272727272729</v>
      </c>
      <c r="R9" s="20">
        <f t="shared" si="5"/>
        <v>1.1000000000000001</v>
      </c>
      <c r="S9" s="21"/>
      <c r="T9" s="2"/>
      <c r="U9" s="2"/>
    </row>
    <row r="10" spans="1:21" x14ac:dyDescent="0.25">
      <c r="A10" s="87" t="s">
        <v>5</v>
      </c>
      <c r="B10" s="88"/>
      <c r="C10" s="22">
        <v>356</v>
      </c>
      <c r="D10" s="22">
        <v>406</v>
      </c>
      <c r="E10" s="15">
        <f t="shared" si="0"/>
        <v>0.1404494382022472</v>
      </c>
      <c r="F10" s="22">
        <v>297</v>
      </c>
      <c r="G10" s="22">
        <v>315</v>
      </c>
      <c r="H10" s="16">
        <f t="shared" si="1"/>
        <v>6.0606060606060608E-2</v>
      </c>
      <c r="I10" s="22">
        <v>114</v>
      </c>
      <c r="J10" s="22">
        <v>130</v>
      </c>
      <c r="K10" s="15">
        <f t="shared" si="2"/>
        <v>0.14035087719298245</v>
      </c>
      <c r="L10" s="17"/>
      <c r="M10" s="18">
        <v>419</v>
      </c>
      <c r="N10" s="18">
        <v>343</v>
      </c>
      <c r="O10" s="18">
        <v>175</v>
      </c>
      <c r="P10" s="19">
        <f t="shared" si="3"/>
        <v>0.96897374701670647</v>
      </c>
      <c r="Q10" s="19">
        <f t="shared" si="4"/>
        <v>0.91836734693877553</v>
      </c>
      <c r="R10" s="20">
        <f t="shared" si="5"/>
        <v>0.74285714285714288</v>
      </c>
      <c r="S10" s="21"/>
      <c r="T10" s="2"/>
      <c r="U10" s="2"/>
    </row>
    <row r="11" spans="1:21" x14ac:dyDescent="0.25">
      <c r="A11" s="87" t="s">
        <v>6</v>
      </c>
      <c r="B11" s="88"/>
      <c r="C11" s="14">
        <v>280</v>
      </c>
      <c r="D11" s="14">
        <v>293</v>
      </c>
      <c r="E11" s="15">
        <f t="shared" si="0"/>
        <v>4.642857142857143E-2</v>
      </c>
      <c r="F11" s="14">
        <v>255</v>
      </c>
      <c r="G11" s="14">
        <v>249</v>
      </c>
      <c r="H11" s="16">
        <f t="shared" si="1"/>
        <v>-2.3529411764705882E-2</v>
      </c>
      <c r="I11" s="14">
        <v>159</v>
      </c>
      <c r="J11" s="14">
        <v>176</v>
      </c>
      <c r="K11" s="15">
        <f>(J11-I11)/I11</f>
        <v>0.1069182389937107</v>
      </c>
      <c r="L11" s="17"/>
      <c r="M11" s="18">
        <v>394</v>
      </c>
      <c r="N11" s="18">
        <v>363</v>
      </c>
      <c r="O11" s="18">
        <v>265</v>
      </c>
      <c r="P11" s="19">
        <f t="shared" si="3"/>
        <v>0.74365482233502533</v>
      </c>
      <c r="Q11" s="19">
        <f t="shared" si="4"/>
        <v>0.68595041322314054</v>
      </c>
      <c r="R11" s="20">
        <f t="shared" si="5"/>
        <v>0.66415094339622638</v>
      </c>
      <c r="S11" s="21"/>
      <c r="T11" s="2"/>
      <c r="U11" s="2"/>
    </row>
    <row r="12" spans="1:21" x14ac:dyDescent="0.25">
      <c r="A12" s="87" t="s">
        <v>7</v>
      </c>
      <c r="B12" s="88"/>
      <c r="C12" s="14">
        <v>556</v>
      </c>
      <c r="D12" s="14">
        <v>513</v>
      </c>
      <c r="E12" s="15">
        <f t="shared" si="0"/>
        <v>-7.7338129496402883E-2</v>
      </c>
      <c r="F12" s="14">
        <v>466</v>
      </c>
      <c r="G12" s="14">
        <v>410</v>
      </c>
      <c r="H12" s="16">
        <f t="shared" si="1"/>
        <v>-0.12017167381974249</v>
      </c>
      <c r="I12" s="14">
        <v>203</v>
      </c>
      <c r="J12" s="14">
        <v>171</v>
      </c>
      <c r="K12" s="15">
        <f t="shared" si="2"/>
        <v>-0.15763546798029557</v>
      </c>
      <c r="L12" s="17"/>
      <c r="M12" s="18">
        <v>637</v>
      </c>
      <c r="N12" s="18">
        <v>527</v>
      </c>
      <c r="O12" s="18">
        <v>269</v>
      </c>
      <c r="P12" s="19">
        <f t="shared" si="3"/>
        <v>0.80533751962323386</v>
      </c>
      <c r="Q12" s="19">
        <f t="shared" si="4"/>
        <v>0.77798861480075898</v>
      </c>
      <c r="R12" s="20">
        <f t="shared" si="5"/>
        <v>0.63568773234200748</v>
      </c>
      <c r="S12" s="21"/>
      <c r="T12" s="2"/>
      <c r="U12" s="2"/>
    </row>
    <row r="13" spans="1:21" x14ac:dyDescent="0.25">
      <c r="A13" s="87" t="s">
        <v>8</v>
      </c>
      <c r="B13" s="88"/>
      <c r="C13" s="23">
        <v>65</v>
      </c>
      <c r="D13" s="23">
        <v>20</v>
      </c>
      <c r="E13" s="15">
        <f t="shared" si="0"/>
        <v>-0.69230769230769229</v>
      </c>
      <c r="F13" s="23">
        <v>22</v>
      </c>
      <c r="G13" s="23">
        <v>17</v>
      </c>
      <c r="H13" s="16">
        <f t="shared" si="1"/>
        <v>-0.22727272727272727</v>
      </c>
      <c r="I13" s="23">
        <v>12</v>
      </c>
      <c r="J13" s="23">
        <v>14</v>
      </c>
      <c r="K13" s="15">
        <f t="shared" si="2"/>
        <v>0.16666666666666666</v>
      </c>
      <c r="L13" s="17"/>
      <c r="M13" s="18">
        <v>33</v>
      </c>
      <c r="N13" s="18">
        <v>23</v>
      </c>
      <c r="O13" s="18">
        <v>16</v>
      </c>
      <c r="P13" s="19">
        <f t="shared" si="3"/>
        <v>0.60606060606060608</v>
      </c>
      <c r="Q13" s="19">
        <f t="shared" si="4"/>
        <v>0.73913043478260865</v>
      </c>
      <c r="R13" s="20">
        <f t="shared" si="5"/>
        <v>0.875</v>
      </c>
      <c r="S13" s="21"/>
      <c r="T13" s="2"/>
      <c r="U13" s="2"/>
    </row>
    <row r="14" spans="1:21" x14ac:dyDescent="0.25">
      <c r="A14" s="89" t="s">
        <v>9</v>
      </c>
      <c r="B14" s="90"/>
      <c r="C14" s="22">
        <v>283</v>
      </c>
      <c r="D14" s="22">
        <v>269</v>
      </c>
      <c r="E14" s="15">
        <f t="shared" si="0"/>
        <v>-4.9469964664310952E-2</v>
      </c>
      <c r="F14" s="22">
        <v>129</v>
      </c>
      <c r="G14" s="22">
        <v>126</v>
      </c>
      <c r="H14" s="16">
        <f t="shared" si="1"/>
        <v>-2.3255813953488372E-2</v>
      </c>
      <c r="I14" s="22">
        <v>71</v>
      </c>
      <c r="J14" s="22">
        <v>75</v>
      </c>
      <c r="K14" s="15">
        <f t="shared" si="2"/>
        <v>5.6338028169014086E-2</v>
      </c>
      <c r="L14" s="17"/>
      <c r="M14" s="18">
        <v>289</v>
      </c>
      <c r="N14" s="18">
        <v>130</v>
      </c>
      <c r="O14" s="18">
        <v>105</v>
      </c>
      <c r="P14" s="19">
        <f t="shared" si="3"/>
        <v>0.9307958477508651</v>
      </c>
      <c r="Q14" s="19">
        <f t="shared" si="4"/>
        <v>0.96923076923076923</v>
      </c>
      <c r="R14" s="20">
        <f t="shared" si="5"/>
        <v>0.7142857142857143</v>
      </c>
      <c r="S14" s="21"/>
      <c r="T14" s="24"/>
      <c r="U14" s="24"/>
    </row>
    <row r="15" spans="1:21" x14ac:dyDescent="0.25">
      <c r="A15" s="91" t="s">
        <v>10</v>
      </c>
      <c r="B15" s="92"/>
      <c r="C15" s="25">
        <f>C7+C14</f>
        <v>1540</v>
      </c>
      <c r="D15" s="26">
        <f>D7+D14</f>
        <v>1501</v>
      </c>
      <c r="E15" s="27">
        <f t="shared" si="0"/>
        <v>-2.5324675324675326E-2</v>
      </c>
      <c r="F15" s="25">
        <f>F7+F14</f>
        <v>1169</v>
      </c>
      <c r="G15" s="25">
        <f>G7+G14</f>
        <v>1117</v>
      </c>
      <c r="H15" s="28">
        <f t="shared" si="1"/>
        <v>-4.448246364414029E-2</v>
      </c>
      <c r="I15" s="25">
        <f>I7+I14</f>
        <v>559</v>
      </c>
      <c r="J15" s="25">
        <f>J7+J14</f>
        <v>566</v>
      </c>
      <c r="K15" s="27">
        <f t="shared" si="2"/>
        <v>1.2522361359570662E-2</v>
      </c>
      <c r="L15" s="29"/>
      <c r="M15" s="30">
        <f>M7+M14</f>
        <v>1772</v>
      </c>
      <c r="N15" s="30">
        <f>N7+N14</f>
        <v>1386</v>
      </c>
      <c r="O15" s="30">
        <f>O7+O14</f>
        <v>830</v>
      </c>
      <c r="P15" s="31">
        <f t="shared" si="3"/>
        <v>0.84706546275395034</v>
      </c>
      <c r="Q15" s="31">
        <f t="shared" si="4"/>
        <v>0.80591630591630592</v>
      </c>
      <c r="R15" s="32">
        <f t="shared" si="5"/>
        <v>0.68192771084337345</v>
      </c>
      <c r="S15" s="33"/>
      <c r="T15" s="2"/>
      <c r="U15" s="2"/>
    </row>
    <row r="16" spans="1:21" ht="15" customHeight="1" x14ac:dyDescent="0.25">
      <c r="A16" s="93" t="s">
        <v>11</v>
      </c>
      <c r="B16" s="94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95" t="s">
        <v>12</v>
      </c>
      <c r="B17" s="42" t="s">
        <v>13</v>
      </c>
      <c r="C17" s="22">
        <v>32</v>
      </c>
      <c r="D17" s="43">
        <v>25</v>
      </c>
      <c r="E17" s="15">
        <f t="shared" ref="E17:E55" si="6">(D17-C17)/C17</f>
        <v>-0.21875</v>
      </c>
      <c r="F17" s="22">
        <v>21</v>
      </c>
      <c r="G17" s="22">
        <v>10</v>
      </c>
      <c r="H17" s="16">
        <f t="shared" ref="H17:H42" si="7">(G17-F17)/F17</f>
        <v>-0.52380952380952384</v>
      </c>
      <c r="I17" s="22">
        <v>6</v>
      </c>
      <c r="J17" s="22">
        <v>2</v>
      </c>
      <c r="K17" s="15">
        <f t="shared" ref="K17:K18" si="8">(J17-I17)/I17</f>
        <v>-0.66666666666666663</v>
      </c>
      <c r="L17" s="44"/>
      <c r="M17" s="45">
        <v>34</v>
      </c>
      <c r="N17" s="45">
        <v>22</v>
      </c>
      <c r="O17" s="46">
        <v>13</v>
      </c>
      <c r="P17" s="19">
        <f t="shared" ref="P17:P55" si="9">D17/M17</f>
        <v>0.73529411764705888</v>
      </c>
      <c r="Q17" s="19">
        <f t="shared" ref="Q17:Q55" si="10">G17/N17</f>
        <v>0.45454545454545453</v>
      </c>
      <c r="R17" s="20">
        <f t="shared" ref="R17:R55" si="11">J17/O17</f>
        <v>0.15384615384615385</v>
      </c>
      <c r="S17" s="21"/>
      <c r="T17" s="2"/>
      <c r="U17" s="2"/>
    </row>
    <row r="18" spans="1:21" x14ac:dyDescent="0.25">
      <c r="A18" s="96"/>
      <c r="B18" s="47" t="s">
        <v>14</v>
      </c>
      <c r="C18" s="48">
        <v>112</v>
      </c>
      <c r="D18" s="49">
        <v>96</v>
      </c>
      <c r="E18" s="50">
        <f t="shared" si="6"/>
        <v>-0.14285714285714285</v>
      </c>
      <c r="F18" s="48">
        <v>78</v>
      </c>
      <c r="G18" s="48">
        <v>64</v>
      </c>
      <c r="H18" s="51">
        <f t="shared" si="7"/>
        <v>-0.17948717948717949</v>
      </c>
      <c r="I18" s="48">
        <v>37</v>
      </c>
      <c r="J18" s="48">
        <v>29</v>
      </c>
      <c r="K18" s="15">
        <f t="shared" si="8"/>
        <v>-0.21621621621621623</v>
      </c>
      <c r="L18" s="52"/>
      <c r="M18" s="53">
        <v>121</v>
      </c>
      <c r="N18" s="53">
        <v>86</v>
      </c>
      <c r="O18" s="53">
        <v>55</v>
      </c>
      <c r="P18" s="19">
        <f t="shared" si="9"/>
        <v>0.79338842975206614</v>
      </c>
      <c r="Q18" s="19">
        <f t="shared" si="10"/>
        <v>0.7441860465116279</v>
      </c>
      <c r="R18" s="20">
        <f t="shared" si="11"/>
        <v>0.52727272727272723</v>
      </c>
      <c r="S18" s="21"/>
      <c r="T18" s="2"/>
      <c r="U18" s="2"/>
    </row>
    <row r="19" spans="1:21" s="63" customFormat="1" ht="15.75" thickBot="1" x14ac:dyDescent="0.3">
      <c r="A19" s="97"/>
      <c r="B19" s="54" t="s">
        <v>15</v>
      </c>
      <c r="C19" s="55">
        <v>72</v>
      </c>
      <c r="D19" s="56">
        <v>65</v>
      </c>
      <c r="E19" s="57">
        <f t="shared" si="6"/>
        <v>-9.7222222222222224E-2</v>
      </c>
      <c r="F19" s="55">
        <v>18</v>
      </c>
      <c r="G19" s="55">
        <v>24</v>
      </c>
      <c r="H19" s="58">
        <f t="shared" si="7"/>
        <v>0.33333333333333331</v>
      </c>
      <c r="I19" s="55">
        <v>6</v>
      </c>
      <c r="J19" s="55">
        <v>5</v>
      </c>
      <c r="K19" s="57">
        <f>(J19-I19)/I19</f>
        <v>-0.16666666666666666</v>
      </c>
      <c r="L19" s="59"/>
      <c r="M19" s="60">
        <v>73</v>
      </c>
      <c r="N19" s="60">
        <v>17</v>
      </c>
      <c r="O19" s="60">
        <v>13</v>
      </c>
      <c r="P19" s="61">
        <f t="shared" si="9"/>
        <v>0.8904109589041096</v>
      </c>
      <c r="Q19" s="61">
        <f t="shared" si="10"/>
        <v>1.411764705882353</v>
      </c>
      <c r="R19" s="62">
        <f t="shared" si="11"/>
        <v>0.38461538461538464</v>
      </c>
      <c r="S19" s="21"/>
      <c r="T19" s="6"/>
      <c r="U19" s="6"/>
    </row>
    <row r="20" spans="1:21" ht="15.75" thickBot="1" x14ac:dyDescent="0.3">
      <c r="A20" s="85" t="s">
        <v>16</v>
      </c>
      <c r="B20" s="64" t="s">
        <v>13</v>
      </c>
      <c r="C20" s="65">
        <v>36</v>
      </c>
      <c r="D20" s="66">
        <v>39</v>
      </c>
      <c r="E20" s="67">
        <f t="shared" si="6"/>
        <v>8.3333333333333329E-2</v>
      </c>
      <c r="F20" s="65">
        <v>24</v>
      </c>
      <c r="G20" s="65">
        <v>25</v>
      </c>
      <c r="H20" s="68">
        <f t="shared" si="7"/>
        <v>4.1666666666666664E-2</v>
      </c>
      <c r="I20" s="48">
        <v>11</v>
      </c>
      <c r="J20" s="48">
        <v>11</v>
      </c>
      <c r="K20" s="67">
        <f t="shared" ref="K20:K42" si="12">(J20-I20)/I20</f>
        <v>0</v>
      </c>
      <c r="L20" s="69"/>
      <c r="M20" s="70">
        <v>38</v>
      </c>
      <c r="N20" s="70">
        <v>26</v>
      </c>
      <c r="O20" s="70">
        <v>13</v>
      </c>
      <c r="P20" s="71">
        <f t="shared" si="9"/>
        <v>1.0263157894736843</v>
      </c>
      <c r="Q20" s="71">
        <f t="shared" si="10"/>
        <v>0.96153846153846156</v>
      </c>
      <c r="R20" s="72">
        <f t="shared" si="11"/>
        <v>0.84615384615384615</v>
      </c>
      <c r="S20" s="21"/>
      <c r="T20" s="2"/>
      <c r="U20" s="2"/>
    </row>
    <row r="21" spans="1:21" ht="15.75" thickBot="1" x14ac:dyDescent="0.3">
      <c r="A21" s="85"/>
      <c r="B21" s="47" t="s">
        <v>14</v>
      </c>
      <c r="C21" s="43">
        <v>160</v>
      </c>
      <c r="D21" s="43">
        <v>138</v>
      </c>
      <c r="E21" s="15">
        <f t="shared" si="6"/>
        <v>-0.13750000000000001</v>
      </c>
      <c r="F21" s="22">
        <v>115</v>
      </c>
      <c r="G21" s="22">
        <v>98</v>
      </c>
      <c r="H21" s="16">
        <f t="shared" si="7"/>
        <v>-0.14782608695652175</v>
      </c>
      <c r="I21" s="22">
        <v>62</v>
      </c>
      <c r="J21" s="22">
        <v>52</v>
      </c>
      <c r="K21" s="15">
        <f t="shared" si="12"/>
        <v>-0.16129032258064516</v>
      </c>
      <c r="L21" s="52"/>
      <c r="M21" s="45">
        <v>172</v>
      </c>
      <c r="N21" s="45">
        <v>134</v>
      </c>
      <c r="O21" s="45">
        <v>81</v>
      </c>
      <c r="P21" s="19">
        <f t="shared" si="9"/>
        <v>0.80232558139534882</v>
      </c>
      <c r="Q21" s="19">
        <f t="shared" si="10"/>
        <v>0.73134328358208955</v>
      </c>
      <c r="R21" s="20">
        <f t="shared" si="11"/>
        <v>0.64197530864197527</v>
      </c>
      <c r="S21" s="21"/>
      <c r="T21" s="2"/>
      <c r="U21" s="2"/>
    </row>
    <row r="22" spans="1:21" ht="15.75" thickBot="1" x14ac:dyDescent="0.3">
      <c r="A22" s="86"/>
      <c r="B22" s="54" t="s">
        <v>15</v>
      </c>
      <c r="C22" s="55">
        <v>39</v>
      </c>
      <c r="D22" s="56">
        <v>32</v>
      </c>
      <c r="E22" s="57">
        <f t="shared" si="6"/>
        <v>-0.17948717948717949</v>
      </c>
      <c r="F22" s="55">
        <v>22</v>
      </c>
      <c r="G22" s="55">
        <v>19</v>
      </c>
      <c r="H22" s="58">
        <f t="shared" si="7"/>
        <v>-0.13636363636363635</v>
      </c>
      <c r="I22" s="55">
        <v>9</v>
      </c>
      <c r="J22" s="55">
        <v>14</v>
      </c>
      <c r="K22" s="57">
        <f t="shared" si="12"/>
        <v>0.55555555555555558</v>
      </c>
      <c r="L22" s="59"/>
      <c r="M22" s="60">
        <v>40</v>
      </c>
      <c r="N22" s="60">
        <v>25</v>
      </c>
      <c r="O22" s="60">
        <v>18</v>
      </c>
      <c r="P22" s="61">
        <f t="shared" si="9"/>
        <v>0.8</v>
      </c>
      <c r="Q22" s="61">
        <f t="shared" si="10"/>
        <v>0.76</v>
      </c>
      <c r="R22" s="62">
        <f t="shared" si="11"/>
        <v>0.77777777777777779</v>
      </c>
      <c r="S22" s="21"/>
      <c r="T22" s="24"/>
      <c r="U22" s="24"/>
    </row>
    <row r="23" spans="1:21" ht="15.75" thickBot="1" x14ac:dyDescent="0.3">
      <c r="A23" s="85" t="s">
        <v>17</v>
      </c>
      <c r="B23" s="64" t="s">
        <v>13</v>
      </c>
      <c r="C23" s="65">
        <v>24</v>
      </c>
      <c r="D23" s="66">
        <v>24</v>
      </c>
      <c r="E23" s="67">
        <f t="shared" si="6"/>
        <v>0</v>
      </c>
      <c r="F23" s="65">
        <v>15</v>
      </c>
      <c r="G23" s="65">
        <v>21</v>
      </c>
      <c r="H23" s="68">
        <f t="shared" si="7"/>
        <v>0.4</v>
      </c>
      <c r="I23" s="48">
        <v>3</v>
      </c>
      <c r="J23" s="48">
        <v>5</v>
      </c>
      <c r="K23" s="67">
        <f t="shared" si="12"/>
        <v>0.66666666666666663</v>
      </c>
      <c r="L23" s="69"/>
      <c r="M23" s="70">
        <v>25</v>
      </c>
      <c r="N23" s="70">
        <v>15</v>
      </c>
      <c r="O23" s="70">
        <v>8</v>
      </c>
      <c r="P23" s="71">
        <f t="shared" si="9"/>
        <v>0.96</v>
      </c>
      <c r="Q23" s="71">
        <f t="shared" si="10"/>
        <v>1.4</v>
      </c>
      <c r="R23" s="72">
        <f t="shared" si="11"/>
        <v>0.625</v>
      </c>
      <c r="S23" s="21"/>
      <c r="T23" s="2"/>
      <c r="U23" s="2"/>
    </row>
    <row r="24" spans="1:21" ht="15.75" thickBot="1" x14ac:dyDescent="0.3">
      <c r="A24" s="85"/>
      <c r="B24" s="47" t="s">
        <v>14</v>
      </c>
      <c r="C24" s="43">
        <v>100</v>
      </c>
      <c r="D24" s="43">
        <v>84</v>
      </c>
      <c r="E24" s="15">
        <f t="shared" si="6"/>
        <v>-0.16</v>
      </c>
      <c r="F24" s="22">
        <v>76</v>
      </c>
      <c r="G24" s="22">
        <v>70</v>
      </c>
      <c r="H24" s="16">
        <f t="shared" si="7"/>
        <v>-7.8947368421052627E-2</v>
      </c>
      <c r="I24" s="22">
        <v>39</v>
      </c>
      <c r="J24" s="22">
        <v>26</v>
      </c>
      <c r="K24" s="15">
        <f t="shared" si="12"/>
        <v>-0.33333333333333331</v>
      </c>
      <c r="L24" s="52"/>
      <c r="M24" s="45">
        <v>104</v>
      </c>
      <c r="N24" s="45">
        <v>76</v>
      </c>
      <c r="O24" s="45">
        <v>45</v>
      </c>
      <c r="P24" s="19">
        <f t="shared" si="9"/>
        <v>0.80769230769230771</v>
      </c>
      <c r="Q24" s="19">
        <f t="shared" si="10"/>
        <v>0.92105263157894735</v>
      </c>
      <c r="R24" s="20">
        <f t="shared" si="11"/>
        <v>0.57777777777777772</v>
      </c>
      <c r="S24" s="21"/>
      <c r="T24" s="2"/>
      <c r="U24" s="2"/>
    </row>
    <row r="25" spans="1:21" ht="15.75" thickBot="1" x14ac:dyDescent="0.3">
      <c r="A25" s="86"/>
      <c r="B25" s="54" t="s">
        <v>15</v>
      </c>
      <c r="C25" s="55">
        <v>38</v>
      </c>
      <c r="D25" s="56">
        <v>40</v>
      </c>
      <c r="E25" s="57">
        <f t="shared" si="6"/>
        <v>5.2631578947368418E-2</v>
      </c>
      <c r="F25" s="55">
        <v>16</v>
      </c>
      <c r="G25" s="55">
        <v>16</v>
      </c>
      <c r="H25" s="58">
        <f t="shared" si="7"/>
        <v>0</v>
      </c>
      <c r="I25" s="55">
        <v>7</v>
      </c>
      <c r="J25" s="55">
        <v>8</v>
      </c>
      <c r="K25" s="57">
        <f t="shared" si="12"/>
        <v>0.14285714285714285</v>
      </c>
      <c r="L25" s="59"/>
      <c r="M25" s="60">
        <v>38</v>
      </c>
      <c r="N25" s="60">
        <v>15</v>
      </c>
      <c r="O25" s="60">
        <v>15</v>
      </c>
      <c r="P25" s="61">
        <f t="shared" si="9"/>
        <v>1.0526315789473684</v>
      </c>
      <c r="Q25" s="61">
        <f t="shared" si="10"/>
        <v>1.0666666666666667</v>
      </c>
      <c r="R25" s="62">
        <f t="shared" si="11"/>
        <v>0.53333333333333333</v>
      </c>
      <c r="S25" s="21"/>
      <c r="T25" s="2"/>
      <c r="U25" s="2"/>
    </row>
    <row r="26" spans="1:21" ht="15.75" thickBot="1" x14ac:dyDescent="0.3">
      <c r="A26" s="85" t="s">
        <v>18</v>
      </c>
      <c r="B26" s="64" t="s">
        <v>13</v>
      </c>
      <c r="C26" s="66">
        <v>34</v>
      </c>
      <c r="D26" s="66">
        <v>28</v>
      </c>
      <c r="E26" s="67">
        <f t="shared" si="6"/>
        <v>-0.17647058823529413</v>
      </c>
      <c r="F26" s="65">
        <v>26</v>
      </c>
      <c r="G26" s="65">
        <v>23</v>
      </c>
      <c r="H26" s="68">
        <f t="shared" si="7"/>
        <v>-0.11538461538461539</v>
      </c>
      <c r="I26" s="48">
        <v>9</v>
      </c>
      <c r="J26" s="48">
        <v>9</v>
      </c>
      <c r="K26" s="67">
        <f t="shared" si="12"/>
        <v>0</v>
      </c>
      <c r="L26" s="69"/>
      <c r="M26" s="70">
        <v>37</v>
      </c>
      <c r="N26" s="70">
        <v>27</v>
      </c>
      <c r="O26" s="70">
        <v>13</v>
      </c>
      <c r="P26" s="71">
        <f t="shared" si="9"/>
        <v>0.7567567567567568</v>
      </c>
      <c r="Q26" s="71">
        <f t="shared" si="10"/>
        <v>0.85185185185185186</v>
      </c>
      <c r="R26" s="72">
        <f t="shared" si="11"/>
        <v>0.69230769230769229</v>
      </c>
      <c r="S26" s="21"/>
      <c r="T26" s="2"/>
      <c r="U26" s="2"/>
    </row>
    <row r="27" spans="1:21" ht="15.75" thickBot="1" x14ac:dyDescent="0.3">
      <c r="A27" s="85"/>
      <c r="B27" s="47" t="s">
        <v>14</v>
      </c>
      <c r="C27" s="43">
        <v>78</v>
      </c>
      <c r="D27" s="43">
        <v>80</v>
      </c>
      <c r="E27" s="15">
        <f t="shared" si="6"/>
        <v>2.564102564102564E-2</v>
      </c>
      <c r="F27" s="22">
        <v>60</v>
      </c>
      <c r="G27" s="22">
        <v>65</v>
      </c>
      <c r="H27" s="16">
        <f t="shared" si="7"/>
        <v>8.3333333333333329E-2</v>
      </c>
      <c r="I27" s="22">
        <v>30</v>
      </c>
      <c r="J27" s="22">
        <v>32</v>
      </c>
      <c r="K27" s="15">
        <f t="shared" si="12"/>
        <v>6.6666666666666666E-2</v>
      </c>
      <c r="L27" s="52"/>
      <c r="M27" s="45">
        <v>84</v>
      </c>
      <c r="N27" s="45">
        <v>68</v>
      </c>
      <c r="O27" s="45">
        <v>46</v>
      </c>
      <c r="P27" s="19">
        <f t="shared" si="9"/>
        <v>0.95238095238095233</v>
      </c>
      <c r="Q27" s="19">
        <f t="shared" si="10"/>
        <v>0.95588235294117652</v>
      </c>
      <c r="R27" s="20">
        <f t="shared" si="11"/>
        <v>0.69565217391304346</v>
      </c>
      <c r="S27" s="21"/>
      <c r="T27" s="2"/>
      <c r="U27" s="2"/>
    </row>
    <row r="28" spans="1:21" ht="15.75" thickBot="1" x14ac:dyDescent="0.3">
      <c r="A28" s="86"/>
      <c r="B28" s="54" t="s">
        <v>15</v>
      </c>
      <c r="C28" s="55">
        <v>23</v>
      </c>
      <c r="D28" s="56">
        <v>24</v>
      </c>
      <c r="E28" s="57">
        <f t="shared" si="6"/>
        <v>4.3478260869565216E-2</v>
      </c>
      <c r="F28" s="55">
        <v>9</v>
      </c>
      <c r="G28" s="55">
        <v>5</v>
      </c>
      <c r="H28" s="58">
        <f t="shared" si="7"/>
        <v>-0.44444444444444442</v>
      </c>
      <c r="I28" s="55">
        <v>7</v>
      </c>
      <c r="J28" s="55">
        <v>4</v>
      </c>
      <c r="K28" s="57">
        <f t="shared" si="12"/>
        <v>-0.42857142857142855</v>
      </c>
      <c r="L28" s="59"/>
      <c r="M28" s="60">
        <v>24</v>
      </c>
      <c r="N28" s="60">
        <v>10</v>
      </c>
      <c r="O28" s="60">
        <v>9</v>
      </c>
      <c r="P28" s="61">
        <f t="shared" si="9"/>
        <v>1</v>
      </c>
      <c r="Q28" s="61">
        <f t="shared" si="10"/>
        <v>0.5</v>
      </c>
      <c r="R28" s="62">
        <f t="shared" si="11"/>
        <v>0.44444444444444442</v>
      </c>
      <c r="S28" s="21"/>
      <c r="T28" s="2"/>
      <c r="U28" s="2"/>
    </row>
    <row r="29" spans="1:21" ht="15.75" thickBot="1" x14ac:dyDescent="0.3">
      <c r="A29" s="85" t="s">
        <v>19</v>
      </c>
      <c r="B29" s="64" t="s">
        <v>13</v>
      </c>
      <c r="C29" s="66">
        <v>8</v>
      </c>
      <c r="D29" s="66">
        <v>8</v>
      </c>
      <c r="E29" s="67">
        <f t="shared" si="6"/>
        <v>0</v>
      </c>
      <c r="F29" s="65">
        <v>5</v>
      </c>
      <c r="G29" s="65">
        <v>5</v>
      </c>
      <c r="H29" s="68">
        <f t="shared" si="7"/>
        <v>0</v>
      </c>
      <c r="I29" s="48">
        <v>1</v>
      </c>
      <c r="J29" s="48">
        <v>1</v>
      </c>
      <c r="K29" s="67">
        <f t="shared" si="12"/>
        <v>0</v>
      </c>
      <c r="L29" s="69"/>
      <c r="M29" s="70">
        <v>9</v>
      </c>
      <c r="N29" s="70">
        <v>6</v>
      </c>
      <c r="O29" s="70">
        <v>2</v>
      </c>
      <c r="P29" s="71">
        <f t="shared" si="9"/>
        <v>0.88888888888888884</v>
      </c>
      <c r="Q29" s="71">
        <f t="shared" si="10"/>
        <v>0.83333333333333337</v>
      </c>
      <c r="R29" s="72">
        <f t="shared" si="11"/>
        <v>0.5</v>
      </c>
      <c r="S29" s="21"/>
      <c r="T29" s="2"/>
      <c r="U29" s="2"/>
    </row>
    <row r="30" spans="1:21" ht="15.75" thickBot="1" x14ac:dyDescent="0.3">
      <c r="A30" s="85"/>
      <c r="B30" s="47" t="s">
        <v>14</v>
      </c>
      <c r="C30" s="22">
        <v>30</v>
      </c>
      <c r="D30" s="43">
        <v>29</v>
      </c>
      <c r="E30" s="15">
        <f t="shared" si="6"/>
        <v>-3.3333333333333333E-2</v>
      </c>
      <c r="F30" s="22">
        <v>20</v>
      </c>
      <c r="G30" s="22">
        <v>15</v>
      </c>
      <c r="H30" s="16">
        <f t="shared" si="7"/>
        <v>-0.25</v>
      </c>
      <c r="I30" s="22">
        <v>11</v>
      </c>
      <c r="J30" s="22">
        <v>9</v>
      </c>
      <c r="K30" s="15">
        <f t="shared" si="12"/>
        <v>-0.18181818181818182</v>
      </c>
      <c r="L30" s="52"/>
      <c r="M30" s="45">
        <v>35</v>
      </c>
      <c r="N30" s="45">
        <v>23</v>
      </c>
      <c r="O30" s="45">
        <v>15</v>
      </c>
      <c r="P30" s="19">
        <f t="shared" si="9"/>
        <v>0.82857142857142863</v>
      </c>
      <c r="Q30" s="19">
        <f t="shared" si="10"/>
        <v>0.65217391304347827</v>
      </c>
      <c r="R30" s="20">
        <f t="shared" si="11"/>
        <v>0.6</v>
      </c>
      <c r="S30" s="21"/>
      <c r="T30" s="2"/>
      <c r="U30" s="2"/>
    </row>
    <row r="31" spans="1:21" ht="15.75" thickBot="1" x14ac:dyDescent="0.3">
      <c r="A31" s="86"/>
      <c r="B31" s="54" t="s">
        <v>15</v>
      </c>
      <c r="C31" s="55">
        <v>41</v>
      </c>
      <c r="D31" s="56">
        <v>39</v>
      </c>
      <c r="E31" s="57">
        <f t="shared" si="6"/>
        <v>-4.878048780487805E-2</v>
      </c>
      <c r="F31" s="55">
        <v>37</v>
      </c>
      <c r="G31" s="55">
        <v>32</v>
      </c>
      <c r="H31" s="58">
        <f t="shared" si="7"/>
        <v>-0.13513513513513514</v>
      </c>
      <c r="I31" s="55">
        <v>25</v>
      </c>
      <c r="J31" s="55">
        <v>23</v>
      </c>
      <c r="K31" s="57">
        <f t="shared" si="12"/>
        <v>-0.08</v>
      </c>
      <c r="L31" s="59"/>
      <c r="M31" s="60">
        <v>42</v>
      </c>
      <c r="N31" s="60">
        <v>34</v>
      </c>
      <c r="O31" s="60">
        <v>25</v>
      </c>
      <c r="P31" s="61">
        <f t="shared" si="9"/>
        <v>0.9285714285714286</v>
      </c>
      <c r="Q31" s="61">
        <f t="shared" si="10"/>
        <v>0.94117647058823528</v>
      </c>
      <c r="R31" s="62">
        <f t="shared" si="11"/>
        <v>0.92</v>
      </c>
      <c r="S31" s="21"/>
      <c r="T31" s="2"/>
      <c r="U31" s="2"/>
    </row>
    <row r="32" spans="1:21" ht="15.75" thickBot="1" x14ac:dyDescent="0.3">
      <c r="A32" s="85" t="s">
        <v>20</v>
      </c>
      <c r="B32" s="64" t="s">
        <v>13</v>
      </c>
      <c r="C32" s="66">
        <v>2</v>
      </c>
      <c r="D32" s="66">
        <v>3</v>
      </c>
      <c r="E32" s="67">
        <f t="shared" si="6"/>
        <v>0.5</v>
      </c>
      <c r="F32" s="65">
        <v>1</v>
      </c>
      <c r="G32" s="65">
        <v>2</v>
      </c>
      <c r="H32" s="67">
        <f t="shared" si="7"/>
        <v>1</v>
      </c>
      <c r="I32" s="48">
        <v>0</v>
      </c>
      <c r="J32" s="48">
        <v>1</v>
      </c>
      <c r="K32" s="67">
        <v>0</v>
      </c>
      <c r="L32" s="69"/>
      <c r="M32" s="70">
        <v>2</v>
      </c>
      <c r="N32" s="70">
        <v>1</v>
      </c>
      <c r="O32" s="70">
        <v>0</v>
      </c>
      <c r="P32" s="71">
        <f t="shared" si="9"/>
        <v>1.5</v>
      </c>
      <c r="Q32" s="71">
        <f t="shared" si="10"/>
        <v>2</v>
      </c>
      <c r="R32" s="72">
        <v>0</v>
      </c>
      <c r="S32" s="21"/>
      <c r="T32" s="2"/>
      <c r="U32" s="2"/>
    </row>
    <row r="33" spans="1:21" ht="15.75" thickBot="1" x14ac:dyDescent="0.3">
      <c r="A33" s="85"/>
      <c r="B33" s="47" t="s">
        <v>14</v>
      </c>
      <c r="C33" s="43">
        <v>7</v>
      </c>
      <c r="D33" s="43">
        <v>9</v>
      </c>
      <c r="E33" s="15">
        <f t="shared" si="6"/>
        <v>0.2857142857142857</v>
      </c>
      <c r="F33" s="22">
        <v>6</v>
      </c>
      <c r="G33" s="22">
        <v>7</v>
      </c>
      <c r="H33" s="16">
        <f t="shared" si="7"/>
        <v>0.16666666666666666</v>
      </c>
      <c r="I33" s="22">
        <v>4</v>
      </c>
      <c r="J33" s="22">
        <v>5</v>
      </c>
      <c r="K33" s="15">
        <f t="shared" si="12"/>
        <v>0.25</v>
      </c>
      <c r="L33" s="52"/>
      <c r="M33" s="45">
        <v>8</v>
      </c>
      <c r="N33" s="45">
        <v>5</v>
      </c>
      <c r="O33" s="45">
        <v>4</v>
      </c>
      <c r="P33" s="19">
        <f t="shared" si="9"/>
        <v>1.125</v>
      </c>
      <c r="Q33" s="19">
        <f t="shared" si="10"/>
        <v>1.4</v>
      </c>
      <c r="R33" s="20">
        <f t="shared" si="11"/>
        <v>1.25</v>
      </c>
      <c r="S33" s="21"/>
      <c r="T33" s="2"/>
      <c r="U33" s="2"/>
    </row>
    <row r="34" spans="1:21" ht="15.75" thickBot="1" x14ac:dyDescent="0.3">
      <c r="A34" s="86"/>
      <c r="B34" s="54" t="s">
        <v>15</v>
      </c>
      <c r="C34" s="55">
        <v>24</v>
      </c>
      <c r="D34" s="56">
        <v>19</v>
      </c>
      <c r="E34" s="57">
        <f t="shared" si="6"/>
        <v>-0.20833333333333334</v>
      </c>
      <c r="F34" s="55">
        <v>4</v>
      </c>
      <c r="G34" s="55">
        <v>9</v>
      </c>
      <c r="H34" s="58">
        <f t="shared" si="7"/>
        <v>1.25</v>
      </c>
      <c r="I34" s="55">
        <v>2</v>
      </c>
      <c r="J34" s="55">
        <v>4</v>
      </c>
      <c r="K34" s="57">
        <f t="shared" si="12"/>
        <v>1</v>
      </c>
      <c r="L34" s="59"/>
      <c r="M34" s="60">
        <v>24</v>
      </c>
      <c r="N34" s="60">
        <v>4</v>
      </c>
      <c r="O34" s="60">
        <v>4</v>
      </c>
      <c r="P34" s="61">
        <f t="shared" si="9"/>
        <v>0.79166666666666663</v>
      </c>
      <c r="Q34" s="61">
        <f t="shared" si="10"/>
        <v>2.25</v>
      </c>
      <c r="R34" s="62">
        <f t="shared" si="11"/>
        <v>1</v>
      </c>
      <c r="S34" s="21"/>
      <c r="T34" s="2"/>
      <c r="U34" s="2"/>
    </row>
    <row r="35" spans="1:21" ht="15.75" thickBot="1" x14ac:dyDescent="0.3">
      <c r="A35" s="85" t="s">
        <v>21</v>
      </c>
      <c r="B35" s="64" t="s">
        <v>13</v>
      </c>
      <c r="C35" s="66">
        <v>16</v>
      </c>
      <c r="D35" s="66">
        <v>14</v>
      </c>
      <c r="E35" s="67">
        <f t="shared" si="6"/>
        <v>-0.125</v>
      </c>
      <c r="F35" s="65">
        <v>13</v>
      </c>
      <c r="G35" s="65">
        <v>9</v>
      </c>
      <c r="H35" s="68">
        <f t="shared" si="7"/>
        <v>-0.30769230769230771</v>
      </c>
      <c r="I35" s="48">
        <v>6</v>
      </c>
      <c r="J35" s="48">
        <v>5</v>
      </c>
      <c r="K35" s="67">
        <f t="shared" si="12"/>
        <v>-0.16666666666666666</v>
      </c>
      <c r="L35" s="69"/>
      <c r="M35" s="70">
        <v>17</v>
      </c>
      <c r="N35" s="70">
        <v>12</v>
      </c>
      <c r="O35" s="70">
        <v>6</v>
      </c>
      <c r="P35" s="71">
        <f t="shared" si="9"/>
        <v>0.82352941176470584</v>
      </c>
      <c r="Q35" s="71">
        <f t="shared" si="10"/>
        <v>0.75</v>
      </c>
      <c r="R35" s="72">
        <f t="shared" si="11"/>
        <v>0.83333333333333337</v>
      </c>
      <c r="S35" s="21"/>
      <c r="T35" s="2"/>
      <c r="U35" s="2"/>
    </row>
    <row r="36" spans="1:21" ht="15.75" thickBot="1" x14ac:dyDescent="0.3">
      <c r="A36" s="85"/>
      <c r="B36" s="47" t="s">
        <v>14</v>
      </c>
      <c r="C36" s="43">
        <v>81</v>
      </c>
      <c r="D36" s="43">
        <v>95</v>
      </c>
      <c r="E36" s="15">
        <f t="shared" si="6"/>
        <v>0.1728395061728395</v>
      </c>
      <c r="F36" s="22">
        <v>62</v>
      </c>
      <c r="G36" s="22">
        <v>75</v>
      </c>
      <c r="H36" s="16">
        <f t="shared" si="7"/>
        <v>0.20967741935483872</v>
      </c>
      <c r="I36" s="22">
        <v>37</v>
      </c>
      <c r="J36" s="22">
        <v>44</v>
      </c>
      <c r="K36" s="15">
        <f t="shared" si="12"/>
        <v>0.1891891891891892</v>
      </c>
      <c r="L36" s="52"/>
      <c r="M36" s="45">
        <v>96</v>
      </c>
      <c r="N36" s="45">
        <v>75</v>
      </c>
      <c r="O36" s="45">
        <v>50</v>
      </c>
      <c r="P36" s="19">
        <f t="shared" si="9"/>
        <v>0.98958333333333337</v>
      </c>
      <c r="Q36" s="19">
        <f t="shared" si="10"/>
        <v>1</v>
      </c>
      <c r="R36" s="20">
        <f t="shared" si="11"/>
        <v>0.88</v>
      </c>
      <c r="S36" s="21"/>
      <c r="T36" s="2"/>
      <c r="U36" s="2"/>
    </row>
    <row r="37" spans="1:21" ht="15.75" thickBot="1" x14ac:dyDescent="0.3">
      <c r="A37" s="86"/>
      <c r="B37" s="54" t="s">
        <v>15</v>
      </c>
      <c r="C37" s="55">
        <v>26</v>
      </c>
      <c r="D37" s="56">
        <v>29</v>
      </c>
      <c r="E37" s="57">
        <f t="shared" si="6"/>
        <v>0.11538461538461539</v>
      </c>
      <c r="F37" s="55">
        <v>16</v>
      </c>
      <c r="G37" s="55">
        <v>16</v>
      </c>
      <c r="H37" s="58">
        <f t="shared" si="7"/>
        <v>0</v>
      </c>
      <c r="I37" s="55">
        <v>12</v>
      </c>
      <c r="J37" s="55">
        <v>12</v>
      </c>
      <c r="K37" s="57">
        <f t="shared" si="12"/>
        <v>0</v>
      </c>
      <c r="L37" s="59"/>
      <c r="M37" s="60">
        <v>27</v>
      </c>
      <c r="N37" s="60">
        <v>17</v>
      </c>
      <c r="O37" s="60">
        <v>14</v>
      </c>
      <c r="P37" s="61">
        <f t="shared" si="9"/>
        <v>1.0740740740740742</v>
      </c>
      <c r="Q37" s="61">
        <f t="shared" si="10"/>
        <v>0.94117647058823528</v>
      </c>
      <c r="R37" s="62">
        <f t="shared" si="11"/>
        <v>0.8571428571428571</v>
      </c>
      <c r="S37" s="21"/>
      <c r="T37" s="2"/>
      <c r="U37" s="2"/>
    </row>
    <row r="38" spans="1:21" ht="15.75" thickBot="1" x14ac:dyDescent="0.3">
      <c r="A38" s="85" t="s">
        <v>22</v>
      </c>
      <c r="B38" s="64" t="s">
        <v>13</v>
      </c>
      <c r="C38" s="66">
        <v>1</v>
      </c>
      <c r="D38" s="66">
        <v>3</v>
      </c>
      <c r="E38" s="67">
        <f t="shared" si="6"/>
        <v>2</v>
      </c>
      <c r="F38" s="65">
        <v>1</v>
      </c>
      <c r="G38" s="65">
        <v>1</v>
      </c>
      <c r="H38" s="68">
        <f t="shared" si="7"/>
        <v>0</v>
      </c>
      <c r="I38" s="48">
        <v>0</v>
      </c>
      <c r="J38" s="48">
        <v>0</v>
      </c>
      <c r="K38" s="67">
        <v>0</v>
      </c>
      <c r="L38" s="69"/>
      <c r="M38" s="70">
        <v>1</v>
      </c>
      <c r="N38" s="70">
        <v>1</v>
      </c>
      <c r="O38" s="70">
        <v>0</v>
      </c>
      <c r="P38" s="71">
        <f t="shared" si="9"/>
        <v>3</v>
      </c>
      <c r="Q38" s="71">
        <f t="shared" si="10"/>
        <v>1</v>
      </c>
      <c r="R38" s="72">
        <v>0</v>
      </c>
      <c r="S38" s="21"/>
      <c r="T38" s="2"/>
      <c r="U38" s="2"/>
    </row>
    <row r="39" spans="1:21" ht="15.75" thickBot="1" x14ac:dyDescent="0.3">
      <c r="A39" s="85"/>
      <c r="B39" s="47" t="s">
        <v>14</v>
      </c>
      <c r="C39" s="22">
        <v>19</v>
      </c>
      <c r="D39" s="43">
        <v>21</v>
      </c>
      <c r="E39" s="15">
        <f t="shared" si="6"/>
        <v>0.10526315789473684</v>
      </c>
      <c r="F39" s="22">
        <v>16</v>
      </c>
      <c r="G39" s="22">
        <v>18</v>
      </c>
      <c r="H39" s="16">
        <f t="shared" si="7"/>
        <v>0.125</v>
      </c>
      <c r="I39" s="22">
        <v>4</v>
      </c>
      <c r="J39" s="22">
        <v>4</v>
      </c>
      <c r="K39" s="15">
        <f t="shared" si="12"/>
        <v>0</v>
      </c>
      <c r="L39" s="52"/>
      <c r="M39" s="45">
        <v>19</v>
      </c>
      <c r="N39" s="45">
        <v>15</v>
      </c>
      <c r="O39" s="45">
        <v>5</v>
      </c>
      <c r="P39" s="19">
        <f t="shared" si="9"/>
        <v>1.1052631578947369</v>
      </c>
      <c r="Q39" s="19">
        <f t="shared" si="10"/>
        <v>1.2</v>
      </c>
      <c r="R39" s="20">
        <f t="shared" si="11"/>
        <v>0.8</v>
      </c>
      <c r="S39" s="21"/>
      <c r="T39" s="2"/>
      <c r="U39" s="2"/>
    </row>
    <row r="40" spans="1:21" ht="15.75" thickBot="1" x14ac:dyDescent="0.3">
      <c r="A40" s="86"/>
      <c r="B40" s="54" t="s">
        <v>15</v>
      </c>
      <c r="C40" s="55">
        <v>9</v>
      </c>
      <c r="D40" s="56">
        <v>11</v>
      </c>
      <c r="E40" s="57">
        <f t="shared" si="6"/>
        <v>0.22222222222222221</v>
      </c>
      <c r="F40" s="55">
        <v>2</v>
      </c>
      <c r="G40" s="55">
        <v>2</v>
      </c>
      <c r="H40" s="58">
        <f>(G40-F40)/F40</f>
        <v>0</v>
      </c>
      <c r="I40" s="55">
        <v>0</v>
      </c>
      <c r="J40" s="55">
        <v>2</v>
      </c>
      <c r="K40" s="57">
        <v>0</v>
      </c>
      <c r="L40" s="59"/>
      <c r="M40" s="60">
        <v>10</v>
      </c>
      <c r="N40" s="60">
        <v>3</v>
      </c>
      <c r="O40" s="60">
        <v>2</v>
      </c>
      <c r="P40" s="61">
        <f t="shared" si="9"/>
        <v>1.1000000000000001</v>
      </c>
      <c r="Q40" s="61">
        <f t="shared" si="10"/>
        <v>0.66666666666666663</v>
      </c>
      <c r="R40" s="62">
        <f t="shared" si="11"/>
        <v>1</v>
      </c>
      <c r="S40" s="21"/>
      <c r="T40" s="2"/>
      <c r="U40" s="2"/>
    </row>
    <row r="41" spans="1:21" ht="15.75" thickBot="1" x14ac:dyDescent="0.3">
      <c r="A41" s="86" t="s">
        <v>23</v>
      </c>
      <c r="B41" s="64" t="s">
        <v>13</v>
      </c>
      <c r="C41" s="65">
        <v>180</v>
      </c>
      <c r="D41" s="66">
        <v>221</v>
      </c>
      <c r="E41" s="67">
        <f>(D41-C41)/C41</f>
        <v>0.22777777777777777</v>
      </c>
      <c r="F41" s="65">
        <v>171</v>
      </c>
      <c r="G41" s="65">
        <v>197</v>
      </c>
      <c r="H41" s="68">
        <f t="shared" si="7"/>
        <v>0.15204678362573099</v>
      </c>
      <c r="I41" s="48">
        <v>71</v>
      </c>
      <c r="J41" s="48">
        <v>90</v>
      </c>
      <c r="K41" s="67">
        <f t="shared" si="12"/>
        <v>0.26760563380281688</v>
      </c>
      <c r="L41" s="69"/>
      <c r="M41" s="70">
        <v>219</v>
      </c>
      <c r="N41" s="70">
        <v>202</v>
      </c>
      <c r="O41" s="70">
        <v>103</v>
      </c>
      <c r="P41" s="71">
        <f>D41/M41</f>
        <v>1.0091324200913243</v>
      </c>
      <c r="Q41" s="71">
        <f t="shared" si="10"/>
        <v>0.97524752475247523</v>
      </c>
      <c r="R41" s="72">
        <f t="shared" si="11"/>
        <v>0.87378640776699024</v>
      </c>
      <c r="S41" s="21"/>
      <c r="T41" s="2"/>
      <c r="U41" s="2"/>
    </row>
    <row r="42" spans="1:21" ht="15.75" thickBot="1" x14ac:dyDescent="0.3">
      <c r="A42" s="86"/>
      <c r="B42" s="54" t="s">
        <v>14</v>
      </c>
      <c r="C42" s="55">
        <v>581</v>
      </c>
      <c r="D42" s="56">
        <v>569</v>
      </c>
      <c r="E42" s="57">
        <f>(D42-C42)/C42</f>
        <v>-2.0654044750430294E-2</v>
      </c>
      <c r="F42" s="55">
        <v>529</v>
      </c>
      <c r="G42" s="55">
        <v>504</v>
      </c>
      <c r="H42" s="58">
        <f t="shared" si="7"/>
        <v>-4.725897920604915E-2</v>
      </c>
      <c r="I42" s="55">
        <v>224</v>
      </c>
      <c r="J42" s="55">
        <v>259</v>
      </c>
      <c r="K42" s="57">
        <f t="shared" si="12"/>
        <v>0.15625</v>
      </c>
      <c r="L42" s="59"/>
      <c r="M42" s="60">
        <v>714</v>
      </c>
      <c r="N42" s="60">
        <v>659</v>
      </c>
      <c r="O42" s="60">
        <v>349</v>
      </c>
      <c r="P42" s="61">
        <f>D42/M42</f>
        <v>0.79691876750700286</v>
      </c>
      <c r="Q42" s="61">
        <f t="shared" si="10"/>
        <v>0.76479514415781491</v>
      </c>
      <c r="R42" s="62">
        <f t="shared" si="11"/>
        <v>0.74212034383954151</v>
      </c>
      <c r="S42" s="21"/>
      <c r="T42" s="2"/>
      <c r="U42" s="2"/>
    </row>
    <row r="43" spans="1:21" ht="15.75" thickBot="1" x14ac:dyDescent="0.3">
      <c r="A43" s="85" t="s">
        <v>24</v>
      </c>
      <c r="B43" s="64" t="s">
        <v>13</v>
      </c>
      <c r="C43" s="65">
        <v>1</v>
      </c>
      <c r="D43" s="73">
        <v>0</v>
      </c>
      <c r="E43" s="67">
        <f t="shared" si="6"/>
        <v>-1</v>
      </c>
      <c r="F43" s="65">
        <v>0</v>
      </c>
      <c r="G43" s="73">
        <v>0</v>
      </c>
      <c r="H43" s="67">
        <v>0</v>
      </c>
      <c r="I43" s="48">
        <v>0</v>
      </c>
      <c r="J43" s="23">
        <v>0</v>
      </c>
      <c r="K43" s="67">
        <v>0</v>
      </c>
      <c r="L43" s="69"/>
      <c r="M43" s="70">
        <v>1</v>
      </c>
      <c r="N43" s="70">
        <v>0</v>
      </c>
      <c r="O43" s="70">
        <v>0</v>
      </c>
      <c r="P43" s="71">
        <f t="shared" si="9"/>
        <v>0</v>
      </c>
      <c r="Q43" s="71">
        <v>0</v>
      </c>
      <c r="R43" s="72">
        <v>0</v>
      </c>
      <c r="S43" s="21"/>
    </row>
    <row r="44" spans="1:21" ht="15.75" thickBot="1" x14ac:dyDescent="0.3">
      <c r="A44" s="86"/>
      <c r="B44" s="47" t="s">
        <v>14</v>
      </c>
      <c r="C44" s="22">
        <v>7</v>
      </c>
      <c r="D44" s="43">
        <v>9</v>
      </c>
      <c r="E44" s="15">
        <f t="shared" si="6"/>
        <v>0.2857142857142857</v>
      </c>
      <c r="F44" s="22">
        <v>1</v>
      </c>
      <c r="G44" s="22">
        <v>8</v>
      </c>
      <c r="H44" s="51">
        <f>(G44-F44)/F44</f>
        <v>7</v>
      </c>
      <c r="I44" s="22">
        <v>1</v>
      </c>
      <c r="J44" s="22">
        <v>2</v>
      </c>
      <c r="K44" s="15">
        <f>(J44-I44)/I44</f>
        <v>1</v>
      </c>
      <c r="L44" s="52"/>
      <c r="M44" s="45">
        <v>7</v>
      </c>
      <c r="N44" s="45">
        <v>4</v>
      </c>
      <c r="O44" s="45">
        <v>4</v>
      </c>
      <c r="P44" s="19">
        <f t="shared" si="9"/>
        <v>1.2857142857142858</v>
      </c>
      <c r="Q44" s="19">
        <f t="shared" si="10"/>
        <v>2</v>
      </c>
      <c r="R44" s="20">
        <f t="shared" si="11"/>
        <v>0.5</v>
      </c>
      <c r="S44" s="21"/>
    </row>
    <row r="45" spans="1:21" ht="15.75" thickBot="1" x14ac:dyDescent="0.3">
      <c r="A45" s="86"/>
      <c r="B45" s="54" t="s">
        <v>15</v>
      </c>
      <c r="C45" s="55">
        <v>11</v>
      </c>
      <c r="D45" s="56">
        <v>10</v>
      </c>
      <c r="E45" s="57">
        <f t="shared" si="6"/>
        <v>-9.0909090909090912E-2</v>
      </c>
      <c r="F45" s="55">
        <v>5</v>
      </c>
      <c r="G45" s="55">
        <v>3</v>
      </c>
      <c r="H45" s="58">
        <f>(G45-F45)/F45</f>
        <v>-0.4</v>
      </c>
      <c r="I45" s="55">
        <v>3</v>
      </c>
      <c r="J45" s="55">
        <v>3</v>
      </c>
      <c r="K45" s="57">
        <f>(J45-I45)/I45</f>
        <v>0</v>
      </c>
      <c r="L45" s="59"/>
      <c r="M45" s="60">
        <v>11</v>
      </c>
      <c r="N45" s="60">
        <v>5</v>
      </c>
      <c r="O45" s="60">
        <v>5</v>
      </c>
      <c r="P45" s="61">
        <f t="shared" si="9"/>
        <v>0.90909090909090906</v>
      </c>
      <c r="Q45" s="61">
        <f t="shared" si="10"/>
        <v>0.6</v>
      </c>
      <c r="R45" s="62">
        <f t="shared" si="11"/>
        <v>0.6</v>
      </c>
      <c r="S45" s="21"/>
    </row>
    <row r="46" spans="1:21" ht="15.75" thickBot="1" x14ac:dyDescent="0.3">
      <c r="A46" s="86" t="s">
        <v>25</v>
      </c>
      <c r="B46" s="64" t="s">
        <v>13</v>
      </c>
      <c r="C46" s="65">
        <v>0</v>
      </c>
      <c r="D46" s="66">
        <v>1</v>
      </c>
      <c r="E46" s="67">
        <v>0</v>
      </c>
      <c r="F46" s="65">
        <v>0</v>
      </c>
      <c r="G46" s="65">
        <v>1</v>
      </c>
      <c r="H46" s="67">
        <v>0</v>
      </c>
      <c r="I46" s="48">
        <v>0</v>
      </c>
      <c r="J46" s="48">
        <v>0</v>
      </c>
      <c r="K46" s="67">
        <v>0</v>
      </c>
      <c r="L46" s="74"/>
      <c r="M46" s="70">
        <v>4</v>
      </c>
      <c r="N46" s="70">
        <v>4</v>
      </c>
      <c r="O46" s="70">
        <v>2</v>
      </c>
      <c r="P46" s="71">
        <f t="shared" si="9"/>
        <v>0.25</v>
      </c>
      <c r="Q46" s="71">
        <f t="shared" si="10"/>
        <v>0.25</v>
      </c>
      <c r="R46" s="72">
        <f t="shared" si="11"/>
        <v>0</v>
      </c>
      <c r="S46" s="21"/>
    </row>
    <row r="47" spans="1:21" ht="15.75" thickBot="1" x14ac:dyDescent="0.3">
      <c r="A47" s="86"/>
      <c r="B47" s="54" t="s">
        <v>14</v>
      </c>
      <c r="C47" s="55">
        <v>14</v>
      </c>
      <c r="D47" s="56">
        <v>13</v>
      </c>
      <c r="E47" s="57">
        <f t="shared" si="6"/>
        <v>-7.1428571428571425E-2</v>
      </c>
      <c r="F47" s="55">
        <v>14</v>
      </c>
      <c r="G47" s="55">
        <v>11</v>
      </c>
      <c r="H47" s="57">
        <f t="shared" ref="H47:H55" si="13">(G47-F47)/F47</f>
        <v>-0.21428571428571427</v>
      </c>
      <c r="I47" s="55">
        <v>11</v>
      </c>
      <c r="J47" s="55">
        <v>6</v>
      </c>
      <c r="K47" s="57">
        <f t="shared" ref="K47:K55" si="14">(J47-I47)/I47</f>
        <v>-0.45454545454545453</v>
      </c>
      <c r="L47" s="75"/>
      <c r="M47" s="60">
        <v>22</v>
      </c>
      <c r="N47" s="60">
        <v>21</v>
      </c>
      <c r="O47" s="60">
        <v>16</v>
      </c>
      <c r="P47" s="61">
        <f t="shared" si="9"/>
        <v>0.59090909090909094</v>
      </c>
      <c r="Q47" s="61">
        <f t="shared" si="10"/>
        <v>0.52380952380952384</v>
      </c>
      <c r="R47" s="62">
        <f t="shared" si="11"/>
        <v>0.375</v>
      </c>
      <c r="S47" s="21"/>
    </row>
    <row r="48" spans="1:21" ht="15.75" thickBot="1" x14ac:dyDescent="0.3">
      <c r="A48" s="86" t="s">
        <v>26</v>
      </c>
      <c r="B48" s="64" t="s">
        <v>13</v>
      </c>
      <c r="C48" s="65">
        <v>1</v>
      </c>
      <c r="D48" s="66">
        <v>0</v>
      </c>
      <c r="E48" s="67">
        <f t="shared" si="6"/>
        <v>-1</v>
      </c>
      <c r="F48" s="65">
        <v>1</v>
      </c>
      <c r="G48" s="65">
        <v>0</v>
      </c>
      <c r="H48" s="67">
        <f>(G48-F48)/F48</f>
        <v>-1</v>
      </c>
      <c r="I48" s="48">
        <v>1</v>
      </c>
      <c r="J48" s="48">
        <v>0</v>
      </c>
      <c r="K48" s="67">
        <f t="shared" si="14"/>
        <v>-1</v>
      </c>
      <c r="L48" s="74"/>
      <c r="M48" s="70">
        <v>1</v>
      </c>
      <c r="N48" s="70">
        <v>1</v>
      </c>
      <c r="O48" s="70">
        <v>1</v>
      </c>
      <c r="P48" s="71">
        <f t="shared" si="9"/>
        <v>0</v>
      </c>
      <c r="Q48" s="71">
        <f t="shared" si="10"/>
        <v>0</v>
      </c>
      <c r="R48" s="72">
        <f t="shared" si="11"/>
        <v>0</v>
      </c>
      <c r="S48" s="21"/>
    </row>
    <row r="49" spans="1:19" ht="15.75" thickBot="1" x14ac:dyDescent="0.3">
      <c r="A49" s="86"/>
      <c r="B49" s="54" t="s">
        <v>14</v>
      </c>
      <c r="C49" s="55">
        <v>5</v>
      </c>
      <c r="D49" s="56">
        <v>0</v>
      </c>
      <c r="E49" s="57">
        <f t="shared" si="6"/>
        <v>-1</v>
      </c>
      <c r="F49" s="55">
        <v>5</v>
      </c>
      <c r="G49" s="55">
        <v>0</v>
      </c>
      <c r="H49" s="57">
        <f t="shared" si="13"/>
        <v>-1</v>
      </c>
      <c r="I49" s="55">
        <v>3</v>
      </c>
      <c r="J49" s="55">
        <v>0</v>
      </c>
      <c r="K49" s="57">
        <f t="shared" si="14"/>
        <v>-1</v>
      </c>
      <c r="L49" s="75"/>
      <c r="M49" s="60">
        <v>6</v>
      </c>
      <c r="N49" s="60">
        <v>5</v>
      </c>
      <c r="O49" s="60">
        <v>3</v>
      </c>
      <c r="P49" s="61">
        <f t="shared" si="9"/>
        <v>0</v>
      </c>
      <c r="Q49" s="61">
        <f t="shared" si="10"/>
        <v>0</v>
      </c>
      <c r="R49" s="62">
        <f t="shared" si="11"/>
        <v>0</v>
      </c>
      <c r="S49" s="21"/>
    </row>
    <row r="50" spans="1:19" ht="15.75" thickBot="1" x14ac:dyDescent="0.3">
      <c r="A50" s="86" t="s">
        <v>27</v>
      </c>
      <c r="B50" s="64" t="s">
        <v>13</v>
      </c>
      <c r="C50" s="65">
        <v>10</v>
      </c>
      <c r="D50" s="66">
        <v>31</v>
      </c>
      <c r="E50" s="67">
        <f>(D50-C50)/C50</f>
        <v>2.1</v>
      </c>
      <c r="F50" s="65">
        <v>9</v>
      </c>
      <c r="G50" s="65">
        <v>13</v>
      </c>
      <c r="H50" s="68">
        <f t="shared" si="13"/>
        <v>0.44444444444444442</v>
      </c>
      <c r="I50" s="48">
        <v>2</v>
      </c>
      <c r="J50" s="48">
        <v>4</v>
      </c>
      <c r="K50" s="67">
        <f t="shared" si="14"/>
        <v>1</v>
      </c>
      <c r="L50" s="74"/>
      <c r="M50" s="70">
        <v>18</v>
      </c>
      <c r="N50" s="70">
        <v>15</v>
      </c>
      <c r="O50" s="70">
        <v>8</v>
      </c>
      <c r="P50" s="71">
        <f>D50/M50</f>
        <v>1.7222222222222223</v>
      </c>
      <c r="Q50" s="71">
        <f t="shared" si="10"/>
        <v>0.8666666666666667</v>
      </c>
      <c r="R50" s="72">
        <f t="shared" si="11"/>
        <v>0.5</v>
      </c>
      <c r="S50" s="21"/>
    </row>
    <row r="51" spans="1:19" ht="15.75" thickBot="1" x14ac:dyDescent="0.3">
      <c r="A51" s="86"/>
      <c r="B51" s="54" t="s">
        <v>14</v>
      </c>
      <c r="C51" s="55">
        <v>31</v>
      </c>
      <c r="D51" s="56">
        <v>66</v>
      </c>
      <c r="E51" s="57">
        <f>(D51-C51)/C51</f>
        <v>1.1290322580645162</v>
      </c>
      <c r="F51" s="55">
        <v>29</v>
      </c>
      <c r="G51" s="55">
        <v>36</v>
      </c>
      <c r="H51" s="58">
        <f t="shared" si="13"/>
        <v>0.2413793103448276</v>
      </c>
      <c r="I51" s="55">
        <v>16</v>
      </c>
      <c r="J51" s="55">
        <v>16</v>
      </c>
      <c r="K51" s="57">
        <f t="shared" si="14"/>
        <v>0</v>
      </c>
      <c r="L51" s="75"/>
      <c r="M51" s="60">
        <v>54</v>
      </c>
      <c r="N51" s="60">
        <v>48</v>
      </c>
      <c r="O51" s="60">
        <v>35</v>
      </c>
      <c r="P51" s="61">
        <f>D51/M51</f>
        <v>1.2222222222222223</v>
      </c>
      <c r="Q51" s="61">
        <f t="shared" si="10"/>
        <v>0.75</v>
      </c>
      <c r="R51" s="62">
        <f t="shared" si="11"/>
        <v>0.45714285714285713</v>
      </c>
      <c r="S51" s="21"/>
    </row>
    <row r="52" spans="1:19" ht="15.75" thickBot="1" x14ac:dyDescent="0.3">
      <c r="A52" s="86" t="s">
        <v>28</v>
      </c>
      <c r="B52" s="64" t="s">
        <v>13</v>
      </c>
      <c r="C52" s="65">
        <v>9</v>
      </c>
      <c r="D52" s="66">
        <v>8</v>
      </c>
      <c r="E52" s="67">
        <f t="shared" si="6"/>
        <v>-0.1111111111111111</v>
      </c>
      <c r="F52" s="65">
        <v>8</v>
      </c>
      <c r="G52" s="65">
        <v>7</v>
      </c>
      <c r="H52" s="68">
        <f t="shared" si="13"/>
        <v>-0.125</v>
      </c>
      <c r="I52" s="48">
        <v>2</v>
      </c>
      <c r="J52" s="48">
        <v>1</v>
      </c>
      <c r="K52" s="67">
        <f t="shared" si="14"/>
        <v>-0.5</v>
      </c>
      <c r="L52" s="74"/>
      <c r="M52" s="70">
        <v>10</v>
      </c>
      <c r="N52" s="70">
        <v>9</v>
      </c>
      <c r="O52" s="70">
        <v>4</v>
      </c>
      <c r="P52" s="71">
        <f t="shared" si="9"/>
        <v>0.8</v>
      </c>
      <c r="Q52" s="71">
        <f t="shared" si="10"/>
        <v>0.77777777777777779</v>
      </c>
      <c r="R52" s="72">
        <f t="shared" si="11"/>
        <v>0.25</v>
      </c>
      <c r="S52" s="21"/>
    </row>
    <row r="53" spans="1:19" ht="15.75" thickBot="1" x14ac:dyDescent="0.3">
      <c r="A53" s="86"/>
      <c r="B53" s="54" t="s">
        <v>14</v>
      </c>
      <c r="C53" s="55">
        <v>25</v>
      </c>
      <c r="D53" s="56">
        <v>19</v>
      </c>
      <c r="E53" s="57">
        <f t="shared" si="6"/>
        <v>-0.24</v>
      </c>
      <c r="F53" s="55">
        <v>22</v>
      </c>
      <c r="G53" s="55">
        <v>17</v>
      </c>
      <c r="H53" s="58">
        <f t="shared" si="13"/>
        <v>-0.22727272727272727</v>
      </c>
      <c r="I53" s="55">
        <v>5</v>
      </c>
      <c r="J53" s="55">
        <v>4</v>
      </c>
      <c r="K53" s="57">
        <f t="shared" si="14"/>
        <v>-0.2</v>
      </c>
      <c r="L53" s="75"/>
      <c r="M53" s="60">
        <v>32</v>
      </c>
      <c r="N53" s="60">
        <v>29</v>
      </c>
      <c r="O53" s="60">
        <v>12</v>
      </c>
      <c r="P53" s="61">
        <f t="shared" si="9"/>
        <v>0.59375</v>
      </c>
      <c r="Q53" s="61">
        <f t="shared" si="10"/>
        <v>0.58620689655172409</v>
      </c>
      <c r="R53" s="62">
        <f t="shared" si="11"/>
        <v>0.33333333333333331</v>
      </c>
      <c r="S53" s="21"/>
    </row>
    <row r="54" spans="1:19" ht="15.75" thickBot="1" x14ac:dyDescent="0.3">
      <c r="A54" s="86" t="s">
        <v>29</v>
      </c>
      <c r="B54" s="64" t="s">
        <v>13</v>
      </c>
      <c r="C54" s="65">
        <v>2</v>
      </c>
      <c r="D54" s="66">
        <v>1</v>
      </c>
      <c r="E54" s="67">
        <f t="shared" si="6"/>
        <v>-0.5</v>
      </c>
      <c r="F54" s="65">
        <v>2</v>
      </c>
      <c r="G54" s="65">
        <v>1</v>
      </c>
      <c r="H54" s="68">
        <f t="shared" si="13"/>
        <v>-0.5</v>
      </c>
      <c r="I54" s="48">
        <v>2</v>
      </c>
      <c r="J54" s="48">
        <v>1</v>
      </c>
      <c r="K54" s="67">
        <f t="shared" si="14"/>
        <v>-0.5</v>
      </c>
      <c r="L54" s="74"/>
      <c r="M54" s="70">
        <v>3</v>
      </c>
      <c r="N54" s="70">
        <v>2</v>
      </c>
      <c r="O54" s="70">
        <v>2</v>
      </c>
      <c r="P54" s="71">
        <f t="shared" si="9"/>
        <v>0.33333333333333331</v>
      </c>
      <c r="Q54" s="71">
        <f t="shared" si="10"/>
        <v>0.5</v>
      </c>
      <c r="R54" s="72">
        <f t="shared" si="11"/>
        <v>0.5</v>
      </c>
      <c r="S54" s="21"/>
    </row>
    <row r="55" spans="1:19" ht="15.75" thickBot="1" x14ac:dyDescent="0.3">
      <c r="A55" s="98"/>
      <c r="B55" s="54" t="s">
        <v>14</v>
      </c>
      <c r="C55" s="55">
        <v>7</v>
      </c>
      <c r="D55" s="56">
        <v>4</v>
      </c>
      <c r="E55" s="57">
        <f t="shared" si="6"/>
        <v>-0.42857142857142855</v>
      </c>
      <c r="F55" s="55">
        <v>7</v>
      </c>
      <c r="G55" s="55">
        <v>3</v>
      </c>
      <c r="H55" s="58">
        <f t="shared" si="13"/>
        <v>-0.5714285714285714</v>
      </c>
      <c r="I55" s="55">
        <v>4</v>
      </c>
      <c r="J55" s="55">
        <v>3</v>
      </c>
      <c r="K55" s="57">
        <f t="shared" si="14"/>
        <v>-0.25</v>
      </c>
      <c r="L55" s="75"/>
      <c r="M55" s="60">
        <v>9</v>
      </c>
      <c r="N55" s="60">
        <v>8</v>
      </c>
      <c r="O55" s="60">
        <v>5</v>
      </c>
      <c r="P55" s="61">
        <f t="shared" si="9"/>
        <v>0.44444444444444442</v>
      </c>
      <c r="Q55" s="61">
        <f t="shared" si="10"/>
        <v>0.375</v>
      </c>
      <c r="R55" s="62">
        <f t="shared" si="11"/>
        <v>0.6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3" customWidth="1"/>
    <col min="2" max="2" width="16" style="63" customWidth="1"/>
    <col min="3" max="4" width="8.28515625" customWidth="1"/>
    <col min="5" max="5" width="9.28515625" style="63" bestFit="1" customWidth="1"/>
    <col min="6" max="7" width="8.28515625" customWidth="1"/>
    <col min="8" max="8" width="9.28515625" style="63" customWidth="1"/>
    <col min="9" max="10" width="8.28515625" customWidth="1"/>
    <col min="11" max="11" width="9.28515625" style="63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2"/>
      <c r="U1" s="2"/>
    </row>
    <row r="2" spans="1:21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"/>
      <c r="T2" s="2"/>
      <c r="U2" s="2"/>
    </row>
    <row r="3" spans="1:21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1"/>
      <c r="T3" s="2"/>
      <c r="U3" s="2"/>
    </row>
    <row r="4" spans="1:21" ht="15.75" x14ac:dyDescent="0.25">
      <c r="A4" s="82" t="s">
        <v>54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3" t="s">
        <v>2</v>
      </c>
      <c r="B6" s="84"/>
      <c r="C6" s="8" t="s">
        <v>55</v>
      </c>
      <c r="D6" s="9" t="s">
        <v>56</v>
      </c>
      <c r="E6" s="8" t="s">
        <v>40</v>
      </c>
      <c r="F6" s="8" t="s">
        <v>57</v>
      </c>
      <c r="G6" s="8" t="s">
        <v>58</v>
      </c>
      <c r="H6" s="8" t="s">
        <v>40</v>
      </c>
      <c r="I6" s="8" t="s">
        <v>59</v>
      </c>
      <c r="J6" s="8" t="s">
        <v>60</v>
      </c>
      <c r="K6" s="8" t="s">
        <v>40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 x14ac:dyDescent="0.25">
      <c r="A7" s="78" t="s">
        <v>3</v>
      </c>
      <c r="B7" s="79"/>
      <c r="C7" s="14">
        <v>1176</v>
      </c>
      <c r="D7" s="14">
        <v>1052</v>
      </c>
      <c r="E7" s="15">
        <f t="shared" ref="E7:E15" si="0">(D7-C7)/C7</f>
        <v>-0.10544217687074831</v>
      </c>
      <c r="F7" s="14">
        <v>985</v>
      </c>
      <c r="G7" s="14">
        <v>860</v>
      </c>
      <c r="H7" s="16">
        <f t="shared" ref="H7:H15" si="1">(G7-F7)/F7</f>
        <v>-0.12690355329949238</v>
      </c>
      <c r="I7" s="14">
        <v>413</v>
      </c>
      <c r="J7" s="14">
        <v>370</v>
      </c>
      <c r="K7" s="15">
        <f t="shared" ref="K7:K15" si="2">(J7-I7)/I7</f>
        <v>-0.10411622276029056</v>
      </c>
      <c r="L7" s="17"/>
      <c r="M7" s="18">
        <v>1483</v>
      </c>
      <c r="N7" s="18">
        <v>1256</v>
      </c>
      <c r="O7" s="18">
        <v>725</v>
      </c>
      <c r="P7" s="19">
        <f t="shared" ref="P7:P15" si="3">D7/M7</f>
        <v>0.70937289278489546</v>
      </c>
      <c r="Q7" s="19">
        <f t="shared" ref="Q7:Q15" si="4">G7/N7</f>
        <v>0.6847133757961783</v>
      </c>
      <c r="R7" s="20">
        <f t="shared" ref="R7:R15" si="5">J7/O7</f>
        <v>0.51034482758620692</v>
      </c>
      <c r="S7" s="21"/>
      <c r="T7" s="2"/>
      <c r="U7" s="2"/>
    </row>
    <row r="8" spans="1:21" x14ac:dyDescent="0.25">
      <c r="A8" s="87" t="s">
        <v>4</v>
      </c>
      <c r="B8" s="88"/>
      <c r="C8" s="22">
        <v>34</v>
      </c>
      <c r="D8" s="22">
        <v>36</v>
      </c>
      <c r="E8" s="15">
        <f t="shared" si="0"/>
        <v>5.8823529411764705E-2</v>
      </c>
      <c r="F8" s="22">
        <v>27</v>
      </c>
      <c r="G8" s="22">
        <v>24</v>
      </c>
      <c r="H8" s="16">
        <f t="shared" si="1"/>
        <v>-0.1111111111111111</v>
      </c>
      <c r="I8" s="22">
        <v>8</v>
      </c>
      <c r="J8" s="22">
        <v>17</v>
      </c>
      <c r="K8" s="15">
        <f t="shared" si="2"/>
        <v>1.125</v>
      </c>
      <c r="L8" s="17"/>
      <c r="M8" s="18">
        <v>37</v>
      </c>
      <c r="N8" s="18">
        <v>27</v>
      </c>
      <c r="O8" s="18">
        <v>15</v>
      </c>
      <c r="P8" s="19">
        <f t="shared" si="3"/>
        <v>0.97297297297297303</v>
      </c>
      <c r="Q8" s="19">
        <f t="shared" si="4"/>
        <v>0.88888888888888884</v>
      </c>
      <c r="R8" s="20">
        <f t="shared" si="5"/>
        <v>1.1333333333333333</v>
      </c>
      <c r="S8" s="21"/>
      <c r="T8" s="2"/>
      <c r="U8" s="2"/>
    </row>
    <row r="9" spans="1:21" x14ac:dyDescent="0.25">
      <c r="A9" s="87" t="s">
        <v>33</v>
      </c>
      <c r="B9" s="88"/>
      <c r="C9" s="22">
        <v>32</v>
      </c>
      <c r="D9" s="22">
        <v>23</v>
      </c>
      <c r="E9" s="15">
        <f t="shared" si="0"/>
        <v>-0.28125</v>
      </c>
      <c r="F9" s="22">
        <v>25</v>
      </c>
      <c r="G9" s="22">
        <v>17</v>
      </c>
      <c r="H9" s="16">
        <f t="shared" si="1"/>
        <v>-0.32</v>
      </c>
      <c r="I9" s="22">
        <v>6</v>
      </c>
      <c r="J9" s="22">
        <v>11</v>
      </c>
      <c r="K9" s="15">
        <f t="shared" si="2"/>
        <v>0.83333333333333337</v>
      </c>
      <c r="L9" s="17"/>
      <c r="M9" s="18">
        <v>32</v>
      </c>
      <c r="N9" s="18">
        <v>22</v>
      </c>
      <c r="O9" s="18">
        <v>10</v>
      </c>
      <c r="P9" s="19">
        <f t="shared" si="3"/>
        <v>0.71875</v>
      </c>
      <c r="Q9" s="19">
        <f t="shared" si="4"/>
        <v>0.77272727272727271</v>
      </c>
      <c r="R9" s="20">
        <f t="shared" si="5"/>
        <v>1.1000000000000001</v>
      </c>
      <c r="S9" s="21"/>
      <c r="T9" s="2"/>
      <c r="U9" s="2"/>
    </row>
    <row r="10" spans="1:21" x14ac:dyDescent="0.25">
      <c r="A10" s="87" t="s">
        <v>5</v>
      </c>
      <c r="B10" s="88"/>
      <c r="C10" s="22">
        <v>343</v>
      </c>
      <c r="D10" s="22">
        <v>336</v>
      </c>
      <c r="E10" s="15">
        <f t="shared" si="0"/>
        <v>-2.0408163265306121E-2</v>
      </c>
      <c r="F10" s="22">
        <v>286</v>
      </c>
      <c r="G10" s="22">
        <v>267</v>
      </c>
      <c r="H10" s="16">
        <f t="shared" si="1"/>
        <v>-6.6433566433566432E-2</v>
      </c>
      <c r="I10" s="22">
        <v>100</v>
      </c>
      <c r="J10" s="22">
        <v>97</v>
      </c>
      <c r="K10" s="15">
        <f t="shared" si="2"/>
        <v>-0.03</v>
      </c>
      <c r="L10" s="17"/>
      <c r="M10" s="18">
        <v>419</v>
      </c>
      <c r="N10" s="18">
        <v>343</v>
      </c>
      <c r="O10" s="18">
        <v>175</v>
      </c>
      <c r="P10" s="19">
        <f t="shared" si="3"/>
        <v>0.80190930787589498</v>
      </c>
      <c r="Q10" s="19">
        <f t="shared" si="4"/>
        <v>0.77842565597667635</v>
      </c>
      <c r="R10" s="20">
        <f t="shared" si="5"/>
        <v>0.55428571428571427</v>
      </c>
      <c r="S10" s="21"/>
      <c r="T10" s="2"/>
      <c r="U10" s="2"/>
    </row>
    <row r="11" spans="1:21" x14ac:dyDescent="0.25">
      <c r="A11" s="87" t="s">
        <v>6</v>
      </c>
      <c r="B11" s="88"/>
      <c r="C11" s="14">
        <v>256</v>
      </c>
      <c r="D11" s="14">
        <v>238</v>
      </c>
      <c r="E11" s="15">
        <f t="shared" si="0"/>
        <v>-7.03125E-2</v>
      </c>
      <c r="F11" s="14">
        <v>229</v>
      </c>
      <c r="G11" s="14">
        <v>203</v>
      </c>
      <c r="H11" s="16">
        <f t="shared" si="1"/>
        <v>-0.11353711790393013</v>
      </c>
      <c r="I11" s="14">
        <v>130</v>
      </c>
      <c r="J11" s="14">
        <v>129</v>
      </c>
      <c r="K11" s="15">
        <f>(J11-I11)/I11</f>
        <v>-7.6923076923076927E-3</v>
      </c>
      <c r="L11" s="17"/>
      <c r="M11" s="18">
        <v>394</v>
      </c>
      <c r="N11" s="18">
        <v>363</v>
      </c>
      <c r="O11" s="18">
        <v>265</v>
      </c>
      <c r="P11" s="19">
        <f t="shared" si="3"/>
        <v>0.60406091370558379</v>
      </c>
      <c r="Q11" s="19">
        <f t="shared" si="4"/>
        <v>0.55922865013774103</v>
      </c>
      <c r="R11" s="20">
        <f t="shared" si="5"/>
        <v>0.48679245283018868</v>
      </c>
      <c r="S11" s="21"/>
      <c r="T11" s="2"/>
      <c r="U11" s="2"/>
    </row>
    <row r="12" spans="1:21" x14ac:dyDescent="0.25">
      <c r="A12" s="87" t="s">
        <v>7</v>
      </c>
      <c r="B12" s="88"/>
      <c r="C12" s="14">
        <v>530</v>
      </c>
      <c r="D12" s="14">
        <v>459</v>
      </c>
      <c r="E12" s="15">
        <f t="shared" si="0"/>
        <v>-0.13396226415094339</v>
      </c>
      <c r="F12" s="14">
        <v>450</v>
      </c>
      <c r="G12" s="14">
        <v>374</v>
      </c>
      <c r="H12" s="16">
        <f t="shared" si="1"/>
        <v>-0.16888888888888889</v>
      </c>
      <c r="I12" s="14">
        <v>171</v>
      </c>
      <c r="J12" s="14">
        <v>135</v>
      </c>
      <c r="K12" s="15">
        <f t="shared" si="2"/>
        <v>-0.21052631578947367</v>
      </c>
      <c r="L12" s="17"/>
      <c r="M12" s="18">
        <v>637</v>
      </c>
      <c r="N12" s="18">
        <v>527</v>
      </c>
      <c r="O12" s="18">
        <v>269</v>
      </c>
      <c r="P12" s="19">
        <f t="shared" si="3"/>
        <v>0.72056514913657765</v>
      </c>
      <c r="Q12" s="19">
        <f t="shared" si="4"/>
        <v>0.70967741935483875</v>
      </c>
      <c r="R12" s="20">
        <f t="shared" si="5"/>
        <v>0.5018587360594795</v>
      </c>
      <c r="S12" s="21"/>
      <c r="T12" s="2"/>
      <c r="U12" s="2"/>
    </row>
    <row r="13" spans="1:21" x14ac:dyDescent="0.25">
      <c r="A13" s="87" t="s">
        <v>8</v>
      </c>
      <c r="B13" s="88"/>
      <c r="C13" s="23">
        <v>47</v>
      </c>
      <c r="D13" s="23">
        <v>19</v>
      </c>
      <c r="E13" s="15">
        <f t="shared" si="0"/>
        <v>-0.5957446808510638</v>
      </c>
      <c r="F13" s="23">
        <v>20</v>
      </c>
      <c r="G13" s="23">
        <v>16</v>
      </c>
      <c r="H13" s="16">
        <f t="shared" si="1"/>
        <v>-0.2</v>
      </c>
      <c r="I13" s="23">
        <v>12</v>
      </c>
      <c r="J13" s="23">
        <v>9</v>
      </c>
      <c r="K13" s="15">
        <f t="shared" si="2"/>
        <v>-0.25</v>
      </c>
      <c r="L13" s="17"/>
      <c r="M13" s="18">
        <v>33</v>
      </c>
      <c r="N13" s="18">
        <v>23</v>
      </c>
      <c r="O13" s="18">
        <v>16</v>
      </c>
      <c r="P13" s="19">
        <f t="shared" si="3"/>
        <v>0.5757575757575758</v>
      </c>
      <c r="Q13" s="19">
        <f t="shared" si="4"/>
        <v>0.69565217391304346</v>
      </c>
      <c r="R13" s="20">
        <f t="shared" si="5"/>
        <v>0.5625</v>
      </c>
      <c r="S13" s="21"/>
      <c r="T13" s="2"/>
      <c r="U13" s="2"/>
    </row>
    <row r="14" spans="1:21" x14ac:dyDescent="0.25">
      <c r="A14" s="89" t="s">
        <v>9</v>
      </c>
      <c r="B14" s="90"/>
      <c r="C14" s="22">
        <v>279</v>
      </c>
      <c r="D14" s="22">
        <v>262</v>
      </c>
      <c r="E14" s="15">
        <f t="shared" si="0"/>
        <v>-6.093189964157706E-2</v>
      </c>
      <c r="F14" s="22">
        <v>119</v>
      </c>
      <c r="G14" s="22">
        <v>108</v>
      </c>
      <c r="H14" s="16">
        <f t="shared" si="1"/>
        <v>-9.2436974789915971E-2</v>
      </c>
      <c r="I14" s="22">
        <v>54</v>
      </c>
      <c r="J14" s="22">
        <v>48</v>
      </c>
      <c r="K14" s="15">
        <f t="shared" si="2"/>
        <v>-0.1111111111111111</v>
      </c>
      <c r="L14" s="17"/>
      <c r="M14" s="18">
        <v>289</v>
      </c>
      <c r="N14" s="18">
        <v>130</v>
      </c>
      <c r="O14" s="18">
        <v>105</v>
      </c>
      <c r="P14" s="19">
        <f t="shared" si="3"/>
        <v>0.90657439446366783</v>
      </c>
      <c r="Q14" s="19">
        <f t="shared" si="4"/>
        <v>0.83076923076923082</v>
      </c>
      <c r="R14" s="20">
        <f t="shared" si="5"/>
        <v>0.45714285714285713</v>
      </c>
      <c r="S14" s="21"/>
      <c r="T14" s="24"/>
      <c r="U14" s="24"/>
    </row>
    <row r="15" spans="1:21" x14ac:dyDescent="0.25">
      <c r="A15" s="91" t="s">
        <v>10</v>
      </c>
      <c r="B15" s="92"/>
      <c r="C15" s="25">
        <f>C7+C14</f>
        <v>1455</v>
      </c>
      <c r="D15" s="26">
        <f>D7+D14</f>
        <v>1314</v>
      </c>
      <c r="E15" s="27">
        <f t="shared" si="0"/>
        <v>-9.6907216494845363E-2</v>
      </c>
      <c r="F15" s="25">
        <f>F7+F14</f>
        <v>1104</v>
      </c>
      <c r="G15" s="25">
        <f>G7+G14</f>
        <v>968</v>
      </c>
      <c r="H15" s="28">
        <f t="shared" si="1"/>
        <v>-0.12318840579710146</v>
      </c>
      <c r="I15" s="25">
        <f>I7+I14</f>
        <v>467</v>
      </c>
      <c r="J15" s="25">
        <f>J7+J14</f>
        <v>418</v>
      </c>
      <c r="K15" s="27">
        <f t="shared" si="2"/>
        <v>-0.10492505353319058</v>
      </c>
      <c r="L15" s="29"/>
      <c r="M15" s="30">
        <f>M7+M14</f>
        <v>1772</v>
      </c>
      <c r="N15" s="30">
        <f>N7+N14</f>
        <v>1386</v>
      </c>
      <c r="O15" s="30">
        <f>O7+O14</f>
        <v>830</v>
      </c>
      <c r="P15" s="31">
        <f t="shared" si="3"/>
        <v>0.74153498871331824</v>
      </c>
      <c r="Q15" s="31">
        <f t="shared" si="4"/>
        <v>0.69841269841269837</v>
      </c>
      <c r="R15" s="32">
        <f t="shared" si="5"/>
        <v>0.5036144578313253</v>
      </c>
      <c r="S15" s="33"/>
      <c r="T15" s="2"/>
      <c r="U15" s="2"/>
    </row>
    <row r="16" spans="1:21" ht="15" customHeight="1" x14ac:dyDescent="0.25">
      <c r="A16" s="93" t="s">
        <v>11</v>
      </c>
      <c r="B16" s="94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95" t="s">
        <v>12</v>
      </c>
      <c r="B17" s="42" t="s">
        <v>13</v>
      </c>
      <c r="C17" s="22">
        <v>31</v>
      </c>
      <c r="D17" s="43">
        <v>23</v>
      </c>
      <c r="E17" s="15">
        <f t="shared" ref="E17:E55" si="6">(D17-C17)/C17</f>
        <v>-0.25806451612903225</v>
      </c>
      <c r="F17" s="22">
        <v>21</v>
      </c>
      <c r="G17" s="22">
        <v>10</v>
      </c>
      <c r="H17" s="16">
        <f t="shared" ref="H17:H42" si="7">(G17-F17)/F17</f>
        <v>-0.52380952380952384</v>
      </c>
      <c r="I17" s="22">
        <v>5</v>
      </c>
      <c r="J17" s="22">
        <v>2</v>
      </c>
      <c r="K17" s="15">
        <f t="shared" ref="K17:K18" si="8">(J17-I17)/I17</f>
        <v>-0.6</v>
      </c>
      <c r="L17" s="44"/>
      <c r="M17" s="45">
        <v>34</v>
      </c>
      <c r="N17" s="45">
        <v>22</v>
      </c>
      <c r="O17" s="46">
        <v>13</v>
      </c>
      <c r="P17" s="19">
        <f t="shared" ref="P17:P55" si="9">D17/M17</f>
        <v>0.67647058823529416</v>
      </c>
      <c r="Q17" s="19">
        <f t="shared" ref="Q17:Q55" si="10">G17/N17</f>
        <v>0.45454545454545453</v>
      </c>
      <c r="R17" s="20">
        <f t="shared" ref="R17:R55" si="11">J17/O17</f>
        <v>0.15384615384615385</v>
      </c>
      <c r="S17" s="21"/>
      <c r="T17" s="2"/>
      <c r="U17" s="2"/>
    </row>
    <row r="18" spans="1:21" x14ac:dyDescent="0.25">
      <c r="A18" s="96"/>
      <c r="B18" s="47" t="s">
        <v>14</v>
      </c>
      <c r="C18" s="48">
        <v>110</v>
      </c>
      <c r="D18" s="49">
        <v>89</v>
      </c>
      <c r="E18" s="50">
        <f t="shared" si="6"/>
        <v>-0.19090909090909092</v>
      </c>
      <c r="F18" s="48">
        <v>78</v>
      </c>
      <c r="G18" s="48">
        <v>63</v>
      </c>
      <c r="H18" s="51">
        <f t="shared" si="7"/>
        <v>-0.19230769230769232</v>
      </c>
      <c r="I18" s="48">
        <v>32</v>
      </c>
      <c r="J18" s="48">
        <v>24</v>
      </c>
      <c r="K18" s="15">
        <f t="shared" si="8"/>
        <v>-0.25</v>
      </c>
      <c r="L18" s="52"/>
      <c r="M18" s="53">
        <v>121</v>
      </c>
      <c r="N18" s="53">
        <v>86</v>
      </c>
      <c r="O18" s="53">
        <v>55</v>
      </c>
      <c r="P18" s="19">
        <f t="shared" si="9"/>
        <v>0.73553719008264462</v>
      </c>
      <c r="Q18" s="19">
        <f t="shared" si="10"/>
        <v>0.73255813953488369</v>
      </c>
      <c r="R18" s="20">
        <f t="shared" si="11"/>
        <v>0.43636363636363634</v>
      </c>
      <c r="S18" s="21"/>
      <c r="T18" s="2"/>
      <c r="U18" s="2"/>
    </row>
    <row r="19" spans="1:21" s="63" customFormat="1" ht="15.75" thickBot="1" x14ac:dyDescent="0.3">
      <c r="A19" s="97"/>
      <c r="B19" s="54" t="s">
        <v>15</v>
      </c>
      <c r="C19" s="55">
        <v>72</v>
      </c>
      <c r="D19" s="56">
        <v>64</v>
      </c>
      <c r="E19" s="57">
        <f t="shared" si="6"/>
        <v>-0.1111111111111111</v>
      </c>
      <c r="F19" s="55">
        <v>18</v>
      </c>
      <c r="G19" s="55">
        <v>23</v>
      </c>
      <c r="H19" s="58">
        <f t="shared" si="7"/>
        <v>0.27777777777777779</v>
      </c>
      <c r="I19" s="55">
        <v>4</v>
      </c>
      <c r="J19" s="55">
        <v>3</v>
      </c>
      <c r="K19" s="57">
        <f>(J19-I19)/I19</f>
        <v>-0.25</v>
      </c>
      <c r="L19" s="59"/>
      <c r="M19" s="60">
        <v>73</v>
      </c>
      <c r="N19" s="60">
        <v>17</v>
      </c>
      <c r="O19" s="60">
        <v>13</v>
      </c>
      <c r="P19" s="61">
        <f t="shared" si="9"/>
        <v>0.87671232876712324</v>
      </c>
      <c r="Q19" s="61">
        <f t="shared" si="10"/>
        <v>1.3529411764705883</v>
      </c>
      <c r="R19" s="62">
        <f t="shared" si="11"/>
        <v>0.23076923076923078</v>
      </c>
      <c r="S19" s="21"/>
      <c r="T19" s="6"/>
      <c r="U19" s="6"/>
    </row>
    <row r="20" spans="1:21" ht="15.75" thickBot="1" x14ac:dyDescent="0.3">
      <c r="A20" s="85" t="s">
        <v>16</v>
      </c>
      <c r="B20" s="64" t="s">
        <v>13</v>
      </c>
      <c r="C20" s="65">
        <v>37</v>
      </c>
      <c r="D20" s="66">
        <v>37</v>
      </c>
      <c r="E20" s="67">
        <f t="shared" si="6"/>
        <v>0</v>
      </c>
      <c r="F20" s="65">
        <v>25</v>
      </c>
      <c r="G20" s="65">
        <v>23</v>
      </c>
      <c r="H20" s="68">
        <f t="shared" si="7"/>
        <v>-0.08</v>
      </c>
      <c r="I20" s="48">
        <v>11</v>
      </c>
      <c r="J20" s="48">
        <v>11</v>
      </c>
      <c r="K20" s="67">
        <f t="shared" ref="K20:K42" si="12">(J20-I20)/I20</f>
        <v>0</v>
      </c>
      <c r="L20" s="69"/>
      <c r="M20" s="70">
        <v>38</v>
      </c>
      <c r="N20" s="70">
        <v>26</v>
      </c>
      <c r="O20" s="70">
        <v>13</v>
      </c>
      <c r="P20" s="71">
        <f t="shared" si="9"/>
        <v>0.97368421052631582</v>
      </c>
      <c r="Q20" s="71">
        <f t="shared" si="10"/>
        <v>0.88461538461538458</v>
      </c>
      <c r="R20" s="72">
        <f t="shared" si="11"/>
        <v>0.84615384615384615</v>
      </c>
      <c r="S20" s="21"/>
      <c r="T20" s="2"/>
      <c r="U20" s="2"/>
    </row>
    <row r="21" spans="1:21" ht="15.75" thickBot="1" x14ac:dyDescent="0.3">
      <c r="A21" s="85"/>
      <c r="B21" s="47" t="s">
        <v>14</v>
      </c>
      <c r="C21" s="43">
        <v>147</v>
      </c>
      <c r="D21" s="43">
        <v>131</v>
      </c>
      <c r="E21" s="15">
        <f t="shared" si="6"/>
        <v>-0.10884353741496598</v>
      </c>
      <c r="F21" s="22">
        <v>110</v>
      </c>
      <c r="G21" s="22">
        <v>88</v>
      </c>
      <c r="H21" s="16">
        <f t="shared" si="7"/>
        <v>-0.2</v>
      </c>
      <c r="I21" s="22">
        <v>57</v>
      </c>
      <c r="J21" s="22">
        <v>44</v>
      </c>
      <c r="K21" s="15">
        <f t="shared" si="12"/>
        <v>-0.22807017543859648</v>
      </c>
      <c r="L21" s="52"/>
      <c r="M21" s="45">
        <v>172</v>
      </c>
      <c r="N21" s="45">
        <v>134</v>
      </c>
      <c r="O21" s="45">
        <v>81</v>
      </c>
      <c r="P21" s="19">
        <f t="shared" si="9"/>
        <v>0.76162790697674421</v>
      </c>
      <c r="Q21" s="19">
        <f t="shared" si="10"/>
        <v>0.65671641791044777</v>
      </c>
      <c r="R21" s="20">
        <f t="shared" si="11"/>
        <v>0.54320987654320985</v>
      </c>
      <c r="S21" s="21"/>
      <c r="T21" s="2"/>
      <c r="U21" s="2"/>
    </row>
    <row r="22" spans="1:21" ht="15.75" thickBot="1" x14ac:dyDescent="0.3">
      <c r="A22" s="86"/>
      <c r="B22" s="54" t="s">
        <v>15</v>
      </c>
      <c r="C22" s="55">
        <v>36</v>
      </c>
      <c r="D22" s="56">
        <v>29</v>
      </c>
      <c r="E22" s="57">
        <f t="shared" si="6"/>
        <v>-0.19444444444444445</v>
      </c>
      <c r="F22" s="55">
        <v>21</v>
      </c>
      <c r="G22" s="55">
        <v>12</v>
      </c>
      <c r="H22" s="58">
        <f t="shared" si="7"/>
        <v>-0.42857142857142855</v>
      </c>
      <c r="I22" s="55">
        <v>8</v>
      </c>
      <c r="J22" s="55">
        <v>6</v>
      </c>
      <c r="K22" s="57">
        <f t="shared" si="12"/>
        <v>-0.25</v>
      </c>
      <c r="L22" s="59"/>
      <c r="M22" s="60">
        <v>40</v>
      </c>
      <c r="N22" s="60">
        <v>25</v>
      </c>
      <c r="O22" s="60">
        <v>18</v>
      </c>
      <c r="P22" s="61">
        <f t="shared" si="9"/>
        <v>0.72499999999999998</v>
      </c>
      <c r="Q22" s="61">
        <f t="shared" si="10"/>
        <v>0.48</v>
      </c>
      <c r="R22" s="62">
        <f t="shared" si="11"/>
        <v>0.33333333333333331</v>
      </c>
      <c r="S22" s="21"/>
      <c r="T22" s="24"/>
      <c r="U22" s="24"/>
    </row>
    <row r="23" spans="1:21" ht="15.75" thickBot="1" x14ac:dyDescent="0.3">
      <c r="A23" s="85" t="s">
        <v>17</v>
      </c>
      <c r="B23" s="64" t="s">
        <v>13</v>
      </c>
      <c r="C23" s="65">
        <v>23</v>
      </c>
      <c r="D23" s="66">
        <v>24</v>
      </c>
      <c r="E23" s="67">
        <f t="shared" si="6"/>
        <v>4.3478260869565216E-2</v>
      </c>
      <c r="F23" s="65">
        <v>14</v>
      </c>
      <c r="G23" s="65">
        <v>20</v>
      </c>
      <c r="H23" s="68">
        <f t="shared" si="7"/>
        <v>0.42857142857142855</v>
      </c>
      <c r="I23" s="48">
        <v>3</v>
      </c>
      <c r="J23" s="48">
        <v>4</v>
      </c>
      <c r="K23" s="67">
        <f t="shared" si="12"/>
        <v>0.33333333333333331</v>
      </c>
      <c r="L23" s="69"/>
      <c r="M23" s="70">
        <v>25</v>
      </c>
      <c r="N23" s="70">
        <v>15</v>
      </c>
      <c r="O23" s="70">
        <v>8</v>
      </c>
      <c r="P23" s="71">
        <f t="shared" si="9"/>
        <v>0.96</v>
      </c>
      <c r="Q23" s="71">
        <f t="shared" si="10"/>
        <v>1.3333333333333333</v>
      </c>
      <c r="R23" s="72">
        <f t="shared" si="11"/>
        <v>0.5</v>
      </c>
      <c r="S23" s="21"/>
      <c r="T23" s="2"/>
      <c r="U23" s="2"/>
    </row>
    <row r="24" spans="1:21" ht="15.75" thickBot="1" x14ac:dyDescent="0.3">
      <c r="A24" s="85"/>
      <c r="B24" s="47" t="s">
        <v>14</v>
      </c>
      <c r="C24" s="43">
        <v>98</v>
      </c>
      <c r="D24" s="43">
        <v>83</v>
      </c>
      <c r="E24" s="15">
        <f t="shared" si="6"/>
        <v>-0.15306122448979592</v>
      </c>
      <c r="F24" s="22">
        <v>75</v>
      </c>
      <c r="G24" s="22">
        <v>67</v>
      </c>
      <c r="H24" s="16">
        <f t="shared" si="7"/>
        <v>-0.10666666666666667</v>
      </c>
      <c r="I24" s="22">
        <v>34</v>
      </c>
      <c r="J24" s="22">
        <v>22</v>
      </c>
      <c r="K24" s="15">
        <f t="shared" si="12"/>
        <v>-0.35294117647058826</v>
      </c>
      <c r="L24" s="52"/>
      <c r="M24" s="45">
        <v>104</v>
      </c>
      <c r="N24" s="45">
        <v>76</v>
      </c>
      <c r="O24" s="45">
        <v>45</v>
      </c>
      <c r="P24" s="19">
        <f t="shared" si="9"/>
        <v>0.79807692307692313</v>
      </c>
      <c r="Q24" s="19">
        <f t="shared" si="10"/>
        <v>0.88157894736842102</v>
      </c>
      <c r="R24" s="20">
        <f t="shared" si="11"/>
        <v>0.48888888888888887</v>
      </c>
      <c r="S24" s="21"/>
      <c r="T24" s="2"/>
      <c r="U24" s="2"/>
    </row>
    <row r="25" spans="1:21" ht="15.75" thickBot="1" x14ac:dyDescent="0.3">
      <c r="A25" s="86"/>
      <c r="B25" s="54" t="s">
        <v>15</v>
      </c>
      <c r="C25" s="55">
        <v>38</v>
      </c>
      <c r="D25" s="56">
        <v>39</v>
      </c>
      <c r="E25" s="57">
        <f t="shared" si="6"/>
        <v>2.6315789473684209E-2</v>
      </c>
      <c r="F25" s="55">
        <v>14</v>
      </c>
      <c r="G25" s="55">
        <v>14</v>
      </c>
      <c r="H25" s="58">
        <f t="shared" si="7"/>
        <v>0</v>
      </c>
      <c r="I25" s="55">
        <v>3</v>
      </c>
      <c r="J25" s="55">
        <v>4</v>
      </c>
      <c r="K25" s="57">
        <f t="shared" si="12"/>
        <v>0.33333333333333331</v>
      </c>
      <c r="L25" s="59"/>
      <c r="M25" s="60">
        <v>38</v>
      </c>
      <c r="N25" s="60">
        <v>15</v>
      </c>
      <c r="O25" s="60">
        <v>15</v>
      </c>
      <c r="P25" s="61">
        <f t="shared" si="9"/>
        <v>1.0263157894736843</v>
      </c>
      <c r="Q25" s="61">
        <f t="shared" si="10"/>
        <v>0.93333333333333335</v>
      </c>
      <c r="R25" s="62">
        <f t="shared" si="11"/>
        <v>0.26666666666666666</v>
      </c>
      <c r="S25" s="21"/>
      <c r="T25" s="2"/>
      <c r="U25" s="2"/>
    </row>
    <row r="26" spans="1:21" ht="15.75" thickBot="1" x14ac:dyDescent="0.3">
      <c r="A26" s="85" t="s">
        <v>18</v>
      </c>
      <c r="B26" s="64" t="s">
        <v>13</v>
      </c>
      <c r="C26" s="66">
        <v>32</v>
      </c>
      <c r="D26" s="66">
        <v>25</v>
      </c>
      <c r="E26" s="67">
        <f t="shared" si="6"/>
        <v>-0.21875</v>
      </c>
      <c r="F26" s="65">
        <v>24</v>
      </c>
      <c r="G26" s="65">
        <v>22</v>
      </c>
      <c r="H26" s="68">
        <f t="shared" si="7"/>
        <v>-8.3333333333333329E-2</v>
      </c>
      <c r="I26" s="48">
        <v>7</v>
      </c>
      <c r="J26" s="48">
        <v>8</v>
      </c>
      <c r="K26" s="67">
        <f t="shared" si="12"/>
        <v>0.14285714285714285</v>
      </c>
      <c r="L26" s="69"/>
      <c r="M26" s="70">
        <v>37</v>
      </c>
      <c r="N26" s="70">
        <v>27</v>
      </c>
      <c r="O26" s="70">
        <v>13</v>
      </c>
      <c r="P26" s="71">
        <f t="shared" si="9"/>
        <v>0.67567567567567566</v>
      </c>
      <c r="Q26" s="71">
        <f t="shared" si="10"/>
        <v>0.81481481481481477</v>
      </c>
      <c r="R26" s="72">
        <f t="shared" si="11"/>
        <v>0.61538461538461542</v>
      </c>
      <c r="S26" s="21"/>
      <c r="T26" s="2"/>
      <c r="U26" s="2"/>
    </row>
    <row r="27" spans="1:21" ht="15.75" thickBot="1" x14ac:dyDescent="0.3">
      <c r="A27" s="85"/>
      <c r="B27" s="47" t="s">
        <v>14</v>
      </c>
      <c r="C27" s="43">
        <v>72</v>
      </c>
      <c r="D27" s="43">
        <v>74</v>
      </c>
      <c r="E27" s="15">
        <f t="shared" si="6"/>
        <v>2.7777777777777776E-2</v>
      </c>
      <c r="F27" s="22">
        <v>56</v>
      </c>
      <c r="G27" s="22">
        <v>62</v>
      </c>
      <c r="H27" s="16">
        <f t="shared" si="7"/>
        <v>0.10714285714285714</v>
      </c>
      <c r="I27" s="22">
        <v>26</v>
      </c>
      <c r="J27" s="22">
        <v>25</v>
      </c>
      <c r="K27" s="15">
        <f t="shared" si="12"/>
        <v>-3.8461538461538464E-2</v>
      </c>
      <c r="L27" s="52"/>
      <c r="M27" s="45">
        <v>84</v>
      </c>
      <c r="N27" s="45">
        <v>68</v>
      </c>
      <c r="O27" s="45">
        <v>46</v>
      </c>
      <c r="P27" s="19">
        <f t="shared" si="9"/>
        <v>0.88095238095238093</v>
      </c>
      <c r="Q27" s="19">
        <f t="shared" si="10"/>
        <v>0.91176470588235292</v>
      </c>
      <c r="R27" s="20">
        <f t="shared" si="11"/>
        <v>0.54347826086956519</v>
      </c>
      <c r="S27" s="21"/>
      <c r="T27" s="2"/>
      <c r="U27" s="2"/>
    </row>
    <row r="28" spans="1:21" ht="15.75" thickBot="1" x14ac:dyDescent="0.3">
      <c r="A28" s="86"/>
      <c r="B28" s="54" t="s">
        <v>15</v>
      </c>
      <c r="C28" s="55">
        <v>23</v>
      </c>
      <c r="D28" s="56">
        <v>26</v>
      </c>
      <c r="E28" s="57">
        <f t="shared" si="6"/>
        <v>0.13043478260869565</v>
      </c>
      <c r="F28" s="55">
        <v>9</v>
      </c>
      <c r="G28" s="55">
        <v>5</v>
      </c>
      <c r="H28" s="58">
        <f t="shared" si="7"/>
        <v>-0.44444444444444442</v>
      </c>
      <c r="I28" s="55">
        <v>6</v>
      </c>
      <c r="J28" s="55">
        <v>3</v>
      </c>
      <c r="K28" s="57">
        <f t="shared" si="12"/>
        <v>-0.5</v>
      </c>
      <c r="L28" s="59"/>
      <c r="M28" s="60">
        <v>24</v>
      </c>
      <c r="N28" s="60">
        <v>10</v>
      </c>
      <c r="O28" s="60">
        <v>9</v>
      </c>
      <c r="P28" s="61">
        <f t="shared" si="9"/>
        <v>1.0833333333333333</v>
      </c>
      <c r="Q28" s="61">
        <f t="shared" si="10"/>
        <v>0.5</v>
      </c>
      <c r="R28" s="62">
        <f t="shared" si="11"/>
        <v>0.33333333333333331</v>
      </c>
      <c r="S28" s="21"/>
      <c r="T28" s="2"/>
      <c r="U28" s="2"/>
    </row>
    <row r="29" spans="1:21" ht="15.75" thickBot="1" x14ac:dyDescent="0.3">
      <c r="A29" s="85" t="s">
        <v>19</v>
      </c>
      <c r="B29" s="64" t="s">
        <v>13</v>
      </c>
      <c r="C29" s="66">
        <v>8</v>
      </c>
      <c r="D29" s="66">
        <v>7</v>
      </c>
      <c r="E29" s="67">
        <f t="shared" si="6"/>
        <v>-0.125</v>
      </c>
      <c r="F29" s="65">
        <v>5</v>
      </c>
      <c r="G29" s="65">
        <v>4</v>
      </c>
      <c r="H29" s="68">
        <f t="shared" si="7"/>
        <v>-0.2</v>
      </c>
      <c r="I29" s="48">
        <v>1</v>
      </c>
      <c r="J29" s="48">
        <v>1</v>
      </c>
      <c r="K29" s="67">
        <f t="shared" si="12"/>
        <v>0</v>
      </c>
      <c r="L29" s="69"/>
      <c r="M29" s="70">
        <v>9</v>
      </c>
      <c r="N29" s="70">
        <v>6</v>
      </c>
      <c r="O29" s="70">
        <v>2</v>
      </c>
      <c r="P29" s="71">
        <f t="shared" si="9"/>
        <v>0.77777777777777779</v>
      </c>
      <c r="Q29" s="71">
        <f t="shared" si="10"/>
        <v>0.66666666666666663</v>
      </c>
      <c r="R29" s="72">
        <f t="shared" si="11"/>
        <v>0.5</v>
      </c>
      <c r="S29" s="21"/>
      <c r="T29" s="2"/>
      <c r="U29" s="2"/>
    </row>
    <row r="30" spans="1:21" ht="15.75" thickBot="1" x14ac:dyDescent="0.3">
      <c r="A30" s="85"/>
      <c r="B30" s="47" t="s">
        <v>14</v>
      </c>
      <c r="C30" s="22">
        <v>29</v>
      </c>
      <c r="D30" s="43">
        <v>26</v>
      </c>
      <c r="E30" s="15">
        <f t="shared" si="6"/>
        <v>-0.10344827586206896</v>
      </c>
      <c r="F30" s="22">
        <v>20</v>
      </c>
      <c r="G30" s="22">
        <v>14</v>
      </c>
      <c r="H30" s="16">
        <f t="shared" si="7"/>
        <v>-0.3</v>
      </c>
      <c r="I30" s="22">
        <v>9</v>
      </c>
      <c r="J30" s="22">
        <v>8</v>
      </c>
      <c r="K30" s="15">
        <f t="shared" si="12"/>
        <v>-0.1111111111111111</v>
      </c>
      <c r="L30" s="52"/>
      <c r="M30" s="45">
        <v>35</v>
      </c>
      <c r="N30" s="45">
        <v>23</v>
      </c>
      <c r="O30" s="45">
        <v>15</v>
      </c>
      <c r="P30" s="19">
        <f t="shared" si="9"/>
        <v>0.74285714285714288</v>
      </c>
      <c r="Q30" s="19">
        <f t="shared" si="10"/>
        <v>0.60869565217391308</v>
      </c>
      <c r="R30" s="20">
        <f t="shared" si="11"/>
        <v>0.53333333333333333</v>
      </c>
      <c r="S30" s="21"/>
      <c r="T30" s="2"/>
      <c r="U30" s="2"/>
    </row>
    <row r="31" spans="1:21" ht="15.75" thickBot="1" x14ac:dyDescent="0.3">
      <c r="A31" s="86"/>
      <c r="B31" s="54" t="s">
        <v>15</v>
      </c>
      <c r="C31" s="55">
        <v>40</v>
      </c>
      <c r="D31" s="56">
        <v>36</v>
      </c>
      <c r="E31" s="57">
        <f t="shared" si="6"/>
        <v>-0.1</v>
      </c>
      <c r="F31" s="55">
        <v>35</v>
      </c>
      <c r="G31" s="55">
        <v>25</v>
      </c>
      <c r="H31" s="58">
        <f t="shared" si="7"/>
        <v>-0.2857142857142857</v>
      </c>
      <c r="I31" s="55">
        <v>21</v>
      </c>
      <c r="J31" s="55">
        <v>14</v>
      </c>
      <c r="K31" s="57">
        <f t="shared" si="12"/>
        <v>-0.33333333333333331</v>
      </c>
      <c r="L31" s="59"/>
      <c r="M31" s="60">
        <v>42</v>
      </c>
      <c r="N31" s="60">
        <v>34</v>
      </c>
      <c r="O31" s="60">
        <v>25</v>
      </c>
      <c r="P31" s="61">
        <f t="shared" si="9"/>
        <v>0.8571428571428571</v>
      </c>
      <c r="Q31" s="61">
        <f t="shared" si="10"/>
        <v>0.73529411764705888</v>
      </c>
      <c r="R31" s="62">
        <f t="shared" si="11"/>
        <v>0.56000000000000005</v>
      </c>
      <c r="S31" s="21"/>
      <c r="T31" s="2"/>
      <c r="U31" s="2"/>
    </row>
    <row r="32" spans="1:21" ht="15.75" thickBot="1" x14ac:dyDescent="0.3">
      <c r="A32" s="85" t="s">
        <v>20</v>
      </c>
      <c r="B32" s="64" t="s">
        <v>13</v>
      </c>
      <c r="C32" s="66">
        <v>2</v>
      </c>
      <c r="D32" s="66">
        <v>3</v>
      </c>
      <c r="E32" s="67">
        <f t="shared" si="6"/>
        <v>0.5</v>
      </c>
      <c r="F32" s="65">
        <v>1</v>
      </c>
      <c r="G32" s="65">
        <v>2</v>
      </c>
      <c r="H32" s="67">
        <v>0</v>
      </c>
      <c r="I32" s="48">
        <v>0</v>
      </c>
      <c r="J32" s="48">
        <v>2</v>
      </c>
      <c r="K32" s="67">
        <v>0</v>
      </c>
      <c r="L32" s="69"/>
      <c r="M32" s="70">
        <v>2</v>
      </c>
      <c r="N32" s="70">
        <v>1</v>
      </c>
      <c r="O32" s="70">
        <v>0</v>
      </c>
      <c r="P32" s="71">
        <f t="shared" si="9"/>
        <v>1.5</v>
      </c>
      <c r="Q32" s="71">
        <f t="shared" si="10"/>
        <v>2</v>
      </c>
      <c r="R32" s="72">
        <v>0</v>
      </c>
      <c r="S32" s="21"/>
      <c r="T32" s="2"/>
      <c r="U32" s="2"/>
    </row>
    <row r="33" spans="1:21" ht="15.75" thickBot="1" x14ac:dyDescent="0.3">
      <c r="A33" s="85"/>
      <c r="B33" s="47" t="s">
        <v>14</v>
      </c>
      <c r="C33" s="43">
        <v>7</v>
      </c>
      <c r="D33" s="43">
        <v>9</v>
      </c>
      <c r="E33" s="15">
        <f t="shared" si="6"/>
        <v>0.2857142857142857</v>
      </c>
      <c r="F33" s="22">
        <v>6</v>
      </c>
      <c r="G33" s="22">
        <v>7</v>
      </c>
      <c r="H33" s="16">
        <f t="shared" si="7"/>
        <v>0.16666666666666666</v>
      </c>
      <c r="I33" s="22">
        <v>4</v>
      </c>
      <c r="J33" s="22">
        <v>6</v>
      </c>
      <c r="K33" s="15">
        <f t="shared" si="12"/>
        <v>0.5</v>
      </c>
      <c r="L33" s="52"/>
      <c r="M33" s="45">
        <v>8</v>
      </c>
      <c r="N33" s="45">
        <v>5</v>
      </c>
      <c r="O33" s="45">
        <v>4</v>
      </c>
      <c r="P33" s="19">
        <f t="shared" si="9"/>
        <v>1.125</v>
      </c>
      <c r="Q33" s="19">
        <f t="shared" si="10"/>
        <v>1.4</v>
      </c>
      <c r="R33" s="20">
        <f t="shared" si="11"/>
        <v>1.5</v>
      </c>
      <c r="S33" s="21"/>
      <c r="T33" s="2"/>
      <c r="U33" s="2"/>
    </row>
    <row r="34" spans="1:21" ht="15.75" thickBot="1" x14ac:dyDescent="0.3">
      <c r="A34" s="86"/>
      <c r="B34" s="54" t="s">
        <v>15</v>
      </c>
      <c r="C34" s="55">
        <v>24</v>
      </c>
      <c r="D34" s="56">
        <v>19</v>
      </c>
      <c r="E34" s="57">
        <f t="shared" si="6"/>
        <v>-0.20833333333333334</v>
      </c>
      <c r="F34" s="55">
        <v>3</v>
      </c>
      <c r="G34" s="55">
        <v>8</v>
      </c>
      <c r="H34" s="58">
        <f t="shared" si="7"/>
        <v>1.6666666666666667</v>
      </c>
      <c r="I34" s="55">
        <v>2</v>
      </c>
      <c r="J34" s="55">
        <v>3</v>
      </c>
      <c r="K34" s="57">
        <f t="shared" si="12"/>
        <v>0.5</v>
      </c>
      <c r="L34" s="59"/>
      <c r="M34" s="60">
        <v>24</v>
      </c>
      <c r="N34" s="60">
        <v>4</v>
      </c>
      <c r="O34" s="60">
        <v>4</v>
      </c>
      <c r="P34" s="61">
        <f t="shared" si="9"/>
        <v>0.79166666666666663</v>
      </c>
      <c r="Q34" s="61">
        <f t="shared" si="10"/>
        <v>2</v>
      </c>
      <c r="R34" s="62">
        <f t="shared" si="11"/>
        <v>0.75</v>
      </c>
      <c r="S34" s="21"/>
      <c r="T34" s="2"/>
      <c r="U34" s="2"/>
    </row>
    <row r="35" spans="1:21" ht="15.75" thickBot="1" x14ac:dyDescent="0.3">
      <c r="A35" s="85" t="s">
        <v>21</v>
      </c>
      <c r="B35" s="64" t="s">
        <v>13</v>
      </c>
      <c r="C35" s="66">
        <v>16</v>
      </c>
      <c r="D35" s="66">
        <v>13</v>
      </c>
      <c r="E35" s="67">
        <f t="shared" si="6"/>
        <v>-0.1875</v>
      </c>
      <c r="F35" s="65">
        <v>13</v>
      </c>
      <c r="G35" s="65">
        <v>8</v>
      </c>
      <c r="H35" s="68">
        <f t="shared" si="7"/>
        <v>-0.38461538461538464</v>
      </c>
      <c r="I35" s="48">
        <v>4</v>
      </c>
      <c r="J35" s="48">
        <v>5</v>
      </c>
      <c r="K35" s="67">
        <f t="shared" si="12"/>
        <v>0.25</v>
      </c>
      <c r="L35" s="69"/>
      <c r="M35" s="70">
        <v>17</v>
      </c>
      <c r="N35" s="70">
        <v>12</v>
      </c>
      <c r="O35" s="70">
        <v>6</v>
      </c>
      <c r="P35" s="71">
        <f t="shared" si="9"/>
        <v>0.76470588235294112</v>
      </c>
      <c r="Q35" s="71">
        <f t="shared" si="10"/>
        <v>0.66666666666666663</v>
      </c>
      <c r="R35" s="72">
        <f t="shared" si="11"/>
        <v>0.83333333333333337</v>
      </c>
      <c r="S35" s="21"/>
      <c r="T35" s="2"/>
      <c r="U35" s="2"/>
    </row>
    <row r="36" spans="1:21" ht="15.75" thickBot="1" x14ac:dyDescent="0.3">
      <c r="A36" s="85"/>
      <c r="B36" s="47" t="s">
        <v>14</v>
      </c>
      <c r="C36" s="43">
        <v>78</v>
      </c>
      <c r="D36" s="43">
        <v>88</v>
      </c>
      <c r="E36" s="15">
        <f t="shared" si="6"/>
        <v>0.12820512820512819</v>
      </c>
      <c r="F36" s="22">
        <v>62</v>
      </c>
      <c r="G36" s="22">
        <v>70</v>
      </c>
      <c r="H36" s="16">
        <f t="shared" si="7"/>
        <v>0.12903225806451613</v>
      </c>
      <c r="I36" s="22">
        <v>29</v>
      </c>
      <c r="J36" s="22">
        <v>33</v>
      </c>
      <c r="K36" s="15">
        <f t="shared" si="12"/>
        <v>0.13793103448275862</v>
      </c>
      <c r="L36" s="52"/>
      <c r="M36" s="45">
        <v>96</v>
      </c>
      <c r="N36" s="45">
        <v>75</v>
      </c>
      <c r="O36" s="45">
        <v>50</v>
      </c>
      <c r="P36" s="19">
        <f t="shared" si="9"/>
        <v>0.91666666666666663</v>
      </c>
      <c r="Q36" s="19">
        <f t="shared" si="10"/>
        <v>0.93333333333333335</v>
      </c>
      <c r="R36" s="20">
        <f t="shared" si="11"/>
        <v>0.66</v>
      </c>
      <c r="S36" s="21"/>
      <c r="T36" s="2"/>
      <c r="U36" s="2"/>
    </row>
    <row r="37" spans="1:21" ht="15.75" thickBot="1" x14ac:dyDescent="0.3">
      <c r="A37" s="86"/>
      <c r="B37" s="54" t="s">
        <v>15</v>
      </c>
      <c r="C37" s="55">
        <v>26</v>
      </c>
      <c r="D37" s="56">
        <v>28</v>
      </c>
      <c r="E37" s="57">
        <f t="shared" si="6"/>
        <v>7.6923076923076927E-2</v>
      </c>
      <c r="F37" s="55">
        <v>13</v>
      </c>
      <c r="G37" s="55">
        <v>16</v>
      </c>
      <c r="H37" s="58">
        <f t="shared" si="7"/>
        <v>0.23076923076923078</v>
      </c>
      <c r="I37" s="55">
        <v>7</v>
      </c>
      <c r="J37" s="55">
        <v>10</v>
      </c>
      <c r="K37" s="57">
        <f t="shared" si="12"/>
        <v>0.42857142857142855</v>
      </c>
      <c r="L37" s="59"/>
      <c r="M37" s="60">
        <v>27</v>
      </c>
      <c r="N37" s="60">
        <v>17</v>
      </c>
      <c r="O37" s="60">
        <v>14</v>
      </c>
      <c r="P37" s="61">
        <f t="shared" si="9"/>
        <v>1.037037037037037</v>
      </c>
      <c r="Q37" s="61">
        <f t="shared" si="10"/>
        <v>0.94117647058823528</v>
      </c>
      <c r="R37" s="62">
        <f t="shared" si="11"/>
        <v>0.7142857142857143</v>
      </c>
      <c r="S37" s="21"/>
      <c r="T37" s="2"/>
      <c r="U37" s="2"/>
    </row>
    <row r="38" spans="1:21" ht="15.75" thickBot="1" x14ac:dyDescent="0.3">
      <c r="A38" s="85" t="s">
        <v>22</v>
      </c>
      <c r="B38" s="64" t="s">
        <v>13</v>
      </c>
      <c r="C38" s="66">
        <v>1</v>
      </c>
      <c r="D38" s="66">
        <v>2</v>
      </c>
      <c r="E38" s="67">
        <f t="shared" si="6"/>
        <v>1</v>
      </c>
      <c r="F38" s="65">
        <v>1</v>
      </c>
      <c r="G38" s="65">
        <v>1</v>
      </c>
      <c r="H38" s="68">
        <f t="shared" si="7"/>
        <v>0</v>
      </c>
      <c r="I38" s="48">
        <v>0</v>
      </c>
      <c r="J38" s="48">
        <v>0</v>
      </c>
      <c r="K38" s="67">
        <v>0</v>
      </c>
      <c r="L38" s="69"/>
      <c r="M38" s="70">
        <v>1</v>
      </c>
      <c r="N38" s="70">
        <v>1</v>
      </c>
      <c r="O38" s="70">
        <v>0</v>
      </c>
      <c r="P38" s="71">
        <f t="shared" si="9"/>
        <v>2</v>
      </c>
      <c r="Q38" s="71">
        <f t="shared" si="10"/>
        <v>1</v>
      </c>
      <c r="R38" s="72">
        <v>0</v>
      </c>
      <c r="S38" s="21"/>
      <c r="T38" s="2"/>
      <c r="U38" s="2"/>
    </row>
    <row r="39" spans="1:21" ht="15.75" thickBot="1" x14ac:dyDescent="0.3">
      <c r="A39" s="85"/>
      <c r="B39" s="47" t="s">
        <v>14</v>
      </c>
      <c r="C39" s="22">
        <v>18</v>
      </c>
      <c r="D39" s="43">
        <v>19</v>
      </c>
      <c r="E39" s="15">
        <f t="shared" si="6"/>
        <v>5.5555555555555552E-2</v>
      </c>
      <c r="F39" s="22">
        <v>16</v>
      </c>
      <c r="G39" s="22">
        <v>18</v>
      </c>
      <c r="H39" s="16">
        <f t="shared" si="7"/>
        <v>0.125</v>
      </c>
      <c r="I39" s="22">
        <v>4</v>
      </c>
      <c r="J39" s="22">
        <v>4</v>
      </c>
      <c r="K39" s="15">
        <f t="shared" si="12"/>
        <v>0</v>
      </c>
      <c r="L39" s="52"/>
      <c r="M39" s="45">
        <v>19</v>
      </c>
      <c r="N39" s="45">
        <v>15</v>
      </c>
      <c r="O39" s="45">
        <v>5</v>
      </c>
      <c r="P39" s="19">
        <f t="shared" si="9"/>
        <v>1</v>
      </c>
      <c r="Q39" s="19">
        <f t="shared" si="10"/>
        <v>1.2</v>
      </c>
      <c r="R39" s="20">
        <f t="shared" si="11"/>
        <v>0.8</v>
      </c>
      <c r="S39" s="21"/>
      <c r="T39" s="2"/>
      <c r="U39" s="2"/>
    </row>
    <row r="40" spans="1:21" ht="15.75" thickBot="1" x14ac:dyDescent="0.3">
      <c r="A40" s="86"/>
      <c r="B40" s="54" t="s">
        <v>15</v>
      </c>
      <c r="C40" s="55">
        <v>9</v>
      </c>
      <c r="D40" s="56">
        <v>11</v>
      </c>
      <c r="E40" s="57">
        <f t="shared" si="6"/>
        <v>0.22222222222222221</v>
      </c>
      <c r="F40" s="55">
        <v>2</v>
      </c>
      <c r="G40" s="55">
        <v>2</v>
      </c>
      <c r="H40" s="58">
        <f>(G40-F40)/F40</f>
        <v>0</v>
      </c>
      <c r="I40" s="55">
        <v>0</v>
      </c>
      <c r="J40" s="55">
        <v>2</v>
      </c>
      <c r="K40" s="57">
        <v>0</v>
      </c>
      <c r="L40" s="59"/>
      <c r="M40" s="60">
        <v>10</v>
      </c>
      <c r="N40" s="60">
        <v>3</v>
      </c>
      <c r="O40" s="60">
        <v>2</v>
      </c>
      <c r="P40" s="61">
        <f t="shared" si="9"/>
        <v>1.1000000000000001</v>
      </c>
      <c r="Q40" s="61">
        <f t="shared" si="10"/>
        <v>0.66666666666666663</v>
      </c>
      <c r="R40" s="62">
        <f t="shared" si="11"/>
        <v>1</v>
      </c>
      <c r="S40" s="21"/>
      <c r="T40" s="2"/>
      <c r="U40" s="2"/>
    </row>
    <row r="41" spans="1:21" ht="15.75" thickBot="1" x14ac:dyDescent="0.3">
      <c r="A41" s="86" t="s">
        <v>23</v>
      </c>
      <c r="B41" s="64" t="s">
        <v>13</v>
      </c>
      <c r="C41" s="65">
        <v>171</v>
      </c>
      <c r="D41" s="66">
        <v>179</v>
      </c>
      <c r="E41" s="67">
        <f>(D41-C41)/C41</f>
        <v>4.6783625730994149E-2</v>
      </c>
      <c r="F41" s="65">
        <v>162</v>
      </c>
      <c r="G41" s="65">
        <v>161</v>
      </c>
      <c r="H41" s="68">
        <f t="shared" si="7"/>
        <v>-6.1728395061728392E-3</v>
      </c>
      <c r="I41" s="48">
        <v>62</v>
      </c>
      <c r="J41" s="48">
        <v>60</v>
      </c>
      <c r="K41" s="67">
        <f t="shared" si="12"/>
        <v>-3.2258064516129031E-2</v>
      </c>
      <c r="L41" s="69"/>
      <c r="M41" s="70">
        <v>219</v>
      </c>
      <c r="N41" s="70">
        <v>202</v>
      </c>
      <c r="O41" s="70">
        <v>103</v>
      </c>
      <c r="P41" s="71">
        <f>D41/M41</f>
        <v>0.81735159817351599</v>
      </c>
      <c r="Q41" s="71">
        <f t="shared" si="10"/>
        <v>0.79702970297029707</v>
      </c>
      <c r="R41" s="72">
        <f t="shared" si="11"/>
        <v>0.58252427184466016</v>
      </c>
      <c r="S41" s="21"/>
      <c r="T41" s="2"/>
      <c r="U41" s="2"/>
    </row>
    <row r="42" spans="1:21" ht="15.75" thickBot="1" x14ac:dyDescent="0.3">
      <c r="A42" s="86"/>
      <c r="B42" s="54" t="s">
        <v>14</v>
      </c>
      <c r="C42" s="55">
        <v>532</v>
      </c>
      <c r="D42" s="56">
        <v>454</v>
      </c>
      <c r="E42" s="57">
        <f>(D42-C42)/C42</f>
        <v>-0.14661654135338345</v>
      </c>
      <c r="F42" s="55">
        <v>488</v>
      </c>
      <c r="G42" s="55">
        <v>412</v>
      </c>
      <c r="H42" s="58">
        <f t="shared" si="7"/>
        <v>-0.15573770491803279</v>
      </c>
      <c r="I42" s="55">
        <v>185</v>
      </c>
      <c r="J42" s="55">
        <v>182</v>
      </c>
      <c r="K42" s="57">
        <f t="shared" si="12"/>
        <v>-1.6216216216216217E-2</v>
      </c>
      <c r="L42" s="59"/>
      <c r="M42" s="60">
        <v>714</v>
      </c>
      <c r="N42" s="60">
        <v>659</v>
      </c>
      <c r="O42" s="60">
        <v>349</v>
      </c>
      <c r="P42" s="61">
        <f>D42/M42</f>
        <v>0.63585434173669464</v>
      </c>
      <c r="Q42" s="61">
        <f t="shared" si="10"/>
        <v>0.62518968133535657</v>
      </c>
      <c r="R42" s="62">
        <f t="shared" si="11"/>
        <v>0.52148997134670483</v>
      </c>
      <c r="S42" s="21"/>
      <c r="T42" s="2"/>
      <c r="U42" s="2"/>
    </row>
    <row r="43" spans="1:21" ht="15.75" thickBot="1" x14ac:dyDescent="0.3">
      <c r="A43" s="85" t="s">
        <v>24</v>
      </c>
      <c r="B43" s="64" t="s">
        <v>13</v>
      </c>
      <c r="C43" s="65">
        <v>1</v>
      </c>
      <c r="D43" s="73">
        <v>0</v>
      </c>
      <c r="E43" s="67">
        <f t="shared" si="6"/>
        <v>-1</v>
      </c>
      <c r="F43" s="65">
        <v>0</v>
      </c>
      <c r="G43" s="73">
        <v>0</v>
      </c>
      <c r="H43" s="67">
        <v>0</v>
      </c>
      <c r="I43" s="48">
        <v>0</v>
      </c>
      <c r="J43" s="23">
        <v>0</v>
      </c>
      <c r="K43" s="67">
        <v>0</v>
      </c>
      <c r="L43" s="69"/>
      <c r="M43" s="70">
        <v>1</v>
      </c>
      <c r="N43" s="70">
        <v>0</v>
      </c>
      <c r="O43" s="70">
        <v>0</v>
      </c>
      <c r="P43" s="71">
        <f t="shared" si="9"/>
        <v>0</v>
      </c>
      <c r="Q43" s="71">
        <v>0</v>
      </c>
      <c r="R43" s="72">
        <v>0</v>
      </c>
      <c r="S43" s="21"/>
    </row>
    <row r="44" spans="1:21" ht="15.75" thickBot="1" x14ac:dyDescent="0.3">
      <c r="A44" s="86"/>
      <c r="B44" s="47" t="s">
        <v>14</v>
      </c>
      <c r="C44" s="22">
        <v>6</v>
      </c>
      <c r="D44" s="43">
        <v>9</v>
      </c>
      <c r="E44" s="15">
        <f t="shared" si="6"/>
        <v>0.5</v>
      </c>
      <c r="F44" s="22">
        <v>1</v>
      </c>
      <c r="G44" s="22">
        <v>6</v>
      </c>
      <c r="H44" s="51">
        <f>(G44-F44)/F44</f>
        <v>5</v>
      </c>
      <c r="I44" s="22">
        <v>1</v>
      </c>
      <c r="J44" s="22">
        <v>2</v>
      </c>
      <c r="K44" s="15">
        <f>(J44-I44)/I44</f>
        <v>1</v>
      </c>
      <c r="L44" s="52"/>
      <c r="M44" s="45">
        <v>7</v>
      </c>
      <c r="N44" s="45">
        <v>4</v>
      </c>
      <c r="O44" s="45">
        <v>4</v>
      </c>
      <c r="P44" s="19">
        <f t="shared" si="9"/>
        <v>1.2857142857142858</v>
      </c>
      <c r="Q44" s="19">
        <f t="shared" si="10"/>
        <v>1.5</v>
      </c>
      <c r="R44" s="20">
        <f t="shared" si="11"/>
        <v>0.5</v>
      </c>
      <c r="S44" s="21"/>
    </row>
    <row r="45" spans="1:21" ht="15.75" thickBot="1" x14ac:dyDescent="0.3">
      <c r="A45" s="86"/>
      <c r="B45" s="54" t="s">
        <v>15</v>
      </c>
      <c r="C45" s="55">
        <v>11</v>
      </c>
      <c r="D45" s="56">
        <v>10</v>
      </c>
      <c r="E45" s="57">
        <f t="shared" si="6"/>
        <v>-9.0909090909090912E-2</v>
      </c>
      <c r="F45" s="55">
        <v>4</v>
      </c>
      <c r="G45" s="55">
        <v>3</v>
      </c>
      <c r="H45" s="58">
        <f>(G45-F45)/F45</f>
        <v>-0.25</v>
      </c>
      <c r="I45" s="55">
        <v>3</v>
      </c>
      <c r="J45" s="55">
        <v>3</v>
      </c>
      <c r="K45" s="57">
        <f>(J45-I45)/I45</f>
        <v>0</v>
      </c>
      <c r="L45" s="59"/>
      <c r="M45" s="60">
        <v>11</v>
      </c>
      <c r="N45" s="60">
        <v>5</v>
      </c>
      <c r="O45" s="60">
        <v>5</v>
      </c>
      <c r="P45" s="61">
        <f t="shared" si="9"/>
        <v>0.90909090909090906</v>
      </c>
      <c r="Q45" s="61">
        <f t="shared" si="10"/>
        <v>0.6</v>
      </c>
      <c r="R45" s="62">
        <f t="shared" si="11"/>
        <v>0.6</v>
      </c>
      <c r="S45" s="21"/>
    </row>
    <row r="46" spans="1:21" ht="15.75" thickBot="1" x14ac:dyDescent="0.3">
      <c r="A46" s="86" t="s">
        <v>25</v>
      </c>
      <c r="B46" s="64" t="s">
        <v>13</v>
      </c>
      <c r="C46" s="65">
        <v>0</v>
      </c>
      <c r="D46" s="66">
        <v>1</v>
      </c>
      <c r="E46" s="67">
        <v>0</v>
      </c>
      <c r="F46" s="65">
        <v>0</v>
      </c>
      <c r="G46" s="65">
        <v>1</v>
      </c>
      <c r="H46" s="67">
        <v>0</v>
      </c>
      <c r="I46" s="48">
        <v>0</v>
      </c>
      <c r="J46" s="48">
        <v>0</v>
      </c>
      <c r="K46" s="67">
        <v>0</v>
      </c>
      <c r="L46" s="74"/>
      <c r="M46" s="70">
        <v>4</v>
      </c>
      <c r="N46" s="70">
        <v>4</v>
      </c>
      <c r="O46" s="70">
        <v>2</v>
      </c>
      <c r="P46" s="71">
        <f t="shared" si="9"/>
        <v>0.25</v>
      </c>
      <c r="Q46" s="71">
        <f t="shared" si="10"/>
        <v>0.25</v>
      </c>
      <c r="R46" s="72">
        <f t="shared" si="11"/>
        <v>0</v>
      </c>
      <c r="S46" s="21"/>
    </row>
    <row r="47" spans="1:21" ht="15.75" thickBot="1" x14ac:dyDescent="0.3">
      <c r="A47" s="86"/>
      <c r="B47" s="54" t="s">
        <v>14</v>
      </c>
      <c r="C47" s="55">
        <v>13</v>
      </c>
      <c r="D47" s="56">
        <v>10</v>
      </c>
      <c r="E47" s="57">
        <f t="shared" si="6"/>
        <v>-0.23076923076923078</v>
      </c>
      <c r="F47" s="55">
        <v>12</v>
      </c>
      <c r="G47" s="55">
        <v>9</v>
      </c>
      <c r="H47" s="57">
        <f t="shared" ref="H47:H55" si="13">(G47-F47)/F47</f>
        <v>-0.25</v>
      </c>
      <c r="I47" s="55">
        <v>8</v>
      </c>
      <c r="J47" s="55">
        <v>5</v>
      </c>
      <c r="K47" s="57">
        <f t="shared" ref="K47:K55" si="14">(J47-I47)/I47</f>
        <v>-0.375</v>
      </c>
      <c r="L47" s="75"/>
      <c r="M47" s="60">
        <v>22</v>
      </c>
      <c r="N47" s="60">
        <v>21</v>
      </c>
      <c r="O47" s="60">
        <v>16</v>
      </c>
      <c r="P47" s="61">
        <f t="shared" si="9"/>
        <v>0.45454545454545453</v>
      </c>
      <c r="Q47" s="61">
        <f t="shared" si="10"/>
        <v>0.42857142857142855</v>
      </c>
      <c r="R47" s="62">
        <f t="shared" si="11"/>
        <v>0.3125</v>
      </c>
      <c r="S47" s="21"/>
    </row>
    <row r="48" spans="1:21" ht="15.75" thickBot="1" x14ac:dyDescent="0.3">
      <c r="A48" s="86" t="s">
        <v>26</v>
      </c>
      <c r="B48" s="64" t="s">
        <v>13</v>
      </c>
      <c r="C48" s="65">
        <v>1</v>
      </c>
      <c r="D48" s="66">
        <v>0</v>
      </c>
      <c r="E48" s="67">
        <f t="shared" si="6"/>
        <v>-1</v>
      </c>
      <c r="F48" s="65">
        <v>1</v>
      </c>
      <c r="G48" s="65">
        <v>0</v>
      </c>
      <c r="H48" s="67">
        <f>(G48-F48)/F48</f>
        <v>-1</v>
      </c>
      <c r="I48" s="48">
        <v>1</v>
      </c>
      <c r="J48" s="48">
        <v>0</v>
      </c>
      <c r="K48" s="67">
        <f t="shared" si="14"/>
        <v>-1</v>
      </c>
      <c r="L48" s="74"/>
      <c r="M48" s="70">
        <v>1</v>
      </c>
      <c r="N48" s="70">
        <v>1</v>
      </c>
      <c r="O48" s="70">
        <v>1</v>
      </c>
      <c r="P48" s="71">
        <f t="shared" si="9"/>
        <v>0</v>
      </c>
      <c r="Q48" s="71">
        <f t="shared" si="10"/>
        <v>0</v>
      </c>
      <c r="R48" s="72">
        <f t="shared" si="11"/>
        <v>0</v>
      </c>
      <c r="S48" s="21"/>
    </row>
    <row r="49" spans="1:19" ht="15.75" thickBot="1" x14ac:dyDescent="0.3">
      <c r="A49" s="86"/>
      <c r="B49" s="54" t="s">
        <v>14</v>
      </c>
      <c r="C49" s="55">
        <v>5</v>
      </c>
      <c r="D49" s="56">
        <v>0</v>
      </c>
      <c r="E49" s="57">
        <f t="shared" si="6"/>
        <v>-1</v>
      </c>
      <c r="F49" s="55">
        <v>5</v>
      </c>
      <c r="G49" s="55">
        <v>0</v>
      </c>
      <c r="H49" s="57">
        <f t="shared" si="13"/>
        <v>-1</v>
      </c>
      <c r="I49" s="55">
        <v>3</v>
      </c>
      <c r="J49" s="55">
        <v>0</v>
      </c>
      <c r="K49" s="57">
        <f t="shared" si="14"/>
        <v>-1</v>
      </c>
      <c r="L49" s="75"/>
      <c r="M49" s="60">
        <v>6</v>
      </c>
      <c r="N49" s="60">
        <v>5</v>
      </c>
      <c r="O49" s="60">
        <v>3</v>
      </c>
      <c r="P49" s="61">
        <f t="shared" si="9"/>
        <v>0</v>
      </c>
      <c r="Q49" s="61">
        <f t="shared" si="10"/>
        <v>0</v>
      </c>
      <c r="R49" s="62">
        <f t="shared" si="11"/>
        <v>0</v>
      </c>
      <c r="S49" s="21"/>
    </row>
    <row r="50" spans="1:19" ht="15.75" thickBot="1" x14ac:dyDescent="0.3">
      <c r="A50" s="86" t="s">
        <v>27</v>
      </c>
      <c r="B50" s="64" t="s">
        <v>13</v>
      </c>
      <c r="C50" s="65">
        <v>9</v>
      </c>
      <c r="D50" s="66">
        <v>17</v>
      </c>
      <c r="E50" s="67">
        <f>(D50-C50)/C50</f>
        <v>0.88888888888888884</v>
      </c>
      <c r="F50" s="65">
        <v>9</v>
      </c>
      <c r="G50" s="65">
        <v>11</v>
      </c>
      <c r="H50" s="68">
        <f t="shared" si="13"/>
        <v>0.22222222222222221</v>
      </c>
      <c r="I50" s="48">
        <v>2</v>
      </c>
      <c r="J50" s="48">
        <v>3</v>
      </c>
      <c r="K50" s="67">
        <f t="shared" si="14"/>
        <v>0.5</v>
      </c>
      <c r="L50" s="74"/>
      <c r="M50" s="70">
        <v>18</v>
      </c>
      <c r="N50" s="70">
        <v>15</v>
      </c>
      <c r="O50" s="70">
        <v>8</v>
      </c>
      <c r="P50" s="71">
        <f>D50/M50</f>
        <v>0.94444444444444442</v>
      </c>
      <c r="Q50" s="71">
        <f t="shared" si="10"/>
        <v>0.73333333333333328</v>
      </c>
      <c r="R50" s="72">
        <f t="shared" si="11"/>
        <v>0.375</v>
      </c>
      <c r="S50" s="21"/>
    </row>
    <row r="51" spans="1:19" ht="15.75" thickBot="1" x14ac:dyDescent="0.3">
      <c r="A51" s="86"/>
      <c r="B51" s="54" t="s">
        <v>14</v>
      </c>
      <c r="C51" s="55">
        <v>30</v>
      </c>
      <c r="D51" s="56">
        <v>43</v>
      </c>
      <c r="E51" s="57">
        <f>(D51-C51)/C51</f>
        <v>0.43333333333333335</v>
      </c>
      <c r="F51" s="55">
        <v>27</v>
      </c>
      <c r="G51" s="55">
        <v>31</v>
      </c>
      <c r="H51" s="58">
        <f t="shared" si="13"/>
        <v>0.14814814814814814</v>
      </c>
      <c r="I51" s="55">
        <v>12</v>
      </c>
      <c r="J51" s="55">
        <v>11</v>
      </c>
      <c r="K51" s="57">
        <f t="shared" si="14"/>
        <v>-8.3333333333333329E-2</v>
      </c>
      <c r="L51" s="75"/>
      <c r="M51" s="60">
        <v>54</v>
      </c>
      <c r="N51" s="60">
        <v>48</v>
      </c>
      <c r="O51" s="60">
        <v>35</v>
      </c>
      <c r="P51" s="61">
        <f>D51/M51</f>
        <v>0.79629629629629628</v>
      </c>
      <c r="Q51" s="61">
        <f t="shared" si="10"/>
        <v>0.64583333333333337</v>
      </c>
      <c r="R51" s="62">
        <f t="shared" si="11"/>
        <v>0.31428571428571428</v>
      </c>
      <c r="S51" s="21"/>
    </row>
    <row r="52" spans="1:19" ht="15.75" thickBot="1" x14ac:dyDescent="0.3">
      <c r="A52" s="86" t="s">
        <v>28</v>
      </c>
      <c r="B52" s="64" t="s">
        <v>13</v>
      </c>
      <c r="C52" s="65">
        <v>9</v>
      </c>
      <c r="D52" s="66">
        <v>5</v>
      </c>
      <c r="E52" s="67">
        <f t="shared" si="6"/>
        <v>-0.44444444444444442</v>
      </c>
      <c r="F52" s="65">
        <v>8</v>
      </c>
      <c r="G52" s="65">
        <v>4</v>
      </c>
      <c r="H52" s="68">
        <f t="shared" si="13"/>
        <v>-0.5</v>
      </c>
      <c r="I52" s="48">
        <v>2</v>
      </c>
      <c r="J52" s="48">
        <v>1</v>
      </c>
      <c r="K52" s="67">
        <f t="shared" si="14"/>
        <v>-0.5</v>
      </c>
      <c r="L52" s="74"/>
      <c r="M52" s="70">
        <v>10</v>
      </c>
      <c r="N52" s="70">
        <v>9</v>
      </c>
      <c r="O52" s="70">
        <v>4</v>
      </c>
      <c r="P52" s="71">
        <f t="shared" si="9"/>
        <v>0.5</v>
      </c>
      <c r="Q52" s="71">
        <f t="shared" si="10"/>
        <v>0.44444444444444442</v>
      </c>
      <c r="R52" s="72">
        <f t="shared" si="11"/>
        <v>0.25</v>
      </c>
      <c r="S52" s="21"/>
    </row>
    <row r="53" spans="1:19" ht="15.75" thickBot="1" x14ac:dyDescent="0.3">
      <c r="A53" s="86"/>
      <c r="B53" s="54" t="s">
        <v>14</v>
      </c>
      <c r="C53" s="55">
        <v>24</v>
      </c>
      <c r="D53" s="56">
        <v>14</v>
      </c>
      <c r="E53" s="57">
        <f t="shared" si="6"/>
        <v>-0.41666666666666669</v>
      </c>
      <c r="F53" s="55">
        <v>23</v>
      </c>
      <c r="G53" s="55">
        <v>11</v>
      </c>
      <c r="H53" s="58">
        <f t="shared" si="13"/>
        <v>-0.52173913043478259</v>
      </c>
      <c r="I53" s="55">
        <v>5</v>
      </c>
      <c r="J53" s="55">
        <v>2</v>
      </c>
      <c r="K53" s="57">
        <f t="shared" si="14"/>
        <v>-0.6</v>
      </c>
      <c r="L53" s="75"/>
      <c r="M53" s="60">
        <v>32</v>
      </c>
      <c r="N53" s="60">
        <v>29</v>
      </c>
      <c r="O53" s="60">
        <v>12</v>
      </c>
      <c r="P53" s="61">
        <f t="shared" si="9"/>
        <v>0.4375</v>
      </c>
      <c r="Q53" s="61">
        <f t="shared" si="10"/>
        <v>0.37931034482758619</v>
      </c>
      <c r="R53" s="62">
        <f t="shared" si="11"/>
        <v>0.16666666666666666</v>
      </c>
      <c r="S53" s="21"/>
    </row>
    <row r="54" spans="1:19" ht="15.75" thickBot="1" x14ac:dyDescent="0.3">
      <c r="A54" s="86" t="s">
        <v>29</v>
      </c>
      <c r="B54" s="64" t="s">
        <v>13</v>
      </c>
      <c r="C54" s="65">
        <v>2</v>
      </c>
      <c r="D54" s="66">
        <v>0</v>
      </c>
      <c r="E54" s="67">
        <f t="shared" si="6"/>
        <v>-1</v>
      </c>
      <c r="F54" s="65">
        <v>2</v>
      </c>
      <c r="G54" s="65">
        <v>0</v>
      </c>
      <c r="H54" s="68">
        <f t="shared" si="13"/>
        <v>-1</v>
      </c>
      <c r="I54" s="48">
        <v>2</v>
      </c>
      <c r="J54" s="48">
        <v>0</v>
      </c>
      <c r="K54" s="67">
        <f t="shared" si="14"/>
        <v>-1</v>
      </c>
      <c r="L54" s="74"/>
      <c r="M54" s="70">
        <v>3</v>
      </c>
      <c r="N54" s="70">
        <v>2</v>
      </c>
      <c r="O54" s="70">
        <v>2</v>
      </c>
      <c r="P54" s="71">
        <f t="shared" si="9"/>
        <v>0</v>
      </c>
      <c r="Q54" s="71">
        <f t="shared" si="10"/>
        <v>0</v>
      </c>
      <c r="R54" s="72">
        <f t="shared" si="11"/>
        <v>0</v>
      </c>
      <c r="S54" s="21"/>
    </row>
    <row r="55" spans="1:19" ht="15.75" thickBot="1" x14ac:dyDescent="0.3">
      <c r="A55" s="98"/>
      <c r="B55" s="54" t="s">
        <v>14</v>
      </c>
      <c r="C55" s="55">
        <v>7</v>
      </c>
      <c r="D55" s="56">
        <v>3</v>
      </c>
      <c r="E55" s="57">
        <f t="shared" si="6"/>
        <v>-0.5714285714285714</v>
      </c>
      <c r="F55" s="55">
        <v>6</v>
      </c>
      <c r="G55" s="55">
        <v>2</v>
      </c>
      <c r="H55" s="58">
        <f t="shared" si="13"/>
        <v>-0.66666666666666663</v>
      </c>
      <c r="I55" s="55">
        <v>4</v>
      </c>
      <c r="J55" s="55">
        <v>2</v>
      </c>
      <c r="K55" s="57">
        <f t="shared" si="14"/>
        <v>-0.5</v>
      </c>
      <c r="L55" s="75"/>
      <c r="M55" s="60">
        <v>9</v>
      </c>
      <c r="N55" s="60">
        <v>8</v>
      </c>
      <c r="O55" s="60">
        <v>5</v>
      </c>
      <c r="P55" s="61">
        <f t="shared" si="9"/>
        <v>0.33333333333333331</v>
      </c>
      <c r="Q55" s="61">
        <f t="shared" si="10"/>
        <v>0.25</v>
      </c>
      <c r="R55" s="62">
        <f t="shared" si="11"/>
        <v>0.4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3" customWidth="1"/>
    <col min="2" max="2" width="16" style="63" customWidth="1"/>
    <col min="3" max="4" width="8.28515625" customWidth="1"/>
    <col min="5" max="5" width="9.28515625" style="63" bestFit="1" customWidth="1"/>
    <col min="6" max="7" width="8.28515625" customWidth="1"/>
    <col min="8" max="8" width="9.28515625" style="63" customWidth="1"/>
    <col min="9" max="10" width="8.28515625" customWidth="1"/>
    <col min="11" max="11" width="9.28515625" style="63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2"/>
      <c r="U1" s="2"/>
    </row>
    <row r="2" spans="1:21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"/>
      <c r="T2" s="2"/>
      <c r="U2" s="2"/>
    </row>
    <row r="3" spans="1:21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1"/>
      <c r="T3" s="2"/>
      <c r="U3" s="2"/>
    </row>
    <row r="4" spans="1:21" ht="15.75" x14ac:dyDescent="0.25">
      <c r="A4" s="82" t="s">
        <v>47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3" t="s">
        <v>2</v>
      </c>
      <c r="B6" s="84"/>
      <c r="C6" s="8" t="s">
        <v>48</v>
      </c>
      <c r="D6" s="9" t="s">
        <v>49</v>
      </c>
      <c r="E6" s="8" t="s">
        <v>40</v>
      </c>
      <c r="F6" s="8" t="s">
        <v>50</v>
      </c>
      <c r="G6" s="8" t="s">
        <v>51</v>
      </c>
      <c r="H6" s="8" t="s">
        <v>40</v>
      </c>
      <c r="I6" s="8" t="s">
        <v>52</v>
      </c>
      <c r="J6" s="8" t="s">
        <v>53</v>
      </c>
      <c r="K6" s="8" t="s">
        <v>40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 x14ac:dyDescent="0.25">
      <c r="A7" s="78" t="s">
        <v>3</v>
      </c>
      <c r="B7" s="79"/>
      <c r="C7" s="14">
        <v>1116</v>
      </c>
      <c r="D7" s="14">
        <v>996</v>
      </c>
      <c r="E7" s="15">
        <f t="shared" ref="E7:E15" si="0">(D7-C7)/C7</f>
        <v>-0.10752688172043011</v>
      </c>
      <c r="F7" s="14">
        <v>930</v>
      </c>
      <c r="G7" s="14">
        <v>801</v>
      </c>
      <c r="H7" s="16">
        <f t="shared" ref="H7:H15" si="1">(G7-F7)/F7</f>
        <v>-0.13870967741935483</v>
      </c>
      <c r="I7" s="14">
        <v>344</v>
      </c>
      <c r="J7" s="14">
        <v>313</v>
      </c>
      <c r="K7" s="15">
        <f t="shared" ref="K7:K15" si="2">(J7-I7)/I7</f>
        <v>-9.0116279069767435E-2</v>
      </c>
      <c r="L7" s="17"/>
      <c r="M7" s="18">
        <v>1483</v>
      </c>
      <c r="N7" s="18">
        <v>1256</v>
      </c>
      <c r="O7" s="18">
        <v>725</v>
      </c>
      <c r="P7" s="19">
        <f t="shared" ref="P7:P15" si="3">D7/M7</f>
        <v>0.67161159811193527</v>
      </c>
      <c r="Q7" s="19">
        <f t="shared" ref="Q7:Q15" si="4">G7/N7</f>
        <v>0.63773885350318471</v>
      </c>
      <c r="R7" s="20">
        <f t="shared" ref="R7:R15" si="5">J7/O7</f>
        <v>0.43172413793103448</v>
      </c>
      <c r="S7" s="21"/>
      <c r="T7" s="2"/>
      <c r="U7" s="2"/>
    </row>
    <row r="8" spans="1:21" x14ac:dyDescent="0.25">
      <c r="A8" s="87" t="s">
        <v>4</v>
      </c>
      <c r="B8" s="88"/>
      <c r="C8" s="22">
        <v>34</v>
      </c>
      <c r="D8" s="22">
        <v>35</v>
      </c>
      <c r="E8" s="15">
        <f t="shared" si="0"/>
        <v>2.9411764705882353E-2</v>
      </c>
      <c r="F8" s="22">
        <v>27</v>
      </c>
      <c r="G8" s="22">
        <v>24</v>
      </c>
      <c r="H8" s="16">
        <f t="shared" si="1"/>
        <v>-0.1111111111111111</v>
      </c>
      <c r="I8" s="22">
        <v>7</v>
      </c>
      <c r="J8" s="22">
        <v>16</v>
      </c>
      <c r="K8" s="15">
        <f t="shared" si="2"/>
        <v>1.2857142857142858</v>
      </c>
      <c r="L8" s="17"/>
      <c r="M8" s="18">
        <v>37</v>
      </c>
      <c r="N8" s="18">
        <v>27</v>
      </c>
      <c r="O8" s="18">
        <v>15</v>
      </c>
      <c r="P8" s="19">
        <f t="shared" si="3"/>
        <v>0.94594594594594594</v>
      </c>
      <c r="Q8" s="19">
        <f t="shared" si="4"/>
        <v>0.88888888888888884</v>
      </c>
      <c r="R8" s="20">
        <f t="shared" si="5"/>
        <v>1.0666666666666667</v>
      </c>
      <c r="S8" s="21"/>
      <c r="T8" s="2"/>
      <c r="U8" s="2"/>
    </row>
    <row r="9" spans="1:21" x14ac:dyDescent="0.25">
      <c r="A9" s="87" t="s">
        <v>33</v>
      </c>
      <c r="B9" s="88"/>
      <c r="C9" s="22">
        <v>32</v>
      </c>
      <c r="D9" s="22">
        <v>22</v>
      </c>
      <c r="E9" s="15">
        <f t="shared" si="0"/>
        <v>-0.3125</v>
      </c>
      <c r="F9" s="22">
        <v>25</v>
      </c>
      <c r="G9" s="22">
        <v>17</v>
      </c>
      <c r="H9" s="16">
        <f t="shared" si="1"/>
        <v>-0.32</v>
      </c>
      <c r="I9" s="22">
        <v>5</v>
      </c>
      <c r="J9" s="22">
        <v>10</v>
      </c>
      <c r="K9" s="15">
        <f t="shared" si="2"/>
        <v>1</v>
      </c>
      <c r="L9" s="17"/>
      <c r="M9" s="18">
        <v>32</v>
      </c>
      <c r="N9" s="18">
        <v>22</v>
      </c>
      <c r="O9" s="18">
        <v>10</v>
      </c>
      <c r="P9" s="19">
        <f t="shared" si="3"/>
        <v>0.6875</v>
      </c>
      <c r="Q9" s="19">
        <f t="shared" si="4"/>
        <v>0.77272727272727271</v>
      </c>
      <c r="R9" s="20">
        <f t="shared" si="5"/>
        <v>1</v>
      </c>
      <c r="S9" s="21"/>
      <c r="T9" s="2"/>
      <c r="U9" s="2"/>
    </row>
    <row r="10" spans="1:21" x14ac:dyDescent="0.25">
      <c r="A10" s="87" t="s">
        <v>5</v>
      </c>
      <c r="B10" s="88"/>
      <c r="C10" s="22">
        <v>325</v>
      </c>
      <c r="D10" s="22">
        <v>318</v>
      </c>
      <c r="E10" s="15">
        <f t="shared" si="0"/>
        <v>-2.1538461538461538E-2</v>
      </c>
      <c r="F10" s="22">
        <v>269</v>
      </c>
      <c r="G10" s="22">
        <v>246</v>
      </c>
      <c r="H10" s="16">
        <f t="shared" si="1"/>
        <v>-8.5501858736059477E-2</v>
      </c>
      <c r="I10" s="22">
        <v>83</v>
      </c>
      <c r="J10" s="22">
        <v>82</v>
      </c>
      <c r="K10" s="15">
        <f t="shared" si="2"/>
        <v>-1.2048192771084338E-2</v>
      </c>
      <c r="L10" s="17"/>
      <c r="M10" s="18">
        <v>419</v>
      </c>
      <c r="N10" s="18">
        <v>343</v>
      </c>
      <c r="O10" s="18">
        <v>175</v>
      </c>
      <c r="P10" s="19">
        <f t="shared" si="3"/>
        <v>0.75894988066825775</v>
      </c>
      <c r="Q10" s="19">
        <f t="shared" si="4"/>
        <v>0.71720116618075802</v>
      </c>
      <c r="R10" s="20">
        <f t="shared" si="5"/>
        <v>0.46857142857142858</v>
      </c>
      <c r="S10" s="21"/>
      <c r="T10" s="2"/>
      <c r="U10" s="2"/>
    </row>
    <row r="11" spans="1:21" x14ac:dyDescent="0.25">
      <c r="A11" s="87" t="s">
        <v>6</v>
      </c>
      <c r="B11" s="88"/>
      <c r="C11" s="14">
        <v>233</v>
      </c>
      <c r="D11" s="14">
        <v>214</v>
      </c>
      <c r="E11" s="15">
        <f t="shared" si="0"/>
        <v>-8.15450643776824E-2</v>
      </c>
      <c r="F11" s="14">
        <v>209</v>
      </c>
      <c r="G11" s="14">
        <v>181</v>
      </c>
      <c r="H11" s="16">
        <f t="shared" si="1"/>
        <v>-0.13397129186602871</v>
      </c>
      <c r="I11" s="14">
        <v>107</v>
      </c>
      <c r="J11" s="14">
        <v>104</v>
      </c>
      <c r="K11" s="15">
        <f>(J11-I11)/I11</f>
        <v>-2.8037383177570093E-2</v>
      </c>
      <c r="L11" s="17"/>
      <c r="M11" s="18">
        <v>394</v>
      </c>
      <c r="N11" s="18">
        <v>363</v>
      </c>
      <c r="O11" s="18">
        <v>265</v>
      </c>
      <c r="P11" s="19">
        <f t="shared" si="3"/>
        <v>0.54314720812182737</v>
      </c>
      <c r="Q11" s="19">
        <f t="shared" si="4"/>
        <v>0.49862258953168043</v>
      </c>
      <c r="R11" s="20">
        <f t="shared" si="5"/>
        <v>0.39245283018867927</v>
      </c>
      <c r="S11" s="21"/>
      <c r="T11" s="2"/>
      <c r="U11" s="2"/>
    </row>
    <row r="12" spans="1:21" x14ac:dyDescent="0.25">
      <c r="A12" s="87" t="s">
        <v>7</v>
      </c>
      <c r="B12" s="88"/>
      <c r="C12" s="14">
        <v>511</v>
      </c>
      <c r="D12" s="14">
        <v>446</v>
      </c>
      <c r="E12" s="15">
        <f t="shared" si="0"/>
        <v>-0.12720156555772993</v>
      </c>
      <c r="F12" s="14">
        <v>432</v>
      </c>
      <c r="G12" s="14">
        <v>359</v>
      </c>
      <c r="H12" s="16">
        <f t="shared" si="1"/>
        <v>-0.16898148148148148</v>
      </c>
      <c r="I12" s="14">
        <v>142</v>
      </c>
      <c r="J12" s="14">
        <v>119</v>
      </c>
      <c r="K12" s="15">
        <f t="shared" si="2"/>
        <v>-0.1619718309859155</v>
      </c>
      <c r="L12" s="17"/>
      <c r="M12" s="18">
        <v>637</v>
      </c>
      <c r="N12" s="18">
        <v>527</v>
      </c>
      <c r="O12" s="18">
        <v>269</v>
      </c>
      <c r="P12" s="19">
        <f t="shared" si="3"/>
        <v>0.70015698587127162</v>
      </c>
      <c r="Q12" s="19">
        <f t="shared" si="4"/>
        <v>0.68121442125237197</v>
      </c>
      <c r="R12" s="20">
        <f t="shared" si="5"/>
        <v>0.44237918215613381</v>
      </c>
      <c r="S12" s="21"/>
      <c r="T12" s="2"/>
      <c r="U12" s="2"/>
    </row>
    <row r="13" spans="1:21" x14ac:dyDescent="0.25">
      <c r="A13" s="87" t="s">
        <v>8</v>
      </c>
      <c r="B13" s="88"/>
      <c r="C13" s="23">
        <v>47</v>
      </c>
      <c r="D13" s="23">
        <v>18</v>
      </c>
      <c r="E13" s="15">
        <f t="shared" si="0"/>
        <v>-0.61702127659574468</v>
      </c>
      <c r="F13" s="23">
        <v>20</v>
      </c>
      <c r="G13" s="23">
        <v>15</v>
      </c>
      <c r="H13" s="16">
        <f t="shared" si="1"/>
        <v>-0.25</v>
      </c>
      <c r="I13" s="23">
        <v>12</v>
      </c>
      <c r="J13" s="23">
        <v>8</v>
      </c>
      <c r="K13" s="15">
        <f t="shared" si="2"/>
        <v>-0.33333333333333331</v>
      </c>
      <c r="L13" s="17"/>
      <c r="M13" s="18">
        <v>33</v>
      </c>
      <c r="N13" s="18">
        <v>23</v>
      </c>
      <c r="O13" s="18">
        <v>16</v>
      </c>
      <c r="P13" s="19">
        <f t="shared" si="3"/>
        <v>0.54545454545454541</v>
      </c>
      <c r="Q13" s="19">
        <f t="shared" si="4"/>
        <v>0.65217391304347827</v>
      </c>
      <c r="R13" s="20">
        <f t="shared" si="5"/>
        <v>0.5</v>
      </c>
      <c r="S13" s="21"/>
      <c r="T13" s="2"/>
      <c r="U13" s="2"/>
    </row>
    <row r="14" spans="1:21" x14ac:dyDescent="0.25">
      <c r="A14" s="89" t="s">
        <v>9</v>
      </c>
      <c r="B14" s="90"/>
      <c r="C14" s="22">
        <v>279</v>
      </c>
      <c r="D14" s="22">
        <v>262</v>
      </c>
      <c r="E14" s="15">
        <f t="shared" si="0"/>
        <v>-6.093189964157706E-2</v>
      </c>
      <c r="F14" s="22">
        <v>113</v>
      </c>
      <c r="G14" s="22">
        <v>109</v>
      </c>
      <c r="H14" s="16">
        <f t="shared" si="1"/>
        <v>-3.5398230088495575E-2</v>
      </c>
      <c r="I14" s="22">
        <v>44</v>
      </c>
      <c r="J14" s="22">
        <v>40</v>
      </c>
      <c r="K14" s="15">
        <f t="shared" si="2"/>
        <v>-9.0909090909090912E-2</v>
      </c>
      <c r="L14" s="17"/>
      <c r="M14" s="18">
        <v>289</v>
      </c>
      <c r="N14" s="18">
        <v>130</v>
      </c>
      <c r="O14" s="18">
        <v>105</v>
      </c>
      <c r="P14" s="19">
        <f t="shared" si="3"/>
        <v>0.90657439446366783</v>
      </c>
      <c r="Q14" s="19">
        <f t="shared" si="4"/>
        <v>0.83846153846153848</v>
      </c>
      <c r="R14" s="20">
        <f t="shared" si="5"/>
        <v>0.38095238095238093</v>
      </c>
      <c r="S14" s="21"/>
      <c r="T14" s="24"/>
      <c r="U14" s="24"/>
    </row>
    <row r="15" spans="1:21" x14ac:dyDescent="0.25">
      <c r="A15" s="91" t="s">
        <v>10</v>
      </c>
      <c r="B15" s="92"/>
      <c r="C15" s="25">
        <f>C7+C14</f>
        <v>1395</v>
      </c>
      <c r="D15" s="26">
        <f>D7+D14</f>
        <v>1258</v>
      </c>
      <c r="E15" s="27">
        <f t="shared" si="0"/>
        <v>-9.8207885304659501E-2</v>
      </c>
      <c r="F15" s="25">
        <f>F7+F14</f>
        <v>1043</v>
      </c>
      <c r="G15" s="25">
        <f>G7+G14</f>
        <v>910</v>
      </c>
      <c r="H15" s="28">
        <f t="shared" si="1"/>
        <v>-0.12751677852348994</v>
      </c>
      <c r="I15" s="25">
        <f>I7+I14</f>
        <v>388</v>
      </c>
      <c r="J15" s="25">
        <f>J7+J14</f>
        <v>353</v>
      </c>
      <c r="K15" s="27">
        <f t="shared" si="2"/>
        <v>-9.0206185567010308E-2</v>
      </c>
      <c r="L15" s="29"/>
      <c r="M15" s="30">
        <f>M7+M14</f>
        <v>1772</v>
      </c>
      <c r="N15" s="30">
        <f>N7+N14</f>
        <v>1386</v>
      </c>
      <c r="O15" s="30">
        <f>O7+O14</f>
        <v>830</v>
      </c>
      <c r="P15" s="31">
        <f t="shared" si="3"/>
        <v>0.70993227990970653</v>
      </c>
      <c r="Q15" s="31">
        <f t="shared" si="4"/>
        <v>0.65656565656565657</v>
      </c>
      <c r="R15" s="32">
        <f t="shared" si="5"/>
        <v>0.42530120481927713</v>
      </c>
      <c r="S15" s="33"/>
      <c r="T15" s="2"/>
      <c r="U15" s="2"/>
    </row>
    <row r="16" spans="1:21" ht="15" customHeight="1" x14ac:dyDescent="0.25">
      <c r="A16" s="93" t="s">
        <v>11</v>
      </c>
      <c r="B16" s="94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95" t="s">
        <v>12</v>
      </c>
      <c r="B17" s="42" t="s">
        <v>13</v>
      </c>
      <c r="C17" s="22">
        <v>29</v>
      </c>
      <c r="D17" s="43">
        <v>23</v>
      </c>
      <c r="E17" s="15">
        <f t="shared" ref="E17:E55" si="6">(D17-C17)/C17</f>
        <v>-0.20689655172413793</v>
      </c>
      <c r="F17" s="22">
        <v>19</v>
      </c>
      <c r="G17" s="22">
        <v>9</v>
      </c>
      <c r="H17" s="16">
        <f t="shared" ref="H17:H42" si="7">(G17-F17)/F17</f>
        <v>-0.52631578947368418</v>
      </c>
      <c r="I17" s="22">
        <v>4</v>
      </c>
      <c r="J17" s="22">
        <v>2</v>
      </c>
      <c r="K17" s="15">
        <f t="shared" ref="K17:K18" si="8">(J17-I17)/I17</f>
        <v>-0.5</v>
      </c>
      <c r="L17" s="44"/>
      <c r="M17" s="45">
        <v>34</v>
      </c>
      <c r="N17" s="45">
        <v>22</v>
      </c>
      <c r="O17" s="46">
        <v>13</v>
      </c>
      <c r="P17" s="19">
        <f t="shared" ref="P17:P55" si="9">D17/M17</f>
        <v>0.67647058823529416</v>
      </c>
      <c r="Q17" s="19">
        <f t="shared" ref="Q17:Q55" si="10">G17/N17</f>
        <v>0.40909090909090912</v>
      </c>
      <c r="R17" s="20">
        <f t="shared" ref="R17:R55" si="11">J17/O17</f>
        <v>0.15384615384615385</v>
      </c>
      <c r="S17" s="21"/>
      <c r="T17" s="2"/>
      <c r="U17" s="2"/>
    </row>
    <row r="18" spans="1:21" x14ac:dyDescent="0.25">
      <c r="A18" s="96"/>
      <c r="B18" s="47" t="s">
        <v>14</v>
      </c>
      <c r="C18" s="48">
        <v>106</v>
      </c>
      <c r="D18" s="49">
        <v>88</v>
      </c>
      <c r="E18" s="50">
        <f t="shared" si="6"/>
        <v>-0.16981132075471697</v>
      </c>
      <c r="F18" s="48">
        <v>76</v>
      </c>
      <c r="G18" s="48">
        <v>59</v>
      </c>
      <c r="H18" s="51">
        <f t="shared" si="7"/>
        <v>-0.22368421052631579</v>
      </c>
      <c r="I18" s="48">
        <v>26</v>
      </c>
      <c r="J18" s="48">
        <v>21</v>
      </c>
      <c r="K18" s="15">
        <f t="shared" si="8"/>
        <v>-0.19230769230769232</v>
      </c>
      <c r="L18" s="52"/>
      <c r="M18" s="53">
        <v>121</v>
      </c>
      <c r="N18" s="53">
        <v>86</v>
      </c>
      <c r="O18" s="53">
        <v>55</v>
      </c>
      <c r="P18" s="19">
        <f t="shared" si="9"/>
        <v>0.72727272727272729</v>
      </c>
      <c r="Q18" s="19">
        <f t="shared" si="10"/>
        <v>0.68604651162790697</v>
      </c>
      <c r="R18" s="20">
        <f t="shared" si="11"/>
        <v>0.38181818181818183</v>
      </c>
      <c r="S18" s="21"/>
      <c r="T18" s="2"/>
      <c r="U18" s="2"/>
    </row>
    <row r="19" spans="1:21" s="63" customFormat="1" ht="15.75" thickBot="1" x14ac:dyDescent="0.3">
      <c r="A19" s="97"/>
      <c r="B19" s="54" t="s">
        <v>15</v>
      </c>
      <c r="C19" s="55">
        <v>72</v>
      </c>
      <c r="D19" s="56">
        <v>64</v>
      </c>
      <c r="E19" s="57">
        <f t="shared" si="6"/>
        <v>-0.1111111111111111</v>
      </c>
      <c r="F19" s="55">
        <v>15</v>
      </c>
      <c r="G19" s="55">
        <v>24</v>
      </c>
      <c r="H19" s="58">
        <f t="shared" si="7"/>
        <v>0.6</v>
      </c>
      <c r="I19" s="55">
        <v>3</v>
      </c>
      <c r="J19" s="55">
        <v>3</v>
      </c>
      <c r="K19" s="57">
        <f>(J19-I19)/I19</f>
        <v>0</v>
      </c>
      <c r="L19" s="59"/>
      <c r="M19" s="60">
        <v>73</v>
      </c>
      <c r="N19" s="60">
        <v>17</v>
      </c>
      <c r="O19" s="60">
        <v>13</v>
      </c>
      <c r="P19" s="61">
        <f t="shared" si="9"/>
        <v>0.87671232876712324</v>
      </c>
      <c r="Q19" s="61">
        <f t="shared" si="10"/>
        <v>1.411764705882353</v>
      </c>
      <c r="R19" s="62">
        <f t="shared" si="11"/>
        <v>0.23076923076923078</v>
      </c>
      <c r="S19" s="21"/>
      <c r="T19" s="6"/>
      <c r="U19" s="6"/>
    </row>
    <row r="20" spans="1:21" ht="15.75" thickBot="1" x14ac:dyDescent="0.3">
      <c r="A20" s="85" t="s">
        <v>16</v>
      </c>
      <c r="B20" s="64" t="s">
        <v>13</v>
      </c>
      <c r="C20" s="65">
        <v>36</v>
      </c>
      <c r="D20" s="66">
        <v>37</v>
      </c>
      <c r="E20" s="67">
        <f t="shared" si="6"/>
        <v>2.7777777777777776E-2</v>
      </c>
      <c r="F20" s="65">
        <v>24</v>
      </c>
      <c r="G20" s="65">
        <v>21</v>
      </c>
      <c r="H20" s="68">
        <f t="shared" si="7"/>
        <v>-0.125</v>
      </c>
      <c r="I20" s="48">
        <v>9</v>
      </c>
      <c r="J20" s="48">
        <v>8</v>
      </c>
      <c r="K20" s="67">
        <f t="shared" ref="K20:K42" si="12">(J20-I20)/I20</f>
        <v>-0.1111111111111111</v>
      </c>
      <c r="L20" s="69"/>
      <c r="M20" s="70">
        <v>38</v>
      </c>
      <c r="N20" s="70">
        <v>26</v>
      </c>
      <c r="O20" s="70">
        <v>13</v>
      </c>
      <c r="P20" s="71">
        <f t="shared" si="9"/>
        <v>0.97368421052631582</v>
      </c>
      <c r="Q20" s="71">
        <f t="shared" si="10"/>
        <v>0.80769230769230771</v>
      </c>
      <c r="R20" s="72">
        <f t="shared" si="11"/>
        <v>0.61538461538461542</v>
      </c>
      <c r="S20" s="21"/>
      <c r="T20" s="2"/>
      <c r="U20" s="2"/>
    </row>
    <row r="21" spans="1:21" ht="15.75" thickBot="1" x14ac:dyDescent="0.3">
      <c r="A21" s="85"/>
      <c r="B21" s="47" t="s">
        <v>14</v>
      </c>
      <c r="C21" s="43">
        <v>142</v>
      </c>
      <c r="D21" s="43">
        <v>125</v>
      </c>
      <c r="E21" s="15">
        <f t="shared" si="6"/>
        <v>-0.11971830985915492</v>
      </c>
      <c r="F21" s="22">
        <v>105</v>
      </c>
      <c r="G21" s="22">
        <v>80</v>
      </c>
      <c r="H21" s="16">
        <f t="shared" si="7"/>
        <v>-0.23809523809523808</v>
      </c>
      <c r="I21" s="22">
        <v>47</v>
      </c>
      <c r="J21" s="22">
        <v>39</v>
      </c>
      <c r="K21" s="15">
        <f t="shared" si="12"/>
        <v>-0.1702127659574468</v>
      </c>
      <c r="L21" s="52"/>
      <c r="M21" s="45">
        <v>172</v>
      </c>
      <c r="N21" s="45">
        <v>134</v>
      </c>
      <c r="O21" s="45">
        <v>81</v>
      </c>
      <c r="P21" s="19">
        <f t="shared" si="9"/>
        <v>0.72674418604651159</v>
      </c>
      <c r="Q21" s="19">
        <f t="shared" si="10"/>
        <v>0.59701492537313428</v>
      </c>
      <c r="R21" s="20">
        <f t="shared" si="11"/>
        <v>0.48148148148148145</v>
      </c>
      <c r="S21" s="21"/>
      <c r="T21" s="2"/>
      <c r="U21" s="2"/>
    </row>
    <row r="22" spans="1:21" ht="15.75" thickBot="1" x14ac:dyDescent="0.3">
      <c r="A22" s="86"/>
      <c r="B22" s="54" t="s">
        <v>15</v>
      </c>
      <c r="C22" s="55">
        <v>36</v>
      </c>
      <c r="D22" s="56">
        <v>29</v>
      </c>
      <c r="E22" s="57">
        <f t="shared" si="6"/>
        <v>-0.19444444444444445</v>
      </c>
      <c r="F22" s="55">
        <v>21</v>
      </c>
      <c r="G22" s="55">
        <v>12</v>
      </c>
      <c r="H22" s="58">
        <f t="shared" si="7"/>
        <v>-0.42857142857142855</v>
      </c>
      <c r="I22" s="55">
        <v>8</v>
      </c>
      <c r="J22" s="55">
        <v>5</v>
      </c>
      <c r="K22" s="57">
        <f t="shared" si="12"/>
        <v>-0.375</v>
      </c>
      <c r="L22" s="59"/>
      <c r="M22" s="60">
        <v>40</v>
      </c>
      <c r="N22" s="60">
        <v>25</v>
      </c>
      <c r="O22" s="60">
        <v>18</v>
      </c>
      <c r="P22" s="61">
        <f t="shared" si="9"/>
        <v>0.72499999999999998</v>
      </c>
      <c r="Q22" s="61">
        <f t="shared" si="10"/>
        <v>0.48</v>
      </c>
      <c r="R22" s="62">
        <f t="shared" si="11"/>
        <v>0.27777777777777779</v>
      </c>
      <c r="S22" s="21"/>
      <c r="T22" s="24"/>
      <c r="U22" s="24"/>
    </row>
    <row r="23" spans="1:21" ht="15.75" thickBot="1" x14ac:dyDescent="0.3">
      <c r="A23" s="85" t="s">
        <v>17</v>
      </c>
      <c r="B23" s="64" t="s">
        <v>13</v>
      </c>
      <c r="C23" s="65">
        <v>23</v>
      </c>
      <c r="D23" s="66">
        <v>23</v>
      </c>
      <c r="E23" s="67">
        <f t="shared" si="6"/>
        <v>0</v>
      </c>
      <c r="F23" s="65">
        <v>14</v>
      </c>
      <c r="G23" s="65">
        <v>18</v>
      </c>
      <c r="H23" s="68">
        <f t="shared" si="7"/>
        <v>0.2857142857142857</v>
      </c>
      <c r="I23" s="48">
        <v>3</v>
      </c>
      <c r="J23" s="48">
        <v>4</v>
      </c>
      <c r="K23" s="67">
        <f t="shared" si="12"/>
        <v>0.33333333333333331</v>
      </c>
      <c r="L23" s="69"/>
      <c r="M23" s="70">
        <v>25</v>
      </c>
      <c r="N23" s="70">
        <v>15</v>
      </c>
      <c r="O23" s="70">
        <v>8</v>
      </c>
      <c r="P23" s="71">
        <f t="shared" si="9"/>
        <v>0.92</v>
      </c>
      <c r="Q23" s="71">
        <f t="shared" si="10"/>
        <v>1.2</v>
      </c>
      <c r="R23" s="72">
        <f t="shared" si="11"/>
        <v>0.5</v>
      </c>
      <c r="S23" s="21"/>
      <c r="T23" s="2"/>
      <c r="U23" s="2"/>
    </row>
    <row r="24" spans="1:21" ht="15.75" thickBot="1" x14ac:dyDescent="0.3">
      <c r="A24" s="85"/>
      <c r="B24" s="47" t="s">
        <v>14</v>
      </c>
      <c r="C24" s="43">
        <v>97</v>
      </c>
      <c r="D24" s="43">
        <v>80</v>
      </c>
      <c r="E24" s="15">
        <f t="shared" si="6"/>
        <v>-0.17525773195876287</v>
      </c>
      <c r="F24" s="22">
        <v>73</v>
      </c>
      <c r="G24" s="22">
        <v>61</v>
      </c>
      <c r="H24" s="16">
        <f t="shared" si="7"/>
        <v>-0.16438356164383561</v>
      </c>
      <c r="I24" s="22">
        <v>26</v>
      </c>
      <c r="J24" s="22">
        <v>18</v>
      </c>
      <c r="K24" s="15">
        <f t="shared" si="12"/>
        <v>-0.30769230769230771</v>
      </c>
      <c r="L24" s="52"/>
      <c r="M24" s="45">
        <v>104</v>
      </c>
      <c r="N24" s="45">
        <v>76</v>
      </c>
      <c r="O24" s="45">
        <v>45</v>
      </c>
      <c r="P24" s="19">
        <f t="shared" si="9"/>
        <v>0.76923076923076927</v>
      </c>
      <c r="Q24" s="19">
        <f t="shared" si="10"/>
        <v>0.80263157894736847</v>
      </c>
      <c r="R24" s="20">
        <f t="shared" si="11"/>
        <v>0.4</v>
      </c>
      <c r="S24" s="21"/>
      <c r="T24" s="2"/>
      <c r="U24" s="2"/>
    </row>
    <row r="25" spans="1:21" ht="15.75" thickBot="1" x14ac:dyDescent="0.3">
      <c r="A25" s="86"/>
      <c r="B25" s="54" t="s">
        <v>15</v>
      </c>
      <c r="C25" s="55">
        <v>38</v>
      </c>
      <c r="D25" s="56">
        <v>39</v>
      </c>
      <c r="E25" s="57">
        <f t="shared" si="6"/>
        <v>2.6315789473684209E-2</v>
      </c>
      <c r="F25" s="55">
        <v>12</v>
      </c>
      <c r="G25" s="55">
        <v>14</v>
      </c>
      <c r="H25" s="58">
        <f t="shared" si="7"/>
        <v>0.16666666666666666</v>
      </c>
      <c r="I25" s="55">
        <v>2</v>
      </c>
      <c r="J25" s="55">
        <v>4</v>
      </c>
      <c r="K25" s="57">
        <f t="shared" si="12"/>
        <v>1</v>
      </c>
      <c r="L25" s="59"/>
      <c r="M25" s="60">
        <v>38</v>
      </c>
      <c r="N25" s="60">
        <v>15</v>
      </c>
      <c r="O25" s="60">
        <v>15</v>
      </c>
      <c r="P25" s="61">
        <f t="shared" si="9"/>
        <v>1.0263157894736843</v>
      </c>
      <c r="Q25" s="61">
        <f t="shared" si="10"/>
        <v>0.93333333333333335</v>
      </c>
      <c r="R25" s="62">
        <f t="shared" si="11"/>
        <v>0.26666666666666666</v>
      </c>
      <c r="S25" s="21"/>
      <c r="T25" s="2"/>
      <c r="U25" s="2"/>
    </row>
    <row r="26" spans="1:21" ht="15.75" thickBot="1" x14ac:dyDescent="0.3">
      <c r="A26" s="85" t="s">
        <v>18</v>
      </c>
      <c r="B26" s="64" t="s">
        <v>13</v>
      </c>
      <c r="C26" s="66">
        <v>31</v>
      </c>
      <c r="D26" s="66">
        <v>25</v>
      </c>
      <c r="E26" s="67">
        <f t="shared" si="6"/>
        <v>-0.19354838709677419</v>
      </c>
      <c r="F26" s="65">
        <v>24</v>
      </c>
      <c r="G26" s="65">
        <v>21</v>
      </c>
      <c r="H26" s="68">
        <f t="shared" si="7"/>
        <v>-0.125</v>
      </c>
      <c r="I26" s="48">
        <v>6</v>
      </c>
      <c r="J26" s="48">
        <v>7</v>
      </c>
      <c r="K26" s="67">
        <f t="shared" si="12"/>
        <v>0.16666666666666666</v>
      </c>
      <c r="L26" s="69"/>
      <c r="M26" s="70">
        <v>37</v>
      </c>
      <c r="N26" s="70">
        <v>27</v>
      </c>
      <c r="O26" s="70">
        <v>13</v>
      </c>
      <c r="P26" s="71">
        <f t="shared" si="9"/>
        <v>0.67567567567567566</v>
      </c>
      <c r="Q26" s="71">
        <f t="shared" si="10"/>
        <v>0.77777777777777779</v>
      </c>
      <c r="R26" s="72">
        <f t="shared" si="11"/>
        <v>0.53846153846153844</v>
      </c>
      <c r="S26" s="21"/>
      <c r="T26" s="2"/>
      <c r="U26" s="2"/>
    </row>
    <row r="27" spans="1:21" ht="15.75" thickBot="1" x14ac:dyDescent="0.3">
      <c r="A27" s="85"/>
      <c r="B27" s="47" t="s">
        <v>14</v>
      </c>
      <c r="C27" s="43">
        <v>68</v>
      </c>
      <c r="D27" s="43">
        <v>72</v>
      </c>
      <c r="E27" s="15">
        <f t="shared" si="6"/>
        <v>5.8823529411764705E-2</v>
      </c>
      <c r="F27" s="22">
        <v>56</v>
      </c>
      <c r="G27" s="22">
        <v>58</v>
      </c>
      <c r="H27" s="16">
        <f t="shared" si="7"/>
        <v>3.5714285714285712E-2</v>
      </c>
      <c r="I27" s="22">
        <v>24</v>
      </c>
      <c r="J27" s="22">
        <v>23</v>
      </c>
      <c r="K27" s="15">
        <f t="shared" si="12"/>
        <v>-4.1666666666666664E-2</v>
      </c>
      <c r="L27" s="52"/>
      <c r="M27" s="45">
        <v>84</v>
      </c>
      <c r="N27" s="45">
        <v>68</v>
      </c>
      <c r="O27" s="45">
        <v>46</v>
      </c>
      <c r="P27" s="19">
        <f t="shared" si="9"/>
        <v>0.8571428571428571</v>
      </c>
      <c r="Q27" s="19">
        <f t="shared" si="10"/>
        <v>0.8529411764705882</v>
      </c>
      <c r="R27" s="20">
        <f t="shared" si="11"/>
        <v>0.5</v>
      </c>
      <c r="S27" s="21"/>
      <c r="T27" s="2"/>
      <c r="U27" s="2"/>
    </row>
    <row r="28" spans="1:21" ht="15.75" thickBot="1" x14ac:dyDescent="0.3">
      <c r="A28" s="86"/>
      <c r="B28" s="54" t="s">
        <v>15</v>
      </c>
      <c r="C28" s="55">
        <v>23</v>
      </c>
      <c r="D28" s="56">
        <v>26</v>
      </c>
      <c r="E28" s="57">
        <f t="shared" si="6"/>
        <v>0.13043478260869565</v>
      </c>
      <c r="F28" s="55">
        <v>9</v>
      </c>
      <c r="G28" s="55">
        <v>5</v>
      </c>
      <c r="H28" s="58">
        <f t="shared" si="7"/>
        <v>-0.44444444444444442</v>
      </c>
      <c r="I28" s="55">
        <v>4</v>
      </c>
      <c r="J28" s="55">
        <v>2</v>
      </c>
      <c r="K28" s="57">
        <f t="shared" si="12"/>
        <v>-0.5</v>
      </c>
      <c r="L28" s="59"/>
      <c r="M28" s="60">
        <v>24</v>
      </c>
      <c r="N28" s="60">
        <v>10</v>
      </c>
      <c r="O28" s="60">
        <v>9</v>
      </c>
      <c r="P28" s="61">
        <f t="shared" si="9"/>
        <v>1.0833333333333333</v>
      </c>
      <c r="Q28" s="61">
        <f t="shared" si="10"/>
        <v>0.5</v>
      </c>
      <c r="R28" s="62">
        <f t="shared" si="11"/>
        <v>0.22222222222222221</v>
      </c>
      <c r="S28" s="21"/>
      <c r="T28" s="2"/>
      <c r="U28" s="2"/>
    </row>
    <row r="29" spans="1:21" ht="15.75" thickBot="1" x14ac:dyDescent="0.3">
      <c r="A29" s="85" t="s">
        <v>19</v>
      </c>
      <c r="B29" s="64" t="s">
        <v>13</v>
      </c>
      <c r="C29" s="66">
        <v>8</v>
      </c>
      <c r="D29" s="66">
        <v>6</v>
      </c>
      <c r="E29" s="67">
        <f t="shared" si="6"/>
        <v>-0.25</v>
      </c>
      <c r="F29" s="65">
        <v>5</v>
      </c>
      <c r="G29" s="65">
        <v>4</v>
      </c>
      <c r="H29" s="68">
        <f t="shared" si="7"/>
        <v>-0.2</v>
      </c>
      <c r="I29" s="48">
        <v>1</v>
      </c>
      <c r="J29" s="48">
        <v>1</v>
      </c>
      <c r="K29" s="67">
        <f t="shared" si="12"/>
        <v>0</v>
      </c>
      <c r="L29" s="69"/>
      <c r="M29" s="70">
        <v>9</v>
      </c>
      <c r="N29" s="70">
        <v>6</v>
      </c>
      <c r="O29" s="70">
        <v>2</v>
      </c>
      <c r="P29" s="71">
        <f t="shared" si="9"/>
        <v>0.66666666666666663</v>
      </c>
      <c r="Q29" s="71">
        <f t="shared" si="10"/>
        <v>0.66666666666666663</v>
      </c>
      <c r="R29" s="72">
        <f t="shared" si="11"/>
        <v>0.5</v>
      </c>
      <c r="S29" s="21"/>
      <c r="T29" s="2"/>
      <c r="U29" s="2"/>
    </row>
    <row r="30" spans="1:21" ht="15.75" thickBot="1" x14ac:dyDescent="0.3">
      <c r="A30" s="85"/>
      <c r="B30" s="47" t="s">
        <v>14</v>
      </c>
      <c r="C30" s="22">
        <v>29</v>
      </c>
      <c r="D30" s="43">
        <v>24</v>
      </c>
      <c r="E30" s="15">
        <f t="shared" si="6"/>
        <v>-0.17241379310344829</v>
      </c>
      <c r="F30" s="22">
        <v>20</v>
      </c>
      <c r="G30" s="22">
        <v>13</v>
      </c>
      <c r="H30" s="16">
        <f t="shared" si="7"/>
        <v>-0.35</v>
      </c>
      <c r="I30" s="22">
        <v>8</v>
      </c>
      <c r="J30" s="22">
        <v>6</v>
      </c>
      <c r="K30" s="15">
        <f t="shared" si="12"/>
        <v>-0.25</v>
      </c>
      <c r="L30" s="52"/>
      <c r="M30" s="45">
        <v>35</v>
      </c>
      <c r="N30" s="45">
        <v>23</v>
      </c>
      <c r="O30" s="45">
        <v>15</v>
      </c>
      <c r="P30" s="19">
        <f t="shared" si="9"/>
        <v>0.68571428571428572</v>
      </c>
      <c r="Q30" s="19">
        <f t="shared" si="10"/>
        <v>0.56521739130434778</v>
      </c>
      <c r="R30" s="20">
        <f t="shared" si="11"/>
        <v>0.4</v>
      </c>
      <c r="S30" s="21"/>
      <c r="T30" s="2"/>
      <c r="U30" s="2"/>
    </row>
    <row r="31" spans="1:21" ht="15.75" thickBot="1" x14ac:dyDescent="0.3">
      <c r="A31" s="86"/>
      <c r="B31" s="54" t="s">
        <v>15</v>
      </c>
      <c r="C31" s="55">
        <v>40</v>
      </c>
      <c r="D31" s="56">
        <v>36</v>
      </c>
      <c r="E31" s="57">
        <f t="shared" si="6"/>
        <v>-0.1</v>
      </c>
      <c r="F31" s="55">
        <v>35</v>
      </c>
      <c r="G31" s="55">
        <v>25</v>
      </c>
      <c r="H31" s="58">
        <f t="shared" si="7"/>
        <v>-0.2857142857142857</v>
      </c>
      <c r="I31" s="55">
        <v>17</v>
      </c>
      <c r="J31" s="55">
        <v>12</v>
      </c>
      <c r="K31" s="57">
        <f t="shared" si="12"/>
        <v>-0.29411764705882354</v>
      </c>
      <c r="L31" s="59"/>
      <c r="M31" s="60">
        <v>42</v>
      </c>
      <c r="N31" s="60">
        <v>34</v>
      </c>
      <c r="O31" s="60">
        <v>25</v>
      </c>
      <c r="P31" s="61">
        <f t="shared" si="9"/>
        <v>0.8571428571428571</v>
      </c>
      <c r="Q31" s="61">
        <f t="shared" si="10"/>
        <v>0.73529411764705888</v>
      </c>
      <c r="R31" s="62">
        <f t="shared" si="11"/>
        <v>0.48</v>
      </c>
      <c r="S31" s="21"/>
      <c r="T31" s="2"/>
      <c r="U31" s="2"/>
    </row>
    <row r="32" spans="1:21" ht="15.75" thickBot="1" x14ac:dyDescent="0.3">
      <c r="A32" s="85" t="s">
        <v>20</v>
      </c>
      <c r="B32" s="64" t="s">
        <v>13</v>
      </c>
      <c r="C32" s="66">
        <v>1</v>
      </c>
      <c r="D32" s="66">
        <v>3</v>
      </c>
      <c r="E32" s="67">
        <f t="shared" si="6"/>
        <v>2</v>
      </c>
      <c r="F32" s="65">
        <v>0</v>
      </c>
      <c r="G32" s="65">
        <v>2</v>
      </c>
      <c r="H32" s="67">
        <v>0</v>
      </c>
      <c r="I32" s="48">
        <v>0</v>
      </c>
      <c r="J32" s="48">
        <v>2</v>
      </c>
      <c r="K32" s="67">
        <v>0</v>
      </c>
      <c r="L32" s="69"/>
      <c r="M32" s="70">
        <v>2</v>
      </c>
      <c r="N32" s="70">
        <v>1</v>
      </c>
      <c r="O32" s="70">
        <v>0</v>
      </c>
      <c r="P32" s="71">
        <f t="shared" si="9"/>
        <v>1.5</v>
      </c>
      <c r="Q32" s="71">
        <f t="shared" si="10"/>
        <v>2</v>
      </c>
      <c r="R32" s="72">
        <v>0</v>
      </c>
      <c r="S32" s="21"/>
      <c r="T32" s="2"/>
      <c r="U32" s="2"/>
    </row>
    <row r="33" spans="1:21" ht="15.75" thickBot="1" x14ac:dyDescent="0.3">
      <c r="A33" s="85"/>
      <c r="B33" s="47" t="s">
        <v>14</v>
      </c>
      <c r="C33" s="43">
        <v>7</v>
      </c>
      <c r="D33" s="43">
        <v>9</v>
      </c>
      <c r="E33" s="15">
        <f t="shared" si="6"/>
        <v>0.2857142857142857</v>
      </c>
      <c r="F33" s="22">
        <v>5</v>
      </c>
      <c r="G33" s="22">
        <v>7</v>
      </c>
      <c r="H33" s="16">
        <f t="shared" si="7"/>
        <v>0.4</v>
      </c>
      <c r="I33" s="22">
        <v>4</v>
      </c>
      <c r="J33" s="22">
        <v>6</v>
      </c>
      <c r="K33" s="15">
        <f t="shared" si="12"/>
        <v>0.5</v>
      </c>
      <c r="L33" s="52"/>
      <c r="M33" s="45">
        <v>8</v>
      </c>
      <c r="N33" s="45">
        <v>5</v>
      </c>
      <c r="O33" s="45">
        <v>4</v>
      </c>
      <c r="P33" s="19">
        <f t="shared" si="9"/>
        <v>1.125</v>
      </c>
      <c r="Q33" s="19">
        <f t="shared" si="10"/>
        <v>1.4</v>
      </c>
      <c r="R33" s="20">
        <f t="shared" si="11"/>
        <v>1.5</v>
      </c>
      <c r="S33" s="21"/>
      <c r="T33" s="2"/>
      <c r="U33" s="2"/>
    </row>
    <row r="34" spans="1:21" ht="15.75" thickBot="1" x14ac:dyDescent="0.3">
      <c r="A34" s="86"/>
      <c r="B34" s="54" t="s">
        <v>15</v>
      </c>
      <c r="C34" s="55">
        <v>24</v>
      </c>
      <c r="D34" s="56">
        <v>19</v>
      </c>
      <c r="E34" s="57">
        <f t="shared" si="6"/>
        <v>-0.20833333333333334</v>
      </c>
      <c r="F34" s="55">
        <v>3</v>
      </c>
      <c r="G34" s="55">
        <v>8</v>
      </c>
      <c r="H34" s="58">
        <f t="shared" si="7"/>
        <v>1.6666666666666667</v>
      </c>
      <c r="I34" s="55">
        <v>1</v>
      </c>
      <c r="J34" s="55">
        <v>2</v>
      </c>
      <c r="K34" s="57">
        <f t="shared" si="12"/>
        <v>1</v>
      </c>
      <c r="L34" s="59"/>
      <c r="M34" s="60">
        <v>24</v>
      </c>
      <c r="N34" s="60">
        <v>4</v>
      </c>
      <c r="O34" s="60">
        <v>4</v>
      </c>
      <c r="P34" s="61">
        <f t="shared" si="9"/>
        <v>0.79166666666666663</v>
      </c>
      <c r="Q34" s="61">
        <f t="shared" si="10"/>
        <v>2</v>
      </c>
      <c r="R34" s="62">
        <f t="shared" si="11"/>
        <v>0.5</v>
      </c>
      <c r="S34" s="21"/>
      <c r="T34" s="2"/>
      <c r="U34" s="2"/>
    </row>
    <row r="35" spans="1:21" ht="15.75" thickBot="1" x14ac:dyDescent="0.3">
      <c r="A35" s="85" t="s">
        <v>21</v>
      </c>
      <c r="B35" s="64" t="s">
        <v>13</v>
      </c>
      <c r="C35" s="66">
        <v>16</v>
      </c>
      <c r="D35" s="66">
        <v>13</v>
      </c>
      <c r="E35" s="67">
        <f t="shared" si="6"/>
        <v>-0.1875</v>
      </c>
      <c r="F35" s="65">
        <v>13</v>
      </c>
      <c r="G35" s="65">
        <v>7</v>
      </c>
      <c r="H35" s="68">
        <f t="shared" si="7"/>
        <v>-0.46153846153846156</v>
      </c>
      <c r="I35" s="48">
        <v>3</v>
      </c>
      <c r="J35" s="48">
        <v>3</v>
      </c>
      <c r="K35" s="67">
        <f t="shared" si="12"/>
        <v>0</v>
      </c>
      <c r="L35" s="69"/>
      <c r="M35" s="70">
        <v>17</v>
      </c>
      <c r="N35" s="70">
        <v>12</v>
      </c>
      <c r="O35" s="70">
        <v>6</v>
      </c>
      <c r="P35" s="71">
        <f t="shared" si="9"/>
        <v>0.76470588235294112</v>
      </c>
      <c r="Q35" s="71">
        <f t="shared" si="10"/>
        <v>0.58333333333333337</v>
      </c>
      <c r="R35" s="72">
        <f t="shared" si="11"/>
        <v>0.5</v>
      </c>
      <c r="S35" s="21"/>
      <c r="T35" s="2"/>
      <c r="U35" s="2"/>
    </row>
    <row r="36" spans="1:21" ht="15.75" thickBot="1" x14ac:dyDescent="0.3">
      <c r="A36" s="85"/>
      <c r="B36" s="47" t="s">
        <v>14</v>
      </c>
      <c r="C36" s="43">
        <v>77</v>
      </c>
      <c r="D36" s="43">
        <v>86</v>
      </c>
      <c r="E36" s="15">
        <f t="shared" si="6"/>
        <v>0.11688311688311688</v>
      </c>
      <c r="F36" s="22">
        <v>59</v>
      </c>
      <c r="G36" s="22">
        <v>65</v>
      </c>
      <c r="H36" s="16">
        <f t="shared" si="7"/>
        <v>0.10169491525423729</v>
      </c>
      <c r="I36" s="22">
        <v>26</v>
      </c>
      <c r="J36" s="22">
        <v>24</v>
      </c>
      <c r="K36" s="15">
        <f t="shared" si="12"/>
        <v>-7.6923076923076927E-2</v>
      </c>
      <c r="L36" s="52"/>
      <c r="M36" s="45">
        <v>96</v>
      </c>
      <c r="N36" s="45">
        <v>75</v>
      </c>
      <c r="O36" s="45">
        <v>50</v>
      </c>
      <c r="P36" s="19">
        <f t="shared" si="9"/>
        <v>0.89583333333333337</v>
      </c>
      <c r="Q36" s="19">
        <f t="shared" si="10"/>
        <v>0.8666666666666667</v>
      </c>
      <c r="R36" s="20">
        <f t="shared" si="11"/>
        <v>0.48</v>
      </c>
      <c r="S36" s="21"/>
      <c r="T36" s="2"/>
      <c r="U36" s="2"/>
    </row>
    <row r="37" spans="1:21" ht="15.75" thickBot="1" x14ac:dyDescent="0.3">
      <c r="A37" s="86"/>
      <c r="B37" s="54" t="s">
        <v>15</v>
      </c>
      <c r="C37" s="55">
        <v>26</v>
      </c>
      <c r="D37" s="56">
        <v>28</v>
      </c>
      <c r="E37" s="57">
        <f t="shared" si="6"/>
        <v>7.6923076923076927E-2</v>
      </c>
      <c r="F37" s="55">
        <v>12</v>
      </c>
      <c r="G37" s="55">
        <v>16</v>
      </c>
      <c r="H37" s="58">
        <f t="shared" si="7"/>
        <v>0.33333333333333331</v>
      </c>
      <c r="I37" s="55">
        <v>6</v>
      </c>
      <c r="J37" s="55">
        <v>10</v>
      </c>
      <c r="K37" s="57">
        <f t="shared" si="12"/>
        <v>0.66666666666666663</v>
      </c>
      <c r="L37" s="59"/>
      <c r="M37" s="60">
        <v>27</v>
      </c>
      <c r="N37" s="60">
        <v>17</v>
      </c>
      <c r="O37" s="60">
        <v>14</v>
      </c>
      <c r="P37" s="61">
        <f t="shared" si="9"/>
        <v>1.037037037037037</v>
      </c>
      <c r="Q37" s="61">
        <f t="shared" si="10"/>
        <v>0.94117647058823528</v>
      </c>
      <c r="R37" s="62">
        <f t="shared" si="11"/>
        <v>0.7142857142857143</v>
      </c>
      <c r="S37" s="21"/>
      <c r="T37" s="2"/>
      <c r="U37" s="2"/>
    </row>
    <row r="38" spans="1:21" ht="15.75" thickBot="1" x14ac:dyDescent="0.3">
      <c r="A38" s="85" t="s">
        <v>22</v>
      </c>
      <c r="B38" s="64" t="s">
        <v>13</v>
      </c>
      <c r="C38" s="66">
        <v>1</v>
      </c>
      <c r="D38" s="66">
        <v>2</v>
      </c>
      <c r="E38" s="67">
        <f t="shared" si="6"/>
        <v>1</v>
      </c>
      <c r="F38" s="65">
        <v>1</v>
      </c>
      <c r="G38" s="65">
        <v>1</v>
      </c>
      <c r="H38" s="68">
        <f t="shared" si="7"/>
        <v>0</v>
      </c>
      <c r="I38" s="48">
        <v>0</v>
      </c>
      <c r="J38" s="48">
        <v>0</v>
      </c>
      <c r="K38" s="67">
        <v>0</v>
      </c>
      <c r="L38" s="69"/>
      <c r="M38" s="70">
        <v>1</v>
      </c>
      <c r="N38" s="70">
        <v>1</v>
      </c>
      <c r="O38" s="70">
        <v>0</v>
      </c>
      <c r="P38" s="71">
        <f t="shared" si="9"/>
        <v>2</v>
      </c>
      <c r="Q38" s="71">
        <f t="shared" si="10"/>
        <v>1</v>
      </c>
      <c r="R38" s="72">
        <v>0</v>
      </c>
      <c r="S38" s="21"/>
      <c r="T38" s="2"/>
      <c r="U38" s="2"/>
    </row>
    <row r="39" spans="1:21" ht="15.75" thickBot="1" x14ac:dyDescent="0.3">
      <c r="A39" s="85"/>
      <c r="B39" s="47" t="s">
        <v>14</v>
      </c>
      <c r="C39" s="22">
        <v>17</v>
      </c>
      <c r="D39" s="43">
        <v>19</v>
      </c>
      <c r="E39" s="15">
        <f t="shared" si="6"/>
        <v>0.11764705882352941</v>
      </c>
      <c r="F39" s="22">
        <v>15</v>
      </c>
      <c r="G39" s="22">
        <v>18</v>
      </c>
      <c r="H39" s="16">
        <f t="shared" si="7"/>
        <v>0.2</v>
      </c>
      <c r="I39" s="22">
        <v>4</v>
      </c>
      <c r="J39" s="22">
        <v>4</v>
      </c>
      <c r="K39" s="15">
        <f t="shared" si="12"/>
        <v>0</v>
      </c>
      <c r="L39" s="52"/>
      <c r="M39" s="45">
        <v>19</v>
      </c>
      <c r="N39" s="45">
        <v>15</v>
      </c>
      <c r="O39" s="45">
        <v>5</v>
      </c>
      <c r="P39" s="19">
        <f t="shared" si="9"/>
        <v>1</v>
      </c>
      <c r="Q39" s="19">
        <f t="shared" si="10"/>
        <v>1.2</v>
      </c>
      <c r="R39" s="20">
        <f t="shared" si="11"/>
        <v>0.8</v>
      </c>
      <c r="S39" s="21"/>
      <c r="T39" s="2"/>
      <c r="U39" s="2"/>
    </row>
    <row r="40" spans="1:21" ht="15.75" thickBot="1" x14ac:dyDescent="0.3">
      <c r="A40" s="86"/>
      <c r="B40" s="54" t="s">
        <v>15</v>
      </c>
      <c r="C40" s="55">
        <v>9</v>
      </c>
      <c r="D40" s="56">
        <v>11</v>
      </c>
      <c r="E40" s="57">
        <f t="shared" si="6"/>
        <v>0.22222222222222221</v>
      </c>
      <c r="F40" s="55">
        <v>2</v>
      </c>
      <c r="G40" s="55">
        <v>2</v>
      </c>
      <c r="H40" s="58">
        <f>(G40-F40)/F40</f>
        <v>0</v>
      </c>
      <c r="I40" s="55">
        <v>0</v>
      </c>
      <c r="J40" s="55">
        <v>0</v>
      </c>
      <c r="K40" s="57">
        <v>0</v>
      </c>
      <c r="L40" s="59"/>
      <c r="M40" s="60">
        <v>10</v>
      </c>
      <c r="N40" s="60">
        <v>3</v>
      </c>
      <c r="O40" s="60">
        <v>2</v>
      </c>
      <c r="P40" s="61">
        <f t="shared" si="9"/>
        <v>1.1000000000000001</v>
      </c>
      <c r="Q40" s="61">
        <f t="shared" si="10"/>
        <v>0.66666666666666663</v>
      </c>
      <c r="R40" s="62">
        <f t="shared" si="11"/>
        <v>0</v>
      </c>
      <c r="S40" s="21"/>
      <c r="T40" s="2"/>
      <c r="U40" s="2"/>
    </row>
    <row r="41" spans="1:21" ht="15.75" thickBot="1" x14ac:dyDescent="0.3">
      <c r="A41" s="86" t="s">
        <v>23</v>
      </c>
      <c r="B41" s="64" t="s">
        <v>13</v>
      </c>
      <c r="C41" s="65">
        <v>158</v>
      </c>
      <c r="D41" s="66">
        <v>167</v>
      </c>
      <c r="E41" s="67">
        <f>(D41-C41)/C41</f>
        <v>5.6962025316455694E-2</v>
      </c>
      <c r="F41" s="65">
        <v>149</v>
      </c>
      <c r="G41" s="65">
        <v>150</v>
      </c>
      <c r="H41" s="68">
        <f t="shared" si="7"/>
        <v>6.7114093959731542E-3</v>
      </c>
      <c r="I41" s="48">
        <v>51</v>
      </c>
      <c r="J41" s="48">
        <v>53</v>
      </c>
      <c r="K41" s="67">
        <f t="shared" si="12"/>
        <v>3.9215686274509803E-2</v>
      </c>
      <c r="L41" s="69"/>
      <c r="M41" s="70">
        <v>219</v>
      </c>
      <c r="N41" s="70">
        <v>202</v>
      </c>
      <c r="O41" s="70">
        <v>103</v>
      </c>
      <c r="P41" s="71">
        <f>D41/M41</f>
        <v>0.76255707762557079</v>
      </c>
      <c r="Q41" s="71">
        <f t="shared" si="10"/>
        <v>0.74257425742574257</v>
      </c>
      <c r="R41" s="72">
        <f t="shared" si="11"/>
        <v>0.5145631067961165</v>
      </c>
      <c r="S41" s="21"/>
      <c r="T41" s="2"/>
      <c r="U41" s="2"/>
    </row>
    <row r="42" spans="1:21" ht="15.75" thickBot="1" x14ac:dyDescent="0.3">
      <c r="A42" s="86"/>
      <c r="B42" s="54" t="s">
        <v>14</v>
      </c>
      <c r="C42" s="55">
        <v>494</v>
      </c>
      <c r="D42" s="56">
        <v>426</v>
      </c>
      <c r="E42" s="57">
        <f>(D42-C42)/C42</f>
        <v>-0.13765182186234817</v>
      </c>
      <c r="F42" s="55">
        <v>453</v>
      </c>
      <c r="G42" s="55">
        <v>388</v>
      </c>
      <c r="H42" s="58">
        <f t="shared" si="7"/>
        <v>-0.14348785871964681</v>
      </c>
      <c r="I42" s="55">
        <v>154</v>
      </c>
      <c r="J42" s="55">
        <v>155</v>
      </c>
      <c r="K42" s="57">
        <f t="shared" si="12"/>
        <v>6.4935064935064939E-3</v>
      </c>
      <c r="L42" s="59"/>
      <c r="M42" s="60">
        <v>714</v>
      </c>
      <c r="N42" s="60">
        <v>659</v>
      </c>
      <c r="O42" s="60">
        <v>349</v>
      </c>
      <c r="P42" s="61">
        <f>D42/M42</f>
        <v>0.59663865546218486</v>
      </c>
      <c r="Q42" s="61">
        <f t="shared" si="10"/>
        <v>0.58877086494688924</v>
      </c>
      <c r="R42" s="62">
        <f t="shared" si="11"/>
        <v>0.44412607449856734</v>
      </c>
      <c r="S42" s="21"/>
      <c r="T42" s="2"/>
      <c r="U42" s="2"/>
    </row>
    <row r="43" spans="1:21" ht="15.75" thickBot="1" x14ac:dyDescent="0.3">
      <c r="A43" s="85" t="s">
        <v>24</v>
      </c>
      <c r="B43" s="64" t="s">
        <v>13</v>
      </c>
      <c r="C43" s="65">
        <v>1</v>
      </c>
      <c r="D43" s="73">
        <v>0</v>
      </c>
      <c r="E43" s="67">
        <f t="shared" si="6"/>
        <v>-1</v>
      </c>
      <c r="F43" s="65">
        <v>0</v>
      </c>
      <c r="G43" s="73">
        <v>0</v>
      </c>
      <c r="H43" s="67">
        <v>0</v>
      </c>
      <c r="I43" s="48">
        <v>0</v>
      </c>
      <c r="J43" s="23">
        <v>0</v>
      </c>
      <c r="K43" s="67">
        <v>0</v>
      </c>
      <c r="L43" s="69"/>
      <c r="M43" s="70">
        <v>1</v>
      </c>
      <c r="N43" s="70">
        <v>0</v>
      </c>
      <c r="O43" s="70">
        <v>0</v>
      </c>
      <c r="P43" s="71">
        <f t="shared" si="9"/>
        <v>0</v>
      </c>
      <c r="Q43" s="71">
        <v>0</v>
      </c>
      <c r="R43" s="72">
        <v>0</v>
      </c>
      <c r="S43" s="21"/>
    </row>
    <row r="44" spans="1:21" ht="15.75" thickBot="1" x14ac:dyDescent="0.3">
      <c r="A44" s="86"/>
      <c r="B44" s="47" t="s">
        <v>14</v>
      </c>
      <c r="C44" s="22">
        <v>6</v>
      </c>
      <c r="D44" s="43">
        <v>9</v>
      </c>
      <c r="E44" s="15">
        <f t="shared" si="6"/>
        <v>0.5</v>
      </c>
      <c r="F44" s="22">
        <v>1</v>
      </c>
      <c r="G44" s="22">
        <v>6</v>
      </c>
      <c r="H44" s="51">
        <f>(G44-F44)/F44</f>
        <v>5</v>
      </c>
      <c r="I44" s="22">
        <v>1</v>
      </c>
      <c r="J44" s="22">
        <v>2</v>
      </c>
      <c r="K44" s="15">
        <f>(J44-I44)/I44</f>
        <v>1</v>
      </c>
      <c r="L44" s="52"/>
      <c r="M44" s="45">
        <v>7</v>
      </c>
      <c r="N44" s="45">
        <v>4</v>
      </c>
      <c r="O44" s="45">
        <v>4</v>
      </c>
      <c r="P44" s="19">
        <f t="shared" si="9"/>
        <v>1.2857142857142858</v>
      </c>
      <c r="Q44" s="19">
        <f t="shared" si="10"/>
        <v>1.5</v>
      </c>
      <c r="R44" s="20">
        <f t="shared" si="11"/>
        <v>0.5</v>
      </c>
      <c r="S44" s="21"/>
    </row>
    <row r="45" spans="1:21" ht="15.75" thickBot="1" x14ac:dyDescent="0.3">
      <c r="A45" s="86"/>
      <c r="B45" s="54" t="s">
        <v>15</v>
      </c>
      <c r="C45" s="55">
        <v>11</v>
      </c>
      <c r="D45" s="56">
        <v>10</v>
      </c>
      <c r="E45" s="57">
        <f t="shared" si="6"/>
        <v>-9.0909090909090912E-2</v>
      </c>
      <c r="F45" s="55">
        <v>4</v>
      </c>
      <c r="G45" s="55">
        <v>3</v>
      </c>
      <c r="H45" s="58">
        <f>(G45-F45)/F45</f>
        <v>-0.25</v>
      </c>
      <c r="I45" s="55">
        <v>3</v>
      </c>
      <c r="J45" s="55">
        <v>2</v>
      </c>
      <c r="K45" s="57">
        <f>(J45-I45)/I45</f>
        <v>-0.33333333333333331</v>
      </c>
      <c r="L45" s="59"/>
      <c r="M45" s="60">
        <v>11</v>
      </c>
      <c r="N45" s="60">
        <v>5</v>
      </c>
      <c r="O45" s="60">
        <v>5</v>
      </c>
      <c r="P45" s="61">
        <f t="shared" si="9"/>
        <v>0.90909090909090906</v>
      </c>
      <c r="Q45" s="61">
        <f t="shared" si="10"/>
        <v>0.6</v>
      </c>
      <c r="R45" s="62">
        <f t="shared" si="11"/>
        <v>0.4</v>
      </c>
      <c r="S45" s="21"/>
    </row>
    <row r="46" spans="1:21" ht="15.75" thickBot="1" x14ac:dyDescent="0.3">
      <c r="A46" s="86" t="s">
        <v>25</v>
      </c>
      <c r="B46" s="64" t="s">
        <v>13</v>
      </c>
      <c r="C46" s="65">
        <v>0</v>
      </c>
      <c r="D46" s="66">
        <v>1</v>
      </c>
      <c r="E46" s="67">
        <v>0</v>
      </c>
      <c r="F46" s="65">
        <v>0</v>
      </c>
      <c r="G46" s="65">
        <v>1</v>
      </c>
      <c r="H46" s="67">
        <v>0</v>
      </c>
      <c r="I46" s="48">
        <v>0</v>
      </c>
      <c r="J46" s="48">
        <v>0</v>
      </c>
      <c r="K46" s="67">
        <v>0</v>
      </c>
      <c r="L46" s="74"/>
      <c r="M46" s="70">
        <v>4</v>
      </c>
      <c r="N46" s="70">
        <v>4</v>
      </c>
      <c r="O46" s="70">
        <v>2</v>
      </c>
      <c r="P46" s="71">
        <f t="shared" si="9"/>
        <v>0.25</v>
      </c>
      <c r="Q46" s="71">
        <f t="shared" si="10"/>
        <v>0.25</v>
      </c>
      <c r="R46" s="72">
        <f t="shared" si="11"/>
        <v>0</v>
      </c>
      <c r="S46" s="21"/>
    </row>
    <row r="47" spans="1:21" ht="15.75" thickBot="1" x14ac:dyDescent="0.3">
      <c r="A47" s="86"/>
      <c r="B47" s="54" t="s">
        <v>14</v>
      </c>
      <c r="C47" s="55">
        <v>11</v>
      </c>
      <c r="D47" s="56">
        <v>8</v>
      </c>
      <c r="E47" s="57">
        <f t="shared" si="6"/>
        <v>-0.27272727272727271</v>
      </c>
      <c r="F47" s="55">
        <v>10</v>
      </c>
      <c r="G47" s="55">
        <v>8</v>
      </c>
      <c r="H47" s="57">
        <f t="shared" ref="H47:H55" si="13">(G47-F47)/F47</f>
        <v>-0.2</v>
      </c>
      <c r="I47" s="55">
        <v>7</v>
      </c>
      <c r="J47" s="55">
        <v>5</v>
      </c>
      <c r="K47" s="57">
        <f t="shared" ref="K47:K55" si="14">(J47-I47)/I47</f>
        <v>-0.2857142857142857</v>
      </c>
      <c r="L47" s="75"/>
      <c r="M47" s="60">
        <v>22</v>
      </c>
      <c r="N47" s="60">
        <v>21</v>
      </c>
      <c r="O47" s="60">
        <v>16</v>
      </c>
      <c r="P47" s="61">
        <f t="shared" si="9"/>
        <v>0.36363636363636365</v>
      </c>
      <c r="Q47" s="61">
        <f t="shared" si="10"/>
        <v>0.38095238095238093</v>
      </c>
      <c r="R47" s="62">
        <f t="shared" si="11"/>
        <v>0.3125</v>
      </c>
      <c r="S47" s="21"/>
    </row>
    <row r="48" spans="1:21" ht="15.75" thickBot="1" x14ac:dyDescent="0.3">
      <c r="A48" s="86" t="s">
        <v>26</v>
      </c>
      <c r="B48" s="64" t="s">
        <v>13</v>
      </c>
      <c r="C48" s="65">
        <v>1</v>
      </c>
      <c r="D48" s="66">
        <v>0</v>
      </c>
      <c r="E48" s="67">
        <f t="shared" si="6"/>
        <v>-1</v>
      </c>
      <c r="F48" s="65">
        <v>1</v>
      </c>
      <c r="G48" s="65">
        <v>0</v>
      </c>
      <c r="H48" s="67">
        <f>(G48-F48)/F48</f>
        <v>-1</v>
      </c>
      <c r="I48" s="48">
        <v>1</v>
      </c>
      <c r="J48" s="48">
        <v>0</v>
      </c>
      <c r="K48" s="67">
        <f t="shared" si="14"/>
        <v>-1</v>
      </c>
      <c r="L48" s="74"/>
      <c r="M48" s="70">
        <v>1</v>
      </c>
      <c r="N48" s="70">
        <v>1</v>
      </c>
      <c r="O48" s="70">
        <v>1</v>
      </c>
      <c r="P48" s="71">
        <f t="shared" si="9"/>
        <v>0</v>
      </c>
      <c r="Q48" s="71">
        <f t="shared" si="10"/>
        <v>0</v>
      </c>
      <c r="R48" s="72">
        <f t="shared" si="11"/>
        <v>0</v>
      </c>
      <c r="S48" s="21"/>
    </row>
    <row r="49" spans="1:19" ht="15.75" thickBot="1" x14ac:dyDescent="0.3">
      <c r="A49" s="86"/>
      <c r="B49" s="54" t="s">
        <v>14</v>
      </c>
      <c r="C49" s="55">
        <v>5</v>
      </c>
      <c r="D49" s="56">
        <v>0</v>
      </c>
      <c r="E49" s="57">
        <f t="shared" si="6"/>
        <v>-1</v>
      </c>
      <c r="F49" s="55">
        <v>4</v>
      </c>
      <c r="G49" s="55">
        <v>0</v>
      </c>
      <c r="H49" s="57">
        <f t="shared" si="13"/>
        <v>-1</v>
      </c>
      <c r="I49" s="55">
        <v>2</v>
      </c>
      <c r="J49" s="55">
        <v>0</v>
      </c>
      <c r="K49" s="57">
        <f t="shared" si="14"/>
        <v>-1</v>
      </c>
      <c r="L49" s="75"/>
      <c r="M49" s="60">
        <v>6</v>
      </c>
      <c r="N49" s="60">
        <v>5</v>
      </c>
      <c r="O49" s="60">
        <v>3</v>
      </c>
      <c r="P49" s="61">
        <f t="shared" si="9"/>
        <v>0</v>
      </c>
      <c r="Q49" s="61">
        <f t="shared" si="10"/>
        <v>0</v>
      </c>
      <c r="R49" s="62">
        <f t="shared" si="11"/>
        <v>0</v>
      </c>
      <c r="S49" s="21"/>
    </row>
    <row r="50" spans="1:19" ht="15.75" thickBot="1" x14ac:dyDescent="0.3">
      <c r="A50" s="86" t="s">
        <v>27</v>
      </c>
      <c r="B50" s="64" t="s">
        <v>13</v>
      </c>
      <c r="C50" s="65">
        <v>9</v>
      </c>
      <c r="D50" s="66">
        <v>13</v>
      </c>
      <c r="E50" s="67">
        <f>(D50-C50)/C50</f>
        <v>0.44444444444444442</v>
      </c>
      <c r="F50" s="65">
        <v>9</v>
      </c>
      <c r="G50" s="65">
        <v>8</v>
      </c>
      <c r="H50" s="68">
        <f t="shared" si="13"/>
        <v>-0.1111111111111111</v>
      </c>
      <c r="I50" s="48">
        <v>2</v>
      </c>
      <c r="J50" s="48">
        <v>1</v>
      </c>
      <c r="K50" s="67">
        <f t="shared" si="14"/>
        <v>-0.5</v>
      </c>
      <c r="L50" s="74"/>
      <c r="M50" s="70">
        <v>18</v>
      </c>
      <c r="N50" s="70">
        <v>15</v>
      </c>
      <c r="O50" s="70">
        <v>8</v>
      </c>
      <c r="P50" s="71">
        <f>D50/M50</f>
        <v>0.72222222222222221</v>
      </c>
      <c r="Q50" s="71">
        <f t="shared" si="10"/>
        <v>0.53333333333333333</v>
      </c>
      <c r="R50" s="72">
        <f t="shared" si="11"/>
        <v>0.125</v>
      </c>
      <c r="S50" s="21"/>
    </row>
    <row r="51" spans="1:19" ht="15.75" thickBot="1" x14ac:dyDescent="0.3">
      <c r="A51" s="86"/>
      <c r="B51" s="54" t="s">
        <v>14</v>
      </c>
      <c r="C51" s="55">
        <v>26</v>
      </c>
      <c r="D51" s="56">
        <v>34</v>
      </c>
      <c r="E51" s="57">
        <f>(D51-C51)/C51</f>
        <v>0.30769230769230771</v>
      </c>
      <c r="F51" s="55">
        <v>25</v>
      </c>
      <c r="G51" s="55">
        <v>25</v>
      </c>
      <c r="H51" s="58">
        <f t="shared" si="13"/>
        <v>0</v>
      </c>
      <c r="I51" s="55">
        <v>8</v>
      </c>
      <c r="J51" s="55">
        <v>6</v>
      </c>
      <c r="K51" s="57">
        <f t="shared" si="14"/>
        <v>-0.25</v>
      </c>
      <c r="L51" s="75"/>
      <c r="M51" s="60">
        <v>54</v>
      </c>
      <c r="N51" s="60">
        <v>48</v>
      </c>
      <c r="O51" s="60">
        <v>35</v>
      </c>
      <c r="P51" s="61">
        <f>D51/M51</f>
        <v>0.62962962962962965</v>
      </c>
      <c r="Q51" s="61">
        <f t="shared" si="10"/>
        <v>0.52083333333333337</v>
      </c>
      <c r="R51" s="62">
        <f t="shared" si="11"/>
        <v>0.17142857142857143</v>
      </c>
      <c r="S51" s="21"/>
    </row>
    <row r="52" spans="1:19" ht="15.75" thickBot="1" x14ac:dyDescent="0.3">
      <c r="A52" s="86" t="s">
        <v>28</v>
      </c>
      <c r="B52" s="64" t="s">
        <v>13</v>
      </c>
      <c r="C52" s="65">
        <v>9</v>
      </c>
      <c r="D52" s="66">
        <v>5</v>
      </c>
      <c r="E52" s="67">
        <f t="shared" si="6"/>
        <v>-0.44444444444444442</v>
      </c>
      <c r="F52" s="65">
        <v>8</v>
      </c>
      <c r="G52" s="65">
        <v>4</v>
      </c>
      <c r="H52" s="68">
        <f t="shared" si="13"/>
        <v>-0.5</v>
      </c>
      <c r="I52" s="48">
        <v>2</v>
      </c>
      <c r="J52" s="48">
        <v>1</v>
      </c>
      <c r="K52" s="67">
        <f t="shared" si="14"/>
        <v>-0.5</v>
      </c>
      <c r="L52" s="74"/>
      <c r="M52" s="70">
        <v>10</v>
      </c>
      <c r="N52" s="70">
        <v>9</v>
      </c>
      <c r="O52" s="70">
        <v>4</v>
      </c>
      <c r="P52" s="71">
        <f t="shared" si="9"/>
        <v>0.5</v>
      </c>
      <c r="Q52" s="71">
        <f t="shared" si="10"/>
        <v>0.44444444444444442</v>
      </c>
      <c r="R52" s="72">
        <f t="shared" si="11"/>
        <v>0.25</v>
      </c>
      <c r="S52" s="21"/>
    </row>
    <row r="53" spans="1:19" ht="15.75" thickBot="1" x14ac:dyDescent="0.3">
      <c r="A53" s="86"/>
      <c r="B53" s="54" t="s">
        <v>14</v>
      </c>
      <c r="C53" s="55">
        <v>24</v>
      </c>
      <c r="D53" s="56">
        <v>13</v>
      </c>
      <c r="E53" s="57">
        <f t="shared" si="6"/>
        <v>-0.45833333333333331</v>
      </c>
      <c r="F53" s="55">
        <v>22</v>
      </c>
      <c r="G53" s="55">
        <v>11</v>
      </c>
      <c r="H53" s="58">
        <f t="shared" si="13"/>
        <v>-0.5</v>
      </c>
      <c r="I53" s="55">
        <v>4</v>
      </c>
      <c r="J53" s="55">
        <v>2</v>
      </c>
      <c r="K53" s="57">
        <f t="shared" si="14"/>
        <v>-0.5</v>
      </c>
      <c r="L53" s="75"/>
      <c r="M53" s="60">
        <v>32</v>
      </c>
      <c r="N53" s="60">
        <v>29</v>
      </c>
      <c r="O53" s="60">
        <v>12</v>
      </c>
      <c r="P53" s="61">
        <f t="shared" si="9"/>
        <v>0.40625</v>
      </c>
      <c r="Q53" s="61">
        <f t="shared" si="10"/>
        <v>0.37931034482758619</v>
      </c>
      <c r="R53" s="62">
        <f t="shared" si="11"/>
        <v>0.16666666666666666</v>
      </c>
      <c r="S53" s="21"/>
    </row>
    <row r="54" spans="1:19" ht="15.75" thickBot="1" x14ac:dyDescent="0.3">
      <c r="A54" s="86" t="s">
        <v>29</v>
      </c>
      <c r="B54" s="64" t="s">
        <v>13</v>
      </c>
      <c r="C54" s="65">
        <v>2</v>
      </c>
      <c r="D54" s="66">
        <v>0</v>
      </c>
      <c r="E54" s="67">
        <f t="shared" si="6"/>
        <v>-1</v>
      </c>
      <c r="F54" s="65">
        <v>2</v>
      </c>
      <c r="G54" s="65">
        <v>0</v>
      </c>
      <c r="H54" s="68">
        <f t="shared" si="13"/>
        <v>-1</v>
      </c>
      <c r="I54" s="48">
        <v>1</v>
      </c>
      <c r="J54" s="48">
        <v>0</v>
      </c>
      <c r="K54" s="67">
        <f t="shared" si="14"/>
        <v>-1</v>
      </c>
      <c r="L54" s="74"/>
      <c r="M54" s="70">
        <v>3</v>
      </c>
      <c r="N54" s="70">
        <v>2</v>
      </c>
      <c r="O54" s="70">
        <v>2</v>
      </c>
      <c r="P54" s="71">
        <f t="shared" si="9"/>
        <v>0</v>
      </c>
      <c r="Q54" s="71">
        <f t="shared" si="10"/>
        <v>0</v>
      </c>
      <c r="R54" s="72">
        <f t="shared" si="11"/>
        <v>0</v>
      </c>
      <c r="S54" s="21"/>
    </row>
    <row r="55" spans="1:19" ht="15.75" thickBot="1" x14ac:dyDescent="0.3">
      <c r="A55" s="98"/>
      <c r="B55" s="54" t="s">
        <v>14</v>
      </c>
      <c r="C55" s="55">
        <v>7</v>
      </c>
      <c r="D55" s="56">
        <v>3</v>
      </c>
      <c r="E55" s="57">
        <f t="shared" si="6"/>
        <v>-0.5714285714285714</v>
      </c>
      <c r="F55" s="55">
        <v>6</v>
      </c>
      <c r="G55" s="55">
        <v>2</v>
      </c>
      <c r="H55" s="58">
        <f t="shared" si="13"/>
        <v>-0.66666666666666663</v>
      </c>
      <c r="I55" s="55">
        <v>3</v>
      </c>
      <c r="J55" s="55">
        <v>2</v>
      </c>
      <c r="K55" s="57">
        <f t="shared" si="14"/>
        <v>-0.33333333333333331</v>
      </c>
      <c r="L55" s="75"/>
      <c r="M55" s="60">
        <v>9</v>
      </c>
      <c r="N55" s="60">
        <v>8</v>
      </c>
      <c r="O55" s="60">
        <v>5</v>
      </c>
      <c r="P55" s="61">
        <f t="shared" si="9"/>
        <v>0.33333333333333331</v>
      </c>
      <c r="Q55" s="61">
        <f t="shared" si="10"/>
        <v>0.25</v>
      </c>
      <c r="R55" s="62">
        <f t="shared" si="11"/>
        <v>0.4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3" customWidth="1"/>
    <col min="2" max="2" width="16" style="63" customWidth="1"/>
    <col min="3" max="4" width="8.28515625" customWidth="1"/>
    <col min="5" max="5" width="9.28515625" style="63" bestFit="1" customWidth="1"/>
    <col min="6" max="7" width="8.28515625" customWidth="1"/>
    <col min="8" max="8" width="9.28515625" style="63" customWidth="1"/>
    <col min="9" max="10" width="8.28515625" customWidth="1"/>
    <col min="11" max="11" width="9.28515625" style="63" customWidth="1"/>
    <col min="12" max="12" width="1.7109375" customWidth="1"/>
    <col min="13" max="13" width="5.42578125" customWidth="1"/>
    <col min="14" max="14" width="6.140625" customWidth="1"/>
    <col min="15" max="15" width="7.28515625" customWidth="1"/>
    <col min="16" max="16" width="10.85546875" customWidth="1"/>
    <col min="17" max="17" width="10.85546875" bestFit="1" customWidth="1"/>
  </cols>
  <sheetData>
    <row r="1" spans="1:21" ht="15.75" x14ac:dyDescent="0.25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1"/>
      <c r="T1" s="2"/>
      <c r="U1" s="2"/>
    </row>
    <row r="2" spans="1:21" ht="15.7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1"/>
      <c r="T2" s="2"/>
      <c r="U2" s="2"/>
    </row>
    <row r="3" spans="1:21" ht="15.7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1"/>
      <c r="T3" s="2"/>
      <c r="U3" s="2"/>
    </row>
    <row r="4" spans="1:21" ht="15.75" x14ac:dyDescent="0.25">
      <c r="A4" s="82" t="s">
        <v>32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3" t="s">
        <v>2</v>
      </c>
      <c r="B6" s="84"/>
      <c r="C6" s="8" t="s">
        <v>34</v>
      </c>
      <c r="D6" s="9" t="s">
        <v>37</v>
      </c>
      <c r="E6" s="8" t="s">
        <v>40</v>
      </c>
      <c r="F6" s="8" t="s">
        <v>35</v>
      </c>
      <c r="G6" s="8" t="s">
        <v>38</v>
      </c>
      <c r="H6" s="8" t="s">
        <v>40</v>
      </c>
      <c r="I6" s="8" t="s">
        <v>36</v>
      </c>
      <c r="J6" s="8" t="s">
        <v>39</v>
      </c>
      <c r="K6" s="8" t="s">
        <v>40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 x14ac:dyDescent="0.25">
      <c r="A7" s="78" t="s">
        <v>3</v>
      </c>
      <c r="B7" s="79"/>
      <c r="C7" s="14">
        <v>1070</v>
      </c>
      <c r="D7" s="14">
        <v>924</v>
      </c>
      <c r="E7" s="15">
        <f t="shared" ref="E7:E15" si="0">(D7-C7)/C7</f>
        <v>-0.13644859813084112</v>
      </c>
      <c r="F7" s="14">
        <v>891</v>
      </c>
      <c r="G7" s="14">
        <v>746</v>
      </c>
      <c r="H7" s="16">
        <f t="shared" ref="H7:H15" si="1">(G7-F7)/F7</f>
        <v>-0.16273849607182941</v>
      </c>
      <c r="I7" s="14">
        <v>288</v>
      </c>
      <c r="J7" s="14">
        <v>250</v>
      </c>
      <c r="K7" s="15">
        <f t="shared" ref="K7:K15" si="2">(J7-I7)/I7</f>
        <v>-0.13194444444444445</v>
      </c>
      <c r="L7" s="17"/>
      <c r="M7" s="18">
        <v>1483</v>
      </c>
      <c r="N7" s="18">
        <v>1256</v>
      </c>
      <c r="O7" s="18">
        <v>725</v>
      </c>
      <c r="P7" s="19">
        <f t="shared" ref="P7:P15" si="3">D7/M7</f>
        <v>0.62306136210384355</v>
      </c>
      <c r="Q7" s="19">
        <f t="shared" ref="Q7:Q15" si="4">G7/N7</f>
        <v>0.5939490445859873</v>
      </c>
      <c r="R7" s="20">
        <f t="shared" ref="R7:R15" si="5">J7/O7</f>
        <v>0.34482758620689657</v>
      </c>
      <c r="S7" s="21"/>
      <c r="T7" s="2"/>
      <c r="U7" s="2"/>
    </row>
    <row r="8" spans="1:21" x14ac:dyDescent="0.25">
      <c r="A8" s="87" t="s">
        <v>4</v>
      </c>
      <c r="B8" s="88"/>
      <c r="C8" s="22">
        <v>33</v>
      </c>
      <c r="D8" s="22">
        <v>33</v>
      </c>
      <c r="E8" s="15">
        <f t="shared" si="0"/>
        <v>0</v>
      </c>
      <c r="F8" s="22">
        <v>26</v>
      </c>
      <c r="G8" s="22">
        <v>22</v>
      </c>
      <c r="H8" s="16">
        <f t="shared" si="1"/>
        <v>-0.15384615384615385</v>
      </c>
      <c r="I8" s="22">
        <v>6</v>
      </c>
      <c r="J8" s="22">
        <v>14</v>
      </c>
      <c r="K8" s="15">
        <f t="shared" si="2"/>
        <v>1.3333333333333333</v>
      </c>
      <c r="L8" s="17"/>
      <c r="M8" s="18">
        <v>37</v>
      </c>
      <c r="N8" s="18">
        <v>27</v>
      </c>
      <c r="O8" s="18">
        <v>15</v>
      </c>
      <c r="P8" s="19">
        <f t="shared" si="3"/>
        <v>0.89189189189189189</v>
      </c>
      <c r="Q8" s="19">
        <f t="shared" si="4"/>
        <v>0.81481481481481477</v>
      </c>
      <c r="R8" s="20">
        <f t="shared" si="5"/>
        <v>0.93333333333333335</v>
      </c>
      <c r="S8" s="21"/>
      <c r="T8" s="2"/>
      <c r="U8" s="2"/>
    </row>
    <row r="9" spans="1:21" x14ac:dyDescent="0.25">
      <c r="A9" s="87" t="s">
        <v>33</v>
      </c>
      <c r="B9" s="88"/>
      <c r="C9" s="22">
        <v>31</v>
      </c>
      <c r="D9" s="22">
        <v>21</v>
      </c>
      <c r="E9" s="15">
        <f t="shared" si="0"/>
        <v>-0.32258064516129031</v>
      </c>
      <c r="F9" s="22">
        <v>24</v>
      </c>
      <c r="G9" s="22">
        <v>16</v>
      </c>
      <c r="H9" s="16">
        <f t="shared" si="1"/>
        <v>-0.33333333333333331</v>
      </c>
      <c r="I9" s="22">
        <v>4</v>
      </c>
      <c r="J9" s="22">
        <v>10</v>
      </c>
      <c r="K9" s="15">
        <f t="shared" si="2"/>
        <v>1.5</v>
      </c>
      <c r="L9" s="17"/>
      <c r="M9" s="18">
        <v>32</v>
      </c>
      <c r="N9" s="18">
        <v>22</v>
      </c>
      <c r="O9" s="18">
        <v>10</v>
      </c>
      <c r="P9" s="19">
        <f t="shared" si="3"/>
        <v>0.65625</v>
      </c>
      <c r="Q9" s="19">
        <f t="shared" si="4"/>
        <v>0.72727272727272729</v>
      </c>
      <c r="R9" s="20">
        <f t="shared" si="5"/>
        <v>1</v>
      </c>
      <c r="S9" s="21"/>
      <c r="T9" s="2"/>
      <c r="U9" s="2"/>
    </row>
    <row r="10" spans="1:21" x14ac:dyDescent="0.25">
      <c r="A10" s="87" t="s">
        <v>5</v>
      </c>
      <c r="B10" s="88"/>
      <c r="C10" s="22">
        <v>313</v>
      </c>
      <c r="D10" s="22">
        <v>291</v>
      </c>
      <c r="E10" s="15">
        <f t="shared" si="0"/>
        <v>-7.0287539936102233E-2</v>
      </c>
      <c r="F10" s="22">
        <v>260</v>
      </c>
      <c r="G10" s="22">
        <v>226</v>
      </c>
      <c r="H10" s="16">
        <f t="shared" si="1"/>
        <v>-0.13076923076923078</v>
      </c>
      <c r="I10" s="22">
        <v>65</v>
      </c>
      <c r="J10" s="22">
        <v>64</v>
      </c>
      <c r="K10" s="15">
        <f t="shared" si="2"/>
        <v>-1.5384615384615385E-2</v>
      </c>
      <c r="L10" s="17"/>
      <c r="M10" s="18">
        <v>419</v>
      </c>
      <c r="N10" s="18">
        <v>343</v>
      </c>
      <c r="O10" s="18">
        <v>175</v>
      </c>
      <c r="P10" s="19">
        <f t="shared" si="3"/>
        <v>0.6945107398568019</v>
      </c>
      <c r="Q10" s="19">
        <f t="shared" si="4"/>
        <v>0.65889212827988342</v>
      </c>
      <c r="R10" s="20">
        <f t="shared" si="5"/>
        <v>0.36571428571428571</v>
      </c>
      <c r="S10" s="21"/>
      <c r="T10" s="2"/>
      <c r="U10" s="2"/>
    </row>
    <row r="11" spans="1:21" x14ac:dyDescent="0.25">
      <c r="A11" s="87" t="s">
        <v>6</v>
      </c>
      <c r="B11" s="88"/>
      <c r="C11" s="14">
        <v>222</v>
      </c>
      <c r="D11" s="14">
        <v>186</v>
      </c>
      <c r="E11" s="15">
        <f t="shared" si="0"/>
        <v>-0.16216216216216217</v>
      </c>
      <c r="F11" s="14">
        <v>200</v>
      </c>
      <c r="G11" s="14">
        <v>158</v>
      </c>
      <c r="H11" s="16">
        <f t="shared" si="1"/>
        <v>-0.21</v>
      </c>
      <c r="I11" s="14">
        <v>88</v>
      </c>
      <c r="J11" s="14">
        <v>80</v>
      </c>
      <c r="K11" s="15">
        <f>(J11-I11)/I11</f>
        <v>-9.0909090909090912E-2</v>
      </c>
      <c r="L11" s="17"/>
      <c r="M11" s="18">
        <v>394</v>
      </c>
      <c r="N11" s="18">
        <v>363</v>
      </c>
      <c r="O11" s="18">
        <v>265</v>
      </c>
      <c r="P11" s="19">
        <f t="shared" si="3"/>
        <v>0.4720812182741117</v>
      </c>
      <c r="Q11" s="19">
        <f t="shared" si="4"/>
        <v>0.43526170798898073</v>
      </c>
      <c r="R11" s="20">
        <f t="shared" si="5"/>
        <v>0.30188679245283018</v>
      </c>
      <c r="S11" s="21"/>
      <c r="T11" s="2"/>
      <c r="U11" s="2"/>
    </row>
    <row r="12" spans="1:21" x14ac:dyDescent="0.25">
      <c r="A12" s="87" t="s">
        <v>7</v>
      </c>
      <c r="B12" s="88"/>
      <c r="C12" s="14">
        <v>490</v>
      </c>
      <c r="D12" s="14">
        <v>429</v>
      </c>
      <c r="E12" s="15">
        <f t="shared" si="0"/>
        <v>-0.12448979591836734</v>
      </c>
      <c r="F12" s="14">
        <v>411</v>
      </c>
      <c r="G12" s="14">
        <v>350</v>
      </c>
      <c r="H12" s="16">
        <f t="shared" si="1"/>
        <v>-0.14841849148418493</v>
      </c>
      <c r="I12" s="14">
        <v>125</v>
      </c>
      <c r="J12" s="14">
        <v>99</v>
      </c>
      <c r="K12" s="15">
        <f t="shared" si="2"/>
        <v>-0.20799999999999999</v>
      </c>
      <c r="L12" s="17"/>
      <c r="M12" s="18">
        <v>637</v>
      </c>
      <c r="N12" s="18">
        <v>527</v>
      </c>
      <c r="O12" s="18">
        <v>269</v>
      </c>
      <c r="P12" s="19">
        <f t="shared" si="3"/>
        <v>0.67346938775510201</v>
      </c>
      <c r="Q12" s="19">
        <f t="shared" si="4"/>
        <v>0.66413662239089188</v>
      </c>
      <c r="R12" s="20">
        <f t="shared" si="5"/>
        <v>0.36802973977695169</v>
      </c>
      <c r="S12" s="21"/>
      <c r="T12" s="2"/>
      <c r="U12" s="2"/>
    </row>
    <row r="13" spans="1:21" x14ac:dyDescent="0.25">
      <c r="A13" s="87" t="s">
        <v>8</v>
      </c>
      <c r="B13" s="88"/>
      <c r="C13" s="23">
        <v>45</v>
      </c>
      <c r="D13" s="23">
        <v>18</v>
      </c>
      <c r="E13" s="15">
        <f t="shared" si="0"/>
        <v>-0.6</v>
      </c>
      <c r="F13" s="23">
        <v>20</v>
      </c>
      <c r="G13" s="23">
        <v>12</v>
      </c>
      <c r="H13" s="16">
        <f t="shared" si="1"/>
        <v>-0.4</v>
      </c>
      <c r="I13" s="23">
        <v>10</v>
      </c>
      <c r="J13" s="23">
        <v>7</v>
      </c>
      <c r="K13" s="15">
        <f t="shared" si="2"/>
        <v>-0.3</v>
      </c>
      <c r="L13" s="17"/>
      <c r="M13" s="18">
        <v>33</v>
      </c>
      <c r="N13" s="18">
        <v>23</v>
      </c>
      <c r="O13" s="18">
        <v>16</v>
      </c>
      <c r="P13" s="19">
        <f t="shared" si="3"/>
        <v>0.54545454545454541</v>
      </c>
      <c r="Q13" s="19">
        <f t="shared" si="4"/>
        <v>0.52173913043478259</v>
      </c>
      <c r="R13" s="20">
        <f t="shared" si="5"/>
        <v>0.4375</v>
      </c>
      <c r="S13" s="21"/>
      <c r="T13" s="2"/>
      <c r="U13" s="2"/>
    </row>
    <row r="14" spans="1:21" x14ac:dyDescent="0.25">
      <c r="A14" s="89" t="s">
        <v>9</v>
      </c>
      <c r="B14" s="90"/>
      <c r="C14" s="22">
        <v>275</v>
      </c>
      <c r="D14" s="22">
        <v>257</v>
      </c>
      <c r="E14" s="15">
        <f t="shared" si="0"/>
        <v>-6.545454545454546E-2</v>
      </c>
      <c r="F14" s="22">
        <v>108</v>
      </c>
      <c r="G14" s="22">
        <v>86</v>
      </c>
      <c r="H14" s="16">
        <f t="shared" si="1"/>
        <v>-0.20370370370370369</v>
      </c>
      <c r="I14" s="22">
        <v>35</v>
      </c>
      <c r="J14" s="22">
        <v>23</v>
      </c>
      <c r="K14" s="15">
        <f t="shared" si="2"/>
        <v>-0.34285714285714286</v>
      </c>
      <c r="L14" s="17"/>
      <c r="M14" s="18">
        <v>289</v>
      </c>
      <c r="N14" s="18">
        <v>130</v>
      </c>
      <c r="O14" s="18">
        <v>105</v>
      </c>
      <c r="P14" s="19">
        <f t="shared" si="3"/>
        <v>0.88927335640138405</v>
      </c>
      <c r="Q14" s="19">
        <f t="shared" si="4"/>
        <v>0.66153846153846152</v>
      </c>
      <c r="R14" s="20">
        <f t="shared" si="5"/>
        <v>0.21904761904761905</v>
      </c>
      <c r="S14" s="21"/>
      <c r="T14" s="24"/>
      <c r="U14" s="24"/>
    </row>
    <row r="15" spans="1:21" x14ac:dyDescent="0.25">
      <c r="A15" s="91" t="s">
        <v>10</v>
      </c>
      <c r="B15" s="92"/>
      <c r="C15" s="25">
        <f>C7+C14</f>
        <v>1345</v>
      </c>
      <c r="D15" s="26">
        <f>D7+D14</f>
        <v>1181</v>
      </c>
      <c r="E15" s="27">
        <f t="shared" si="0"/>
        <v>-0.12193308550185873</v>
      </c>
      <c r="F15" s="25">
        <f>F7+F14</f>
        <v>999</v>
      </c>
      <c r="G15" s="25">
        <f>G7+G14</f>
        <v>832</v>
      </c>
      <c r="H15" s="28">
        <f t="shared" si="1"/>
        <v>-0.16716716716716717</v>
      </c>
      <c r="I15" s="25">
        <f>I7+I14</f>
        <v>323</v>
      </c>
      <c r="J15" s="25">
        <f>J7+J14</f>
        <v>273</v>
      </c>
      <c r="K15" s="27">
        <f t="shared" si="2"/>
        <v>-0.15479876160990713</v>
      </c>
      <c r="L15" s="29"/>
      <c r="M15" s="30">
        <f>M7+M14</f>
        <v>1772</v>
      </c>
      <c r="N15" s="30">
        <f>N7+N14</f>
        <v>1386</v>
      </c>
      <c r="O15" s="30">
        <f>O7+O14</f>
        <v>830</v>
      </c>
      <c r="P15" s="31">
        <f t="shared" si="3"/>
        <v>0.66647855530474043</v>
      </c>
      <c r="Q15" s="31">
        <f t="shared" si="4"/>
        <v>0.60028860028860032</v>
      </c>
      <c r="R15" s="32">
        <f t="shared" si="5"/>
        <v>0.3289156626506024</v>
      </c>
      <c r="S15" s="33"/>
      <c r="T15" s="2"/>
      <c r="U15" s="2"/>
    </row>
    <row r="16" spans="1:21" ht="15" customHeight="1" x14ac:dyDescent="0.25">
      <c r="A16" s="93" t="s">
        <v>11</v>
      </c>
      <c r="B16" s="94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95" t="s">
        <v>12</v>
      </c>
      <c r="B17" s="42" t="s">
        <v>13</v>
      </c>
      <c r="C17" s="22">
        <v>29</v>
      </c>
      <c r="D17" s="43">
        <v>23</v>
      </c>
      <c r="E17" s="15">
        <f t="shared" ref="E17:E55" si="6">(D17-C17)/C17</f>
        <v>-0.20689655172413793</v>
      </c>
      <c r="F17" s="22">
        <v>18</v>
      </c>
      <c r="G17" s="22">
        <v>10</v>
      </c>
      <c r="H17" s="16">
        <f t="shared" ref="H17:H42" si="7">(G17-F17)/F17</f>
        <v>-0.44444444444444442</v>
      </c>
      <c r="I17" s="22">
        <v>3</v>
      </c>
      <c r="J17" s="22">
        <v>2</v>
      </c>
      <c r="K17" s="15">
        <f t="shared" ref="K17:K18" si="8">(J17-I17)/I17</f>
        <v>-0.33333333333333331</v>
      </c>
      <c r="L17" s="44"/>
      <c r="M17" s="45">
        <v>34</v>
      </c>
      <c r="N17" s="45">
        <v>22</v>
      </c>
      <c r="O17" s="46">
        <v>13</v>
      </c>
      <c r="P17" s="19">
        <f t="shared" ref="P17:P55" si="9">D17/M17</f>
        <v>0.67647058823529416</v>
      </c>
      <c r="Q17" s="19">
        <f t="shared" ref="Q17:Q55" si="10">G17/N17</f>
        <v>0.45454545454545453</v>
      </c>
      <c r="R17" s="20">
        <f t="shared" ref="R17:R55" si="11">J17/O17</f>
        <v>0.15384615384615385</v>
      </c>
      <c r="S17" s="21"/>
      <c r="T17" s="2"/>
      <c r="U17" s="2"/>
    </row>
    <row r="18" spans="1:21" x14ac:dyDescent="0.25">
      <c r="A18" s="96"/>
      <c r="B18" s="47" t="s">
        <v>14</v>
      </c>
      <c r="C18" s="48">
        <v>105</v>
      </c>
      <c r="D18" s="49">
        <v>87</v>
      </c>
      <c r="E18" s="50">
        <f t="shared" si="6"/>
        <v>-0.17142857142857143</v>
      </c>
      <c r="F18" s="48">
        <v>74</v>
      </c>
      <c r="G18" s="48">
        <v>60</v>
      </c>
      <c r="H18" s="51">
        <f t="shared" si="7"/>
        <v>-0.1891891891891892</v>
      </c>
      <c r="I18" s="48">
        <v>18</v>
      </c>
      <c r="J18" s="48">
        <v>17</v>
      </c>
      <c r="K18" s="15">
        <f t="shared" si="8"/>
        <v>-5.5555555555555552E-2</v>
      </c>
      <c r="L18" s="52"/>
      <c r="M18" s="53">
        <v>121</v>
      </c>
      <c r="N18" s="53">
        <v>86</v>
      </c>
      <c r="O18" s="53">
        <v>55</v>
      </c>
      <c r="P18" s="19">
        <f t="shared" si="9"/>
        <v>0.71900826446280997</v>
      </c>
      <c r="Q18" s="19">
        <f t="shared" si="10"/>
        <v>0.69767441860465118</v>
      </c>
      <c r="R18" s="20">
        <f t="shared" si="11"/>
        <v>0.30909090909090908</v>
      </c>
      <c r="S18" s="21"/>
      <c r="T18" s="2"/>
      <c r="U18" s="2"/>
    </row>
    <row r="19" spans="1:21" s="63" customFormat="1" ht="15.75" thickBot="1" x14ac:dyDescent="0.3">
      <c r="A19" s="97"/>
      <c r="B19" s="54" t="s">
        <v>15</v>
      </c>
      <c r="C19" s="55">
        <v>72</v>
      </c>
      <c r="D19" s="56">
        <v>64</v>
      </c>
      <c r="E19" s="57">
        <f t="shared" si="6"/>
        <v>-0.1111111111111111</v>
      </c>
      <c r="F19" s="55">
        <v>17</v>
      </c>
      <c r="G19" s="55">
        <v>24</v>
      </c>
      <c r="H19" s="58">
        <f t="shared" si="7"/>
        <v>0.41176470588235292</v>
      </c>
      <c r="I19" s="55">
        <v>2</v>
      </c>
      <c r="J19" s="55">
        <v>2</v>
      </c>
      <c r="K19" s="57">
        <f>(J19-I19)/I19</f>
        <v>0</v>
      </c>
      <c r="L19" s="59"/>
      <c r="M19" s="60">
        <v>73</v>
      </c>
      <c r="N19" s="60">
        <v>17</v>
      </c>
      <c r="O19" s="60">
        <v>13</v>
      </c>
      <c r="P19" s="61">
        <f t="shared" si="9"/>
        <v>0.87671232876712324</v>
      </c>
      <c r="Q19" s="61">
        <f t="shared" si="10"/>
        <v>1.411764705882353</v>
      </c>
      <c r="R19" s="62">
        <f t="shared" si="11"/>
        <v>0.15384615384615385</v>
      </c>
      <c r="S19" s="21"/>
      <c r="T19" s="6"/>
      <c r="U19" s="6"/>
    </row>
    <row r="20" spans="1:21" ht="15.75" thickBot="1" x14ac:dyDescent="0.3">
      <c r="A20" s="85" t="s">
        <v>16</v>
      </c>
      <c r="B20" s="64" t="s">
        <v>13</v>
      </c>
      <c r="C20" s="65">
        <v>35</v>
      </c>
      <c r="D20" s="66">
        <v>34</v>
      </c>
      <c r="E20" s="67">
        <f t="shared" si="6"/>
        <v>-2.8571428571428571E-2</v>
      </c>
      <c r="F20" s="65">
        <v>24</v>
      </c>
      <c r="G20" s="65">
        <v>21</v>
      </c>
      <c r="H20" s="68">
        <f t="shared" si="7"/>
        <v>-0.125</v>
      </c>
      <c r="I20" s="48">
        <v>7</v>
      </c>
      <c r="J20" s="48">
        <v>6</v>
      </c>
      <c r="K20" s="67">
        <f t="shared" ref="K20:K42" si="12">(J20-I20)/I20</f>
        <v>-0.14285714285714285</v>
      </c>
      <c r="L20" s="69"/>
      <c r="M20" s="70">
        <v>38</v>
      </c>
      <c r="N20" s="70">
        <v>26</v>
      </c>
      <c r="O20" s="70">
        <v>13</v>
      </c>
      <c r="P20" s="71">
        <f t="shared" si="9"/>
        <v>0.89473684210526316</v>
      </c>
      <c r="Q20" s="71">
        <f t="shared" si="10"/>
        <v>0.80769230769230771</v>
      </c>
      <c r="R20" s="72">
        <f t="shared" si="11"/>
        <v>0.46153846153846156</v>
      </c>
      <c r="S20" s="21"/>
      <c r="T20" s="2"/>
      <c r="U20" s="2"/>
    </row>
    <row r="21" spans="1:21" ht="15.75" thickBot="1" x14ac:dyDescent="0.3">
      <c r="A21" s="85"/>
      <c r="B21" s="47" t="s">
        <v>14</v>
      </c>
      <c r="C21" s="43">
        <v>136</v>
      </c>
      <c r="D21" s="43">
        <v>114</v>
      </c>
      <c r="E21" s="15">
        <f t="shared" si="6"/>
        <v>-0.16176470588235295</v>
      </c>
      <c r="F21" s="22">
        <v>96</v>
      </c>
      <c r="G21" s="22">
        <v>81</v>
      </c>
      <c r="H21" s="16">
        <f t="shared" si="7"/>
        <v>-0.15625</v>
      </c>
      <c r="I21" s="22">
        <v>39</v>
      </c>
      <c r="J21" s="22">
        <v>34</v>
      </c>
      <c r="K21" s="15">
        <f t="shared" si="12"/>
        <v>-0.12820512820512819</v>
      </c>
      <c r="L21" s="52"/>
      <c r="M21" s="45">
        <v>172</v>
      </c>
      <c r="N21" s="45">
        <v>134</v>
      </c>
      <c r="O21" s="45">
        <v>81</v>
      </c>
      <c r="P21" s="19">
        <f t="shared" si="9"/>
        <v>0.66279069767441856</v>
      </c>
      <c r="Q21" s="19">
        <f t="shared" si="10"/>
        <v>0.60447761194029848</v>
      </c>
      <c r="R21" s="20">
        <f t="shared" si="11"/>
        <v>0.41975308641975306</v>
      </c>
      <c r="S21" s="21"/>
      <c r="T21" s="2"/>
      <c r="U21" s="2"/>
    </row>
    <row r="22" spans="1:21" ht="15.75" thickBot="1" x14ac:dyDescent="0.3">
      <c r="A22" s="86"/>
      <c r="B22" s="54" t="s">
        <v>15</v>
      </c>
      <c r="C22" s="55">
        <v>36</v>
      </c>
      <c r="D22" s="56">
        <v>27</v>
      </c>
      <c r="E22" s="57">
        <f t="shared" si="6"/>
        <v>-0.25</v>
      </c>
      <c r="F22" s="55">
        <v>20</v>
      </c>
      <c r="G22" s="55">
        <v>6</v>
      </c>
      <c r="H22" s="58">
        <f t="shared" si="7"/>
        <v>-0.7</v>
      </c>
      <c r="I22" s="55">
        <v>7</v>
      </c>
      <c r="J22" s="55">
        <v>1</v>
      </c>
      <c r="K22" s="57">
        <f t="shared" si="12"/>
        <v>-0.8571428571428571</v>
      </c>
      <c r="L22" s="59"/>
      <c r="M22" s="60">
        <v>40</v>
      </c>
      <c r="N22" s="60">
        <v>25</v>
      </c>
      <c r="O22" s="60">
        <v>18</v>
      </c>
      <c r="P22" s="61">
        <f t="shared" si="9"/>
        <v>0.67500000000000004</v>
      </c>
      <c r="Q22" s="61">
        <f t="shared" si="10"/>
        <v>0.24</v>
      </c>
      <c r="R22" s="62">
        <f t="shared" si="11"/>
        <v>5.5555555555555552E-2</v>
      </c>
      <c r="S22" s="21"/>
      <c r="T22" s="24"/>
      <c r="U22" s="24"/>
    </row>
    <row r="23" spans="1:21" ht="15.75" thickBot="1" x14ac:dyDescent="0.3">
      <c r="A23" s="85" t="s">
        <v>17</v>
      </c>
      <c r="B23" s="64" t="s">
        <v>13</v>
      </c>
      <c r="C23" s="65">
        <v>22</v>
      </c>
      <c r="D23" s="66">
        <v>22</v>
      </c>
      <c r="E23" s="67">
        <f t="shared" si="6"/>
        <v>0</v>
      </c>
      <c r="F23" s="65">
        <v>13</v>
      </c>
      <c r="G23" s="65">
        <v>18</v>
      </c>
      <c r="H23" s="68">
        <f t="shared" si="7"/>
        <v>0.38461538461538464</v>
      </c>
      <c r="I23" s="48">
        <v>3</v>
      </c>
      <c r="J23" s="48">
        <v>2</v>
      </c>
      <c r="K23" s="67">
        <f t="shared" si="12"/>
        <v>-0.33333333333333331</v>
      </c>
      <c r="L23" s="69"/>
      <c r="M23" s="70">
        <v>25</v>
      </c>
      <c r="N23" s="70">
        <v>15</v>
      </c>
      <c r="O23" s="70">
        <v>8</v>
      </c>
      <c r="P23" s="71">
        <f t="shared" si="9"/>
        <v>0.88</v>
      </c>
      <c r="Q23" s="71">
        <f t="shared" si="10"/>
        <v>1.2</v>
      </c>
      <c r="R23" s="72">
        <f t="shared" si="11"/>
        <v>0.25</v>
      </c>
      <c r="S23" s="21"/>
      <c r="T23" s="2"/>
      <c r="U23" s="2"/>
    </row>
    <row r="24" spans="1:21" ht="15.75" thickBot="1" x14ac:dyDescent="0.3">
      <c r="A24" s="85"/>
      <c r="B24" s="47" t="s">
        <v>14</v>
      </c>
      <c r="C24" s="43">
        <v>93</v>
      </c>
      <c r="D24" s="43">
        <v>76</v>
      </c>
      <c r="E24" s="15">
        <f t="shared" si="6"/>
        <v>-0.18279569892473119</v>
      </c>
      <c r="F24" s="22">
        <v>70</v>
      </c>
      <c r="G24" s="22">
        <v>59</v>
      </c>
      <c r="H24" s="16">
        <f t="shared" si="7"/>
        <v>-0.15714285714285714</v>
      </c>
      <c r="I24" s="22">
        <v>24</v>
      </c>
      <c r="J24" s="22">
        <v>16</v>
      </c>
      <c r="K24" s="15">
        <f t="shared" si="12"/>
        <v>-0.33333333333333331</v>
      </c>
      <c r="L24" s="52"/>
      <c r="M24" s="45">
        <v>104</v>
      </c>
      <c r="N24" s="45">
        <v>76</v>
      </c>
      <c r="O24" s="45">
        <v>45</v>
      </c>
      <c r="P24" s="19">
        <f t="shared" si="9"/>
        <v>0.73076923076923073</v>
      </c>
      <c r="Q24" s="19">
        <f t="shared" si="10"/>
        <v>0.77631578947368418</v>
      </c>
      <c r="R24" s="20">
        <f t="shared" si="11"/>
        <v>0.35555555555555557</v>
      </c>
      <c r="S24" s="21"/>
      <c r="T24" s="2"/>
      <c r="U24" s="2"/>
    </row>
    <row r="25" spans="1:21" ht="15.75" thickBot="1" x14ac:dyDescent="0.3">
      <c r="A25" s="86"/>
      <c r="B25" s="54" t="s">
        <v>15</v>
      </c>
      <c r="C25" s="55">
        <v>38</v>
      </c>
      <c r="D25" s="56">
        <v>39</v>
      </c>
      <c r="E25" s="57">
        <f t="shared" si="6"/>
        <v>2.6315789473684209E-2</v>
      </c>
      <c r="F25" s="55">
        <v>12</v>
      </c>
      <c r="G25" s="55">
        <v>12</v>
      </c>
      <c r="H25" s="58">
        <f t="shared" si="7"/>
        <v>0</v>
      </c>
      <c r="I25" s="55">
        <v>1</v>
      </c>
      <c r="J25" s="55">
        <v>3</v>
      </c>
      <c r="K25" s="57">
        <f t="shared" si="12"/>
        <v>2</v>
      </c>
      <c r="L25" s="59"/>
      <c r="M25" s="60">
        <v>38</v>
      </c>
      <c r="N25" s="60">
        <v>15</v>
      </c>
      <c r="O25" s="60">
        <v>15</v>
      </c>
      <c r="P25" s="61">
        <f t="shared" si="9"/>
        <v>1.0263157894736843</v>
      </c>
      <c r="Q25" s="61">
        <f t="shared" si="10"/>
        <v>0.8</v>
      </c>
      <c r="R25" s="62">
        <f t="shared" si="11"/>
        <v>0.2</v>
      </c>
      <c r="S25" s="21"/>
      <c r="T25" s="2"/>
      <c r="U25" s="2"/>
    </row>
    <row r="26" spans="1:21" ht="15.75" thickBot="1" x14ac:dyDescent="0.3">
      <c r="A26" s="85" t="s">
        <v>18</v>
      </c>
      <c r="B26" s="64" t="s">
        <v>13</v>
      </c>
      <c r="C26" s="66">
        <v>31</v>
      </c>
      <c r="D26" s="66">
        <v>21</v>
      </c>
      <c r="E26" s="67">
        <f t="shared" si="6"/>
        <v>-0.32258064516129031</v>
      </c>
      <c r="F26" s="65">
        <v>24</v>
      </c>
      <c r="G26" s="65">
        <v>18</v>
      </c>
      <c r="H26" s="68">
        <f t="shared" si="7"/>
        <v>-0.25</v>
      </c>
      <c r="I26" s="48">
        <v>3</v>
      </c>
      <c r="J26" s="48">
        <v>4</v>
      </c>
      <c r="K26" s="67">
        <f t="shared" si="12"/>
        <v>0.33333333333333331</v>
      </c>
      <c r="L26" s="69"/>
      <c r="M26" s="70">
        <v>37</v>
      </c>
      <c r="N26" s="70">
        <v>27</v>
      </c>
      <c r="O26" s="70">
        <v>13</v>
      </c>
      <c r="P26" s="71">
        <f t="shared" si="9"/>
        <v>0.56756756756756754</v>
      </c>
      <c r="Q26" s="71">
        <f t="shared" si="10"/>
        <v>0.66666666666666663</v>
      </c>
      <c r="R26" s="72">
        <f t="shared" si="11"/>
        <v>0.30769230769230771</v>
      </c>
      <c r="S26" s="21"/>
      <c r="T26" s="2"/>
      <c r="U26" s="2"/>
    </row>
    <row r="27" spans="1:21" ht="15.75" thickBot="1" x14ac:dyDescent="0.3">
      <c r="A27" s="85"/>
      <c r="B27" s="47" t="s">
        <v>14</v>
      </c>
      <c r="C27" s="43">
        <v>68</v>
      </c>
      <c r="D27" s="43">
        <v>65</v>
      </c>
      <c r="E27" s="15">
        <f t="shared" si="6"/>
        <v>-4.4117647058823532E-2</v>
      </c>
      <c r="F27" s="22">
        <v>53</v>
      </c>
      <c r="G27" s="22">
        <v>54</v>
      </c>
      <c r="H27" s="16">
        <f t="shared" si="7"/>
        <v>1.8867924528301886E-2</v>
      </c>
      <c r="I27" s="22">
        <v>17</v>
      </c>
      <c r="J27" s="22">
        <v>19</v>
      </c>
      <c r="K27" s="15">
        <f t="shared" si="12"/>
        <v>0.11764705882352941</v>
      </c>
      <c r="L27" s="52"/>
      <c r="M27" s="45">
        <v>84</v>
      </c>
      <c r="N27" s="45">
        <v>68</v>
      </c>
      <c r="O27" s="45">
        <v>46</v>
      </c>
      <c r="P27" s="19">
        <f t="shared" si="9"/>
        <v>0.77380952380952384</v>
      </c>
      <c r="Q27" s="19">
        <f t="shared" si="10"/>
        <v>0.79411764705882348</v>
      </c>
      <c r="R27" s="20">
        <f t="shared" si="11"/>
        <v>0.41304347826086957</v>
      </c>
      <c r="S27" s="21"/>
      <c r="T27" s="2"/>
      <c r="U27" s="2"/>
    </row>
    <row r="28" spans="1:21" ht="15.75" thickBot="1" x14ac:dyDescent="0.3">
      <c r="A28" s="86"/>
      <c r="B28" s="54" t="s">
        <v>15</v>
      </c>
      <c r="C28" s="55">
        <v>23</v>
      </c>
      <c r="D28" s="56">
        <v>30</v>
      </c>
      <c r="E28" s="57">
        <f t="shared" si="6"/>
        <v>0.30434782608695654</v>
      </c>
      <c r="F28" s="55">
        <v>9</v>
      </c>
      <c r="G28" s="55">
        <v>2</v>
      </c>
      <c r="H28" s="58">
        <f t="shared" si="7"/>
        <v>-0.77777777777777779</v>
      </c>
      <c r="I28" s="55">
        <v>4</v>
      </c>
      <c r="J28" s="55">
        <v>0</v>
      </c>
      <c r="K28" s="57">
        <f t="shared" si="12"/>
        <v>-1</v>
      </c>
      <c r="L28" s="59"/>
      <c r="M28" s="60">
        <v>24</v>
      </c>
      <c r="N28" s="60">
        <v>10</v>
      </c>
      <c r="O28" s="60">
        <v>9</v>
      </c>
      <c r="P28" s="61">
        <f t="shared" si="9"/>
        <v>1.25</v>
      </c>
      <c r="Q28" s="61">
        <f t="shared" si="10"/>
        <v>0.2</v>
      </c>
      <c r="R28" s="62">
        <f t="shared" si="11"/>
        <v>0</v>
      </c>
      <c r="S28" s="21"/>
      <c r="T28" s="2"/>
      <c r="U28" s="2"/>
    </row>
    <row r="29" spans="1:21" ht="15.75" thickBot="1" x14ac:dyDescent="0.3">
      <c r="A29" s="85" t="s">
        <v>19</v>
      </c>
      <c r="B29" s="64" t="s">
        <v>13</v>
      </c>
      <c r="C29" s="66">
        <v>7</v>
      </c>
      <c r="D29" s="66">
        <v>5</v>
      </c>
      <c r="E29" s="67">
        <f t="shared" si="6"/>
        <v>-0.2857142857142857</v>
      </c>
      <c r="F29" s="65">
        <v>4</v>
      </c>
      <c r="G29" s="65">
        <v>4</v>
      </c>
      <c r="H29" s="68">
        <f t="shared" si="7"/>
        <v>0</v>
      </c>
      <c r="I29" s="48">
        <v>1</v>
      </c>
      <c r="J29" s="48">
        <v>1</v>
      </c>
      <c r="K29" s="67">
        <f t="shared" si="12"/>
        <v>0</v>
      </c>
      <c r="L29" s="69"/>
      <c r="M29" s="70">
        <v>9</v>
      </c>
      <c r="N29" s="70">
        <v>6</v>
      </c>
      <c r="O29" s="70">
        <v>2</v>
      </c>
      <c r="P29" s="71">
        <f t="shared" si="9"/>
        <v>0.55555555555555558</v>
      </c>
      <c r="Q29" s="71">
        <f t="shared" si="10"/>
        <v>0.66666666666666663</v>
      </c>
      <c r="R29" s="72">
        <f t="shared" si="11"/>
        <v>0.5</v>
      </c>
      <c r="S29" s="21"/>
      <c r="T29" s="2"/>
      <c r="U29" s="2"/>
    </row>
    <row r="30" spans="1:21" ht="15.75" thickBot="1" x14ac:dyDescent="0.3">
      <c r="A30" s="85"/>
      <c r="B30" s="47" t="s">
        <v>14</v>
      </c>
      <c r="C30" s="22">
        <v>28</v>
      </c>
      <c r="D30" s="43">
        <v>21</v>
      </c>
      <c r="E30" s="15">
        <f t="shared" si="6"/>
        <v>-0.25</v>
      </c>
      <c r="F30" s="22">
        <v>19</v>
      </c>
      <c r="G30" s="22">
        <v>13</v>
      </c>
      <c r="H30" s="16">
        <f t="shared" si="7"/>
        <v>-0.31578947368421051</v>
      </c>
      <c r="I30" s="22">
        <v>7</v>
      </c>
      <c r="J30" s="22">
        <v>6</v>
      </c>
      <c r="K30" s="15">
        <f t="shared" si="12"/>
        <v>-0.14285714285714285</v>
      </c>
      <c r="L30" s="52"/>
      <c r="M30" s="45">
        <v>35</v>
      </c>
      <c r="N30" s="45">
        <v>23</v>
      </c>
      <c r="O30" s="45">
        <v>15</v>
      </c>
      <c r="P30" s="19">
        <f t="shared" si="9"/>
        <v>0.6</v>
      </c>
      <c r="Q30" s="19">
        <f t="shared" si="10"/>
        <v>0.56521739130434778</v>
      </c>
      <c r="R30" s="20">
        <f t="shared" si="11"/>
        <v>0.4</v>
      </c>
      <c r="S30" s="21"/>
      <c r="T30" s="2"/>
      <c r="U30" s="2"/>
    </row>
    <row r="31" spans="1:21" ht="15.75" thickBot="1" x14ac:dyDescent="0.3">
      <c r="A31" s="86"/>
      <c r="B31" s="54" t="s">
        <v>15</v>
      </c>
      <c r="C31" s="55">
        <v>37</v>
      </c>
      <c r="D31" s="56">
        <v>33</v>
      </c>
      <c r="E31" s="57">
        <f t="shared" si="6"/>
        <v>-0.10810810810810811</v>
      </c>
      <c r="F31" s="55">
        <v>31</v>
      </c>
      <c r="G31" s="55">
        <v>20</v>
      </c>
      <c r="H31" s="58">
        <f t="shared" si="7"/>
        <v>-0.35483870967741937</v>
      </c>
      <c r="I31" s="55">
        <v>13</v>
      </c>
      <c r="J31" s="55">
        <v>9</v>
      </c>
      <c r="K31" s="57">
        <f t="shared" si="12"/>
        <v>-0.30769230769230771</v>
      </c>
      <c r="L31" s="59"/>
      <c r="M31" s="60">
        <v>42</v>
      </c>
      <c r="N31" s="60">
        <v>34</v>
      </c>
      <c r="O31" s="60">
        <v>25</v>
      </c>
      <c r="P31" s="61">
        <f t="shared" si="9"/>
        <v>0.7857142857142857</v>
      </c>
      <c r="Q31" s="61">
        <f t="shared" si="10"/>
        <v>0.58823529411764708</v>
      </c>
      <c r="R31" s="62">
        <f t="shared" si="11"/>
        <v>0.36</v>
      </c>
      <c r="S31" s="21"/>
      <c r="T31" s="2"/>
      <c r="U31" s="2"/>
    </row>
    <row r="32" spans="1:21" ht="15.75" thickBot="1" x14ac:dyDescent="0.3">
      <c r="A32" s="85" t="s">
        <v>20</v>
      </c>
      <c r="B32" s="64" t="s">
        <v>13</v>
      </c>
      <c r="C32" s="66">
        <v>1</v>
      </c>
      <c r="D32" s="66">
        <v>3</v>
      </c>
      <c r="E32" s="67">
        <f t="shared" si="6"/>
        <v>2</v>
      </c>
      <c r="F32" s="65">
        <v>0</v>
      </c>
      <c r="G32" s="65">
        <v>2</v>
      </c>
      <c r="H32" s="67">
        <v>0</v>
      </c>
      <c r="I32" s="48">
        <v>0</v>
      </c>
      <c r="J32" s="48">
        <v>2</v>
      </c>
      <c r="K32" s="67">
        <v>0</v>
      </c>
      <c r="L32" s="69"/>
      <c r="M32" s="70">
        <v>2</v>
      </c>
      <c r="N32" s="70">
        <v>1</v>
      </c>
      <c r="O32" s="70">
        <v>0</v>
      </c>
      <c r="P32" s="71">
        <f t="shared" si="9"/>
        <v>1.5</v>
      </c>
      <c r="Q32" s="71">
        <f t="shared" si="10"/>
        <v>2</v>
      </c>
      <c r="R32" s="72">
        <v>0</v>
      </c>
      <c r="S32" s="21"/>
      <c r="T32" s="2"/>
      <c r="U32" s="2"/>
    </row>
    <row r="33" spans="1:21" ht="15.75" thickBot="1" x14ac:dyDescent="0.3">
      <c r="A33" s="85"/>
      <c r="B33" s="47" t="s">
        <v>14</v>
      </c>
      <c r="C33" s="43">
        <v>6</v>
      </c>
      <c r="D33" s="43">
        <v>8</v>
      </c>
      <c r="E33" s="15">
        <f t="shared" si="6"/>
        <v>0.33333333333333331</v>
      </c>
      <c r="F33" s="22">
        <v>5</v>
      </c>
      <c r="G33" s="22">
        <v>7</v>
      </c>
      <c r="H33" s="16">
        <f t="shared" si="7"/>
        <v>0.4</v>
      </c>
      <c r="I33" s="22">
        <v>4</v>
      </c>
      <c r="J33" s="22">
        <v>6</v>
      </c>
      <c r="K33" s="15">
        <f t="shared" si="12"/>
        <v>0.5</v>
      </c>
      <c r="L33" s="52"/>
      <c r="M33" s="45">
        <v>8</v>
      </c>
      <c r="N33" s="45">
        <v>5</v>
      </c>
      <c r="O33" s="45">
        <v>4</v>
      </c>
      <c r="P33" s="19">
        <f t="shared" si="9"/>
        <v>1</v>
      </c>
      <c r="Q33" s="19">
        <f t="shared" si="10"/>
        <v>1.4</v>
      </c>
      <c r="R33" s="20">
        <f t="shared" si="11"/>
        <v>1.5</v>
      </c>
      <c r="S33" s="21"/>
      <c r="T33" s="2"/>
      <c r="U33" s="2"/>
    </row>
    <row r="34" spans="1:21" ht="15.75" thickBot="1" x14ac:dyDescent="0.3">
      <c r="A34" s="86"/>
      <c r="B34" s="54" t="s">
        <v>15</v>
      </c>
      <c r="C34" s="55">
        <v>24</v>
      </c>
      <c r="D34" s="56">
        <v>19</v>
      </c>
      <c r="E34" s="57">
        <f t="shared" si="6"/>
        <v>-0.20833333333333334</v>
      </c>
      <c r="F34" s="55">
        <v>3</v>
      </c>
      <c r="G34" s="55">
        <v>5</v>
      </c>
      <c r="H34" s="58">
        <f t="shared" si="7"/>
        <v>0.66666666666666663</v>
      </c>
      <c r="I34" s="55">
        <v>1</v>
      </c>
      <c r="J34" s="55">
        <v>0</v>
      </c>
      <c r="K34" s="57">
        <f t="shared" si="12"/>
        <v>-1</v>
      </c>
      <c r="L34" s="59"/>
      <c r="M34" s="60">
        <v>24</v>
      </c>
      <c r="N34" s="60">
        <v>4</v>
      </c>
      <c r="O34" s="60">
        <v>4</v>
      </c>
      <c r="P34" s="61">
        <f t="shared" si="9"/>
        <v>0.79166666666666663</v>
      </c>
      <c r="Q34" s="61">
        <f t="shared" si="10"/>
        <v>1.25</v>
      </c>
      <c r="R34" s="62">
        <f t="shared" si="11"/>
        <v>0</v>
      </c>
      <c r="S34" s="21"/>
      <c r="T34" s="2"/>
      <c r="U34" s="2"/>
    </row>
    <row r="35" spans="1:21" ht="15.75" thickBot="1" x14ac:dyDescent="0.3">
      <c r="A35" s="85" t="s">
        <v>21</v>
      </c>
      <c r="B35" s="64" t="s">
        <v>13</v>
      </c>
      <c r="C35" s="66">
        <v>15</v>
      </c>
      <c r="D35" s="66">
        <v>12</v>
      </c>
      <c r="E35" s="67">
        <f t="shared" si="6"/>
        <v>-0.2</v>
      </c>
      <c r="F35" s="65">
        <v>12</v>
      </c>
      <c r="G35" s="65">
        <v>6</v>
      </c>
      <c r="H35" s="68">
        <f t="shared" si="7"/>
        <v>-0.5</v>
      </c>
      <c r="I35" s="48">
        <v>2</v>
      </c>
      <c r="J35" s="48">
        <v>2</v>
      </c>
      <c r="K35" s="67">
        <f t="shared" si="12"/>
        <v>0</v>
      </c>
      <c r="L35" s="69"/>
      <c r="M35" s="70">
        <v>17</v>
      </c>
      <c r="N35" s="70">
        <v>12</v>
      </c>
      <c r="O35" s="70">
        <v>6</v>
      </c>
      <c r="P35" s="71">
        <f t="shared" si="9"/>
        <v>0.70588235294117652</v>
      </c>
      <c r="Q35" s="71">
        <f t="shared" si="10"/>
        <v>0.5</v>
      </c>
      <c r="R35" s="72">
        <f t="shared" si="11"/>
        <v>0.33333333333333331</v>
      </c>
      <c r="S35" s="21"/>
      <c r="T35" s="2"/>
      <c r="U35" s="2"/>
    </row>
    <row r="36" spans="1:21" ht="15.75" thickBot="1" x14ac:dyDescent="0.3">
      <c r="A36" s="85"/>
      <c r="B36" s="47" t="s">
        <v>14</v>
      </c>
      <c r="C36" s="43">
        <v>76</v>
      </c>
      <c r="D36" s="43">
        <v>78</v>
      </c>
      <c r="E36" s="15">
        <f t="shared" si="6"/>
        <v>2.6315789473684209E-2</v>
      </c>
      <c r="F36" s="22">
        <v>57</v>
      </c>
      <c r="G36" s="22">
        <v>60</v>
      </c>
      <c r="H36" s="16">
        <f t="shared" si="7"/>
        <v>5.2631578947368418E-2</v>
      </c>
      <c r="I36" s="22">
        <v>21</v>
      </c>
      <c r="J36" s="22">
        <v>18</v>
      </c>
      <c r="K36" s="15">
        <f t="shared" si="12"/>
        <v>-0.14285714285714285</v>
      </c>
      <c r="L36" s="52"/>
      <c r="M36" s="45">
        <v>96</v>
      </c>
      <c r="N36" s="45">
        <v>75</v>
      </c>
      <c r="O36" s="45">
        <v>50</v>
      </c>
      <c r="P36" s="19">
        <f t="shared" si="9"/>
        <v>0.8125</v>
      </c>
      <c r="Q36" s="19">
        <f t="shared" si="10"/>
        <v>0.8</v>
      </c>
      <c r="R36" s="20">
        <f t="shared" si="11"/>
        <v>0.36</v>
      </c>
      <c r="S36" s="21"/>
      <c r="T36" s="2"/>
      <c r="U36" s="2"/>
    </row>
    <row r="37" spans="1:21" ht="15.75" thickBot="1" x14ac:dyDescent="0.3">
      <c r="A37" s="86"/>
      <c r="B37" s="54" t="s">
        <v>15</v>
      </c>
      <c r="C37" s="55">
        <v>25</v>
      </c>
      <c r="D37" s="56">
        <v>25</v>
      </c>
      <c r="E37" s="57">
        <f t="shared" si="6"/>
        <v>0</v>
      </c>
      <c r="F37" s="55">
        <v>12</v>
      </c>
      <c r="G37" s="55">
        <v>13</v>
      </c>
      <c r="H37" s="58">
        <f t="shared" si="7"/>
        <v>8.3333333333333329E-2</v>
      </c>
      <c r="I37" s="55">
        <v>6</v>
      </c>
      <c r="J37" s="55">
        <v>7</v>
      </c>
      <c r="K37" s="57">
        <f t="shared" si="12"/>
        <v>0.16666666666666666</v>
      </c>
      <c r="L37" s="59"/>
      <c r="M37" s="60">
        <v>27</v>
      </c>
      <c r="N37" s="60">
        <v>17</v>
      </c>
      <c r="O37" s="60">
        <v>14</v>
      </c>
      <c r="P37" s="61">
        <f t="shared" si="9"/>
        <v>0.92592592592592593</v>
      </c>
      <c r="Q37" s="61">
        <f t="shared" si="10"/>
        <v>0.76470588235294112</v>
      </c>
      <c r="R37" s="62">
        <f t="shared" si="11"/>
        <v>0.5</v>
      </c>
      <c r="S37" s="21"/>
      <c r="T37" s="2"/>
      <c r="U37" s="2"/>
    </row>
    <row r="38" spans="1:21" ht="15.75" thickBot="1" x14ac:dyDescent="0.3">
      <c r="A38" s="85" t="s">
        <v>22</v>
      </c>
      <c r="B38" s="64" t="s">
        <v>13</v>
      </c>
      <c r="C38" s="66">
        <v>1</v>
      </c>
      <c r="D38" s="66">
        <v>2</v>
      </c>
      <c r="E38" s="67">
        <v>0</v>
      </c>
      <c r="F38" s="65">
        <v>1</v>
      </c>
      <c r="G38" s="65">
        <v>1</v>
      </c>
      <c r="H38" s="68">
        <v>0</v>
      </c>
      <c r="I38" s="48">
        <v>0</v>
      </c>
      <c r="J38" s="48">
        <v>0</v>
      </c>
      <c r="K38" s="67">
        <v>0</v>
      </c>
      <c r="L38" s="69"/>
      <c r="M38" s="70">
        <v>1</v>
      </c>
      <c r="N38" s="70">
        <v>1</v>
      </c>
      <c r="O38" s="70">
        <v>0</v>
      </c>
      <c r="P38" s="71">
        <f t="shared" si="9"/>
        <v>2</v>
      </c>
      <c r="Q38" s="71">
        <f t="shared" si="10"/>
        <v>1</v>
      </c>
      <c r="R38" s="72">
        <v>0</v>
      </c>
      <c r="S38" s="21"/>
      <c r="T38" s="2"/>
      <c r="U38" s="2"/>
    </row>
    <row r="39" spans="1:21" ht="15.75" thickBot="1" x14ac:dyDescent="0.3">
      <c r="A39" s="85"/>
      <c r="B39" s="47" t="s">
        <v>14</v>
      </c>
      <c r="C39" s="22">
        <v>16</v>
      </c>
      <c r="D39" s="43">
        <v>19</v>
      </c>
      <c r="E39" s="15">
        <f t="shared" si="6"/>
        <v>0.1875</v>
      </c>
      <c r="F39" s="22">
        <v>15</v>
      </c>
      <c r="G39" s="22">
        <v>18</v>
      </c>
      <c r="H39" s="16">
        <f t="shared" si="7"/>
        <v>0.2</v>
      </c>
      <c r="I39" s="22">
        <v>4</v>
      </c>
      <c r="J39" s="22">
        <v>3</v>
      </c>
      <c r="K39" s="15">
        <f t="shared" si="12"/>
        <v>-0.25</v>
      </c>
      <c r="L39" s="52"/>
      <c r="M39" s="45">
        <v>19</v>
      </c>
      <c r="N39" s="45">
        <v>15</v>
      </c>
      <c r="O39" s="45">
        <v>5</v>
      </c>
      <c r="P39" s="19">
        <f t="shared" si="9"/>
        <v>1</v>
      </c>
      <c r="Q39" s="19">
        <f t="shared" si="10"/>
        <v>1.2</v>
      </c>
      <c r="R39" s="20">
        <f t="shared" si="11"/>
        <v>0.6</v>
      </c>
      <c r="S39" s="21"/>
      <c r="T39" s="2"/>
      <c r="U39" s="2"/>
    </row>
    <row r="40" spans="1:21" ht="15.75" thickBot="1" x14ac:dyDescent="0.3">
      <c r="A40" s="86"/>
      <c r="B40" s="54" t="s">
        <v>15</v>
      </c>
      <c r="C40" s="55">
        <v>9</v>
      </c>
      <c r="D40" s="56">
        <v>10</v>
      </c>
      <c r="E40" s="57">
        <f t="shared" si="6"/>
        <v>0.1111111111111111</v>
      </c>
      <c r="F40" s="55">
        <v>1</v>
      </c>
      <c r="G40" s="55">
        <v>1</v>
      </c>
      <c r="H40" s="58">
        <v>0</v>
      </c>
      <c r="I40" s="55">
        <v>0</v>
      </c>
      <c r="J40" s="55">
        <v>0</v>
      </c>
      <c r="K40" s="57">
        <v>0</v>
      </c>
      <c r="L40" s="59"/>
      <c r="M40" s="60">
        <v>10</v>
      </c>
      <c r="N40" s="60">
        <v>3</v>
      </c>
      <c r="O40" s="60">
        <v>2</v>
      </c>
      <c r="P40" s="61">
        <f t="shared" si="9"/>
        <v>1</v>
      </c>
      <c r="Q40" s="61">
        <f t="shared" si="10"/>
        <v>0.33333333333333331</v>
      </c>
      <c r="R40" s="62">
        <f t="shared" si="11"/>
        <v>0</v>
      </c>
      <c r="S40" s="21"/>
      <c r="T40" s="2"/>
      <c r="U40" s="2"/>
    </row>
    <row r="41" spans="1:21" ht="15.75" thickBot="1" x14ac:dyDescent="0.3">
      <c r="A41" s="86" t="s">
        <v>23</v>
      </c>
      <c r="B41" s="64" t="s">
        <v>13</v>
      </c>
      <c r="C41" s="65">
        <v>150</v>
      </c>
      <c r="D41" s="66">
        <v>159</v>
      </c>
      <c r="E41" s="67">
        <f>(D41-C41)/C41</f>
        <v>0.06</v>
      </c>
      <c r="F41" s="65">
        <v>144</v>
      </c>
      <c r="G41" s="65">
        <v>138</v>
      </c>
      <c r="H41" s="68">
        <f t="shared" si="7"/>
        <v>-4.1666666666666664E-2</v>
      </c>
      <c r="I41" s="48">
        <v>41</v>
      </c>
      <c r="J41" s="48">
        <v>44</v>
      </c>
      <c r="K41" s="67">
        <f t="shared" si="12"/>
        <v>7.3170731707317069E-2</v>
      </c>
      <c r="L41" s="69"/>
      <c r="M41" s="70">
        <v>219</v>
      </c>
      <c r="N41" s="70">
        <v>202</v>
      </c>
      <c r="O41" s="70">
        <v>103</v>
      </c>
      <c r="P41" s="71">
        <f>D41/M41</f>
        <v>0.72602739726027399</v>
      </c>
      <c r="Q41" s="71">
        <f t="shared" si="10"/>
        <v>0.68316831683168322</v>
      </c>
      <c r="R41" s="72">
        <f t="shared" si="11"/>
        <v>0.42718446601941745</v>
      </c>
      <c r="S41" s="21"/>
      <c r="T41" s="2"/>
      <c r="U41" s="2"/>
    </row>
    <row r="42" spans="1:21" ht="15.75" thickBot="1" x14ac:dyDescent="0.3">
      <c r="A42" s="86"/>
      <c r="B42" s="54" t="s">
        <v>14</v>
      </c>
      <c r="C42" s="55">
        <v>467</v>
      </c>
      <c r="D42" s="56">
        <v>402</v>
      </c>
      <c r="E42" s="57">
        <f>(D42-C42)/C42</f>
        <v>-0.13918629550321199</v>
      </c>
      <c r="F42" s="55">
        <v>438</v>
      </c>
      <c r="G42" s="55">
        <v>354</v>
      </c>
      <c r="H42" s="58">
        <f t="shared" si="7"/>
        <v>-0.19178082191780821</v>
      </c>
      <c r="I42" s="55">
        <v>133</v>
      </c>
      <c r="J42" s="55">
        <v>120</v>
      </c>
      <c r="K42" s="57">
        <f t="shared" si="12"/>
        <v>-9.7744360902255634E-2</v>
      </c>
      <c r="L42" s="59"/>
      <c r="M42" s="60">
        <v>714</v>
      </c>
      <c r="N42" s="60">
        <v>659</v>
      </c>
      <c r="O42" s="60">
        <v>349</v>
      </c>
      <c r="P42" s="61">
        <f>D42/M42</f>
        <v>0.56302521008403361</v>
      </c>
      <c r="Q42" s="61">
        <f t="shared" si="10"/>
        <v>0.53717754172989374</v>
      </c>
      <c r="R42" s="62">
        <f t="shared" si="11"/>
        <v>0.34383954154727792</v>
      </c>
      <c r="S42" s="21"/>
      <c r="T42" s="2"/>
      <c r="U42" s="2"/>
    </row>
    <row r="43" spans="1:21" ht="15.75" thickBot="1" x14ac:dyDescent="0.3">
      <c r="A43" s="85" t="s">
        <v>24</v>
      </c>
      <c r="B43" s="64" t="s">
        <v>13</v>
      </c>
      <c r="C43" s="65">
        <v>1</v>
      </c>
      <c r="D43" s="73">
        <v>0</v>
      </c>
      <c r="E43" s="67">
        <f t="shared" si="6"/>
        <v>-1</v>
      </c>
      <c r="F43" s="65">
        <v>0</v>
      </c>
      <c r="G43" s="73">
        <v>0</v>
      </c>
      <c r="H43" s="67">
        <v>0</v>
      </c>
      <c r="I43" s="48">
        <v>0</v>
      </c>
      <c r="J43" s="23">
        <v>0</v>
      </c>
      <c r="K43" s="67">
        <v>0</v>
      </c>
      <c r="L43" s="69"/>
      <c r="M43" s="70">
        <v>1</v>
      </c>
      <c r="N43" s="70">
        <v>0</v>
      </c>
      <c r="O43" s="70">
        <v>0</v>
      </c>
      <c r="P43" s="71">
        <f t="shared" si="9"/>
        <v>0</v>
      </c>
      <c r="Q43" s="71">
        <v>0</v>
      </c>
      <c r="R43" s="72">
        <v>0</v>
      </c>
      <c r="S43" s="21"/>
    </row>
    <row r="44" spans="1:21" ht="15.75" thickBot="1" x14ac:dyDescent="0.3">
      <c r="A44" s="86"/>
      <c r="B44" s="47" t="s">
        <v>14</v>
      </c>
      <c r="C44" s="22">
        <v>6</v>
      </c>
      <c r="D44" s="43">
        <v>8</v>
      </c>
      <c r="E44" s="15">
        <f t="shared" si="6"/>
        <v>0.33333333333333331</v>
      </c>
      <c r="F44" s="22">
        <v>1</v>
      </c>
      <c r="G44" s="22">
        <v>5</v>
      </c>
      <c r="H44" s="51">
        <f>(G44-F44)/F44</f>
        <v>4</v>
      </c>
      <c r="I44" s="22">
        <v>1</v>
      </c>
      <c r="J44" s="22">
        <v>2</v>
      </c>
      <c r="K44" s="15">
        <f>(J44-I44)/I44</f>
        <v>1</v>
      </c>
      <c r="L44" s="52"/>
      <c r="M44" s="45">
        <v>7</v>
      </c>
      <c r="N44" s="45">
        <v>4</v>
      </c>
      <c r="O44" s="45">
        <v>4</v>
      </c>
      <c r="P44" s="19">
        <f t="shared" si="9"/>
        <v>1.1428571428571428</v>
      </c>
      <c r="Q44" s="19">
        <f t="shared" si="10"/>
        <v>1.25</v>
      </c>
      <c r="R44" s="20">
        <f t="shared" si="11"/>
        <v>0.5</v>
      </c>
      <c r="S44" s="21"/>
    </row>
    <row r="45" spans="1:21" ht="15.75" thickBot="1" x14ac:dyDescent="0.3">
      <c r="A45" s="86"/>
      <c r="B45" s="54" t="s">
        <v>15</v>
      </c>
      <c r="C45" s="55">
        <v>11</v>
      </c>
      <c r="D45" s="56">
        <v>10</v>
      </c>
      <c r="E45" s="57">
        <f t="shared" si="6"/>
        <v>-9.0909090909090912E-2</v>
      </c>
      <c r="F45" s="55">
        <v>3</v>
      </c>
      <c r="G45" s="55">
        <v>3</v>
      </c>
      <c r="H45" s="58">
        <f>(G45-F45)/F45</f>
        <v>0</v>
      </c>
      <c r="I45" s="55">
        <v>1</v>
      </c>
      <c r="J45" s="55">
        <v>1</v>
      </c>
      <c r="K45" s="57">
        <f>(J45-I45)/I45</f>
        <v>0</v>
      </c>
      <c r="L45" s="59"/>
      <c r="M45" s="60">
        <v>11</v>
      </c>
      <c r="N45" s="60">
        <v>5</v>
      </c>
      <c r="O45" s="60">
        <v>5</v>
      </c>
      <c r="P45" s="61">
        <f t="shared" si="9"/>
        <v>0.90909090909090906</v>
      </c>
      <c r="Q45" s="61">
        <f t="shared" si="10"/>
        <v>0.6</v>
      </c>
      <c r="R45" s="62">
        <f t="shared" si="11"/>
        <v>0.2</v>
      </c>
      <c r="S45" s="21"/>
    </row>
    <row r="46" spans="1:21" ht="15.75" thickBot="1" x14ac:dyDescent="0.3">
      <c r="A46" s="86" t="s">
        <v>25</v>
      </c>
      <c r="B46" s="64" t="s">
        <v>13</v>
      </c>
      <c r="C46" s="65">
        <v>0</v>
      </c>
      <c r="D46" s="66">
        <v>1</v>
      </c>
      <c r="E46" s="67">
        <v>0</v>
      </c>
      <c r="F46" s="65">
        <v>0</v>
      </c>
      <c r="G46" s="65">
        <v>1</v>
      </c>
      <c r="H46" s="67">
        <v>0</v>
      </c>
      <c r="I46" s="48">
        <v>0</v>
      </c>
      <c r="J46" s="48">
        <v>0</v>
      </c>
      <c r="K46" s="67">
        <v>0</v>
      </c>
      <c r="L46" s="74"/>
      <c r="M46" s="70">
        <v>4</v>
      </c>
      <c r="N46" s="70">
        <v>4</v>
      </c>
      <c r="O46" s="70">
        <v>2</v>
      </c>
      <c r="P46" s="71">
        <f t="shared" si="9"/>
        <v>0.25</v>
      </c>
      <c r="Q46" s="71">
        <f t="shared" si="10"/>
        <v>0.25</v>
      </c>
      <c r="R46" s="72">
        <f t="shared" si="11"/>
        <v>0</v>
      </c>
      <c r="S46" s="21"/>
    </row>
    <row r="47" spans="1:21" ht="15.75" thickBot="1" x14ac:dyDescent="0.3">
      <c r="A47" s="86"/>
      <c r="B47" s="54" t="s">
        <v>14</v>
      </c>
      <c r="C47" s="55">
        <v>10</v>
      </c>
      <c r="D47" s="56">
        <v>8</v>
      </c>
      <c r="E47" s="57">
        <f t="shared" si="6"/>
        <v>-0.2</v>
      </c>
      <c r="F47" s="55">
        <v>10</v>
      </c>
      <c r="G47" s="55">
        <v>7</v>
      </c>
      <c r="H47" s="57">
        <f t="shared" ref="H47:H55" si="13">(G47-F47)/F47</f>
        <v>-0.3</v>
      </c>
      <c r="I47" s="55">
        <v>7</v>
      </c>
      <c r="J47" s="55">
        <v>4</v>
      </c>
      <c r="K47" s="57">
        <f t="shared" ref="K47:K55" si="14">(J47-I47)/I47</f>
        <v>-0.42857142857142855</v>
      </c>
      <c r="L47" s="75"/>
      <c r="M47" s="60">
        <v>22</v>
      </c>
      <c r="N47" s="60">
        <v>21</v>
      </c>
      <c r="O47" s="60">
        <v>16</v>
      </c>
      <c r="P47" s="61">
        <f t="shared" si="9"/>
        <v>0.36363636363636365</v>
      </c>
      <c r="Q47" s="61">
        <f t="shared" si="10"/>
        <v>0.33333333333333331</v>
      </c>
      <c r="R47" s="62">
        <f t="shared" si="11"/>
        <v>0.25</v>
      </c>
      <c r="S47" s="21"/>
    </row>
    <row r="48" spans="1:21" ht="15.75" thickBot="1" x14ac:dyDescent="0.3">
      <c r="A48" s="86" t="s">
        <v>26</v>
      </c>
      <c r="B48" s="64" t="s">
        <v>13</v>
      </c>
      <c r="C48" s="65">
        <v>0</v>
      </c>
      <c r="D48" s="66">
        <v>0</v>
      </c>
      <c r="E48" s="67">
        <v>0</v>
      </c>
      <c r="F48" s="65">
        <v>0</v>
      </c>
      <c r="G48" s="65">
        <v>0</v>
      </c>
      <c r="H48" s="67">
        <v>0</v>
      </c>
      <c r="I48" s="48">
        <v>0</v>
      </c>
      <c r="J48" s="48">
        <v>0</v>
      </c>
      <c r="K48" s="67">
        <v>0</v>
      </c>
      <c r="L48" s="74"/>
      <c r="M48" s="70">
        <v>1</v>
      </c>
      <c r="N48" s="70">
        <v>1</v>
      </c>
      <c r="O48" s="70">
        <v>1</v>
      </c>
      <c r="P48" s="71">
        <f t="shared" si="9"/>
        <v>0</v>
      </c>
      <c r="Q48" s="71">
        <f t="shared" si="10"/>
        <v>0</v>
      </c>
      <c r="R48" s="72">
        <f t="shared" si="11"/>
        <v>0</v>
      </c>
      <c r="S48" s="21"/>
    </row>
    <row r="49" spans="1:19" ht="15.75" thickBot="1" x14ac:dyDescent="0.3">
      <c r="A49" s="86"/>
      <c r="B49" s="54" t="s">
        <v>14</v>
      </c>
      <c r="C49" s="55">
        <v>4</v>
      </c>
      <c r="D49" s="56">
        <v>0</v>
      </c>
      <c r="E49" s="57">
        <f t="shared" si="6"/>
        <v>-1</v>
      </c>
      <c r="F49" s="55">
        <v>3</v>
      </c>
      <c r="G49" s="55">
        <v>0</v>
      </c>
      <c r="H49" s="57">
        <f t="shared" si="13"/>
        <v>-1</v>
      </c>
      <c r="I49" s="55">
        <v>1</v>
      </c>
      <c r="J49" s="55">
        <v>0</v>
      </c>
      <c r="K49" s="57">
        <f t="shared" si="14"/>
        <v>-1</v>
      </c>
      <c r="L49" s="75"/>
      <c r="M49" s="60">
        <v>6</v>
      </c>
      <c r="N49" s="60">
        <v>5</v>
      </c>
      <c r="O49" s="60">
        <v>3</v>
      </c>
      <c r="P49" s="61">
        <f t="shared" si="9"/>
        <v>0</v>
      </c>
      <c r="Q49" s="61">
        <f t="shared" si="10"/>
        <v>0</v>
      </c>
      <c r="R49" s="62">
        <f t="shared" si="11"/>
        <v>0</v>
      </c>
      <c r="S49" s="21"/>
    </row>
    <row r="50" spans="1:19" ht="15.75" thickBot="1" x14ac:dyDescent="0.3">
      <c r="A50" s="86" t="s">
        <v>27</v>
      </c>
      <c r="B50" s="64" t="s">
        <v>13</v>
      </c>
      <c r="C50" s="65">
        <v>9</v>
      </c>
      <c r="D50" s="66">
        <v>4</v>
      </c>
      <c r="E50" s="67">
        <f>(D50-C50)/C50</f>
        <v>-0.55555555555555558</v>
      </c>
      <c r="F50" s="65">
        <v>9</v>
      </c>
      <c r="G50" s="65">
        <v>2</v>
      </c>
      <c r="H50" s="68">
        <f t="shared" si="13"/>
        <v>-0.77777777777777779</v>
      </c>
      <c r="I50" s="48">
        <v>2</v>
      </c>
      <c r="J50" s="48">
        <v>0</v>
      </c>
      <c r="K50" s="67">
        <f t="shared" si="14"/>
        <v>-1</v>
      </c>
      <c r="L50" s="74"/>
      <c r="M50" s="70">
        <v>18</v>
      </c>
      <c r="N50" s="70">
        <v>15</v>
      </c>
      <c r="O50" s="70">
        <v>8</v>
      </c>
      <c r="P50" s="71">
        <f>D50/M50</f>
        <v>0.22222222222222221</v>
      </c>
      <c r="Q50" s="71">
        <f t="shared" si="10"/>
        <v>0.13333333333333333</v>
      </c>
      <c r="R50" s="72">
        <f t="shared" si="11"/>
        <v>0</v>
      </c>
      <c r="S50" s="21"/>
    </row>
    <row r="51" spans="1:19" ht="15.75" thickBot="1" x14ac:dyDescent="0.3">
      <c r="A51" s="86"/>
      <c r="B51" s="54" t="s">
        <v>14</v>
      </c>
      <c r="C51" s="55">
        <v>25</v>
      </c>
      <c r="D51" s="56">
        <v>22</v>
      </c>
      <c r="E51" s="57">
        <f>(D51-C51)/C51</f>
        <v>-0.12</v>
      </c>
      <c r="F51" s="55">
        <v>24</v>
      </c>
      <c r="G51" s="55">
        <v>15</v>
      </c>
      <c r="H51" s="58">
        <f t="shared" si="13"/>
        <v>-0.375</v>
      </c>
      <c r="I51" s="55">
        <v>7</v>
      </c>
      <c r="J51" s="55">
        <v>2</v>
      </c>
      <c r="K51" s="57">
        <f t="shared" si="14"/>
        <v>-0.7142857142857143</v>
      </c>
      <c r="L51" s="75"/>
      <c r="M51" s="60">
        <v>54</v>
      </c>
      <c r="N51" s="60">
        <v>48</v>
      </c>
      <c r="O51" s="60">
        <v>35</v>
      </c>
      <c r="P51" s="61">
        <f>D51/M51</f>
        <v>0.40740740740740738</v>
      </c>
      <c r="Q51" s="61">
        <f t="shared" si="10"/>
        <v>0.3125</v>
      </c>
      <c r="R51" s="62">
        <f t="shared" si="11"/>
        <v>5.7142857142857141E-2</v>
      </c>
      <c r="S51" s="21"/>
    </row>
    <row r="52" spans="1:19" ht="15.75" thickBot="1" x14ac:dyDescent="0.3">
      <c r="A52" s="86" t="s">
        <v>28</v>
      </c>
      <c r="B52" s="64" t="s">
        <v>13</v>
      </c>
      <c r="C52" s="65">
        <v>9</v>
      </c>
      <c r="D52" s="66">
        <v>5</v>
      </c>
      <c r="E52" s="67">
        <f t="shared" si="6"/>
        <v>-0.44444444444444442</v>
      </c>
      <c r="F52" s="65">
        <v>8</v>
      </c>
      <c r="G52" s="65">
        <v>5</v>
      </c>
      <c r="H52" s="68">
        <f t="shared" si="13"/>
        <v>-0.375</v>
      </c>
      <c r="I52" s="48">
        <v>2</v>
      </c>
      <c r="J52" s="48">
        <v>1</v>
      </c>
      <c r="K52" s="67">
        <f t="shared" si="14"/>
        <v>-0.5</v>
      </c>
      <c r="L52" s="74"/>
      <c r="M52" s="70">
        <v>10</v>
      </c>
      <c r="N52" s="70">
        <v>9</v>
      </c>
      <c r="O52" s="70">
        <v>4</v>
      </c>
      <c r="P52" s="71">
        <f t="shared" si="9"/>
        <v>0.5</v>
      </c>
      <c r="Q52" s="71">
        <f t="shared" si="10"/>
        <v>0.55555555555555558</v>
      </c>
      <c r="R52" s="72">
        <f t="shared" si="11"/>
        <v>0.25</v>
      </c>
      <c r="S52" s="21"/>
    </row>
    <row r="53" spans="1:19" ht="15.75" thickBot="1" x14ac:dyDescent="0.3">
      <c r="A53" s="86"/>
      <c r="B53" s="54" t="s">
        <v>14</v>
      </c>
      <c r="C53" s="55">
        <v>22</v>
      </c>
      <c r="D53" s="56">
        <v>13</v>
      </c>
      <c r="E53" s="57">
        <f t="shared" si="6"/>
        <v>-0.40909090909090912</v>
      </c>
      <c r="F53" s="55">
        <v>20</v>
      </c>
      <c r="G53" s="55">
        <v>11</v>
      </c>
      <c r="H53" s="58">
        <f t="shared" si="13"/>
        <v>-0.45</v>
      </c>
      <c r="I53" s="55">
        <v>3</v>
      </c>
      <c r="J53" s="55">
        <v>1</v>
      </c>
      <c r="K53" s="57">
        <f t="shared" si="14"/>
        <v>-0.66666666666666663</v>
      </c>
      <c r="L53" s="75"/>
      <c r="M53" s="60">
        <v>32</v>
      </c>
      <c r="N53" s="60">
        <v>29</v>
      </c>
      <c r="O53" s="60">
        <v>12</v>
      </c>
      <c r="P53" s="61">
        <f t="shared" si="9"/>
        <v>0.40625</v>
      </c>
      <c r="Q53" s="61">
        <f t="shared" si="10"/>
        <v>0.37931034482758619</v>
      </c>
      <c r="R53" s="62">
        <f t="shared" si="11"/>
        <v>8.3333333333333329E-2</v>
      </c>
      <c r="S53" s="21"/>
    </row>
    <row r="54" spans="1:19" ht="15.75" thickBot="1" x14ac:dyDescent="0.3">
      <c r="A54" s="86" t="s">
        <v>29</v>
      </c>
      <c r="B54" s="64" t="s">
        <v>13</v>
      </c>
      <c r="C54" s="65">
        <v>2</v>
      </c>
      <c r="D54" s="66">
        <v>0</v>
      </c>
      <c r="E54" s="67">
        <f t="shared" si="6"/>
        <v>-1</v>
      </c>
      <c r="F54" s="65">
        <v>2</v>
      </c>
      <c r="G54" s="65">
        <v>0</v>
      </c>
      <c r="H54" s="68">
        <f t="shared" si="13"/>
        <v>-1</v>
      </c>
      <c r="I54" s="48">
        <v>1</v>
      </c>
      <c r="J54" s="48">
        <v>0</v>
      </c>
      <c r="K54" s="67">
        <f t="shared" si="14"/>
        <v>-1</v>
      </c>
      <c r="L54" s="74"/>
      <c r="M54" s="70">
        <v>3</v>
      </c>
      <c r="N54" s="70">
        <v>2</v>
      </c>
      <c r="O54" s="70">
        <v>2</v>
      </c>
      <c r="P54" s="71">
        <f t="shared" si="9"/>
        <v>0</v>
      </c>
      <c r="Q54" s="71">
        <f t="shared" si="10"/>
        <v>0</v>
      </c>
      <c r="R54" s="72">
        <f t="shared" si="11"/>
        <v>0</v>
      </c>
      <c r="S54" s="21"/>
    </row>
    <row r="55" spans="1:19" ht="15.75" thickBot="1" x14ac:dyDescent="0.3">
      <c r="A55" s="98"/>
      <c r="B55" s="54" t="s">
        <v>14</v>
      </c>
      <c r="C55" s="55">
        <v>7</v>
      </c>
      <c r="D55" s="56">
        <v>3</v>
      </c>
      <c r="E55" s="57">
        <f t="shared" si="6"/>
        <v>-0.5714285714285714</v>
      </c>
      <c r="F55" s="55">
        <v>5</v>
      </c>
      <c r="G55" s="55">
        <v>2</v>
      </c>
      <c r="H55" s="58">
        <f t="shared" si="13"/>
        <v>-0.6</v>
      </c>
      <c r="I55" s="55">
        <v>2</v>
      </c>
      <c r="J55" s="55">
        <v>2</v>
      </c>
      <c r="K55" s="57">
        <f t="shared" si="14"/>
        <v>0</v>
      </c>
      <c r="L55" s="75"/>
      <c r="M55" s="60">
        <v>9</v>
      </c>
      <c r="N55" s="60">
        <v>8</v>
      </c>
      <c r="O55" s="60">
        <v>5</v>
      </c>
      <c r="P55" s="61">
        <f t="shared" si="9"/>
        <v>0.33333333333333331</v>
      </c>
      <c r="Q55" s="61">
        <f t="shared" si="10"/>
        <v>0.25</v>
      </c>
      <c r="R55" s="62">
        <f t="shared" si="11"/>
        <v>0.4</v>
      </c>
      <c r="S55" s="21"/>
    </row>
    <row r="56" spans="1:19" x14ac:dyDescent="0.25">
      <c r="A56" s="76" t="s">
        <v>30</v>
      </c>
      <c r="B56" s="76"/>
      <c r="C56" s="5"/>
      <c r="D56" s="5"/>
      <c r="E56" s="77"/>
      <c r="F56" s="5"/>
      <c r="G56" s="5"/>
      <c r="H56" s="77"/>
      <c r="I56" s="5"/>
      <c r="J56" s="5"/>
      <c r="K56" s="77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77"/>
      <c r="F57" s="5"/>
      <c r="G57" s="5"/>
      <c r="H57" s="77"/>
      <c r="I57" s="5"/>
      <c r="J57" s="5"/>
      <c r="K57" s="77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77"/>
      <c r="F58" s="5"/>
      <c r="G58" s="5"/>
      <c r="H58" s="77"/>
      <c r="I58" s="5"/>
      <c r="J58" s="5"/>
      <c r="K58" s="77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2-10-14</vt:lpstr>
      <vt:lpstr>2-3-14</vt:lpstr>
      <vt:lpstr>1-27-14</vt:lpstr>
      <vt:lpstr>1-20-14</vt:lpstr>
      <vt:lpstr>1-13-14</vt:lpstr>
      <vt:lpstr>1-6-14</vt:lpstr>
      <vt:lpstr>12-16-13</vt:lpstr>
      <vt:lpstr>12-9-13</vt:lpstr>
      <vt:lpstr>12-2-13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Jennifer L Kreinheder</cp:lastModifiedBy>
  <cp:lastPrinted>2014-02-14T20:59:43Z</cp:lastPrinted>
  <dcterms:created xsi:type="dcterms:W3CDTF">2013-12-02T01:16:00Z</dcterms:created>
  <dcterms:modified xsi:type="dcterms:W3CDTF">2014-02-15T01:46:58Z</dcterms:modified>
</cp:coreProperties>
</file>