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5315" windowHeight="12240"/>
  </bookViews>
  <sheets>
    <sheet name="2-25-13" sheetId="13" r:id="rId1"/>
    <sheet name="2-18-13" sheetId="12" r:id="rId2"/>
    <sheet name="2-11-13" sheetId="11" r:id="rId3"/>
    <sheet name="1-28-13" sheetId="10" r:id="rId4"/>
    <sheet name="1-21-13" sheetId="9" r:id="rId5"/>
    <sheet name="1-14-13" sheetId="8" r:id="rId6"/>
    <sheet name="1-7-13" sheetId="7" r:id="rId7"/>
    <sheet name="12-10-12" sheetId="6" r:id="rId8"/>
    <sheet name="12-3-12" sheetId="5" r:id="rId9"/>
    <sheet name="11-26-12" sheetId="4" r:id="rId10"/>
    <sheet name="11-19-12" sheetId="3" r:id="rId11"/>
    <sheet name="11-12-12" sheetId="2" r:id="rId12"/>
    <sheet name="11-5-12" sheetId="1" r:id="rId13"/>
  </sheets>
  <calcPr calcId="145621"/>
</workbook>
</file>

<file path=xl/calcChain.xml><?xml version="1.0" encoding="utf-8"?>
<calcChain xmlns="http://schemas.openxmlformats.org/spreadsheetml/2006/main">
  <c r="R55" i="13" l="1"/>
  <c r="Q55" i="13"/>
  <c r="P55" i="13"/>
  <c r="K55" i="13"/>
  <c r="H55" i="13"/>
  <c r="E55" i="13"/>
  <c r="R54" i="13"/>
  <c r="Q54" i="13"/>
  <c r="P54" i="13"/>
  <c r="K54" i="13"/>
  <c r="H54" i="13"/>
  <c r="E54" i="13"/>
  <c r="R53" i="13"/>
  <c r="Q53" i="13"/>
  <c r="P53" i="13"/>
  <c r="K53" i="13"/>
  <c r="H53" i="13"/>
  <c r="E53" i="13"/>
  <c r="R52" i="13"/>
  <c r="Q52" i="13"/>
  <c r="P52" i="13"/>
  <c r="K52" i="13"/>
  <c r="H52" i="13"/>
  <c r="E52" i="13"/>
  <c r="R51" i="13"/>
  <c r="Q51" i="13"/>
  <c r="P51" i="13"/>
  <c r="K51" i="13"/>
  <c r="H51" i="13"/>
  <c r="E51" i="13"/>
  <c r="R50" i="13"/>
  <c r="Q50" i="13"/>
  <c r="P50" i="13"/>
  <c r="K50" i="13"/>
  <c r="H50" i="13"/>
  <c r="E50" i="13"/>
  <c r="R49" i="13"/>
  <c r="Q49" i="13"/>
  <c r="P49" i="13"/>
  <c r="K49" i="13"/>
  <c r="H49" i="13"/>
  <c r="E49" i="13"/>
  <c r="R48" i="13"/>
  <c r="Q48" i="13"/>
  <c r="P48" i="13"/>
  <c r="H48" i="13"/>
  <c r="E48" i="13"/>
  <c r="R47" i="13"/>
  <c r="Q47" i="13"/>
  <c r="P47" i="13"/>
  <c r="K47" i="13"/>
  <c r="H47" i="13"/>
  <c r="E47" i="13"/>
  <c r="R46" i="13"/>
  <c r="Q46" i="13"/>
  <c r="P46" i="13"/>
  <c r="K46" i="13"/>
  <c r="H46" i="13"/>
  <c r="E46" i="13"/>
  <c r="R45" i="13"/>
  <c r="Q45" i="13"/>
  <c r="P45" i="13"/>
  <c r="K45" i="13"/>
  <c r="H45" i="13"/>
  <c r="E45" i="13"/>
  <c r="R44" i="13"/>
  <c r="Q44" i="13"/>
  <c r="P44" i="13"/>
  <c r="K44" i="13"/>
  <c r="H44" i="13"/>
  <c r="E44" i="13"/>
  <c r="R42" i="13"/>
  <c r="Q42" i="13"/>
  <c r="P42" i="13"/>
  <c r="K42" i="13"/>
  <c r="H42" i="13"/>
  <c r="E42" i="13"/>
  <c r="R41" i="13"/>
  <c r="Q41" i="13"/>
  <c r="P41" i="13"/>
  <c r="K41" i="13"/>
  <c r="H41" i="13"/>
  <c r="E41" i="13"/>
  <c r="R40" i="13"/>
  <c r="Q40" i="13"/>
  <c r="P40" i="13"/>
  <c r="H40" i="13"/>
  <c r="E40" i="13"/>
  <c r="R39" i="13"/>
  <c r="Q39" i="13"/>
  <c r="P39" i="13"/>
  <c r="K39" i="13"/>
  <c r="H39" i="13"/>
  <c r="E39" i="13"/>
  <c r="R37" i="13"/>
  <c r="Q37" i="13"/>
  <c r="P37" i="13"/>
  <c r="K37" i="13"/>
  <c r="H37" i="13"/>
  <c r="E37" i="13"/>
  <c r="R36" i="13"/>
  <c r="Q36" i="13"/>
  <c r="P36" i="13"/>
  <c r="K36" i="13"/>
  <c r="H36" i="13"/>
  <c r="E36" i="13"/>
  <c r="R35" i="13"/>
  <c r="Q35" i="13"/>
  <c r="P35" i="13"/>
  <c r="K35" i="13"/>
  <c r="H35" i="13"/>
  <c r="E35" i="13"/>
  <c r="R34" i="13"/>
  <c r="Q34" i="13"/>
  <c r="P34" i="13"/>
  <c r="K34" i="13"/>
  <c r="H34" i="13"/>
  <c r="E34" i="13"/>
  <c r="R33" i="13"/>
  <c r="Q33" i="13"/>
  <c r="P33" i="13"/>
  <c r="K33" i="13"/>
  <c r="H33" i="13"/>
  <c r="E33" i="13"/>
  <c r="R32" i="13"/>
  <c r="Q32" i="13"/>
  <c r="P32" i="13"/>
  <c r="K32" i="13"/>
  <c r="H32" i="13"/>
  <c r="E32" i="13"/>
  <c r="R31" i="13"/>
  <c r="Q31" i="13"/>
  <c r="P31" i="13"/>
  <c r="K31" i="13"/>
  <c r="H31" i="13"/>
  <c r="E31" i="13"/>
  <c r="R30" i="13"/>
  <c r="Q30" i="13"/>
  <c r="P30" i="13"/>
  <c r="K30" i="13"/>
  <c r="H30" i="13"/>
  <c r="E30" i="13"/>
  <c r="R29" i="13"/>
  <c r="Q29" i="13"/>
  <c r="P29" i="13"/>
  <c r="K29" i="13"/>
  <c r="H29" i="13"/>
  <c r="E29" i="13"/>
  <c r="R28" i="13"/>
  <c r="Q28" i="13"/>
  <c r="P28" i="13"/>
  <c r="K28" i="13"/>
  <c r="H28" i="13"/>
  <c r="E28" i="13"/>
  <c r="R27" i="13"/>
  <c r="Q27" i="13"/>
  <c r="P27" i="13"/>
  <c r="K27" i="13"/>
  <c r="H27" i="13"/>
  <c r="E27" i="13"/>
  <c r="R26" i="13"/>
  <c r="Q26" i="13"/>
  <c r="P26" i="13"/>
  <c r="K26" i="13"/>
  <c r="H26" i="13"/>
  <c r="E26" i="13"/>
  <c r="R25" i="13"/>
  <c r="Q25" i="13"/>
  <c r="P25" i="13"/>
  <c r="K25" i="13"/>
  <c r="H25" i="13"/>
  <c r="E25" i="13"/>
  <c r="R24" i="13"/>
  <c r="Q24" i="13"/>
  <c r="P24" i="13"/>
  <c r="K24" i="13"/>
  <c r="H24" i="13"/>
  <c r="E24" i="13"/>
  <c r="R23" i="13"/>
  <c r="Q23" i="13"/>
  <c r="P23" i="13"/>
  <c r="K23" i="13"/>
  <c r="H23" i="13"/>
  <c r="E23" i="13"/>
  <c r="R22" i="13"/>
  <c r="Q22" i="13"/>
  <c r="P22" i="13"/>
  <c r="K22" i="13"/>
  <c r="H22" i="13"/>
  <c r="E22" i="13"/>
  <c r="R21" i="13"/>
  <c r="Q21" i="13"/>
  <c r="P21" i="13"/>
  <c r="K21" i="13"/>
  <c r="H21" i="13"/>
  <c r="E21" i="13"/>
  <c r="R20" i="13"/>
  <c r="Q20" i="13"/>
  <c r="P20" i="13"/>
  <c r="K20" i="13"/>
  <c r="H20" i="13"/>
  <c r="E20" i="13"/>
  <c r="R19" i="13"/>
  <c r="Q19" i="13"/>
  <c r="P19" i="13"/>
  <c r="K19" i="13"/>
  <c r="H19" i="13"/>
  <c r="E19" i="13"/>
  <c r="R18" i="13"/>
  <c r="Q18" i="13"/>
  <c r="P18" i="13"/>
  <c r="K18" i="13"/>
  <c r="H18" i="13"/>
  <c r="E18" i="13"/>
  <c r="R17" i="13"/>
  <c r="Q17" i="13"/>
  <c r="P17" i="13"/>
  <c r="K17" i="13"/>
  <c r="H17" i="13"/>
  <c r="E17" i="13"/>
  <c r="O15" i="13"/>
  <c r="N15" i="13"/>
  <c r="M15" i="13"/>
  <c r="J15" i="13"/>
  <c r="I15" i="13"/>
  <c r="G15" i="13"/>
  <c r="F15" i="13"/>
  <c r="D15" i="13"/>
  <c r="C15" i="13"/>
  <c r="R14" i="13"/>
  <c r="Q14" i="13"/>
  <c r="P14" i="13"/>
  <c r="K14" i="13"/>
  <c r="H14" i="13"/>
  <c r="E14" i="13"/>
  <c r="R13" i="13"/>
  <c r="Q13" i="13"/>
  <c r="P13" i="13"/>
  <c r="K13" i="13"/>
  <c r="H13" i="13"/>
  <c r="E13" i="13"/>
  <c r="R12" i="13"/>
  <c r="Q12" i="13"/>
  <c r="P12" i="13"/>
  <c r="K12" i="13"/>
  <c r="H12" i="13"/>
  <c r="E12" i="13"/>
  <c r="R11" i="13"/>
  <c r="Q11" i="13"/>
  <c r="P11" i="13"/>
  <c r="K11" i="13"/>
  <c r="H11" i="13"/>
  <c r="E11" i="13"/>
  <c r="R10" i="13"/>
  <c r="Q10" i="13"/>
  <c r="P10" i="13"/>
  <c r="K10" i="13"/>
  <c r="H10" i="13"/>
  <c r="E10" i="13"/>
  <c r="R9" i="13"/>
  <c r="Q9" i="13"/>
  <c r="P9" i="13"/>
  <c r="K9" i="13"/>
  <c r="H9" i="13"/>
  <c r="E9" i="13"/>
  <c r="R8" i="13"/>
  <c r="Q8" i="13"/>
  <c r="P8" i="13"/>
  <c r="K8" i="13"/>
  <c r="H8" i="13"/>
  <c r="E8" i="13"/>
  <c r="R7" i="13"/>
  <c r="Q7" i="13"/>
  <c r="P7" i="13"/>
  <c r="K7" i="13"/>
  <c r="H7" i="13"/>
  <c r="E7" i="13"/>
  <c r="K15" i="13" l="1"/>
  <c r="E15" i="13"/>
  <c r="P15" i="13"/>
  <c r="R15" i="13"/>
  <c r="H15" i="13"/>
  <c r="Q15" i="13"/>
  <c r="R55" i="12"/>
  <c r="Q55" i="12"/>
  <c r="P55" i="12"/>
  <c r="K55" i="12"/>
  <c r="H55" i="12"/>
  <c r="E55" i="12"/>
  <c r="R54" i="12"/>
  <c r="Q54" i="12"/>
  <c r="P54" i="12"/>
  <c r="K54" i="12"/>
  <c r="H54" i="12"/>
  <c r="E54" i="12"/>
  <c r="R53" i="12"/>
  <c r="Q53" i="12"/>
  <c r="P53" i="12"/>
  <c r="K53" i="12"/>
  <c r="H53" i="12"/>
  <c r="E53" i="12"/>
  <c r="R52" i="12"/>
  <c r="Q52" i="12"/>
  <c r="P52" i="12"/>
  <c r="K52" i="12"/>
  <c r="H52" i="12"/>
  <c r="E52" i="12"/>
  <c r="R51" i="12"/>
  <c r="Q51" i="12"/>
  <c r="P51" i="12"/>
  <c r="K51" i="12"/>
  <c r="H51" i="12"/>
  <c r="E51" i="12"/>
  <c r="R50" i="12"/>
  <c r="Q50" i="12"/>
  <c r="P50" i="12"/>
  <c r="K50" i="12"/>
  <c r="H50" i="12"/>
  <c r="E50" i="12"/>
  <c r="R49" i="12"/>
  <c r="Q49" i="12"/>
  <c r="P49" i="12"/>
  <c r="K49" i="12"/>
  <c r="H49" i="12"/>
  <c r="E49" i="12"/>
  <c r="R48" i="12"/>
  <c r="Q48" i="12"/>
  <c r="P48" i="12"/>
  <c r="H48" i="12"/>
  <c r="E48" i="12"/>
  <c r="R47" i="12"/>
  <c r="Q47" i="12"/>
  <c r="P47" i="12"/>
  <c r="K47" i="12"/>
  <c r="H47" i="12"/>
  <c r="E47" i="12"/>
  <c r="R46" i="12"/>
  <c r="Q46" i="12"/>
  <c r="P46" i="12"/>
  <c r="K46" i="12"/>
  <c r="H46" i="12"/>
  <c r="E46" i="12"/>
  <c r="R45" i="12"/>
  <c r="Q45" i="12"/>
  <c r="P45" i="12"/>
  <c r="K45" i="12"/>
  <c r="H45" i="12"/>
  <c r="E45" i="12"/>
  <c r="R44" i="12"/>
  <c r="Q44" i="12"/>
  <c r="P44" i="12"/>
  <c r="K44" i="12"/>
  <c r="H44" i="12"/>
  <c r="E44" i="12"/>
  <c r="R42" i="12"/>
  <c r="Q42" i="12"/>
  <c r="P42" i="12"/>
  <c r="K42" i="12"/>
  <c r="H42" i="12"/>
  <c r="E42" i="12"/>
  <c r="R41" i="12"/>
  <c r="Q41" i="12"/>
  <c r="P41" i="12"/>
  <c r="K41" i="12"/>
  <c r="H41" i="12"/>
  <c r="E41" i="12"/>
  <c r="R40" i="12"/>
  <c r="Q40" i="12"/>
  <c r="P40" i="12"/>
  <c r="H40" i="12"/>
  <c r="E40" i="12"/>
  <c r="R39" i="12"/>
  <c r="Q39" i="12"/>
  <c r="P39" i="12"/>
  <c r="K39" i="12"/>
  <c r="H39" i="12"/>
  <c r="E39" i="12"/>
  <c r="R37" i="12"/>
  <c r="Q37" i="12"/>
  <c r="P37" i="12"/>
  <c r="K37" i="12"/>
  <c r="H37" i="12"/>
  <c r="E37" i="12"/>
  <c r="R36" i="12"/>
  <c r="Q36" i="12"/>
  <c r="P36" i="12"/>
  <c r="K36" i="12"/>
  <c r="H36" i="12"/>
  <c r="E36" i="12"/>
  <c r="R35" i="12"/>
  <c r="Q35" i="12"/>
  <c r="P35" i="12"/>
  <c r="K35" i="12"/>
  <c r="H35" i="12"/>
  <c r="E35" i="12"/>
  <c r="R34" i="12"/>
  <c r="Q34" i="12"/>
  <c r="P34" i="12"/>
  <c r="K34" i="12"/>
  <c r="H34" i="12"/>
  <c r="E34" i="12"/>
  <c r="R33" i="12"/>
  <c r="Q33" i="12"/>
  <c r="P33" i="12"/>
  <c r="K33" i="12"/>
  <c r="H33" i="12"/>
  <c r="E33" i="12"/>
  <c r="R32" i="12"/>
  <c r="Q32" i="12"/>
  <c r="P32" i="12"/>
  <c r="K32" i="12"/>
  <c r="H32" i="12"/>
  <c r="E32" i="12"/>
  <c r="R31" i="12"/>
  <c r="Q31" i="12"/>
  <c r="P31" i="12"/>
  <c r="K31" i="12"/>
  <c r="H31" i="12"/>
  <c r="E31" i="12"/>
  <c r="R30" i="12"/>
  <c r="Q30" i="12"/>
  <c r="P30" i="12"/>
  <c r="K30" i="12"/>
  <c r="H30" i="12"/>
  <c r="E30" i="12"/>
  <c r="R29" i="12"/>
  <c r="Q29" i="12"/>
  <c r="P29" i="12"/>
  <c r="K29" i="12"/>
  <c r="H29" i="12"/>
  <c r="E29" i="12"/>
  <c r="R28" i="12"/>
  <c r="Q28" i="12"/>
  <c r="P28" i="12"/>
  <c r="K28" i="12"/>
  <c r="H28" i="12"/>
  <c r="E28" i="12"/>
  <c r="R27" i="12"/>
  <c r="Q27" i="12"/>
  <c r="P27" i="12"/>
  <c r="K27" i="12"/>
  <c r="H27" i="12"/>
  <c r="E27" i="12"/>
  <c r="R26" i="12"/>
  <c r="Q26" i="12"/>
  <c r="P26" i="12"/>
  <c r="K26" i="12"/>
  <c r="H26" i="12"/>
  <c r="E26" i="12"/>
  <c r="R25" i="12"/>
  <c r="Q25" i="12"/>
  <c r="P25" i="12"/>
  <c r="K25" i="12"/>
  <c r="H25" i="12"/>
  <c r="E25" i="12"/>
  <c r="R24" i="12"/>
  <c r="Q24" i="12"/>
  <c r="P24" i="12"/>
  <c r="K24" i="12"/>
  <c r="H24" i="12"/>
  <c r="E24" i="12"/>
  <c r="R23" i="12"/>
  <c r="Q23" i="12"/>
  <c r="P23" i="12"/>
  <c r="K23" i="12"/>
  <c r="H23" i="12"/>
  <c r="E23" i="12"/>
  <c r="R22" i="12"/>
  <c r="Q22" i="12"/>
  <c r="P22" i="12"/>
  <c r="K22" i="12"/>
  <c r="H22" i="12"/>
  <c r="E22" i="12"/>
  <c r="R21" i="12"/>
  <c r="Q21" i="12"/>
  <c r="P21" i="12"/>
  <c r="K21" i="12"/>
  <c r="H21" i="12"/>
  <c r="E21" i="12"/>
  <c r="R20" i="12"/>
  <c r="Q20" i="12"/>
  <c r="P20" i="12"/>
  <c r="K20" i="12"/>
  <c r="H20" i="12"/>
  <c r="E20" i="12"/>
  <c r="R19" i="12"/>
  <c r="Q19" i="12"/>
  <c r="P19" i="12"/>
  <c r="K19" i="12"/>
  <c r="H19" i="12"/>
  <c r="E19" i="12"/>
  <c r="R18" i="12"/>
  <c r="Q18" i="12"/>
  <c r="P18" i="12"/>
  <c r="K18" i="12"/>
  <c r="H18" i="12"/>
  <c r="E18" i="12"/>
  <c r="R17" i="12"/>
  <c r="Q17" i="12"/>
  <c r="P17" i="12"/>
  <c r="K17" i="12"/>
  <c r="H17" i="12"/>
  <c r="E17" i="12"/>
  <c r="O15" i="12"/>
  <c r="N15" i="12"/>
  <c r="M15" i="12"/>
  <c r="J15" i="12"/>
  <c r="R15" i="12" s="1"/>
  <c r="I15" i="12"/>
  <c r="G15" i="12"/>
  <c r="F15" i="12"/>
  <c r="D15" i="12"/>
  <c r="C15" i="12"/>
  <c r="R14" i="12"/>
  <c r="Q14" i="12"/>
  <c r="P14" i="12"/>
  <c r="K14" i="12"/>
  <c r="H14" i="12"/>
  <c r="E14" i="12"/>
  <c r="R13" i="12"/>
  <c r="Q13" i="12"/>
  <c r="P13" i="12"/>
  <c r="K13" i="12"/>
  <c r="H13" i="12"/>
  <c r="E13" i="12"/>
  <c r="R12" i="12"/>
  <c r="Q12" i="12"/>
  <c r="P12" i="12"/>
  <c r="K12" i="12"/>
  <c r="H12" i="12"/>
  <c r="E12" i="12"/>
  <c r="R11" i="12"/>
  <c r="Q11" i="12"/>
  <c r="P11" i="12"/>
  <c r="K11" i="12"/>
  <c r="H11" i="12"/>
  <c r="E11" i="12"/>
  <c r="R10" i="12"/>
  <c r="Q10" i="12"/>
  <c r="P10" i="12"/>
  <c r="K10" i="12"/>
  <c r="H10" i="12"/>
  <c r="E10" i="12"/>
  <c r="R9" i="12"/>
  <c r="Q9" i="12"/>
  <c r="P9" i="12"/>
  <c r="K9" i="12"/>
  <c r="H9" i="12"/>
  <c r="E9" i="12"/>
  <c r="R8" i="12"/>
  <c r="Q8" i="12"/>
  <c r="P8" i="12"/>
  <c r="K8" i="12"/>
  <c r="H8" i="12"/>
  <c r="E8" i="12"/>
  <c r="R7" i="12"/>
  <c r="Q7" i="12"/>
  <c r="P7" i="12"/>
  <c r="K7" i="12"/>
  <c r="H7" i="12"/>
  <c r="E7" i="12"/>
  <c r="H15" i="12" l="1"/>
  <c r="E15" i="12"/>
  <c r="P15" i="12"/>
  <c r="K15" i="12"/>
  <c r="Q15" i="12"/>
  <c r="H40" i="11"/>
  <c r="R55" i="11" l="1"/>
  <c r="Q55" i="11"/>
  <c r="P55" i="11"/>
  <c r="K55" i="11"/>
  <c r="H55" i="11"/>
  <c r="E55" i="11"/>
  <c r="R54" i="11"/>
  <c r="Q54" i="11"/>
  <c r="P54" i="11"/>
  <c r="K54" i="11"/>
  <c r="H54" i="11"/>
  <c r="E54" i="11"/>
  <c r="R53" i="11"/>
  <c r="Q53" i="11"/>
  <c r="P53" i="11"/>
  <c r="K53" i="11"/>
  <c r="H53" i="11"/>
  <c r="E53" i="11"/>
  <c r="R52" i="11"/>
  <c r="Q52" i="11"/>
  <c r="P52" i="11"/>
  <c r="K52" i="11"/>
  <c r="H52" i="11"/>
  <c r="E52" i="11"/>
  <c r="R51" i="11"/>
  <c r="Q51" i="11"/>
  <c r="P51" i="11"/>
  <c r="K51" i="11"/>
  <c r="H51" i="11"/>
  <c r="E51" i="11"/>
  <c r="R50" i="11"/>
  <c r="Q50" i="11"/>
  <c r="P50" i="11"/>
  <c r="K50" i="11"/>
  <c r="H50" i="11"/>
  <c r="E50" i="11"/>
  <c r="R49" i="11"/>
  <c r="Q49" i="11"/>
  <c r="P49" i="11"/>
  <c r="K49" i="11"/>
  <c r="H49" i="11"/>
  <c r="E49" i="11"/>
  <c r="R48" i="11"/>
  <c r="Q48" i="11"/>
  <c r="P48" i="11"/>
  <c r="H48" i="11"/>
  <c r="E48" i="11"/>
  <c r="R47" i="11"/>
  <c r="Q47" i="11"/>
  <c r="P47" i="11"/>
  <c r="K47" i="11"/>
  <c r="H47" i="11"/>
  <c r="E47" i="11"/>
  <c r="R46" i="11"/>
  <c r="Q46" i="11"/>
  <c r="P46" i="11"/>
  <c r="K46" i="11"/>
  <c r="H46" i="11"/>
  <c r="E46" i="11"/>
  <c r="R45" i="11"/>
  <c r="Q45" i="11"/>
  <c r="P45" i="11"/>
  <c r="K45" i="11"/>
  <c r="H45" i="11"/>
  <c r="E45" i="11"/>
  <c r="R44" i="11"/>
  <c r="Q44" i="11"/>
  <c r="P44" i="11"/>
  <c r="K44" i="11"/>
  <c r="H44" i="11"/>
  <c r="E44" i="11"/>
  <c r="R42" i="11"/>
  <c r="Q42" i="11"/>
  <c r="P42" i="11"/>
  <c r="K42" i="11"/>
  <c r="H42" i="11"/>
  <c r="E42" i="11"/>
  <c r="R41" i="11"/>
  <c r="Q41" i="11"/>
  <c r="P41" i="11"/>
  <c r="K41" i="11"/>
  <c r="H41" i="11"/>
  <c r="E41" i="11"/>
  <c r="R40" i="11"/>
  <c r="Q40" i="11"/>
  <c r="P40" i="11"/>
  <c r="E40" i="11"/>
  <c r="R39" i="11"/>
  <c r="Q39" i="11"/>
  <c r="P39" i="11"/>
  <c r="K39" i="11"/>
  <c r="H39" i="11"/>
  <c r="E39" i="11"/>
  <c r="R37" i="11"/>
  <c r="Q37" i="11"/>
  <c r="P37" i="11"/>
  <c r="K37" i="11"/>
  <c r="H37" i="11"/>
  <c r="E37" i="11"/>
  <c r="R36" i="11"/>
  <c r="Q36" i="11"/>
  <c r="P36" i="11"/>
  <c r="K36" i="11"/>
  <c r="H36" i="11"/>
  <c r="E36" i="11"/>
  <c r="R35" i="11"/>
  <c r="Q35" i="11"/>
  <c r="P35" i="11"/>
  <c r="K35" i="11"/>
  <c r="H35" i="11"/>
  <c r="E35" i="11"/>
  <c r="R34" i="11"/>
  <c r="Q34" i="11"/>
  <c r="P34" i="11"/>
  <c r="K34" i="11"/>
  <c r="H34" i="11"/>
  <c r="E34" i="11"/>
  <c r="R33" i="11"/>
  <c r="Q33" i="11"/>
  <c r="P33" i="11"/>
  <c r="K33" i="11"/>
  <c r="H33" i="11"/>
  <c r="E33" i="11"/>
  <c r="R32" i="11"/>
  <c r="Q32" i="11"/>
  <c r="P32" i="11"/>
  <c r="K32" i="11"/>
  <c r="H32" i="11"/>
  <c r="E32" i="11"/>
  <c r="R31" i="11"/>
  <c r="Q31" i="11"/>
  <c r="P31" i="11"/>
  <c r="K31" i="11"/>
  <c r="H31" i="11"/>
  <c r="E31" i="11"/>
  <c r="R30" i="11"/>
  <c r="Q30" i="11"/>
  <c r="P30" i="11"/>
  <c r="K30" i="11"/>
  <c r="H30" i="11"/>
  <c r="E30" i="11"/>
  <c r="R29" i="11"/>
  <c r="Q29" i="11"/>
  <c r="P29" i="11"/>
  <c r="K29" i="11"/>
  <c r="H29" i="11"/>
  <c r="E29" i="11"/>
  <c r="R28" i="11"/>
  <c r="Q28" i="11"/>
  <c r="P28" i="11"/>
  <c r="K28" i="11"/>
  <c r="H28" i="11"/>
  <c r="E28" i="11"/>
  <c r="R27" i="11"/>
  <c r="Q27" i="11"/>
  <c r="P27" i="11"/>
  <c r="K27" i="11"/>
  <c r="H27" i="11"/>
  <c r="E27" i="11"/>
  <c r="R26" i="11"/>
  <c r="Q26" i="11"/>
  <c r="P26" i="11"/>
  <c r="K26" i="11"/>
  <c r="H26" i="11"/>
  <c r="E26" i="11"/>
  <c r="R25" i="11"/>
  <c r="Q25" i="11"/>
  <c r="P25" i="11"/>
  <c r="K25" i="11"/>
  <c r="H25" i="11"/>
  <c r="E25" i="11"/>
  <c r="R24" i="11"/>
  <c r="Q24" i="11"/>
  <c r="P24" i="11"/>
  <c r="K24" i="11"/>
  <c r="H24" i="11"/>
  <c r="E24" i="11"/>
  <c r="R23" i="11"/>
  <c r="Q23" i="11"/>
  <c r="P23" i="11"/>
  <c r="K23" i="11"/>
  <c r="H23" i="11"/>
  <c r="E23" i="11"/>
  <c r="R22" i="11"/>
  <c r="Q22" i="11"/>
  <c r="P22" i="11"/>
  <c r="K22" i="11"/>
  <c r="H22" i="11"/>
  <c r="E22" i="11"/>
  <c r="R21" i="11"/>
  <c r="Q21" i="11"/>
  <c r="P21" i="11"/>
  <c r="K21" i="11"/>
  <c r="H21" i="11"/>
  <c r="E21" i="11"/>
  <c r="R20" i="11"/>
  <c r="Q20" i="11"/>
  <c r="P20" i="11"/>
  <c r="K20" i="11"/>
  <c r="H20" i="11"/>
  <c r="E20" i="11"/>
  <c r="R19" i="11"/>
  <c r="Q19" i="11"/>
  <c r="P19" i="11"/>
  <c r="K19" i="11"/>
  <c r="H19" i="11"/>
  <c r="E19" i="11"/>
  <c r="R18" i="11"/>
  <c r="Q18" i="11"/>
  <c r="P18" i="11"/>
  <c r="K18" i="11"/>
  <c r="H18" i="11"/>
  <c r="E18" i="11"/>
  <c r="R17" i="11"/>
  <c r="Q17" i="11"/>
  <c r="P17" i="11"/>
  <c r="K17" i="11"/>
  <c r="H17" i="11"/>
  <c r="E17" i="11"/>
  <c r="O15" i="11"/>
  <c r="N15" i="11"/>
  <c r="M15" i="11"/>
  <c r="J15" i="11"/>
  <c r="R15" i="11" s="1"/>
  <c r="I15" i="11"/>
  <c r="G15" i="11"/>
  <c r="Q15" i="11" s="1"/>
  <c r="F15" i="11"/>
  <c r="D15" i="11"/>
  <c r="P15" i="11" s="1"/>
  <c r="C15" i="11"/>
  <c r="R14" i="11"/>
  <c r="Q14" i="11"/>
  <c r="P14" i="11"/>
  <c r="K14" i="11"/>
  <c r="H14" i="11"/>
  <c r="E14" i="11"/>
  <c r="R13" i="11"/>
  <c r="Q13" i="11"/>
  <c r="P13" i="11"/>
  <c r="K13" i="11"/>
  <c r="H13" i="11"/>
  <c r="E13" i="11"/>
  <c r="R12" i="11"/>
  <c r="Q12" i="11"/>
  <c r="P12" i="11"/>
  <c r="K12" i="11"/>
  <c r="H12" i="11"/>
  <c r="E12" i="11"/>
  <c r="R11" i="11"/>
  <c r="Q11" i="11"/>
  <c r="P11" i="11"/>
  <c r="K11" i="11"/>
  <c r="H11" i="11"/>
  <c r="E11" i="11"/>
  <c r="R10" i="11"/>
  <c r="Q10" i="11"/>
  <c r="P10" i="11"/>
  <c r="K10" i="11"/>
  <c r="H10" i="11"/>
  <c r="E10" i="11"/>
  <c r="R9" i="11"/>
  <c r="Q9" i="11"/>
  <c r="P9" i="11"/>
  <c r="K9" i="11"/>
  <c r="H9" i="11"/>
  <c r="E9" i="11"/>
  <c r="R8" i="11"/>
  <c r="Q8" i="11"/>
  <c r="P8" i="11"/>
  <c r="K8" i="11"/>
  <c r="H8" i="11"/>
  <c r="E8" i="11"/>
  <c r="R7" i="11"/>
  <c r="Q7" i="11"/>
  <c r="P7" i="11"/>
  <c r="K7" i="11"/>
  <c r="H7" i="11"/>
  <c r="E7" i="11"/>
  <c r="H15" i="11" l="1"/>
  <c r="E15" i="11"/>
  <c r="K15" i="11"/>
  <c r="K29" i="10"/>
  <c r="R55" i="10"/>
  <c r="Q55" i="10"/>
  <c r="P55" i="10"/>
  <c r="K55" i="10"/>
  <c r="H55" i="10"/>
  <c r="E55" i="10"/>
  <c r="R54" i="10"/>
  <c r="Q54" i="10"/>
  <c r="P54" i="10"/>
  <c r="K54" i="10"/>
  <c r="H54" i="10"/>
  <c r="E54" i="10"/>
  <c r="R53" i="10"/>
  <c r="Q53" i="10"/>
  <c r="P53" i="10"/>
  <c r="K53" i="10"/>
  <c r="H53" i="10"/>
  <c r="E53" i="10"/>
  <c r="R52" i="10"/>
  <c r="Q52" i="10"/>
  <c r="P52" i="10"/>
  <c r="K52" i="10"/>
  <c r="H52" i="10"/>
  <c r="E52" i="10"/>
  <c r="R51" i="10"/>
  <c r="Q51" i="10"/>
  <c r="P51" i="10"/>
  <c r="K51" i="10"/>
  <c r="H51" i="10"/>
  <c r="E51" i="10"/>
  <c r="R50" i="10"/>
  <c r="Q50" i="10"/>
  <c r="P50" i="10"/>
  <c r="K50" i="10"/>
  <c r="H50" i="10"/>
  <c r="E50" i="10"/>
  <c r="R49" i="10"/>
  <c r="Q49" i="10"/>
  <c r="P49" i="10"/>
  <c r="K49" i="10"/>
  <c r="H49" i="10"/>
  <c r="E49" i="10"/>
  <c r="R48" i="10"/>
  <c r="Q48" i="10"/>
  <c r="P48" i="10"/>
  <c r="H48" i="10"/>
  <c r="E48" i="10"/>
  <c r="R47" i="10"/>
  <c r="Q47" i="10"/>
  <c r="P47" i="10"/>
  <c r="K47" i="10"/>
  <c r="H47" i="10"/>
  <c r="E47" i="10"/>
  <c r="R46" i="10"/>
  <c r="Q46" i="10"/>
  <c r="P46" i="10"/>
  <c r="K46" i="10"/>
  <c r="H46" i="10"/>
  <c r="E46" i="10"/>
  <c r="R45" i="10"/>
  <c r="Q45" i="10"/>
  <c r="P45" i="10"/>
  <c r="K45" i="10"/>
  <c r="H45" i="10"/>
  <c r="E45" i="10"/>
  <c r="R44" i="10"/>
  <c r="Q44" i="10"/>
  <c r="P44" i="10"/>
  <c r="K44" i="10"/>
  <c r="H44" i="10"/>
  <c r="E44" i="10"/>
  <c r="R42" i="10"/>
  <c r="Q42" i="10"/>
  <c r="P42" i="10"/>
  <c r="K42" i="10"/>
  <c r="H42" i="10"/>
  <c r="E42" i="10"/>
  <c r="R41" i="10"/>
  <c r="Q41" i="10"/>
  <c r="P41" i="10"/>
  <c r="K41" i="10"/>
  <c r="H41" i="10"/>
  <c r="E41" i="10"/>
  <c r="R40" i="10"/>
  <c r="Q40" i="10"/>
  <c r="P40" i="10"/>
  <c r="E40" i="10"/>
  <c r="R39" i="10"/>
  <c r="Q39" i="10"/>
  <c r="P39" i="10"/>
  <c r="K39" i="10"/>
  <c r="H39" i="10"/>
  <c r="E39" i="10"/>
  <c r="R37" i="10"/>
  <c r="Q37" i="10"/>
  <c r="P37" i="10"/>
  <c r="K37" i="10"/>
  <c r="H37" i="10"/>
  <c r="E37" i="10"/>
  <c r="R36" i="10"/>
  <c r="Q36" i="10"/>
  <c r="P36" i="10"/>
  <c r="K36" i="10"/>
  <c r="H36" i="10"/>
  <c r="E36" i="10"/>
  <c r="R35" i="10"/>
  <c r="Q35" i="10"/>
  <c r="P35" i="10"/>
  <c r="K35" i="10"/>
  <c r="H35" i="10"/>
  <c r="E35" i="10"/>
  <c r="R34" i="10"/>
  <c r="Q34" i="10"/>
  <c r="P34" i="10"/>
  <c r="K34" i="10"/>
  <c r="H34" i="10"/>
  <c r="E34" i="10"/>
  <c r="R33" i="10"/>
  <c r="Q33" i="10"/>
  <c r="P33" i="10"/>
  <c r="K33" i="10"/>
  <c r="H33" i="10"/>
  <c r="E33" i="10"/>
  <c r="R32" i="10"/>
  <c r="Q32" i="10"/>
  <c r="P32" i="10"/>
  <c r="K32" i="10"/>
  <c r="H32" i="10"/>
  <c r="E32" i="10"/>
  <c r="R31" i="10"/>
  <c r="Q31" i="10"/>
  <c r="P31" i="10"/>
  <c r="K31" i="10"/>
  <c r="H31" i="10"/>
  <c r="E31" i="10"/>
  <c r="R30" i="10"/>
  <c r="Q30" i="10"/>
  <c r="P30" i="10"/>
  <c r="K30" i="10"/>
  <c r="H30" i="10"/>
  <c r="E30" i="10"/>
  <c r="R29" i="10"/>
  <c r="Q29" i="10"/>
  <c r="P29" i="10"/>
  <c r="H29" i="10"/>
  <c r="E29" i="10"/>
  <c r="R28" i="10"/>
  <c r="Q28" i="10"/>
  <c r="P28" i="10"/>
  <c r="K28" i="10"/>
  <c r="H28" i="10"/>
  <c r="E28" i="10"/>
  <c r="R27" i="10"/>
  <c r="Q27" i="10"/>
  <c r="P27" i="10"/>
  <c r="K27" i="10"/>
  <c r="H27" i="10"/>
  <c r="E27" i="10"/>
  <c r="R26" i="10"/>
  <c r="Q26" i="10"/>
  <c r="P26" i="10"/>
  <c r="K26" i="10"/>
  <c r="H26" i="10"/>
  <c r="E26" i="10"/>
  <c r="R25" i="10"/>
  <c r="Q25" i="10"/>
  <c r="P25" i="10"/>
  <c r="K25" i="10"/>
  <c r="H25" i="10"/>
  <c r="E25" i="10"/>
  <c r="R24" i="10"/>
  <c r="Q24" i="10"/>
  <c r="P24" i="10"/>
  <c r="K24" i="10"/>
  <c r="H24" i="10"/>
  <c r="E24" i="10"/>
  <c r="R23" i="10"/>
  <c r="Q23" i="10"/>
  <c r="P23" i="10"/>
  <c r="K23" i="10"/>
  <c r="H23" i="10"/>
  <c r="E23" i="10"/>
  <c r="R22" i="10"/>
  <c r="Q22" i="10"/>
  <c r="P22" i="10"/>
  <c r="K22" i="10"/>
  <c r="H22" i="10"/>
  <c r="E22" i="10"/>
  <c r="R21" i="10"/>
  <c r="Q21" i="10"/>
  <c r="P21" i="10"/>
  <c r="K21" i="10"/>
  <c r="H21" i="10"/>
  <c r="E21" i="10"/>
  <c r="R20" i="10"/>
  <c r="Q20" i="10"/>
  <c r="P20" i="10"/>
  <c r="K20" i="10"/>
  <c r="H20" i="10"/>
  <c r="E20" i="10"/>
  <c r="R19" i="10"/>
  <c r="Q19" i="10"/>
  <c r="P19" i="10"/>
  <c r="K19" i="10"/>
  <c r="H19" i="10"/>
  <c r="E19" i="10"/>
  <c r="R18" i="10"/>
  <c r="Q18" i="10"/>
  <c r="P18" i="10"/>
  <c r="K18" i="10"/>
  <c r="H18" i="10"/>
  <c r="E18" i="10"/>
  <c r="R17" i="10"/>
  <c r="Q17" i="10"/>
  <c r="P17" i="10"/>
  <c r="K17" i="10"/>
  <c r="H17" i="10"/>
  <c r="E17" i="10"/>
  <c r="O15" i="10"/>
  <c r="N15" i="10"/>
  <c r="M15" i="10"/>
  <c r="J15" i="10"/>
  <c r="I15" i="10"/>
  <c r="G15" i="10"/>
  <c r="Q15" i="10" s="1"/>
  <c r="F15" i="10"/>
  <c r="D15" i="10"/>
  <c r="P15" i="10" s="1"/>
  <c r="C15" i="10"/>
  <c r="R14" i="10"/>
  <c r="Q14" i="10"/>
  <c r="P14" i="10"/>
  <c r="K14" i="10"/>
  <c r="H14" i="10"/>
  <c r="E14" i="10"/>
  <c r="R13" i="10"/>
  <c r="Q13" i="10"/>
  <c r="P13" i="10"/>
  <c r="K13" i="10"/>
  <c r="H13" i="10"/>
  <c r="E13" i="10"/>
  <c r="R12" i="10"/>
  <c r="Q12" i="10"/>
  <c r="P12" i="10"/>
  <c r="K12" i="10"/>
  <c r="H12" i="10"/>
  <c r="E12" i="10"/>
  <c r="R11" i="10"/>
  <c r="Q11" i="10"/>
  <c r="P11" i="10"/>
  <c r="K11" i="10"/>
  <c r="H11" i="10"/>
  <c r="E11" i="10"/>
  <c r="R10" i="10"/>
  <c r="Q10" i="10"/>
  <c r="P10" i="10"/>
  <c r="K10" i="10"/>
  <c r="H10" i="10"/>
  <c r="E10" i="10"/>
  <c r="R9" i="10"/>
  <c r="Q9" i="10"/>
  <c r="P9" i="10"/>
  <c r="K9" i="10"/>
  <c r="H9" i="10"/>
  <c r="E9" i="10"/>
  <c r="R8" i="10"/>
  <c r="Q8" i="10"/>
  <c r="P8" i="10"/>
  <c r="K8" i="10"/>
  <c r="H8" i="10"/>
  <c r="E8" i="10"/>
  <c r="R7" i="10"/>
  <c r="Q7" i="10"/>
  <c r="P7" i="10"/>
  <c r="K7" i="10"/>
  <c r="H7" i="10"/>
  <c r="E7" i="10"/>
  <c r="E15" i="10" l="1"/>
  <c r="K15" i="10"/>
  <c r="R15" i="10"/>
  <c r="H15" i="10"/>
  <c r="K46" i="9"/>
  <c r="E10" i="9"/>
  <c r="R55" i="9"/>
  <c r="Q55" i="9"/>
  <c r="P55" i="9"/>
  <c r="K55" i="9"/>
  <c r="H55" i="9"/>
  <c r="E55" i="9"/>
  <c r="R54" i="9"/>
  <c r="Q54" i="9"/>
  <c r="P54" i="9"/>
  <c r="K54" i="9"/>
  <c r="H54" i="9"/>
  <c r="E54" i="9"/>
  <c r="R53" i="9"/>
  <c r="Q53" i="9"/>
  <c r="P53" i="9"/>
  <c r="K53" i="9"/>
  <c r="H53" i="9"/>
  <c r="E53" i="9"/>
  <c r="R52" i="9"/>
  <c r="Q52" i="9"/>
  <c r="P52" i="9"/>
  <c r="K52" i="9"/>
  <c r="H52" i="9"/>
  <c r="E52" i="9"/>
  <c r="R51" i="9"/>
  <c r="Q51" i="9"/>
  <c r="P51" i="9"/>
  <c r="K51" i="9"/>
  <c r="H51" i="9"/>
  <c r="E51" i="9"/>
  <c r="R50" i="9"/>
  <c r="Q50" i="9"/>
  <c r="P50" i="9"/>
  <c r="K50" i="9"/>
  <c r="H50" i="9"/>
  <c r="E50" i="9"/>
  <c r="R49" i="9"/>
  <c r="Q49" i="9"/>
  <c r="P49" i="9"/>
  <c r="K49" i="9"/>
  <c r="H49" i="9"/>
  <c r="E49" i="9"/>
  <c r="R48" i="9"/>
  <c r="Q48" i="9"/>
  <c r="P48" i="9"/>
  <c r="H48" i="9"/>
  <c r="E48" i="9"/>
  <c r="R47" i="9"/>
  <c r="Q47" i="9"/>
  <c r="P47" i="9"/>
  <c r="K47" i="9"/>
  <c r="H47" i="9"/>
  <c r="E47" i="9"/>
  <c r="R46" i="9"/>
  <c r="Q46" i="9"/>
  <c r="P46" i="9"/>
  <c r="H46" i="9"/>
  <c r="E46" i="9"/>
  <c r="R45" i="9"/>
  <c r="Q45" i="9"/>
  <c r="P45" i="9"/>
  <c r="K45" i="9"/>
  <c r="H45" i="9"/>
  <c r="E45" i="9"/>
  <c r="R44" i="9"/>
  <c r="Q44" i="9"/>
  <c r="P44" i="9"/>
  <c r="K44" i="9"/>
  <c r="H44" i="9"/>
  <c r="E44" i="9"/>
  <c r="R42" i="9"/>
  <c r="Q42" i="9"/>
  <c r="P42" i="9"/>
  <c r="K42" i="9"/>
  <c r="H42" i="9"/>
  <c r="E42" i="9"/>
  <c r="R41" i="9"/>
  <c r="Q41" i="9"/>
  <c r="P41" i="9"/>
  <c r="K41" i="9"/>
  <c r="H41" i="9"/>
  <c r="E41" i="9"/>
  <c r="R40" i="9"/>
  <c r="Q40" i="9"/>
  <c r="P40" i="9"/>
  <c r="E40" i="9"/>
  <c r="R39" i="9"/>
  <c r="Q39" i="9"/>
  <c r="P39" i="9"/>
  <c r="K39" i="9"/>
  <c r="H39" i="9"/>
  <c r="E39" i="9"/>
  <c r="R37" i="9"/>
  <c r="Q37" i="9"/>
  <c r="P37" i="9"/>
  <c r="K37" i="9"/>
  <c r="H37" i="9"/>
  <c r="E37" i="9"/>
  <c r="R36" i="9"/>
  <c r="Q36" i="9"/>
  <c r="P36" i="9"/>
  <c r="K36" i="9"/>
  <c r="H36" i="9"/>
  <c r="E36" i="9"/>
  <c r="R35" i="9"/>
  <c r="Q35" i="9"/>
  <c r="P35" i="9"/>
  <c r="K35" i="9"/>
  <c r="H35" i="9"/>
  <c r="E35" i="9"/>
  <c r="R34" i="9"/>
  <c r="Q34" i="9"/>
  <c r="P34" i="9"/>
  <c r="K34" i="9"/>
  <c r="H34" i="9"/>
  <c r="E34" i="9"/>
  <c r="R33" i="9"/>
  <c r="Q33" i="9"/>
  <c r="P33" i="9"/>
  <c r="K33" i="9"/>
  <c r="H33" i="9"/>
  <c r="E33" i="9"/>
  <c r="R32" i="9"/>
  <c r="Q32" i="9"/>
  <c r="P32" i="9"/>
  <c r="K32" i="9"/>
  <c r="H32" i="9"/>
  <c r="E32" i="9"/>
  <c r="R31" i="9"/>
  <c r="Q31" i="9"/>
  <c r="P31" i="9"/>
  <c r="K31" i="9"/>
  <c r="H31" i="9"/>
  <c r="E31" i="9"/>
  <c r="R30" i="9"/>
  <c r="Q30" i="9"/>
  <c r="P30" i="9"/>
  <c r="K30" i="9"/>
  <c r="H30" i="9"/>
  <c r="E30" i="9"/>
  <c r="R29" i="9"/>
  <c r="Q29" i="9"/>
  <c r="P29" i="9"/>
  <c r="H29" i="9"/>
  <c r="E29" i="9"/>
  <c r="R28" i="9"/>
  <c r="Q28" i="9"/>
  <c r="P28" i="9"/>
  <c r="K28" i="9"/>
  <c r="H28" i="9"/>
  <c r="E28" i="9"/>
  <c r="R27" i="9"/>
  <c r="Q27" i="9"/>
  <c r="P27" i="9"/>
  <c r="K27" i="9"/>
  <c r="H27" i="9"/>
  <c r="E27" i="9"/>
  <c r="R26" i="9"/>
  <c r="Q26" i="9"/>
  <c r="P26" i="9"/>
  <c r="K26" i="9"/>
  <c r="H26" i="9"/>
  <c r="E26" i="9"/>
  <c r="R25" i="9"/>
  <c r="Q25" i="9"/>
  <c r="P25" i="9"/>
  <c r="K25" i="9"/>
  <c r="H25" i="9"/>
  <c r="E25" i="9"/>
  <c r="R24" i="9"/>
  <c r="Q24" i="9"/>
  <c r="P24" i="9"/>
  <c r="K24" i="9"/>
  <c r="H24" i="9"/>
  <c r="E24" i="9"/>
  <c r="R23" i="9"/>
  <c r="Q23" i="9"/>
  <c r="P23" i="9"/>
  <c r="K23" i="9"/>
  <c r="H23" i="9"/>
  <c r="E23" i="9"/>
  <c r="R22" i="9"/>
  <c r="Q22" i="9"/>
  <c r="P22" i="9"/>
  <c r="K22" i="9"/>
  <c r="H22" i="9"/>
  <c r="E22" i="9"/>
  <c r="R21" i="9"/>
  <c r="Q21" i="9"/>
  <c r="P21" i="9"/>
  <c r="K21" i="9"/>
  <c r="H21" i="9"/>
  <c r="E21" i="9"/>
  <c r="R20" i="9"/>
  <c r="Q20" i="9"/>
  <c r="P20" i="9"/>
  <c r="K20" i="9"/>
  <c r="H20" i="9"/>
  <c r="E20" i="9"/>
  <c r="R19" i="9"/>
  <c r="Q19" i="9"/>
  <c r="P19" i="9"/>
  <c r="K19" i="9"/>
  <c r="H19" i="9"/>
  <c r="E19" i="9"/>
  <c r="R18" i="9"/>
  <c r="Q18" i="9"/>
  <c r="P18" i="9"/>
  <c r="K18" i="9"/>
  <c r="H18" i="9"/>
  <c r="E18" i="9"/>
  <c r="R17" i="9"/>
  <c r="Q17" i="9"/>
  <c r="P17" i="9"/>
  <c r="K17" i="9"/>
  <c r="H17" i="9"/>
  <c r="E17" i="9"/>
  <c r="Q15" i="9"/>
  <c r="O15" i="9"/>
  <c r="N15" i="9"/>
  <c r="M15" i="9"/>
  <c r="J15" i="9"/>
  <c r="K15" i="9" s="1"/>
  <c r="I15" i="9"/>
  <c r="G15" i="9"/>
  <c r="F15" i="9"/>
  <c r="D15" i="9"/>
  <c r="C15" i="9"/>
  <c r="R14" i="9"/>
  <c r="Q14" i="9"/>
  <c r="P14" i="9"/>
  <c r="K14" i="9"/>
  <c r="H14" i="9"/>
  <c r="E14" i="9"/>
  <c r="R13" i="9"/>
  <c r="Q13" i="9"/>
  <c r="P13" i="9"/>
  <c r="K13" i="9"/>
  <c r="H13" i="9"/>
  <c r="E13" i="9"/>
  <c r="R12" i="9"/>
  <c r="Q12" i="9"/>
  <c r="P12" i="9"/>
  <c r="K12" i="9"/>
  <c r="H12" i="9"/>
  <c r="E12" i="9"/>
  <c r="R11" i="9"/>
  <c r="Q11" i="9"/>
  <c r="P11" i="9"/>
  <c r="K11" i="9"/>
  <c r="H11" i="9"/>
  <c r="E11" i="9"/>
  <c r="R10" i="9"/>
  <c r="Q10" i="9"/>
  <c r="P10" i="9"/>
  <c r="K10" i="9"/>
  <c r="H10" i="9"/>
  <c r="R9" i="9"/>
  <c r="Q9" i="9"/>
  <c r="P9" i="9"/>
  <c r="K9" i="9"/>
  <c r="H9" i="9"/>
  <c r="E9" i="9"/>
  <c r="R8" i="9"/>
  <c r="Q8" i="9"/>
  <c r="P8" i="9"/>
  <c r="K8" i="9"/>
  <c r="H8" i="9"/>
  <c r="E8" i="9"/>
  <c r="R7" i="9"/>
  <c r="Q7" i="9"/>
  <c r="P7" i="9"/>
  <c r="K7" i="9"/>
  <c r="H7" i="9"/>
  <c r="E7" i="9"/>
  <c r="H15" i="9" l="1"/>
  <c r="R15" i="9"/>
  <c r="E15" i="9"/>
  <c r="P15" i="9"/>
  <c r="E25" i="8"/>
  <c r="H20" i="8"/>
  <c r="R55" i="8"/>
  <c r="Q55" i="8"/>
  <c r="P55" i="8"/>
  <c r="K55" i="8"/>
  <c r="H55" i="8"/>
  <c r="E55" i="8"/>
  <c r="R54" i="8"/>
  <c r="Q54" i="8"/>
  <c r="P54" i="8"/>
  <c r="K54" i="8"/>
  <c r="H54" i="8"/>
  <c r="E54" i="8"/>
  <c r="R53" i="8"/>
  <c r="Q53" i="8"/>
  <c r="P53" i="8"/>
  <c r="K53" i="8"/>
  <c r="H53" i="8"/>
  <c r="E53" i="8"/>
  <c r="R52" i="8"/>
  <c r="Q52" i="8"/>
  <c r="P52" i="8"/>
  <c r="K52" i="8"/>
  <c r="H52" i="8"/>
  <c r="E52" i="8"/>
  <c r="R51" i="8"/>
  <c r="Q51" i="8"/>
  <c r="P51" i="8"/>
  <c r="K51" i="8"/>
  <c r="H51" i="8"/>
  <c r="E51" i="8"/>
  <c r="R50" i="8"/>
  <c r="Q50" i="8"/>
  <c r="P50" i="8"/>
  <c r="K50" i="8"/>
  <c r="H50" i="8"/>
  <c r="E50" i="8"/>
  <c r="R49" i="8"/>
  <c r="Q49" i="8"/>
  <c r="P49" i="8"/>
  <c r="K49" i="8"/>
  <c r="H49" i="8"/>
  <c r="E49" i="8"/>
  <c r="R48" i="8"/>
  <c r="Q48" i="8"/>
  <c r="P48" i="8"/>
  <c r="H48" i="8"/>
  <c r="E48" i="8"/>
  <c r="R47" i="8"/>
  <c r="Q47" i="8"/>
  <c r="P47" i="8"/>
  <c r="K47" i="8"/>
  <c r="H47" i="8"/>
  <c r="E47" i="8"/>
  <c r="R46" i="8"/>
  <c r="Q46" i="8"/>
  <c r="P46" i="8"/>
  <c r="H46" i="8"/>
  <c r="E46" i="8"/>
  <c r="R45" i="8"/>
  <c r="Q45" i="8"/>
  <c r="P45" i="8"/>
  <c r="K45" i="8"/>
  <c r="H45" i="8"/>
  <c r="E45" i="8"/>
  <c r="R44" i="8"/>
  <c r="Q44" i="8"/>
  <c r="P44" i="8"/>
  <c r="K44" i="8"/>
  <c r="H44" i="8"/>
  <c r="E44" i="8"/>
  <c r="R42" i="8"/>
  <c r="Q42" i="8"/>
  <c r="P42" i="8"/>
  <c r="K42" i="8"/>
  <c r="H42" i="8"/>
  <c r="E42" i="8"/>
  <c r="R41" i="8"/>
  <c r="Q41" i="8"/>
  <c r="P41" i="8"/>
  <c r="K41" i="8"/>
  <c r="H41" i="8"/>
  <c r="E41" i="8"/>
  <c r="R40" i="8"/>
  <c r="Q40" i="8"/>
  <c r="P40" i="8"/>
  <c r="E40" i="8"/>
  <c r="R39" i="8"/>
  <c r="Q39" i="8"/>
  <c r="P39" i="8"/>
  <c r="K39" i="8"/>
  <c r="H39" i="8"/>
  <c r="E39" i="8"/>
  <c r="R37" i="8"/>
  <c r="Q37" i="8"/>
  <c r="P37" i="8"/>
  <c r="K37" i="8"/>
  <c r="H37" i="8"/>
  <c r="E37" i="8"/>
  <c r="R36" i="8"/>
  <c r="Q36" i="8"/>
  <c r="P36" i="8"/>
  <c r="K36" i="8"/>
  <c r="H36" i="8"/>
  <c r="E36" i="8"/>
  <c r="R35" i="8"/>
  <c r="Q35" i="8"/>
  <c r="P35" i="8"/>
  <c r="K35" i="8"/>
  <c r="H35" i="8"/>
  <c r="E35" i="8"/>
  <c r="R34" i="8"/>
  <c r="Q34" i="8"/>
  <c r="P34" i="8"/>
  <c r="K34" i="8"/>
  <c r="H34" i="8"/>
  <c r="E34" i="8"/>
  <c r="R33" i="8"/>
  <c r="Q33" i="8"/>
  <c r="P33" i="8"/>
  <c r="K33" i="8"/>
  <c r="H33" i="8"/>
  <c r="E33" i="8"/>
  <c r="R32" i="8"/>
  <c r="Q32" i="8"/>
  <c r="P32" i="8"/>
  <c r="K32" i="8"/>
  <c r="H32" i="8"/>
  <c r="E32" i="8"/>
  <c r="R31" i="8"/>
  <c r="Q31" i="8"/>
  <c r="P31" i="8"/>
  <c r="K31" i="8"/>
  <c r="H31" i="8"/>
  <c r="E31" i="8"/>
  <c r="R30" i="8"/>
  <c r="Q30" i="8"/>
  <c r="P30" i="8"/>
  <c r="K30" i="8"/>
  <c r="H30" i="8"/>
  <c r="E30" i="8"/>
  <c r="R29" i="8"/>
  <c r="Q29" i="8"/>
  <c r="P29" i="8"/>
  <c r="H29" i="8"/>
  <c r="E29" i="8"/>
  <c r="R28" i="8"/>
  <c r="Q28" i="8"/>
  <c r="P28" i="8"/>
  <c r="K28" i="8"/>
  <c r="H28" i="8"/>
  <c r="E28" i="8"/>
  <c r="R27" i="8"/>
  <c r="Q27" i="8"/>
  <c r="P27" i="8"/>
  <c r="K27" i="8"/>
  <c r="H27" i="8"/>
  <c r="E27" i="8"/>
  <c r="R26" i="8"/>
  <c r="Q26" i="8"/>
  <c r="P26" i="8"/>
  <c r="K26" i="8"/>
  <c r="H26" i="8"/>
  <c r="E26" i="8"/>
  <c r="R25" i="8"/>
  <c r="Q25" i="8"/>
  <c r="P25" i="8"/>
  <c r="K25" i="8"/>
  <c r="H25" i="8"/>
  <c r="R24" i="8"/>
  <c r="Q24" i="8"/>
  <c r="P24" i="8"/>
  <c r="K24" i="8"/>
  <c r="H24" i="8"/>
  <c r="E24" i="8"/>
  <c r="R23" i="8"/>
  <c r="Q23" i="8"/>
  <c r="P23" i="8"/>
  <c r="K23" i="8"/>
  <c r="H23" i="8"/>
  <c r="E23" i="8"/>
  <c r="R22" i="8"/>
  <c r="Q22" i="8"/>
  <c r="P22" i="8"/>
  <c r="K22" i="8"/>
  <c r="H22" i="8"/>
  <c r="E22" i="8"/>
  <c r="R21" i="8"/>
  <c r="Q21" i="8"/>
  <c r="P21" i="8"/>
  <c r="K21" i="8"/>
  <c r="H21" i="8"/>
  <c r="E21" i="8"/>
  <c r="R20" i="8"/>
  <c r="Q20" i="8"/>
  <c r="P20" i="8"/>
  <c r="K20" i="8"/>
  <c r="E20" i="8"/>
  <c r="R19" i="8"/>
  <c r="Q19" i="8"/>
  <c r="P19" i="8"/>
  <c r="K19" i="8"/>
  <c r="H19" i="8"/>
  <c r="E19" i="8"/>
  <c r="R18" i="8"/>
  <c r="Q18" i="8"/>
  <c r="P18" i="8"/>
  <c r="K18" i="8"/>
  <c r="H18" i="8"/>
  <c r="E18" i="8"/>
  <c r="R17" i="8"/>
  <c r="Q17" i="8"/>
  <c r="P17" i="8"/>
  <c r="K17" i="8"/>
  <c r="H17" i="8"/>
  <c r="E17" i="8"/>
  <c r="O15" i="8"/>
  <c r="N15" i="8"/>
  <c r="M15" i="8"/>
  <c r="J15" i="8"/>
  <c r="R15" i="8" s="1"/>
  <c r="I15" i="8"/>
  <c r="G15" i="8"/>
  <c r="Q15" i="8" s="1"/>
  <c r="F15" i="8"/>
  <c r="D15" i="8"/>
  <c r="P15" i="8" s="1"/>
  <c r="C15" i="8"/>
  <c r="R14" i="8"/>
  <c r="Q14" i="8"/>
  <c r="P14" i="8"/>
  <c r="K14" i="8"/>
  <c r="H14" i="8"/>
  <c r="E14" i="8"/>
  <c r="R13" i="8"/>
  <c r="Q13" i="8"/>
  <c r="P13" i="8"/>
  <c r="K13" i="8"/>
  <c r="H13" i="8"/>
  <c r="E13" i="8"/>
  <c r="R12" i="8"/>
  <c r="Q12" i="8"/>
  <c r="P12" i="8"/>
  <c r="K12" i="8"/>
  <c r="H12" i="8"/>
  <c r="E12" i="8"/>
  <c r="R11" i="8"/>
  <c r="Q11" i="8"/>
  <c r="P11" i="8"/>
  <c r="K11" i="8"/>
  <c r="H11" i="8"/>
  <c r="E11" i="8"/>
  <c r="R10" i="8"/>
  <c r="Q10" i="8"/>
  <c r="P10" i="8"/>
  <c r="K10" i="8"/>
  <c r="H10" i="8"/>
  <c r="E10" i="8"/>
  <c r="R9" i="8"/>
  <c r="Q9" i="8"/>
  <c r="P9" i="8"/>
  <c r="K9" i="8"/>
  <c r="H9" i="8"/>
  <c r="E9" i="8"/>
  <c r="R8" i="8"/>
  <c r="Q8" i="8"/>
  <c r="P8" i="8"/>
  <c r="K8" i="8"/>
  <c r="H8" i="8"/>
  <c r="E8" i="8"/>
  <c r="R7" i="8"/>
  <c r="Q7" i="8"/>
  <c r="P7" i="8"/>
  <c r="K7" i="8"/>
  <c r="H7" i="8"/>
  <c r="E7" i="8"/>
  <c r="E15" i="8" l="1"/>
  <c r="K15" i="8"/>
  <c r="H15" i="8"/>
  <c r="K32" i="7"/>
  <c r="K44" i="7"/>
  <c r="K55" i="7"/>
  <c r="K54" i="7"/>
  <c r="E25" i="7"/>
  <c r="R55" i="7"/>
  <c r="Q55" i="7"/>
  <c r="P55" i="7"/>
  <c r="H55" i="7"/>
  <c r="E55" i="7"/>
  <c r="R54" i="7"/>
  <c r="Q54" i="7"/>
  <c r="P54" i="7"/>
  <c r="H54" i="7"/>
  <c r="E54" i="7"/>
  <c r="R53" i="7"/>
  <c r="Q53" i="7"/>
  <c r="P53" i="7"/>
  <c r="K53" i="7"/>
  <c r="H53" i="7"/>
  <c r="E53" i="7"/>
  <c r="R52" i="7"/>
  <c r="Q52" i="7"/>
  <c r="P52" i="7"/>
  <c r="K52" i="7"/>
  <c r="H52" i="7"/>
  <c r="E52" i="7"/>
  <c r="R51" i="7"/>
  <c r="Q51" i="7"/>
  <c r="P51" i="7"/>
  <c r="K51" i="7"/>
  <c r="H51" i="7"/>
  <c r="E51" i="7"/>
  <c r="R50" i="7"/>
  <c r="Q50" i="7"/>
  <c r="P50" i="7"/>
  <c r="K50" i="7"/>
  <c r="H50" i="7"/>
  <c r="E50" i="7"/>
  <c r="R49" i="7"/>
  <c r="Q49" i="7"/>
  <c r="P49" i="7"/>
  <c r="K49" i="7"/>
  <c r="H49" i="7"/>
  <c r="E49" i="7"/>
  <c r="R48" i="7"/>
  <c r="Q48" i="7"/>
  <c r="P48" i="7"/>
  <c r="H48" i="7"/>
  <c r="E48" i="7"/>
  <c r="R47" i="7"/>
  <c r="Q47" i="7"/>
  <c r="P47" i="7"/>
  <c r="K47" i="7"/>
  <c r="H47" i="7"/>
  <c r="E47" i="7"/>
  <c r="R46" i="7"/>
  <c r="Q46" i="7"/>
  <c r="P46" i="7"/>
  <c r="H46" i="7"/>
  <c r="E46" i="7"/>
  <c r="R45" i="7"/>
  <c r="Q45" i="7"/>
  <c r="P45" i="7"/>
  <c r="K45" i="7"/>
  <c r="H45" i="7"/>
  <c r="E45" i="7"/>
  <c r="R44" i="7"/>
  <c r="Q44" i="7"/>
  <c r="P44" i="7"/>
  <c r="H44" i="7"/>
  <c r="E44" i="7"/>
  <c r="E43" i="7"/>
  <c r="R42" i="7"/>
  <c r="Q42" i="7"/>
  <c r="P42" i="7"/>
  <c r="K42" i="7"/>
  <c r="H42" i="7"/>
  <c r="E42" i="7"/>
  <c r="R41" i="7"/>
  <c r="Q41" i="7"/>
  <c r="P41" i="7"/>
  <c r="K41" i="7"/>
  <c r="H41" i="7"/>
  <c r="E41" i="7"/>
  <c r="R40" i="7"/>
  <c r="Q40" i="7"/>
  <c r="P40" i="7"/>
  <c r="E40" i="7"/>
  <c r="R39" i="7"/>
  <c r="Q39" i="7"/>
  <c r="P39" i="7"/>
  <c r="K39" i="7"/>
  <c r="H39" i="7"/>
  <c r="E39" i="7"/>
  <c r="R37" i="7"/>
  <c r="Q37" i="7"/>
  <c r="P37" i="7"/>
  <c r="K37" i="7"/>
  <c r="H37" i="7"/>
  <c r="E37" i="7"/>
  <c r="R36" i="7"/>
  <c r="Q36" i="7"/>
  <c r="P36" i="7"/>
  <c r="K36" i="7"/>
  <c r="H36" i="7"/>
  <c r="E36" i="7"/>
  <c r="R35" i="7"/>
  <c r="Q35" i="7"/>
  <c r="P35" i="7"/>
  <c r="K35" i="7"/>
  <c r="H35" i="7"/>
  <c r="E35" i="7"/>
  <c r="R34" i="7"/>
  <c r="Q34" i="7"/>
  <c r="P34" i="7"/>
  <c r="K34" i="7"/>
  <c r="H34" i="7"/>
  <c r="E34" i="7"/>
  <c r="R33" i="7"/>
  <c r="Q33" i="7"/>
  <c r="P33" i="7"/>
  <c r="K33" i="7"/>
  <c r="H33" i="7"/>
  <c r="E33" i="7"/>
  <c r="R32" i="7"/>
  <c r="Q32" i="7"/>
  <c r="P32" i="7"/>
  <c r="H32" i="7"/>
  <c r="E32" i="7"/>
  <c r="R31" i="7"/>
  <c r="Q31" i="7"/>
  <c r="P31" i="7"/>
  <c r="K31" i="7"/>
  <c r="H31" i="7"/>
  <c r="E31" i="7"/>
  <c r="R30" i="7"/>
  <c r="Q30" i="7"/>
  <c r="P30" i="7"/>
  <c r="K30" i="7"/>
  <c r="H30" i="7"/>
  <c r="E30" i="7"/>
  <c r="R29" i="7"/>
  <c r="Q29" i="7"/>
  <c r="P29" i="7"/>
  <c r="H29" i="7"/>
  <c r="E29" i="7"/>
  <c r="R28" i="7"/>
  <c r="Q28" i="7"/>
  <c r="P28" i="7"/>
  <c r="K28" i="7"/>
  <c r="H28" i="7"/>
  <c r="E28" i="7"/>
  <c r="R27" i="7"/>
  <c r="Q27" i="7"/>
  <c r="P27" i="7"/>
  <c r="K27" i="7"/>
  <c r="H27" i="7"/>
  <c r="E27" i="7"/>
  <c r="R26" i="7"/>
  <c r="Q26" i="7"/>
  <c r="P26" i="7"/>
  <c r="K26" i="7"/>
  <c r="H26" i="7"/>
  <c r="E26" i="7"/>
  <c r="R25" i="7"/>
  <c r="Q25" i="7"/>
  <c r="P25" i="7"/>
  <c r="K25" i="7"/>
  <c r="H25" i="7"/>
  <c r="R24" i="7"/>
  <c r="Q24" i="7"/>
  <c r="P24" i="7"/>
  <c r="K24" i="7"/>
  <c r="H24" i="7"/>
  <c r="E24" i="7"/>
  <c r="R23" i="7"/>
  <c r="Q23" i="7"/>
  <c r="P23" i="7"/>
  <c r="K23" i="7"/>
  <c r="H23" i="7"/>
  <c r="E23" i="7"/>
  <c r="R22" i="7"/>
  <c r="Q22" i="7"/>
  <c r="P22" i="7"/>
  <c r="K22" i="7"/>
  <c r="H22" i="7"/>
  <c r="E22" i="7"/>
  <c r="R21" i="7"/>
  <c r="Q21" i="7"/>
  <c r="P21" i="7"/>
  <c r="K21" i="7"/>
  <c r="H21" i="7"/>
  <c r="E21" i="7"/>
  <c r="R20" i="7"/>
  <c r="Q20" i="7"/>
  <c r="P20" i="7"/>
  <c r="K20" i="7"/>
  <c r="H20" i="7"/>
  <c r="E20" i="7"/>
  <c r="R19" i="7"/>
  <c r="Q19" i="7"/>
  <c r="P19" i="7"/>
  <c r="K19" i="7"/>
  <c r="H19" i="7"/>
  <c r="E19" i="7"/>
  <c r="R18" i="7"/>
  <c r="Q18" i="7"/>
  <c r="P18" i="7"/>
  <c r="K18" i="7"/>
  <c r="H18" i="7"/>
  <c r="E18" i="7"/>
  <c r="R17" i="7"/>
  <c r="Q17" i="7"/>
  <c r="P17" i="7"/>
  <c r="K17" i="7"/>
  <c r="H17" i="7"/>
  <c r="E17" i="7"/>
  <c r="O15" i="7"/>
  <c r="N15" i="7"/>
  <c r="M15" i="7"/>
  <c r="J15" i="7"/>
  <c r="R15" i="7" s="1"/>
  <c r="I15" i="7"/>
  <c r="G15" i="7"/>
  <c r="Q15" i="7" s="1"/>
  <c r="F15" i="7"/>
  <c r="D15" i="7"/>
  <c r="P15" i="7" s="1"/>
  <c r="C15" i="7"/>
  <c r="R14" i="7"/>
  <c r="Q14" i="7"/>
  <c r="P14" i="7"/>
  <c r="K14" i="7"/>
  <c r="H14" i="7"/>
  <c r="E14" i="7"/>
  <c r="R13" i="7"/>
  <c r="Q13" i="7"/>
  <c r="P13" i="7"/>
  <c r="K13" i="7"/>
  <c r="H13" i="7"/>
  <c r="E13" i="7"/>
  <c r="R12" i="7"/>
  <c r="Q12" i="7"/>
  <c r="P12" i="7"/>
  <c r="K12" i="7"/>
  <c r="H12" i="7"/>
  <c r="E12" i="7"/>
  <c r="R11" i="7"/>
  <c r="Q11" i="7"/>
  <c r="P11" i="7"/>
  <c r="K11" i="7"/>
  <c r="H11" i="7"/>
  <c r="E11" i="7"/>
  <c r="R10" i="7"/>
  <c r="Q10" i="7"/>
  <c r="P10" i="7"/>
  <c r="K10" i="7"/>
  <c r="H10" i="7"/>
  <c r="E10" i="7"/>
  <c r="R9" i="7"/>
  <c r="Q9" i="7"/>
  <c r="P9" i="7"/>
  <c r="K9" i="7"/>
  <c r="H9" i="7"/>
  <c r="E9" i="7"/>
  <c r="R8" i="7"/>
  <c r="Q8" i="7"/>
  <c r="P8" i="7"/>
  <c r="K8" i="7"/>
  <c r="H8" i="7"/>
  <c r="E8" i="7"/>
  <c r="R7" i="7"/>
  <c r="Q7" i="7"/>
  <c r="P7" i="7"/>
  <c r="K7" i="7"/>
  <c r="H7" i="7"/>
  <c r="E7" i="7"/>
  <c r="K15" i="7" l="1"/>
  <c r="E15" i="7"/>
  <c r="H15" i="7"/>
  <c r="K49" i="6"/>
  <c r="E9" i="6"/>
  <c r="R55" i="6"/>
  <c r="Q55" i="6"/>
  <c r="P55" i="6"/>
  <c r="H55" i="6"/>
  <c r="E55" i="6"/>
  <c r="R54" i="6"/>
  <c r="Q54" i="6"/>
  <c r="P54" i="6"/>
  <c r="H54" i="6"/>
  <c r="E54" i="6"/>
  <c r="R53" i="6"/>
  <c r="Q53" i="6"/>
  <c r="P53" i="6"/>
  <c r="K53" i="6"/>
  <c r="H53" i="6"/>
  <c r="E53" i="6"/>
  <c r="R52" i="6"/>
  <c r="Q52" i="6"/>
  <c r="P52" i="6"/>
  <c r="K52" i="6"/>
  <c r="H52" i="6"/>
  <c r="E52" i="6"/>
  <c r="R51" i="6"/>
  <c r="Q51" i="6"/>
  <c r="P51" i="6"/>
  <c r="K51" i="6"/>
  <c r="H51" i="6"/>
  <c r="E51" i="6"/>
  <c r="R50" i="6"/>
  <c r="Q50" i="6"/>
  <c r="P50" i="6"/>
  <c r="K50" i="6"/>
  <c r="H50" i="6"/>
  <c r="E50" i="6"/>
  <c r="R49" i="6"/>
  <c r="Q49" i="6"/>
  <c r="P49" i="6"/>
  <c r="H49" i="6"/>
  <c r="E49" i="6"/>
  <c r="R48" i="6"/>
  <c r="Q48" i="6"/>
  <c r="P48" i="6"/>
  <c r="H48" i="6"/>
  <c r="E48" i="6"/>
  <c r="R47" i="6"/>
  <c r="Q47" i="6"/>
  <c r="P47" i="6"/>
  <c r="K47" i="6"/>
  <c r="H47" i="6"/>
  <c r="E47" i="6"/>
  <c r="R46" i="6"/>
  <c r="Q46" i="6"/>
  <c r="P46" i="6"/>
  <c r="H46" i="6"/>
  <c r="E46" i="6"/>
  <c r="R45" i="6"/>
  <c r="Q45" i="6"/>
  <c r="P45" i="6"/>
  <c r="K45" i="6"/>
  <c r="H45" i="6"/>
  <c r="E45" i="6"/>
  <c r="R44" i="6"/>
  <c r="Q44" i="6"/>
  <c r="P44" i="6"/>
  <c r="H44" i="6"/>
  <c r="E44" i="6"/>
  <c r="E43" i="6"/>
  <c r="R42" i="6"/>
  <c r="Q42" i="6"/>
  <c r="P42" i="6"/>
  <c r="K42" i="6"/>
  <c r="H42" i="6"/>
  <c r="E42" i="6"/>
  <c r="R41" i="6"/>
  <c r="Q41" i="6"/>
  <c r="P41" i="6"/>
  <c r="K41" i="6"/>
  <c r="H41" i="6"/>
  <c r="E41" i="6"/>
  <c r="R40" i="6"/>
  <c r="Q40" i="6"/>
  <c r="P40" i="6"/>
  <c r="E40" i="6"/>
  <c r="R39" i="6"/>
  <c r="Q39" i="6"/>
  <c r="P39" i="6"/>
  <c r="K39" i="6"/>
  <c r="H39" i="6"/>
  <c r="E39" i="6"/>
  <c r="R37" i="6"/>
  <c r="Q37" i="6"/>
  <c r="P37" i="6"/>
  <c r="K37" i="6"/>
  <c r="H37" i="6"/>
  <c r="E37" i="6"/>
  <c r="R36" i="6"/>
  <c r="Q36" i="6"/>
  <c r="P36" i="6"/>
  <c r="K36" i="6"/>
  <c r="H36" i="6"/>
  <c r="E36" i="6"/>
  <c r="R35" i="6"/>
  <c r="Q35" i="6"/>
  <c r="P35" i="6"/>
  <c r="K35" i="6"/>
  <c r="H35" i="6"/>
  <c r="E35" i="6"/>
  <c r="R34" i="6"/>
  <c r="Q34" i="6"/>
  <c r="P34" i="6"/>
  <c r="K34" i="6"/>
  <c r="H34" i="6"/>
  <c r="E34" i="6"/>
  <c r="R33" i="6"/>
  <c r="Q33" i="6"/>
  <c r="P33" i="6"/>
  <c r="K33" i="6"/>
  <c r="H33" i="6"/>
  <c r="E33" i="6"/>
  <c r="R32" i="6"/>
  <c r="Q32" i="6"/>
  <c r="P32" i="6"/>
  <c r="H32" i="6"/>
  <c r="E32" i="6"/>
  <c r="R31" i="6"/>
  <c r="Q31" i="6"/>
  <c r="P31" i="6"/>
  <c r="K31" i="6"/>
  <c r="H31" i="6"/>
  <c r="E31" i="6"/>
  <c r="R30" i="6"/>
  <c r="Q30" i="6"/>
  <c r="P30" i="6"/>
  <c r="K30" i="6"/>
  <c r="H30" i="6"/>
  <c r="E30" i="6"/>
  <c r="R29" i="6"/>
  <c r="Q29" i="6"/>
  <c r="P29" i="6"/>
  <c r="H29" i="6"/>
  <c r="E29" i="6"/>
  <c r="R28" i="6"/>
  <c r="Q28" i="6"/>
  <c r="P28" i="6"/>
  <c r="K28" i="6"/>
  <c r="H28" i="6"/>
  <c r="E28" i="6"/>
  <c r="R27" i="6"/>
  <c r="Q27" i="6"/>
  <c r="P27" i="6"/>
  <c r="K27" i="6"/>
  <c r="H27" i="6"/>
  <c r="E27" i="6"/>
  <c r="R26" i="6"/>
  <c r="Q26" i="6"/>
  <c r="P26" i="6"/>
  <c r="K26" i="6"/>
  <c r="H26" i="6"/>
  <c r="E26" i="6"/>
  <c r="R25" i="6"/>
  <c r="Q25" i="6"/>
  <c r="P25" i="6"/>
  <c r="K25" i="6"/>
  <c r="H25" i="6"/>
  <c r="E25" i="6"/>
  <c r="R24" i="6"/>
  <c r="Q24" i="6"/>
  <c r="P24" i="6"/>
  <c r="K24" i="6"/>
  <c r="H24" i="6"/>
  <c r="E24" i="6"/>
  <c r="R23" i="6"/>
  <c r="Q23" i="6"/>
  <c r="P23" i="6"/>
  <c r="K23" i="6"/>
  <c r="H23" i="6"/>
  <c r="E23" i="6"/>
  <c r="R22" i="6"/>
  <c r="Q22" i="6"/>
  <c r="P22" i="6"/>
  <c r="K22" i="6"/>
  <c r="H22" i="6"/>
  <c r="E22" i="6"/>
  <c r="R21" i="6"/>
  <c r="Q21" i="6"/>
  <c r="P21" i="6"/>
  <c r="K21" i="6"/>
  <c r="H21" i="6"/>
  <c r="E21" i="6"/>
  <c r="R20" i="6"/>
  <c r="Q20" i="6"/>
  <c r="P20" i="6"/>
  <c r="K20" i="6"/>
  <c r="H20" i="6"/>
  <c r="E20" i="6"/>
  <c r="R19" i="6"/>
  <c r="Q19" i="6"/>
  <c r="P19" i="6"/>
  <c r="K19" i="6"/>
  <c r="H19" i="6"/>
  <c r="E19" i="6"/>
  <c r="R18" i="6"/>
  <c r="Q18" i="6"/>
  <c r="P18" i="6"/>
  <c r="K18" i="6"/>
  <c r="H18" i="6"/>
  <c r="E18" i="6"/>
  <c r="R17" i="6"/>
  <c r="Q17" i="6"/>
  <c r="P17" i="6"/>
  <c r="K17" i="6"/>
  <c r="H17" i="6"/>
  <c r="E17" i="6"/>
  <c r="O15" i="6"/>
  <c r="N15" i="6"/>
  <c r="M15" i="6"/>
  <c r="J15" i="6"/>
  <c r="I15" i="6"/>
  <c r="G15" i="6"/>
  <c r="Q15" i="6" s="1"/>
  <c r="F15" i="6"/>
  <c r="D15" i="6"/>
  <c r="C15" i="6"/>
  <c r="R14" i="6"/>
  <c r="Q14" i="6"/>
  <c r="P14" i="6"/>
  <c r="K14" i="6"/>
  <c r="H14" i="6"/>
  <c r="E14" i="6"/>
  <c r="R13" i="6"/>
  <c r="Q13" i="6"/>
  <c r="P13" i="6"/>
  <c r="K13" i="6"/>
  <c r="H13" i="6"/>
  <c r="E13" i="6"/>
  <c r="R12" i="6"/>
  <c r="Q12" i="6"/>
  <c r="P12" i="6"/>
  <c r="K12" i="6"/>
  <c r="H12" i="6"/>
  <c r="E12" i="6"/>
  <c r="R11" i="6"/>
  <c r="Q11" i="6"/>
  <c r="P11" i="6"/>
  <c r="K11" i="6"/>
  <c r="H11" i="6"/>
  <c r="E11" i="6"/>
  <c r="R10" i="6"/>
  <c r="Q10" i="6"/>
  <c r="P10" i="6"/>
  <c r="K10" i="6"/>
  <c r="H10" i="6"/>
  <c r="E10" i="6"/>
  <c r="R9" i="6"/>
  <c r="Q9" i="6"/>
  <c r="P9" i="6"/>
  <c r="K9" i="6"/>
  <c r="H9" i="6"/>
  <c r="R8" i="6"/>
  <c r="Q8" i="6"/>
  <c r="P8" i="6"/>
  <c r="K8" i="6"/>
  <c r="H8" i="6"/>
  <c r="E8" i="6"/>
  <c r="R7" i="6"/>
  <c r="Q7" i="6"/>
  <c r="P7" i="6"/>
  <c r="K7" i="6"/>
  <c r="H7" i="6"/>
  <c r="E7" i="6"/>
  <c r="K15" i="6" l="1"/>
  <c r="H15" i="6"/>
  <c r="E15" i="6"/>
  <c r="R15" i="6"/>
  <c r="P15" i="6"/>
  <c r="K22" i="5"/>
  <c r="E19" i="5"/>
  <c r="H19" i="5"/>
  <c r="K47" i="5"/>
  <c r="R55" i="5"/>
  <c r="Q55" i="5"/>
  <c r="P55" i="5"/>
  <c r="H55" i="5"/>
  <c r="E55" i="5"/>
  <c r="R54" i="5"/>
  <c r="Q54" i="5"/>
  <c r="P54" i="5"/>
  <c r="H54" i="5"/>
  <c r="E54" i="5"/>
  <c r="R53" i="5"/>
  <c r="Q53" i="5"/>
  <c r="P53" i="5"/>
  <c r="K53" i="5"/>
  <c r="H53" i="5"/>
  <c r="E53" i="5"/>
  <c r="R52" i="5"/>
  <c r="Q52" i="5"/>
  <c r="P52" i="5"/>
  <c r="K52" i="5"/>
  <c r="H52" i="5"/>
  <c r="E52" i="5"/>
  <c r="R51" i="5"/>
  <c r="Q51" i="5"/>
  <c r="P51" i="5"/>
  <c r="K51" i="5"/>
  <c r="H51" i="5"/>
  <c r="E51" i="5"/>
  <c r="R50" i="5"/>
  <c r="Q50" i="5"/>
  <c r="P50" i="5"/>
  <c r="K50" i="5"/>
  <c r="H50" i="5"/>
  <c r="E50" i="5"/>
  <c r="R49" i="5"/>
  <c r="Q49" i="5"/>
  <c r="P49" i="5"/>
  <c r="H49" i="5"/>
  <c r="E49" i="5"/>
  <c r="R48" i="5"/>
  <c r="Q48" i="5"/>
  <c r="P48" i="5"/>
  <c r="H48" i="5"/>
  <c r="E48" i="5"/>
  <c r="R47" i="5"/>
  <c r="Q47" i="5"/>
  <c r="P47" i="5"/>
  <c r="H47" i="5"/>
  <c r="E47" i="5"/>
  <c r="R46" i="5"/>
  <c r="Q46" i="5"/>
  <c r="P46" i="5"/>
  <c r="H46" i="5"/>
  <c r="E46" i="5"/>
  <c r="R45" i="5"/>
  <c r="Q45" i="5"/>
  <c r="P45" i="5"/>
  <c r="K45" i="5"/>
  <c r="H45" i="5"/>
  <c r="E45" i="5"/>
  <c r="R44" i="5"/>
  <c r="Q44" i="5"/>
  <c r="P44" i="5"/>
  <c r="H44" i="5"/>
  <c r="E44" i="5"/>
  <c r="E43" i="5"/>
  <c r="R42" i="5"/>
  <c r="Q42" i="5"/>
  <c r="P42" i="5"/>
  <c r="K42" i="5"/>
  <c r="H42" i="5"/>
  <c r="E42" i="5"/>
  <c r="R41" i="5"/>
  <c r="Q41" i="5"/>
  <c r="P41" i="5"/>
  <c r="K41" i="5"/>
  <c r="H41" i="5"/>
  <c r="E41" i="5"/>
  <c r="R40" i="5"/>
  <c r="Q40" i="5"/>
  <c r="P40" i="5"/>
  <c r="E40" i="5"/>
  <c r="R39" i="5"/>
  <c r="Q39" i="5"/>
  <c r="P39" i="5"/>
  <c r="K39" i="5"/>
  <c r="H39" i="5"/>
  <c r="E39" i="5"/>
  <c r="R37" i="5"/>
  <c r="Q37" i="5"/>
  <c r="P37" i="5"/>
  <c r="K37" i="5"/>
  <c r="H37" i="5"/>
  <c r="E37" i="5"/>
  <c r="R36" i="5"/>
  <c r="Q36" i="5"/>
  <c r="P36" i="5"/>
  <c r="K36" i="5"/>
  <c r="H36" i="5"/>
  <c r="E36" i="5"/>
  <c r="R35" i="5"/>
  <c r="Q35" i="5"/>
  <c r="P35" i="5"/>
  <c r="K35" i="5"/>
  <c r="H35" i="5"/>
  <c r="E35" i="5"/>
  <c r="R34" i="5"/>
  <c r="Q34" i="5"/>
  <c r="P34" i="5"/>
  <c r="K34" i="5"/>
  <c r="H34" i="5"/>
  <c r="E34" i="5"/>
  <c r="R33" i="5"/>
  <c r="Q33" i="5"/>
  <c r="P33" i="5"/>
  <c r="K33" i="5"/>
  <c r="H33" i="5"/>
  <c r="E33" i="5"/>
  <c r="R32" i="5"/>
  <c r="Q32" i="5"/>
  <c r="P32" i="5"/>
  <c r="H32" i="5"/>
  <c r="E32" i="5"/>
  <c r="R31" i="5"/>
  <c r="Q31" i="5"/>
  <c r="P31" i="5"/>
  <c r="K31" i="5"/>
  <c r="H31" i="5"/>
  <c r="E31" i="5"/>
  <c r="R30" i="5"/>
  <c r="Q30" i="5"/>
  <c r="P30" i="5"/>
  <c r="K30" i="5"/>
  <c r="H30" i="5"/>
  <c r="E30" i="5"/>
  <c r="R29" i="5"/>
  <c r="Q29" i="5"/>
  <c r="P29" i="5"/>
  <c r="H29" i="5"/>
  <c r="E29" i="5"/>
  <c r="R28" i="5"/>
  <c r="Q28" i="5"/>
  <c r="P28" i="5"/>
  <c r="K28" i="5"/>
  <c r="H28" i="5"/>
  <c r="E28" i="5"/>
  <c r="R27" i="5"/>
  <c r="Q27" i="5"/>
  <c r="P27" i="5"/>
  <c r="K27" i="5"/>
  <c r="H27" i="5"/>
  <c r="E27" i="5"/>
  <c r="R26" i="5"/>
  <c r="Q26" i="5"/>
  <c r="P26" i="5"/>
  <c r="K26" i="5"/>
  <c r="H26" i="5"/>
  <c r="E26" i="5"/>
  <c r="R25" i="5"/>
  <c r="Q25" i="5"/>
  <c r="P25" i="5"/>
  <c r="K25" i="5"/>
  <c r="H25" i="5"/>
  <c r="E25" i="5"/>
  <c r="R24" i="5"/>
  <c r="Q24" i="5"/>
  <c r="P24" i="5"/>
  <c r="K24" i="5"/>
  <c r="H24" i="5"/>
  <c r="E24" i="5"/>
  <c r="R23" i="5"/>
  <c r="Q23" i="5"/>
  <c r="P23" i="5"/>
  <c r="K23" i="5"/>
  <c r="H23" i="5"/>
  <c r="E23" i="5"/>
  <c r="R22" i="5"/>
  <c r="Q22" i="5"/>
  <c r="P22" i="5"/>
  <c r="H22" i="5"/>
  <c r="E22" i="5"/>
  <c r="R21" i="5"/>
  <c r="Q21" i="5"/>
  <c r="P21" i="5"/>
  <c r="K21" i="5"/>
  <c r="H21" i="5"/>
  <c r="E21" i="5"/>
  <c r="R20" i="5"/>
  <c r="Q20" i="5"/>
  <c r="P20" i="5"/>
  <c r="K20" i="5"/>
  <c r="H20" i="5"/>
  <c r="E20" i="5"/>
  <c r="R19" i="5"/>
  <c r="Q19" i="5"/>
  <c r="P19" i="5"/>
  <c r="K19" i="5"/>
  <c r="R18" i="5"/>
  <c r="Q18" i="5"/>
  <c r="P18" i="5"/>
  <c r="K18" i="5"/>
  <c r="H18" i="5"/>
  <c r="E18" i="5"/>
  <c r="R17" i="5"/>
  <c r="Q17" i="5"/>
  <c r="P17" i="5"/>
  <c r="K17" i="5"/>
  <c r="H17" i="5"/>
  <c r="E17" i="5"/>
  <c r="O15" i="5"/>
  <c r="N15" i="5"/>
  <c r="M15" i="5"/>
  <c r="J15" i="5"/>
  <c r="I15" i="5"/>
  <c r="G15" i="5"/>
  <c r="H15" i="5" s="1"/>
  <c r="F15" i="5"/>
  <c r="D15" i="5"/>
  <c r="P15" i="5" s="1"/>
  <c r="C15" i="5"/>
  <c r="R14" i="5"/>
  <c r="Q14" i="5"/>
  <c r="P14" i="5"/>
  <c r="K14" i="5"/>
  <c r="H14" i="5"/>
  <c r="E14" i="5"/>
  <c r="R13" i="5"/>
  <c r="Q13" i="5"/>
  <c r="P13" i="5"/>
  <c r="K13" i="5"/>
  <c r="H13" i="5"/>
  <c r="E13" i="5"/>
  <c r="R12" i="5"/>
  <c r="Q12" i="5"/>
  <c r="P12" i="5"/>
  <c r="K12" i="5"/>
  <c r="H12" i="5"/>
  <c r="E12" i="5"/>
  <c r="R11" i="5"/>
  <c r="Q11" i="5"/>
  <c r="P11" i="5"/>
  <c r="K11" i="5"/>
  <c r="H11" i="5"/>
  <c r="E11" i="5"/>
  <c r="R10" i="5"/>
  <c r="Q10" i="5"/>
  <c r="P10" i="5"/>
  <c r="K10" i="5"/>
  <c r="H10" i="5"/>
  <c r="E10" i="5"/>
  <c r="R9" i="5"/>
  <c r="Q9" i="5"/>
  <c r="P9" i="5"/>
  <c r="K9" i="5"/>
  <c r="H9" i="5"/>
  <c r="E9" i="5"/>
  <c r="R8" i="5"/>
  <c r="Q8" i="5"/>
  <c r="P8" i="5"/>
  <c r="K8" i="5"/>
  <c r="H8" i="5"/>
  <c r="E8" i="5"/>
  <c r="R7" i="5"/>
  <c r="Q7" i="5"/>
  <c r="P7" i="5"/>
  <c r="K7" i="5"/>
  <c r="H7" i="5"/>
  <c r="E7" i="5"/>
  <c r="K15" i="5" l="1"/>
  <c r="R15" i="5"/>
  <c r="Q15" i="5"/>
  <c r="E15" i="5"/>
  <c r="K52" i="4"/>
  <c r="K50" i="4"/>
  <c r="K20" i="4"/>
  <c r="E9" i="4"/>
  <c r="H9" i="4"/>
  <c r="R55" i="4"/>
  <c r="Q55" i="4"/>
  <c r="P55" i="4"/>
  <c r="H55" i="4"/>
  <c r="E55" i="4"/>
  <c r="R54" i="4"/>
  <c r="Q54" i="4"/>
  <c r="P54" i="4"/>
  <c r="H54" i="4"/>
  <c r="E54" i="4"/>
  <c r="R53" i="4"/>
  <c r="Q53" i="4"/>
  <c r="P53" i="4"/>
  <c r="K53" i="4"/>
  <c r="H53" i="4"/>
  <c r="E53" i="4"/>
  <c r="R52" i="4"/>
  <c r="Q52" i="4"/>
  <c r="P52" i="4"/>
  <c r="H52" i="4"/>
  <c r="E52" i="4"/>
  <c r="R51" i="4"/>
  <c r="Q51" i="4"/>
  <c r="P51" i="4"/>
  <c r="K51" i="4"/>
  <c r="H51" i="4"/>
  <c r="E51" i="4"/>
  <c r="R50" i="4"/>
  <c r="Q50" i="4"/>
  <c r="P50" i="4"/>
  <c r="H50" i="4"/>
  <c r="E50" i="4"/>
  <c r="R49" i="4"/>
  <c r="Q49" i="4"/>
  <c r="P49" i="4"/>
  <c r="H49" i="4"/>
  <c r="E49" i="4"/>
  <c r="R48" i="4"/>
  <c r="Q48" i="4"/>
  <c r="P48" i="4"/>
  <c r="H48" i="4"/>
  <c r="E48" i="4"/>
  <c r="R47" i="4"/>
  <c r="Q47" i="4"/>
  <c r="P47" i="4"/>
  <c r="H47" i="4"/>
  <c r="E47" i="4"/>
  <c r="R46" i="4"/>
  <c r="Q46" i="4"/>
  <c r="P46" i="4"/>
  <c r="H46" i="4"/>
  <c r="E46" i="4"/>
  <c r="R45" i="4"/>
  <c r="Q45" i="4"/>
  <c r="P45" i="4"/>
  <c r="K45" i="4"/>
  <c r="H45" i="4"/>
  <c r="E45" i="4"/>
  <c r="R44" i="4"/>
  <c r="Q44" i="4"/>
  <c r="P44" i="4"/>
  <c r="H44" i="4"/>
  <c r="E44" i="4"/>
  <c r="E43" i="4"/>
  <c r="R42" i="4"/>
  <c r="Q42" i="4"/>
  <c r="P42" i="4"/>
  <c r="K42" i="4"/>
  <c r="H42" i="4"/>
  <c r="E42" i="4"/>
  <c r="R41" i="4"/>
  <c r="Q41" i="4"/>
  <c r="P41" i="4"/>
  <c r="K41" i="4"/>
  <c r="H41" i="4"/>
  <c r="E41" i="4"/>
  <c r="R40" i="4"/>
  <c r="Q40" i="4"/>
  <c r="P40" i="4"/>
  <c r="E40" i="4"/>
  <c r="R39" i="4"/>
  <c r="Q39" i="4"/>
  <c r="P39" i="4"/>
  <c r="K39" i="4"/>
  <c r="H39" i="4"/>
  <c r="E39" i="4"/>
  <c r="R37" i="4"/>
  <c r="Q37" i="4"/>
  <c r="P37" i="4"/>
  <c r="K37" i="4"/>
  <c r="H37" i="4"/>
  <c r="E37" i="4"/>
  <c r="R36" i="4"/>
  <c r="Q36" i="4"/>
  <c r="P36" i="4"/>
  <c r="K36" i="4"/>
  <c r="H36" i="4"/>
  <c r="E36" i="4"/>
  <c r="R35" i="4"/>
  <c r="Q35" i="4"/>
  <c r="P35" i="4"/>
  <c r="K35" i="4"/>
  <c r="H35" i="4"/>
  <c r="E35" i="4"/>
  <c r="R34" i="4"/>
  <c r="Q34" i="4"/>
  <c r="P34" i="4"/>
  <c r="K34" i="4"/>
  <c r="H34" i="4"/>
  <c r="E34" i="4"/>
  <c r="R33" i="4"/>
  <c r="Q33" i="4"/>
  <c r="P33" i="4"/>
  <c r="K33" i="4"/>
  <c r="H33" i="4"/>
  <c r="E33" i="4"/>
  <c r="R32" i="4"/>
  <c r="Q32" i="4"/>
  <c r="P32" i="4"/>
  <c r="H32" i="4"/>
  <c r="E32" i="4"/>
  <c r="R31" i="4"/>
  <c r="Q31" i="4"/>
  <c r="P31" i="4"/>
  <c r="K31" i="4"/>
  <c r="H31" i="4"/>
  <c r="E31" i="4"/>
  <c r="R30" i="4"/>
  <c r="Q30" i="4"/>
  <c r="P30" i="4"/>
  <c r="K30" i="4"/>
  <c r="H30" i="4"/>
  <c r="E30" i="4"/>
  <c r="R29" i="4"/>
  <c r="Q29" i="4"/>
  <c r="P29" i="4"/>
  <c r="H29" i="4"/>
  <c r="E29" i="4"/>
  <c r="R28" i="4"/>
  <c r="Q28" i="4"/>
  <c r="P28" i="4"/>
  <c r="K28" i="4"/>
  <c r="H28" i="4"/>
  <c r="E28" i="4"/>
  <c r="R27" i="4"/>
  <c r="Q27" i="4"/>
  <c r="P27" i="4"/>
  <c r="K27" i="4"/>
  <c r="H27" i="4"/>
  <c r="E27" i="4"/>
  <c r="R26" i="4"/>
  <c r="Q26" i="4"/>
  <c r="P26" i="4"/>
  <c r="K26" i="4"/>
  <c r="H26" i="4"/>
  <c r="E26" i="4"/>
  <c r="R25" i="4"/>
  <c r="Q25" i="4"/>
  <c r="P25" i="4"/>
  <c r="K25" i="4"/>
  <c r="H25" i="4"/>
  <c r="E25" i="4"/>
  <c r="R24" i="4"/>
  <c r="Q24" i="4"/>
  <c r="P24" i="4"/>
  <c r="K24" i="4"/>
  <c r="H24" i="4"/>
  <c r="E24" i="4"/>
  <c r="R23" i="4"/>
  <c r="Q23" i="4"/>
  <c r="P23" i="4"/>
  <c r="K23" i="4"/>
  <c r="H23" i="4"/>
  <c r="E23" i="4"/>
  <c r="R22" i="4"/>
  <c r="Q22" i="4"/>
  <c r="P22" i="4"/>
  <c r="H22" i="4"/>
  <c r="E22" i="4"/>
  <c r="R21" i="4"/>
  <c r="Q21" i="4"/>
  <c r="P21" i="4"/>
  <c r="K21" i="4"/>
  <c r="H21" i="4"/>
  <c r="E21" i="4"/>
  <c r="R20" i="4"/>
  <c r="Q20" i="4"/>
  <c r="P20" i="4"/>
  <c r="H20" i="4"/>
  <c r="E20" i="4"/>
  <c r="R19" i="4"/>
  <c r="Q19" i="4"/>
  <c r="P19" i="4"/>
  <c r="K19" i="4"/>
  <c r="H19" i="4"/>
  <c r="E19" i="4"/>
  <c r="R18" i="4"/>
  <c r="Q18" i="4"/>
  <c r="P18" i="4"/>
  <c r="K18" i="4"/>
  <c r="H18" i="4"/>
  <c r="E18" i="4"/>
  <c r="R17" i="4"/>
  <c r="Q17" i="4"/>
  <c r="P17" i="4"/>
  <c r="K17" i="4"/>
  <c r="H17" i="4"/>
  <c r="E17" i="4"/>
  <c r="O15" i="4"/>
  <c r="N15" i="4"/>
  <c r="M15" i="4"/>
  <c r="J15" i="4"/>
  <c r="I15" i="4"/>
  <c r="G15" i="4"/>
  <c r="F15" i="4"/>
  <c r="D15" i="4"/>
  <c r="C15" i="4"/>
  <c r="R14" i="4"/>
  <c r="Q14" i="4"/>
  <c r="P14" i="4"/>
  <c r="K14" i="4"/>
  <c r="H14" i="4"/>
  <c r="E14" i="4"/>
  <c r="R13" i="4"/>
  <c r="Q13" i="4"/>
  <c r="P13" i="4"/>
  <c r="K13" i="4"/>
  <c r="H13" i="4"/>
  <c r="E13" i="4"/>
  <c r="R12" i="4"/>
  <c r="Q12" i="4"/>
  <c r="P12" i="4"/>
  <c r="K12" i="4"/>
  <c r="H12" i="4"/>
  <c r="E12" i="4"/>
  <c r="R11" i="4"/>
  <c r="Q11" i="4"/>
  <c r="P11" i="4"/>
  <c r="K11" i="4"/>
  <c r="H11" i="4"/>
  <c r="E11" i="4"/>
  <c r="R10" i="4"/>
  <c r="Q10" i="4"/>
  <c r="P10" i="4"/>
  <c r="K10" i="4"/>
  <c r="H10" i="4"/>
  <c r="E10" i="4"/>
  <c r="R9" i="4"/>
  <c r="Q9" i="4"/>
  <c r="P9" i="4"/>
  <c r="K9" i="4"/>
  <c r="R8" i="4"/>
  <c r="Q8" i="4"/>
  <c r="P8" i="4"/>
  <c r="K8" i="4"/>
  <c r="H8" i="4"/>
  <c r="E8" i="4"/>
  <c r="R7" i="4"/>
  <c r="Q7" i="4"/>
  <c r="P7" i="4"/>
  <c r="K7" i="4"/>
  <c r="H7" i="4"/>
  <c r="E7" i="4"/>
  <c r="K15" i="4" l="1"/>
  <c r="R15" i="4"/>
  <c r="H15" i="4"/>
  <c r="E15" i="4"/>
  <c r="P15" i="4"/>
  <c r="Q15" i="4"/>
  <c r="K37" i="3"/>
  <c r="K35" i="3"/>
  <c r="K33" i="3"/>
  <c r="K31" i="3"/>
  <c r="K30" i="3"/>
  <c r="K45" i="3"/>
  <c r="K28" i="3"/>
  <c r="K51" i="3"/>
  <c r="K25" i="3"/>
  <c r="K23" i="3"/>
  <c r="K17" i="3"/>
  <c r="K15" i="3" l="1"/>
  <c r="K14" i="3"/>
  <c r="K13" i="3"/>
  <c r="K12" i="3"/>
  <c r="K11" i="3"/>
  <c r="K10" i="3"/>
  <c r="K9" i="3"/>
  <c r="K8" i="3"/>
  <c r="K7" i="3"/>
  <c r="K15" i="2"/>
  <c r="K14" i="2"/>
  <c r="K13" i="2"/>
  <c r="K12" i="2"/>
  <c r="K11" i="2"/>
  <c r="K10" i="2"/>
  <c r="K9" i="2"/>
  <c r="K8" i="2"/>
  <c r="K7" i="2"/>
  <c r="R55" i="3"/>
  <c r="Q55" i="3"/>
  <c r="P55" i="3"/>
  <c r="H55" i="3"/>
  <c r="E55" i="3"/>
  <c r="R54" i="3"/>
  <c r="Q54" i="3"/>
  <c r="P54" i="3"/>
  <c r="H54" i="3"/>
  <c r="E54" i="3"/>
  <c r="R53" i="3"/>
  <c r="Q53" i="3"/>
  <c r="P53" i="3"/>
  <c r="K53" i="3"/>
  <c r="H53" i="3"/>
  <c r="E53" i="3"/>
  <c r="R52" i="3"/>
  <c r="Q52" i="3"/>
  <c r="P52" i="3"/>
  <c r="H52" i="3"/>
  <c r="E52" i="3"/>
  <c r="R51" i="3"/>
  <c r="Q51" i="3"/>
  <c r="P51" i="3"/>
  <c r="H51" i="3"/>
  <c r="E51" i="3"/>
  <c r="R50" i="3"/>
  <c r="Q50" i="3"/>
  <c r="P50" i="3"/>
  <c r="H50" i="3"/>
  <c r="E50" i="3"/>
  <c r="R49" i="3"/>
  <c r="Q49" i="3"/>
  <c r="P49" i="3"/>
  <c r="H49" i="3"/>
  <c r="E49" i="3"/>
  <c r="R48" i="3"/>
  <c r="Q48" i="3"/>
  <c r="P48" i="3"/>
  <c r="H48" i="3"/>
  <c r="E48" i="3"/>
  <c r="R47" i="3"/>
  <c r="Q47" i="3"/>
  <c r="P47" i="3"/>
  <c r="H47" i="3"/>
  <c r="E47" i="3"/>
  <c r="R46" i="3"/>
  <c r="Q46" i="3"/>
  <c r="P46" i="3"/>
  <c r="H46" i="3"/>
  <c r="E46" i="3"/>
  <c r="R45" i="3"/>
  <c r="Q45" i="3"/>
  <c r="P45" i="3"/>
  <c r="H45" i="3"/>
  <c r="E45" i="3"/>
  <c r="R44" i="3"/>
  <c r="Q44" i="3"/>
  <c r="P44" i="3"/>
  <c r="H44" i="3"/>
  <c r="E44" i="3"/>
  <c r="E43" i="3"/>
  <c r="R42" i="3"/>
  <c r="Q42" i="3"/>
  <c r="P42" i="3"/>
  <c r="K42" i="3"/>
  <c r="H42" i="3"/>
  <c r="E42" i="3"/>
  <c r="R41" i="3"/>
  <c r="Q41" i="3"/>
  <c r="P41" i="3"/>
  <c r="K41" i="3"/>
  <c r="H41" i="3"/>
  <c r="E41" i="3"/>
  <c r="R40" i="3"/>
  <c r="Q40" i="3"/>
  <c r="P40" i="3"/>
  <c r="E40" i="3"/>
  <c r="R39" i="3"/>
  <c r="Q39" i="3"/>
  <c r="P39" i="3"/>
  <c r="K39" i="3"/>
  <c r="H39" i="3"/>
  <c r="E39" i="3"/>
  <c r="R37" i="3"/>
  <c r="Q37" i="3"/>
  <c r="P37" i="3"/>
  <c r="H37" i="3"/>
  <c r="E37" i="3"/>
  <c r="R36" i="3"/>
  <c r="Q36" i="3"/>
  <c r="P36" i="3"/>
  <c r="K36" i="3"/>
  <c r="H36" i="3"/>
  <c r="E36" i="3"/>
  <c r="R35" i="3"/>
  <c r="Q35" i="3"/>
  <c r="P35" i="3"/>
  <c r="H35" i="3"/>
  <c r="E35" i="3"/>
  <c r="R34" i="3"/>
  <c r="Q34" i="3"/>
  <c r="P34" i="3"/>
  <c r="K34" i="3"/>
  <c r="H34" i="3"/>
  <c r="E34" i="3"/>
  <c r="R33" i="3"/>
  <c r="Q33" i="3"/>
  <c r="P33" i="3"/>
  <c r="H33" i="3"/>
  <c r="E33" i="3"/>
  <c r="R32" i="3"/>
  <c r="Q32" i="3"/>
  <c r="P32" i="3"/>
  <c r="H32" i="3"/>
  <c r="E32" i="3"/>
  <c r="R31" i="3"/>
  <c r="Q31" i="3"/>
  <c r="P31" i="3"/>
  <c r="H31" i="3"/>
  <c r="E31" i="3"/>
  <c r="R30" i="3"/>
  <c r="Q30" i="3"/>
  <c r="P30" i="3"/>
  <c r="H30" i="3"/>
  <c r="E30" i="3"/>
  <c r="R29" i="3"/>
  <c r="Q29" i="3"/>
  <c r="P29" i="3"/>
  <c r="H29" i="3"/>
  <c r="E29" i="3"/>
  <c r="R28" i="3"/>
  <c r="Q28" i="3"/>
  <c r="P28" i="3"/>
  <c r="H28" i="3"/>
  <c r="E28" i="3"/>
  <c r="R27" i="3"/>
  <c r="Q27" i="3"/>
  <c r="P27" i="3"/>
  <c r="K27" i="3"/>
  <c r="H27" i="3"/>
  <c r="E27" i="3"/>
  <c r="R26" i="3"/>
  <c r="Q26" i="3"/>
  <c r="P26" i="3"/>
  <c r="K26" i="3"/>
  <c r="H26" i="3"/>
  <c r="E26" i="3"/>
  <c r="R25" i="3"/>
  <c r="Q25" i="3"/>
  <c r="P25" i="3"/>
  <c r="H25" i="3"/>
  <c r="E25" i="3"/>
  <c r="R24" i="3"/>
  <c r="Q24" i="3"/>
  <c r="P24" i="3"/>
  <c r="K24" i="3"/>
  <c r="H24" i="3"/>
  <c r="E24" i="3"/>
  <c r="R23" i="3"/>
  <c r="Q23" i="3"/>
  <c r="P23" i="3"/>
  <c r="H23" i="3"/>
  <c r="E23" i="3"/>
  <c r="R22" i="3"/>
  <c r="Q22" i="3"/>
  <c r="P22" i="3"/>
  <c r="H22" i="3"/>
  <c r="E22" i="3"/>
  <c r="R21" i="3"/>
  <c r="Q21" i="3"/>
  <c r="P21" i="3"/>
  <c r="K21" i="3"/>
  <c r="H21" i="3"/>
  <c r="E21" i="3"/>
  <c r="R20" i="3"/>
  <c r="Q20" i="3"/>
  <c r="P20" i="3"/>
  <c r="H20" i="3"/>
  <c r="E20" i="3"/>
  <c r="R19" i="3"/>
  <c r="Q19" i="3"/>
  <c r="P19" i="3"/>
  <c r="K19" i="3"/>
  <c r="H19" i="3"/>
  <c r="E19" i="3"/>
  <c r="R18" i="3"/>
  <c r="Q18" i="3"/>
  <c r="P18" i="3"/>
  <c r="K18" i="3"/>
  <c r="H18" i="3"/>
  <c r="E18" i="3"/>
  <c r="R17" i="3"/>
  <c r="Q17" i="3"/>
  <c r="P17" i="3"/>
  <c r="H17" i="3"/>
  <c r="E17" i="3"/>
  <c r="O15" i="3"/>
  <c r="N15" i="3"/>
  <c r="M15" i="3"/>
  <c r="J15" i="3"/>
  <c r="R15" i="3" s="1"/>
  <c r="I15" i="3"/>
  <c r="G15" i="3"/>
  <c r="F15" i="3"/>
  <c r="D15" i="3"/>
  <c r="P15" i="3" s="1"/>
  <c r="C15" i="3"/>
  <c r="R14" i="3"/>
  <c r="Q14" i="3"/>
  <c r="P14" i="3"/>
  <c r="H14" i="3"/>
  <c r="E14" i="3"/>
  <c r="R13" i="3"/>
  <c r="Q13" i="3"/>
  <c r="P13" i="3"/>
  <c r="H13" i="3"/>
  <c r="E13" i="3"/>
  <c r="R12" i="3"/>
  <c r="Q12" i="3"/>
  <c r="P12" i="3"/>
  <c r="H12" i="3"/>
  <c r="E12" i="3"/>
  <c r="R11" i="3"/>
  <c r="Q11" i="3"/>
  <c r="P11" i="3"/>
  <c r="H11" i="3"/>
  <c r="E11" i="3"/>
  <c r="R10" i="3"/>
  <c r="Q10" i="3"/>
  <c r="P10" i="3"/>
  <c r="H10" i="3"/>
  <c r="E10" i="3"/>
  <c r="R9" i="3"/>
  <c r="Q9" i="3"/>
  <c r="P9" i="3"/>
  <c r="H9" i="3"/>
  <c r="E9" i="3"/>
  <c r="R8" i="3"/>
  <c r="Q8" i="3"/>
  <c r="P8" i="3"/>
  <c r="H8" i="3"/>
  <c r="E8" i="3"/>
  <c r="R7" i="3"/>
  <c r="Q7" i="3"/>
  <c r="P7" i="3"/>
  <c r="H7" i="3"/>
  <c r="E7" i="3"/>
  <c r="H15" i="3" l="1"/>
  <c r="Q15" i="3"/>
  <c r="E15" i="3"/>
  <c r="K39" i="2"/>
  <c r="K36" i="2"/>
  <c r="K34" i="2"/>
  <c r="E45" i="2"/>
  <c r="K27" i="2"/>
  <c r="K26" i="2"/>
  <c r="K53" i="2"/>
  <c r="K42" i="2"/>
  <c r="K41" i="2"/>
  <c r="K24" i="2"/>
  <c r="K21" i="2"/>
  <c r="K19" i="2"/>
  <c r="K18" i="2"/>
  <c r="R55" i="2"/>
  <c r="Q55" i="2"/>
  <c r="P55" i="2"/>
  <c r="H55" i="2"/>
  <c r="E55" i="2"/>
  <c r="R54" i="2"/>
  <c r="Q54" i="2"/>
  <c r="P54" i="2"/>
  <c r="H54" i="2"/>
  <c r="E54" i="2"/>
  <c r="R53" i="2"/>
  <c r="Q53" i="2"/>
  <c r="P53" i="2"/>
  <c r="H53" i="2"/>
  <c r="E53" i="2"/>
  <c r="R52" i="2"/>
  <c r="Q52" i="2"/>
  <c r="P52" i="2"/>
  <c r="H52" i="2"/>
  <c r="E52" i="2"/>
  <c r="R51" i="2"/>
  <c r="Q51" i="2"/>
  <c r="P51" i="2"/>
  <c r="H51" i="2"/>
  <c r="E51" i="2"/>
  <c r="R50" i="2"/>
  <c r="Q50" i="2"/>
  <c r="P50" i="2"/>
  <c r="H50" i="2"/>
  <c r="E50" i="2"/>
  <c r="R49" i="2"/>
  <c r="Q49" i="2"/>
  <c r="P49" i="2"/>
  <c r="H49" i="2"/>
  <c r="E49" i="2"/>
  <c r="R48" i="2"/>
  <c r="Q48" i="2"/>
  <c r="P48" i="2"/>
  <c r="H48" i="2"/>
  <c r="E48" i="2"/>
  <c r="R47" i="2"/>
  <c r="Q47" i="2"/>
  <c r="P47" i="2"/>
  <c r="H47" i="2"/>
  <c r="E47" i="2"/>
  <c r="R46" i="2"/>
  <c r="Q46" i="2"/>
  <c r="P46" i="2"/>
  <c r="H46" i="2"/>
  <c r="E46" i="2"/>
  <c r="R45" i="2"/>
  <c r="Q45" i="2"/>
  <c r="P45" i="2"/>
  <c r="H45" i="2"/>
  <c r="R44" i="2"/>
  <c r="Q44" i="2"/>
  <c r="P44" i="2"/>
  <c r="H44" i="2"/>
  <c r="E44" i="2"/>
  <c r="E43" i="2"/>
  <c r="R42" i="2"/>
  <c r="Q42" i="2"/>
  <c r="P42" i="2"/>
  <c r="H42" i="2"/>
  <c r="E42" i="2"/>
  <c r="R41" i="2"/>
  <c r="Q41" i="2"/>
  <c r="P41" i="2"/>
  <c r="H41" i="2"/>
  <c r="E41" i="2"/>
  <c r="R40" i="2"/>
  <c r="Q40" i="2"/>
  <c r="P40" i="2"/>
  <c r="E40" i="2"/>
  <c r="R39" i="2"/>
  <c r="Q39" i="2"/>
  <c r="P39" i="2"/>
  <c r="H39" i="2"/>
  <c r="E39" i="2"/>
  <c r="R37" i="2"/>
  <c r="Q37" i="2"/>
  <c r="P37" i="2"/>
  <c r="H37" i="2"/>
  <c r="E37" i="2"/>
  <c r="R36" i="2"/>
  <c r="Q36" i="2"/>
  <c r="P36" i="2"/>
  <c r="H36" i="2"/>
  <c r="E36" i="2"/>
  <c r="R35" i="2"/>
  <c r="Q35" i="2"/>
  <c r="P35" i="2"/>
  <c r="H35" i="2"/>
  <c r="E35" i="2"/>
  <c r="R34" i="2"/>
  <c r="Q34" i="2"/>
  <c r="P34" i="2"/>
  <c r="H34" i="2"/>
  <c r="E34" i="2"/>
  <c r="R33" i="2"/>
  <c r="Q33" i="2"/>
  <c r="P33" i="2"/>
  <c r="H33" i="2"/>
  <c r="E33" i="2"/>
  <c r="R32" i="2"/>
  <c r="Q32" i="2"/>
  <c r="P32" i="2"/>
  <c r="H32" i="2"/>
  <c r="E32" i="2"/>
  <c r="R31" i="2"/>
  <c r="Q31" i="2"/>
  <c r="P31" i="2"/>
  <c r="H31" i="2"/>
  <c r="E31" i="2"/>
  <c r="R30" i="2"/>
  <c r="Q30" i="2"/>
  <c r="P30" i="2"/>
  <c r="H30" i="2"/>
  <c r="E30" i="2"/>
  <c r="R29" i="2"/>
  <c r="Q29" i="2"/>
  <c r="P29" i="2"/>
  <c r="H29" i="2"/>
  <c r="E29" i="2"/>
  <c r="R28" i="2"/>
  <c r="Q28" i="2"/>
  <c r="P28" i="2"/>
  <c r="H28" i="2"/>
  <c r="E28" i="2"/>
  <c r="R27" i="2"/>
  <c r="Q27" i="2"/>
  <c r="P27" i="2"/>
  <c r="H27" i="2"/>
  <c r="E27" i="2"/>
  <c r="R26" i="2"/>
  <c r="Q26" i="2"/>
  <c r="P26" i="2"/>
  <c r="H26" i="2"/>
  <c r="E26" i="2"/>
  <c r="R25" i="2"/>
  <c r="Q25" i="2"/>
  <c r="P25" i="2"/>
  <c r="H25" i="2"/>
  <c r="E25" i="2"/>
  <c r="R24" i="2"/>
  <c r="Q24" i="2"/>
  <c r="P24" i="2"/>
  <c r="H24" i="2"/>
  <c r="E24" i="2"/>
  <c r="R23" i="2"/>
  <c r="Q23" i="2"/>
  <c r="P23" i="2"/>
  <c r="H23" i="2"/>
  <c r="E23" i="2"/>
  <c r="R22" i="2"/>
  <c r="Q22" i="2"/>
  <c r="P22" i="2"/>
  <c r="H22" i="2"/>
  <c r="E22" i="2"/>
  <c r="R21" i="2"/>
  <c r="Q21" i="2"/>
  <c r="P21" i="2"/>
  <c r="H21" i="2"/>
  <c r="E21" i="2"/>
  <c r="R20" i="2"/>
  <c r="Q20" i="2"/>
  <c r="P20" i="2"/>
  <c r="H20" i="2"/>
  <c r="E20" i="2"/>
  <c r="R19" i="2"/>
  <c r="Q19" i="2"/>
  <c r="P19" i="2"/>
  <c r="H19" i="2"/>
  <c r="E19" i="2"/>
  <c r="R18" i="2"/>
  <c r="Q18" i="2"/>
  <c r="P18" i="2"/>
  <c r="H18" i="2"/>
  <c r="E18" i="2"/>
  <c r="R17" i="2"/>
  <c r="Q17" i="2"/>
  <c r="P17" i="2"/>
  <c r="H17" i="2"/>
  <c r="E17" i="2"/>
  <c r="O15" i="2"/>
  <c r="N15" i="2"/>
  <c r="M15" i="2"/>
  <c r="J15" i="2"/>
  <c r="R15" i="2" s="1"/>
  <c r="I15" i="2"/>
  <c r="G15" i="2"/>
  <c r="F15" i="2"/>
  <c r="D15" i="2"/>
  <c r="C15" i="2"/>
  <c r="R14" i="2"/>
  <c r="Q14" i="2"/>
  <c r="P14" i="2"/>
  <c r="H14" i="2"/>
  <c r="E14" i="2"/>
  <c r="R13" i="2"/>
  <c r="Q13" i="2"/>
  <c r="P13" i="2"/>
  <c r="H13" i="2"/>
  <c r="E13" i="2"/>
  <c r="R12" i="2"/>
  <c r="Q12" i="2"/>
  <c r="P12" i="2"/>
  <c r="H12" i="2"/>
  <c r="E12" i="2"/>
  <c r="R11" i="2"/>
  <c r="Q11" i="2"/>
  <c r="P11" i="2"/>
  <c r="H11" i="2"/>
  <c r="E11" i="2"/>
  <c r="R10" i="2"/>
  <c r="Q10" i="2"/>
  <c r="P10" i="2"/>
  <c r="H10" i="2"/>
  <c r="E10" i="2"/>
  <c r="R9" i="2"/>
  <c r="Q9" i="2"/>
  <c r="P9" i="2"/>
  <c r="H9" i="2"/>
  <c r="E9" i="2"/>
  <c r="R8" i="2"/>
  <c r="Q8" i="2"/>
  <c r="P8" i="2"/>
  <c r="H8" i="2"/>
  <c r="E8" i="2"/>
  <c r="R7" i="2"/>
  <c r="Q7" i="2"/>
  <c r="P7" i="2"/>
  <c r="H7" i="2"/>
  <c r="E7" i="2"/>
  <c r="H15" i="2" l="1"/>
  <c r="E15" i="2"/>
  <c r="P15" i="2"/>
  <c r="Q15" i="2"/>
  <c r="R55" i="1"/>
  <c r="Q55" i="1"/>
  <c r="P55" i="1"/>
  <c r="H55" i="1"/>
  <c r="E55" i="1"/>
  <c r="R54" i="1"/>
  <c r="Q54" i="1"/>
  <c r="P54" i="1"/>
  <c r="H54" i="1"/>
  <c r="E54" i="1"/>
  <c r="R53" i="1"/>
  <c r="Q53" i="1"/>
  <c r="P53" i="1"/>
  <c r="H53" i="1"/>
  <c r="E53" i="1"/>
  <c r="R52" i="1"/>
  <c r="Q52" i="1"/>
  <c r="P52" i="1"/>
  <c r="H52" i="1"/>
  <c r="E52" i="1"/>
  <c r="R51" i="1"/>
  <c r="Q51" i="1"/>
  <c r="P51" i="1"/>
  <c r="H51" i="1"/>
  <c r="E51" i="1"/>
  <c r="R50" i="1"/>
  <c r="Q50" i="1"/>
  <c r="P50" i="1"/>
  <c r="H50" i="1"/>
  <c r="E50" i="1"/>
  <c r="R49" i="1"/>
  <c r="Q49" i="1"/>
  <c r="P49" i="1"/>
  <c r="H49" i="1"/>
  <c r="E49" i="1"/>
  <c r="R48" i="1"/>
  <c r="Q48" i="1"/>
  <c r="P48" i="1"/>
  <c r="H48" i="1"/>
  <c r="E48" i="1"/>
  <c r="R47" i="1"/>
  <c r="Q47" i="1"/>
  <c r="P47" i="1"/>
  <c r="H47" i="1"/>
  <c r="E47" i="1"/>
  <c r="R46" i="1"/>
  <c r="Q46" i="1"/>
  <c r="P46" i="1"/>
  <c r="H46" i="1"/>
  <c r="E46" i="1"/>
  <c r="R45" i="1"/>
  <c r="Q45" i="1"/>
  <c r="P45" i="1"/>
  <c r="H45" i="1"/>
  <c r="E45" i="1"/>
  <c r="R44" i="1"/>
  <c r="Q44" i="1"/>
  <c r="P44" i="1"/>
  <c r="H44" i="1"/>
  <c r="E44" i="1"/>
  <c r="E43" i="1"/>
  <c r="R42" i="1"/>
  <c r="Q42" i="1"/>
  <c r="P42" i="1"/>
  <c r="H42" i="1"/>
  <c r="E42" i="1"/>
  <c r="R41" i="1"/>
  <c r="Q41" i="1"/>
  <c r="P41" i="1"/>
  <c r="H41" i="1"/>
  <c r="E41" i="1"/>
  <c r="R40" i="1"/>
  <c r="Q40" i="1"/>
  <c r="P40" i="1"/>
  <c r="E40" i="1"/>
  <c r="R39" i="1"/>
  <c r="Q39" i="1"/>
  <c r="P39" i="1"/>
  <c r="H39" i="1"/>
  <c r="E39" i="1"/>
  <c r="R37" i="1"/>
  <c r="Q37" i="1"/>
  <c r="P37" i="1"/>
  <c r="H37" i="1"/>
  <c r="E37" i="1"/>
  <c r="R36" i="1"/>
  <c r="Q36" i="1"/>
  <c r="P36" i="1"/>
  <c r="H36" i="1"/>
  <c r="E36" i="1"/>
  <c r="R35" i="1"/>
  <c r="Q35" i="1"/>
  <c r="P35" i="1"/>
  <c r="H35" i="1"/>
  <c r="E35" i="1"/>
  <c r="R34" i="1"/>
  <c r="Q34" i="1"/>
  <c r="P34" i="1"/>
  <c r="H34" i="1"/>
  <c r="E34" i="1"/>
  <c r="R33" i="1"/>
  <c r="Q33" i="1"/>
  <c r="P33" i="1"/>
  <c r="H33" i="1"/>
  <c r="E33" i="1"/>
  <c r="R32" i="1"/>
  <c r="Q32" i="1"/>
  <c r="P32" i="1"/>
  <c r="H32" i="1"/>
  <c r="E32" i="1"/>
  <c r="R31" i="1"/>
  <c r="Q31" i="1"/>
  <c r="P31" i="1"/>
  <c r="H31" i="1"/>
  <c r="E31" i="1"/>
  <c r="R30" i="1"/>
  <c r="Q30" i="1"/>
  <c r="P30" i="1"/>
  <c r="H30" i="1"/>
  <c r="E30" i="1"/>
  <c r="R29" i="1"/>
  <c r="Q29" i="1"/>
  <c r="P29" i="1"/>
  <c r="H29" i="1"/>
  <c r="E29" i="1"/>
  <c r="R28" i="1"/>
  <c r="Q28" i="1"/>
  <c r="P28" i="1"/>
  <c r="H28" i="1"/>
  <c r="E28" i="1"/>
  <c r="R27" i="1"/>
  <c r="Q27" i="1"/>
  <c r="P27" i="1"/>
  <c r="H27" i="1"/>
  <c r="E27" i="1"/>
  <c r="R26" i="1"/>
  <c r="Q26" i="1"/>
  <c r="P26" i="1"/>
  <c r="H26" i="1"/>
  <c r="E26" i="1"/>
  <c r="R25" i="1"/>
  <c r="Q25" i="1"/>
  <c r="P25" i="1"/>
  <c r="H25" i="1"/>
  <c r="E25" i="1"/>
  <c r="R24" i="1"/>
  <c r="Q24" i="1"/>
  <c r="P24" i="1"/>
  <c r="H24" i="1"/>
  <c r="E24" i="1"/>
  <c r="R23" i="1"/>
  <c r="Q23" i="1"/>
  <c r="P23" i="1"/>
  <c r="H23" i="1"/>
  <c r="E23" i="1"/>
  <c r="R22" i="1"/>
  <c r="Q22" i="1"/>
  <c r="P22" i="1"/>
  <c r="H22" i="1"/>
  <c r="E22" i="1"/>
  <c r="R21" i="1"/>
  <c r="Q21" i="1"/>
  <c r="P21" i="1"/>
  <c r="H21" i="1"/>
  <c r="E21" i="1"/>
  <c r="R20" i="1"/>
  <c r="Q20" i="1"/>
  <c r="P20" i="1"/>
  <c r="H20" i="1"/>
  <c r="E20" i="1"/>
  <c r="R19" i="1"/>
  <c r="Q19" i="1"/>
  <c r="P19" i="1"/>
  <c r="H19" i="1"/>
  <c r="E19" i="1"/>
  <c r="R18" i="1"/>
  <c r="Q18" i="1"/>
  <c r="P18" i="1"/>
  <c r="H18" i="1"/>
  <c r="E18" i="1"/>
  <c r="R17" i="1"/>
  <c r="Q17" i="1"/>
  <c r="P17" i="1"/>
  <c r="H17" i="1"/>
  <c r="E17" i="1"/>
  <c r="O15" i="1"/>
  <c r="N15" i="1"/>
  <c r="M15" i="1"/>
  <c r="J15" i="1"/>
  <c r="I15" i="1"/>
  <c r="G15" i="1"/>
  <c r="F15" i="1"/>
  <c r="D15" i="1"/>
  <c r="C15" i="1"/>
  <c r="R14" i="1"/>
  <c r="Q14" i="1"/>
  <c r="P14" i="1"/>
  <c r="H14" i="1"/>
  <c r="E14" i="1"/>
  <c r="R13" i="1"/>
  <c r="Q13" i="1"/>
  <c r="P13" i="1"/>
  <c r="H13" i="1"/>
  <c r="E13" i="1"/>
  <c r="R12" i="1"/>
  <c r="Q12" i="1"/>
  <c r="P12" i="1"/>
  <c r="H12" i="1"/>
  <c r="E12" i="1"/>
  <c r="R11" i="1"/>
  <c r="Q11" i="1"/>
  <c r="P11" i="1"/>
  <c r="H11" i="1"/>
  <c r="E11" i="1"/>
  <c r="R10" i="1"/>
  <c r="Q10" i="1"/>
  <c r="P10" i="1"/>
  <c r="H10" i="1"/>
  <c r="E10" i="1"/>
  <c r="R9" i="1"/>
  <c r="Q9" i="1"/>
  <c r="P9" i="1"/>
  <c r="H9" i="1"/>
  <c r="E9" i="1"/>
  <c r="R8" i="1"/>
  <c r="Q8" i="1"/>
  <c r="P8" i="1"/>
  <c r="H8" i="1"/>
  <c r="E8" i="1"/>
  <c r="R7" i="1"/>
  <c r="Q7" i="1"/>
  <c r="P7" i="1"/>
  <c r="H7" i="1"/>
  <c r="E7" i="1"/>
  <c r="E15" i="1" l="1"/>
  <c r="R15" i="1"/>
  <c r="P15" i="1"/>
  <c r="H15" i="1"/>
  <c r="Q15" i="1"/>
</calcChain>
</file>

<file path=xl/sharedStrings.xml><?xml version="1.0" encoding="utf-8"?>
<sst xmlns="http://schemas.openxmlformats.org/spreadsheetml/2006/main" count="1105" uniqueCount="133">
  <si>
    <t>University of Alaska Fairbanks</t>
  </si>
  <si>
    <t>Enrollment Services</t>
  </si>
  <si>
    <t>UAF Overview</t>
  </si>
  <si>
    <t>Change 2010 - 2011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</si>
  <si>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</si>
  <si>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</si>
  <si>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</si>
  <si>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</si>
  <si>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</si>
  <si>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</si>
  <si>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</si>
  <si>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</si>
  <si>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</si>
  <si>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</si>
  <si>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</si>
  <si>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</si>
  <si>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</si>
  <si>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</si>
  <si>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</si>
  <si>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</si>
  <si>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</si>
  <si>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</si>
  <si>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</si>
  <si>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</si>
  <si>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</si>
  <si>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</si>
  <si>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</si>
  <si>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</si>
  <si>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</si>
  <si>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</si>
  <si>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</si>
  <si>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</si>
  <si>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Admissions Summary Report for Spring 2013</t>
  </si>
  <si>
    <t xml:space="preserve">  - UA Scholars 2012 Graduating Class</t>
  </si>
  <si>
    <t>2012 Final Apps</t>
  </si>
  <si>
    <t>2012 Final Admits</t>
  </si>
  <si>
    <t>2012 Final Enrolled</t>
  </si>
  <si>
    <t>13 Apps as Percent of 12 Final</t>
  </si>
  <si>
    <t>13 Admits as Percent of 12 Final</t>
  </si>
  <si>
    <t>13 Enrolled as Percent of 12 Final</t>
  </si>
  <si>
    <t>(prepared for Week of November 5, 2012)</t>
  </si>
  <si>
    <t>Apps 11/7/11</t>
  </si>
  <si>
    <t>Apps 11/5/12</t>
  </si>
  <si>
    <t>Admits 11/7/11</t>
  </si>
  <si>
    <t>Admits 11/5/12</t>
  </si>
  <si>
    <t>Enrolled 11/7/11</t>
  </si>
  <si>
    <t>Enrolled 11/5/12</t>
  </si>
  <si>
    <t>(prepared for Week of November 12, 2012)</t>
  </si>
  <si>
    <t>Apps 11/14/11</t>
  </si>
  <si>
    <t>Apps 11/12/12</t>
  </si>
  <si>
    <t>Admits 11/14/11</t>
  </si>
  <si>
    <t>Admits 11/12/12</t>
  </si>
  <si>
    <t>Enrolled 11/14/11</t>
  </si>
  <si>
    <t>Enrolled 11/12/12</t>
  </si>
  <si>
    <t>(prepared for Week of November 19, 2012)</t>
  </si>
  <si>
    <t>Apps 11/19/12</t>
  </si>
  <si>
    <t>Admits 11/19/12</t>
  </si>
  <si>
    <t>Enrolled 11/19/12</t>
  </si>
  <si>
    <t>Apps 11/21/11</t>
  </si>
  <si>
    <t>Admits 11/21/11</t>
  </si>
  <si>
    <t>Enrolled 11/21/11</t>
  </si>
  <si>
    <t>(prepared for Week of November 26, 2012)</t>
  </si>
  <si>
    <t>Apps 11/28/11</t>
  </si>
  <si>
    <t>Apps 11/26/12</t>
  </si>
  <si>
    <t>Admits 11/28/11</t>
  </si>
  <si>
    <t>Admits 11/26/12</t>
  </si>
  <si>
    <t>Enrolled 11/28/11</t>
  </si>
  <si>
    <t>Enrolled 11/26/12</t>
  </si>
  <si>
    <t>Change 2011 - 2012</t>
  </si>
  <si>
    <t>(prepared for Week of December 3, 2012)</t>
  </si>
  <si>
    <t>Apps 12/5/11</t>
  </si>
  <si>
    <t>Admits 12/5/11</t>
  </si>
  <si>
    <t>Enrolled 12/5/11</t>
  </si>
  <si>
    <t>Apps 12/3/12</t>
  </si>
  <si>
    <t>Admits 12/3/12</t>
  </si>
  <si>
    <t>Enrolled 12/3/12</t>
  </si>
  <si>
    <t>(prepared for Week of December 10, 2012)</t>
  </si>
  <si>
    <t>Apps 12/10/12</t>
  </si>
  <si>
    <t>Admits 12/12/11</t>
  </si>
  <si>
    <t>Apps 12/12/11</t>
  </si>
  <si>
    <t>Admits 12/10/12</t>
  </si>
  <si>
    <t>Enrolled 12/12/11</t>
  </si>
  <si>
    <t>Enrolled 12/10/12</t>
  </si>
  <si>
    <t>(prepared for Week of January 7, 2013)</t>
  </si>
  <si>
    <t>Apps 1/9/12</t>
  </si>
  <si>
    <t>Admits 1/9/12</t>
  </si>
  <si>
    <t>Enrolled 1/9/12</t>
  </si>
  <si>
    <t>Apps 1/7/13</t>
  </si>
  <si>
    <t>Admits 1/7/13</t>
  </si>
  <si>
    <t>Enrolled 1/7/13</t>
  </si>
  <si>
    <t>Change 2012 - 2013</t>
  </si>
  <si>
    <t>(prepared for Week of January 14, 2013)</t>
  </si>
  <si>
    <t>Apps 1/16/12</t>
  </si>
  <si>
    <t>Apps 1/14/13</t>
  </si>
  <si>
    <t>Admits 1/16/12</t>
  </si>
  <si>
    <t>Admits 1/14/13</t>
  </si>
  <si>
    <t>Enrolled 1/16/12</t>
  </si>
  <si>
    <t>Enrolled 1/14/13</t>
  </si>
  <si>
    <t>(prepared for Week of January 21, 2013)</t>
  </si>
  <si>
    <t>Apps 1/23/12</t>
  </si>
  <si>
    <t>Apps 1/21/13</t>
  </si>
  <si>
    <t>Admits 1/23/12</t>
  </si>
  <si>
    <t>Admits 1/21/13</t>
  </si>
  <si>
    <t>Enrolled 1/23/12</t>
  </si>
  <si>
    <t>Enrolled 1/21/13</t>
  </si>
  <si>
    <t>(prepared for Week of January 28, 2013)</t>
  </si>
  <si>
    <t>Apps 1/30/12</t>
  </si>
  <si>
    <t>Apps 1/28/13</t>
  </si>
  <si>
    <t>Admits 1/30/12</t>
  </si>
  <si>
    <t>Admits 1/28/13</t>
  </si>
  <si>
    <t>Enrolled 1/30/12</t>
  </si>
  <si>
    <t>Enrolled 1/28/13</t>
  </si>
  <si>
    <t>(prepared for Week of February 11, 2013)</t>
  </si>
  <si>
    <t>Apps 2/13/12</t>
  </si>
  <si>
    <t>Admits 2/13/12</t>
  </si>
  <si>
    <t>Enrolled 2/13/12</t>
  </si>
  <si>
    <t>Apps 2/11/13</t>
  </si>
  <si>
    <t>Admits 2/11/13</t>
  </si>
  <si>
    <t>Enrolled 2/11/13</t>
  </si>
  <si>
    <t>(prepared for Week of February 18, 2013)</t>
  </si>
  <si>
    <t>Apps 2/20/12</t>
  </si>
  <si>
    <t>Apps 2/18/13</t>
  </si>
  <si>
    <t>Admits 2/20/12</t>
  </si>
  <si>
    <t>Admits 2/18/13</t>
  </si>
  <si>
    <t>Enrolled 2/20/12</t>
  </si>
  <si>
    <t>Enrolled 2/18/13</t>
  </si>
  <si>
    <t>(prepared for Week of February 25, 2013)</t>
  </si>
  <si>
    <t>Apps 2/27/12</t>
  </si>
  <si>
    <t>Admits 2/27/12</t>
  </si>
  <si>
    <t>Enrolled 2/27/12</t>
  </si>
  <si>
    <t>Enrolled 2/25/13</t>
  </si>
  <si>
    <t>Admits 2/25/13</t>
  </si>
  <si>
    <t>Apps 2/25/13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</si>
</sst>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0" borderId="0" xfId="2" applyFont="1" applyFill="1"/>
    <xf numFmtId="0" fontId="4" fillId="0" borderId="0" xfId="2" applyFont="1"/>
    <xf numFmtId="0" fontId="5" fillId="0" borderId="0" xfId="2" applyFont="1" applyBorder="1"/>
    <xf numFmtId="0" fontId="5" fillId="0" borderId="0" xfId="2" applyFont="1" applyFill="1" applyBorder="1"/>
    <xf numFmtId="0" fontId="4" fillId="0" borderId="0" xfId="2" applyFont="1" applyAlignment="1">
      <alignment horizontal="center"/>
    </xf>
    <xf numFmtId="0" fontId="4" fillId="0" borderId="0" xfId="2" applyFont="1" applyBorder="1"/>
    <xf numFmtId="0" fontId="6" fillId="0" borderId="0" xfId="2" applyFont="1" applyBorder="1" applyAlignment="1">
      <alignment horizontal="center"/>
    </xf>
    <xf numFmtId="14" fontId="6" fillId="2" borderId="3" xfId="2" applyNumberFormat="1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 wrapText="1"/>
    </xf>
    <xf numFmtId="14" fontId="6" fillId="3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center"/>
    </xf>
    <xf numFmtId="164" fontId="4" fillId="4" borderId="7" xfId="2" applyNumberFormat="1" applyFont="1" applyFill="1" applyBorder="1" applyAlignment="1">
      <alignment horizontal="center"/>
    </xf>
    <xf numFmtId="164" fontId="4" fillId="4" borderId="8" xfId="2" applyNumberFormat="1" applyFont="1" applyFill="1" applyBorder="1" applyAlignment="1">
      <alignment horizontal="center"/>
    </xf>
    <xf numFmtId="1" fontId="4" fillId="3" borderId="7" xfId="2" applyNumberFormat="1" applyFont="1" applyFill="1" applyBorder="1" applyAlignment="1">
      <alignment horizontal="center"/>
    </xf>
    <xf numFmtId="0" fontId="4" fillId="0" borderId="7" xfId="2" applyFont="1" applyBorder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4" fillId="0" borderId="9" xfId="2" applyNumberFormat="1" applyFont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3" fontId="4" fillId="0" borderId="12" xfId="2" applyNumberFormat="1" applyFont="1" applyFill="1" applyBorder="1" applyAlignment="1">
      <alignment horizontal="center"/>
    </xf>
    <xf numFmtId="164" fontId="4" fillId="0" borderId="0" xfId="2" applyNumberFormat="1" applyFont="1"/>
    <xf numFmtId="3" fontId="6" fillId="0" borderId="7" xfId="2" applyNumberFormat="1" applyFont="1" applyBorder="1" applyAlignment="1">
      <alignment horizontal="center"/>
    </xf>
    <xf numFmtId="3" fontId="6" fillId="0" borderId="16" xfId="2" applyNumberFormat="1" applyFont="1" applyBorder="1" applyAlignment="1">
      <alignment horizontal="center"/>
    </xf>
    <xf numFmtId="164" fontId="6" fillId="4" borderId="7" xfId="2" applyNumberFormat="1" applyFont="1" applyFill="1" applyBorder="1" applyAlignment="1">
      <alignment horizontal="center"/>
    </xf>
    <xf numFmtId="164" fontId="6" fillId="4" borderId="8" xfId="2" applyNumberFormat="1" applyFont="1" applyFill="1" applyBorder="1" applyAlignment="1">
      <alignment horizontal="center"/>
    </xf>
    <xf numFmtId="1" fontId="6" fillId="3" borderId="7" xfId="2" applyNumberFormat="1" applyFont="1" applyFill="1" applyBorder="1" applyAlignment="1">
      <alignment horizontal="center"/>
    </xf>
    <xf numFmtId="164" fontId="6" fillId="0" borderId="7" xfId="2" applyNumberFormat="1" applyFont="1" applyBorder="1" applyAlignment="1">
      <alignment horizontal="center"/>
    </xf>
    <xf numFmtId="164" fontId="6" fillId="0" borderId="9" xfId="2" applyNumberFormat="1" applyFont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3" fontId="6" fillId="5" borderId="7" xfId="2" applyNumberFormat="1" applyFont="1" applyFill="1" applyBorder="1" applyAlignment="1">
      <alignment horizontal="center" vertical="center"/>
    </xf>
    <xf numFmtId="3" fontId="6" fillId="5" borderId="16" xfId="2" applyNumberFormat="1" applyFont="1" applyFill="1" applyBorder="1" applyAlignment="1">
      <alignment horizontal="center" vertical="center"/>
    </xf>
    <xf numFmtId="14" fontId="6" fillId="5" borderId="7" xfId="2" applyNumberFormat="1" applyFont="1" applyFill="1" applyBorder="1" applyAlignment="1">
      <alignment horizontal="center" vertical="center" wrapText="1"/>
    </xf>
    <xf numFmtId="14" fontId="6" fillId="5" borderId="8" xfId="2" applyNumberFormat="1" applyFont="1" applyFill="1" applyBorder="1" applyAlignment="1">
      <alignment horizontal="center" vertical="center" wrapText="1"/>
    </xf>
    <xf numFmtId="14" fontId="6" fillId="3" borderId="7" xfId="2" applyNumberFormat="1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 wrapText="1"/>
    </xf>
    <xf numFmtId="0" fontId="6" fillId="5" borderId="9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/>
    </xf>
    <xf numFmtId="3" fontId="4" fillId="0" borderId="16" xfId="2" applyNumberFormat="1" applyFont="1" applyBorder="1" applyAlignment="1">
      <alignment horizontal="center"/>
    </xf>
    <xf numFmtId="1" fontId="4" fillId="3" borderId="18" xfId="2" applyNumberFormat="1" applyFont="1" applyFill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3" fontId="4" fillId="0" borderId="20" xfId="2" applyNumberFormat="1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164" fontId="4" fillId="4" borderId="20" xfId="2" applyNumberFormat="1" applyFont="1" applyFill="1" applyBorder="1" applyAlignment="1">
      <alignment horizontal="center"/>
    </xf>
    <xf numFmtId="164" fontId="4" fillId="4" borderId="21" xfId="2" applyNumberFormat="1" applyFont="1" applyFill="1" applyBorder="1" applyAlignment="1">
      <alignment horizontal="center"/>
    </xf>
    <xf numFmtId="1" fontId="4" fillId="3" borderId="0" xfId="2" applyNumberFormat="1" applyFont="1" applyFill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3" fontId="4" fillId="0" borderId="24" xfId="2" applyNumberFormat="1" applyFont="1" applyBorder="1" applyAlignment="1">
      <alignment horizontal="center"/>
    </xf>
    <xf numFmtId="3" fontId="4" fillId="0" borderId="25" xfId="2" applyNumberFormat="1" applyFont="1" applyBorder="1" applyAlignment="1">
      <alignment horizontal="center"/>
    </xf>
    <xf numFmtId="164" fontId="4" fillId="4" borderId="24" xfId="2" applyNumberFormat="1" applyFont="1" applyFill="1" applyBorder="1" applyAlignment="1">
      <alignment horizontal="center"/>
    </xf>
    <xf numFmtId="164" fontId="4" fillId="4" borderId="26" xfId="2" applyNumberFormat="1" applyFont="1" applyFill="1" applyBorder="1" applyAlignment="1">
      <alignment horizontal="center"/>
    </xf>
    <xf numFmtId="1" fontId="4" fillId="3" borderId="27" xfId="2" applyNumberFormat="1" applyFont="1" applyFill="1" applyBorder="1" applyAlignment="1">
      <alignment horizontal="center"/>
    </xf>
    <xf numFmtId="0" fontId="4" fillId="0" borderId="24" xfId="2" applyFont="1" applyBorder="1" applyAlignment="1">
      <alignment horizontal="center"/>
    </xf>
    <xf numFmtId="164" fontId="4" fillId="0" borderId="24" xfId="2" applyNumberFormat="1" applyFont="1" applyBorder="1" applyAlignment="1">
      <alignment horizontal="center"/>
    </xf>
    <xf numFmtId="164" fontId="4" fillId="0" borderId="28" xfId="2" applyNumberFormat="1" applyFont="1" applyBorder="1" applyAlignment="1">
      <alignment horizontal="center"/>
    </xf>
    <xf numFmtId="0" fontId="0" fillId="0" borderId="0" xfId="0" applyBorder="1"/>
    <xf numFmtId="0" fontId="4" fillId="0" borderId="30" xfId="2" applyFont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164" fontId="4" fillId="4" borderId="3" xfId="2" applyNumberFormat="1" applyFont="1" applyFill="1" applyBorder="1" applyAlignment="1">
      <alignment horizontal="center"/>
    </xf>
    <xf numFmtId="164" fontId="4" fillId="4" borderId="31" xfId="2" applyNumberFormat="1" applyFont="1" applyFill="1" applyBorder="1" applyAlignment="1">
      <alignment horizontal="center"/>
    </xf>
    <xf numFmtId="1" fontId="4" fillId="3" borderId="32" xfId="2" applyNumberFormat="1" applyFont="1" applyFill="1" applyBorder="1" applyAlignment="1">
      <alignment horizontal="center"/>
    </xf>
    <xf numFmtId="0" fontId="4" fillId="0" borderId="3" xfId="2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27" xfId="2" applyFont="1" applyFill="1" applyBorder="1" applyAlignment="1">
      <alignment horizontal="center"/>
    </xf>
    <xf numFmtId="0" fontId="8" fillId="0" borderId="0" xfId="2" applyFont="1" applyBorder="1"/>
    <xf numFmtId="0" fontId="4" fillId="0" borderId="0" xfId="2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6" fillId="0" borderId="7" xfId="1" applyNumberFormat="1" applyFont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29" xfId="2" applyFont="1" applyBorder="1" applyAlignment="1">
      <alignment vertical="center"/>
    </xf>
    <xf numFmtId="0" fontId="4" fillId="0" borderId="13" xfId="2" applyFont="1" applyBorder="1" applyAlignment="1"/>
    <xf numFmtId="0" fontId="4" fillId="0" borderId="14" xfId="2" applyFont="1" applyBorder="1" applyAlignment="1"/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5" borderId="1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0" fontId="3" fillId="0" borderId="0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/>
    <xf numFmtId="0" fontId="4" fillId="0" borderId="6" xfId="2" applyFon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126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127</v>
      </c>
      <c r="D6" s="9" t="s">
        <v>132</v>
      </c>
      <c r="E6" s="8" t="s">
        <v>90</v>
      </c>
      <c r="F6" s="8" t="s">
        <v>128</v>
      </c>
      <c r="G6" s="8" t="s">
        <v>131</v>
      </c>
      <c r="H6" s="8" t="s">
        <v>90</v>
      </c>
      <c r="I6" s="8" t="s">
        <v>129</v>
      </c>
      <c r="J6" s="8" t="s">
        <v>130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1326</v>
      </c>
      <c r="D7" s="14">
        <v>1483</v>
      </c>
      <c r="E7" s="15">
        <f t="shared" ref="E7:E15" si="0">(D7-C7)/C7</f>
        <v>0.11840120663650075</v>
      </c>
      <c r="F7" s="14">
        <v>1106</v>
      </c>
      <c r="G7" s="14">
        <v>1256</v>
      </c>
      <c r="H7" s="16">
        <f t="shared" ref="H7:H15" si="1">(G7-F7)/F7</f>
        <v>0.13562386980108498</v>
      </c>
      <c r="I7" s="14">
        <v>751</v>
      </c>
      <c r="J7" s="14">
        <v>725</v>
      </c>
      <c r="K7" s="16">
        <f t="shared" ref="K7:K15" si="2">(J7-I7)/I7</f>
        <v>-3.462050599201065E-2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1.0370629370629372</v>
      </c>
      <c r="Q7" s="19">
        <f t="shared" ref="Q7:Q15" si="4">G7/N7</f>
        <v>1.1837888784165882</v>
      </c>
      <c r="R7" s="20">
        <f t="shared" ref="R7:R15" si="5">J7/O7</f>
        <v>0.86104513064133015</v>
      </c>
      <c r="S7" s="21"/>
      <c r="T7" s="2"/>
      <c r="U7" s="2"/>
    </row>
    <row r="8" spans="1:21" x14ac:dyDescent="0.25">
      <c r="A8" s="90" t="s">
        <v>5</v>
      </c>
      <c r="B8" s="91"/>
      <c r="C8" s="22">
        <v>38</v>
      </c>
      <c r="D8" s="22">
        <v>37</v>
      </c>
      <c r="E8" s="15">
        <f t="shared" si="0"/>
        <v>-2.6315789473684209E-2</v>
      </c>
      <c r="F8" s="22">
        <v>25</v>
      </c>
      <c r="G8" s="22">
        <v>27</v>
      </c>
      <c r="H8" s="16">
        <f t="shared" si="1"/>
        <v>0.08</v>
      </c>
      <c r="I8" s="22">
        <v>18</v>
      </c>
      <c r="J8" s="22">
        <v>15</v>
      </c>
      <c r="K8" s="16">
        <f t="shared" si="2"/>
        <v>-0.16666666666666666</v>
      </c>
      <c r="L8" s="17"/>
      <c r="M8" s="76">
        <v>43</v>
      </c>
      <c r="N8" s="76">
        <v>25</v>
      </c>
      <c r="O8" s="76">
        <v>18</v>
      </c>
      <c r="P8" s="19">
        <f t="shared" si="3"/>
        <v>0.86046511627906974</v>
      </c>
      <c r="Q8" s="19">
        <f t="shared" si="4"/>
        <v>1.08</v>
      </c>
      <c r="R8" s="20">
        <f t="shared" si="5"/>
        <v>0.83333333333333337</v>
      </c>
      <c r="S8" s="21"/>
      <c r="T8" s="2"/>
      <c r="U8" s="2"/>
    </row>
    <row r="9" spans="1:21" x14ac:dyDescent="0.25">
      <c r="A9" s="90" t="s">
        <v>33</v>
      </c>
      <c r="B9" s="91"/>
      <c r="C9" s="22">
        <v>25</v>
      </c>
      <c r="D9" s="22">
        <v>32</v>
      </c>
      <c r="E9" s="15">
        <f t="shared" si="0"/>
        <v>0.28000000000000003</v>
      </c>
      <c r="F9" s="22">
        <v>12</v>
      </c>
      <c r="G9" s="22">
        <v>22</v>
      </c>
      <c r="H9" s="16">
        <f t="shared" si="1"/>
        <v>0.83333333333333337</v>
      </c>
      <c r="I9" s="22">
        <v>7</v>
      </c>
      <c r="J9" s="22">
        <v>10</v>
      </c>
      <c r="K9" s="16">
        <f t="shared" si="2"/>
        <v>0.42857142857142855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1.8333333333333333</v>
      </c>
      <c r="R9" s="20">
        <f t="shared" si="5"/>
        <v>1.4285714285714286</v>
      </c>
      <c r="S9" s="21"/>
      <c r="T9" s="2"/>
      <c r="U9" s="2"/>
    </row>
    <row r="10" spans="1:21" x14ac:dyDescent="0.25">
      <c r="A10" s="90" t="s">
        <v>6</v>
      </c>
      <c r="B10" s="91"/>
      <c r="C10" s="22">
        <v>385</v>
      </c>
      <c r="D10" s="22">
        <v>419</v>
      </c>
      <c r="E10" s="15">
        <f t="shared" si="0"/>
        <v>8.8311688311688313E-2</v>
      </c>
      <c r="F10" s="22">
        <v>313</v>
      </c>
      <c r="G10" s="22">
        <v>343</v>
      </c>
      <c r="H10" s="16">
        <f t="shared" si="1"/>
        <v>9.5846645367412137E-2</v>
      </c>
      <c r="I10" s="22">
        <v>203</v>
      </c>
      <c r="J10" s="22">
        <v>175</v>
      </c>
      <c r="K10" s="16">
        <f t="shared" si="2"/>
        <v>-0.13793103448275862</v>
      </c>
      <c r="L10" s="17"/>
      <c r="M10" s="76">
        <v>429</v>
      </c>
      <c r="N10" s="76">
        <v>302</v>
      </c>
      <c r="O10" s="76">
        <v>243</v>
      </c>
      <c r="P10" s="19">
        <f t="shared" si="3"/>
        <v>0.9766899766899767</v>
      </c>
      <c r="Q10" s="19">
        <f t="shared" si="4"/>
        <v>1.1357615894039734</v>
      </c>
      <c r="R10" s="20">
        <f t="shared" si="5"/>
        <v>0.72016460905349799</v>
      </c>
      <c r="S10" s="21"/>
      <c r="T10" s="2"/>
      <c r="U10" s="2"/>
    </row>
    <row r="11" spans="1:21" x14ac:dyDescent="0.25">
      <c r="A11" s="90" t="s">
        <v>7</v>
      </c>
      <c r="B11" s="91"/>
      <c r="C11" s="14">
        <v>344</v>
      </c>
      <c r="D11" s="14">
        <v>394</v>
      </c>
      <c r="E11" s="15">
        <f t="shared" si="0"/>
        <v>0.14534883720930233</v>
      </c>
      <c r="F11" s="14">
        <v>306</v>
      </c>
      <c r="G11" s="14">
        <v>363</v>
      </c>
      <c r="H11" s="16">
        <f t="shared" si="1"/>
        <v>0.18627450980392157</v>
      </c>
      <c r="I11" s="14">
        <v>242</v>
      </c>
      <c r="J11" s="14">
        <v>265</v>
      </c>
      <c r="K11" s="16">
        <f t="shared" si="2"/>
        <v>9.5041322314049589E-2</v>
      </c>
      <c r="L11" s="17"/>
      <c r="M11" s="76">
        <v>400</v>
      </c>
      <c r="N11" s="76">
        <v>332</v>
      </c>
      <c r="O11" s="76">
        <v>284</v>
      </c>
      <c r="P11" s="19">
        <f t="shared" si="3"/>
        <v>0.98499999999999999</v>
      </c>
      <c r="Q11" s="19">
        <f t="shared" si="4"/>
        <v>1.0933734939759037</v>
      </c>
      <c r="R11" s="20">
        <f t="shared" si="5"/>
        <v>0.93309859154929575</v>
      </c>
      <c r="S11" s="21"/>
      <c r="T11" s="2"/>
      <c r="U11" s="2"/>
    </row>
    <row r="12" spans="1:21" x14ac:dyDescent="0.25">
      <c r="A12" s="90" t="s">
        <v>8</v>
      </c>
      <c r="B12" s="91"/>
      <c r="C12" s="14">
        <v>552</v>
      </c>
      <c r="D12" s="14">
        <v>637</v>
      </c>
      <c r="E12" s="15">
        <f t="shared" si="0"/>
        <v>0.1539855072463768</v>
      </c>
      <c r="F12" s="14">
        <v>465</v>
      </c>
      <c r="G12" s="14">
        <v>527</v>
      </c>
      <c r="H12" s="16">
        <f t="shared" si="1"/>
        <v>0.13333333333333333</v>
      </c>
      <c r="I12" s="14">
        <v>288</v>
      </c>
      <c r="J12" s="14">
        <v>269</v>
      </c>
      <c r="K12" s="16">
        <f t="shared" si="2"/>
        <v>-6.5972222222222224E-2</v>
      </c>
      <c r="L12" s="17"/>
      <c r="M12" s="76">
        <v>566</v>
      </c>
      <c r="N12" s="76">
        <v>400</v>
      </c>
      <c r="O12" s="76">
        <v>294</v>
      </c>
      <c r="P12" s="19">
        <f t="shared" si="3"/>
        <v>1.1254416961130742</v>
      </c>
      <c r="Q12" s="19">
        <f t="shared" si="4"/>
        <v>1.3174999999999999</v>
      </c>
      <c r="R12" s="20">
        <f t="shared" si="5"/>
        <v>0.91496598639455784</v>
      </c>
      <c r="S12" s="21"/>
      <c r="T12" s="2"/>
      <c r="U12" s="2"/>
    </row>
    <row r="13" spans="1:21" x14ac:dyDescent="0.25">
      <c r="A13" s="90" t="s">
        <v>9</v>
      </c>
      <c r="B13" s="91"/>
      <c r="C13" s="23">
        <v>45</v>
      </c>
      <c r="D13" s="23">
        <v>33</v>
      </c>
      <c r="E13" s="15">
        <f t="shared" si="0"/>
        <v>-0.26666666666666666</v>
      </c>
      <c r="F13" s="23">
        <v>22</v>
      </c>
      <c r="G13" s="23">
        <v>23</v>
      </c>
      <c r="H13" s="16">
        <f t="shared" si="1"/>
        <v>4.5454545454545456E-2</v>
      </c>
      <c r="I13" s="23">
        <v>18</v>
      </c>
      <c r="J13" s="23">
        <v>16</v>
      </c>
      <c r="K13" s="16">
        <f t="shared" si="2"/>
        <v>-0.1111111111111111</v>
      </c>
      <c r="L13" s="17"/>
      <c r="M13" s="76">
        <v>35</v>
      </c>
      <c r="N13" s="76">
        <v>27</v>
      </c>
      <c r="O13" s="76">
        <v>21</v>
      </c>
      <c r="P13" s="19">
        <f t="shared" si="3"/>
        <v>0.94285714285714284</v>
      </c>
      <c r="Q13" s="19">
        <f t="shared" si="4"/>
        <v>0.85185185185185186</v>
      </c>
      <c r="R13" s="20">
        <f t="shared" si="5"/>
        <v>0.76190476190476186</v>
      </c>
      <c r="S13" s="21"/>
      <c r="T13" s="2"/>
      <c r="U13" s="2"/>
    </row>
    <row r="14" spans="1:21" x14ac:dyDescent="0.25">
      <c r="A14" s="81" t="s">
        <v>10</v>
      </c>
      <c r="B14" s="82"/>
      <c r="C14" s="22">
        <v>289</v>
      </c>
      <c r="D14" s="22">
        <v>289</v>
      </c>
      <c r="E14" s="15">
        <f t="shared" si="0"/>
        <v>0</v>
      </c>
      <c r="F14" s="22">
        <v>138</v>
      </c>
      <c r="G14" s="22">
        <v>130</v>
      </c>
      <c r="H14" s="16">
        <f t="shared" si="1"/>
        <v>-5.7971014492753624E-2</v>
      </c>
      <c r="I14" s="22">
        <v>118</v>
      </c>
      <c r="J14" s="22">
        <v>105</v>
      </c>
      <c r="K14" s="16">
        <f t="shared" si="2"/>
        <v>-0.11016949152542373</v>
      </c>
      <c r="L14" s="17"/>
      <c r="M14" s="76">
        <v>289</v>
      </c>
      <c r="N14" s="76">
        <v>129</v>
      </c>
      <c r="O14" s="76">
        <v>119</v>
      </c>
      <c r="P14" s="19">
        <f t="shared" si="3"/>
        <v>1</v>
      </c>
      <c r="Q14" s="19">
        <f t="shared" si="4"/>
        <v>1.0077519379844961</v>
      </c>
      <c r="R14" s="20">
        <f t="shared" si="5"/>
        <v>0.88235294117647056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1615</v>
      </c>
      <c r="D15" s="26">
        <f>D7+D14</f>
        <v>1772</v>
      </c>
      <c r="E15" s="27">
        <f t="shared" si="0"/>
        <v>9.7213622291021679E-2</v>
      </c>
      <c r="F15" s="25">
        <f>F7+F14</f>
        <v>1244</v>
      </c>
      <c r="G15" s="25">
        <f>G7+G14</f>
        <v>1386</v>
      </c>
      <c r="H15" s="28">
        <f t="shared" si="1"/>
        <v>0.11414790996784566</v>
      </c>
      <c r="I15" s="25">
        <f>I7+I14</f>
        <v>869</v>
      </c>
      <c r="J15" s="25">
        <f>J7+J14</f>
        <v>830</v>
      </c>
      <c r="K15" s="28">
        <f t="shared" si="2"/>
        <v>-4.4879171461449943E-2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1.0308318789994182</v>
      </c>
      <c r="Q15" s="30">
        <f t="shared" si="4"/>
        <v>1.1647058823529413</v>
      </c>
      <c r="R15" s="31">
        <f t="shared" si="5"/>
        <v>0.86368366285119669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25</v>
      </c>
      <c r="D17" s="42">
        <v>34</v>
      </c>
      <c r="E17" s="15">
        <f t="shared" ref="E17:E55" si="6">(D17-C17)/C17</f>
        <v>0.36</v>
      </c>
      <c r="F17" s="22">
        <v>15</v>
      </c>
      <c r="G17" s="22">
        <v>22</v>
      </c>
      <c r="H17" s="16">
        <f t="shared" ref="H17:H42" si="7">(G17-F17)/F17</f>
        <v>0.46666666666666667</v>
      </c>
      <c r="I17" s="22">
        <v>11</v>
      </c>
      <c r="J17" s="22">
        <v>13</v>
      </c>
      <c r="K17" s="16">
        <f t="shared" ref="K17:K37" si="8">(J17-I17)/I17</f>
        <v>0.18181818181818182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1.4166666666666667</v>
      </c>
      <c r="Q17" s="19">
        <f t="shared" ref="Q17:Q55" si="10">G17/N17</f>
        <v>1.8333333333333333</v>
      </c>
      <c r="R17" s="20">
        <f t="shared" ref="R17:R55" si="11">J17/O17</f>
        <v>1.1818181818181819</v>
      </c>
      <c r="S17" s="21"/>
      <c r="T17" s="2"/>
      <c r="U17" s="2"/>
    </row>
    <row r="18" spans="1:21" x14ac:dyDescent="0.25">
      <c r="A18" s="88"/>
      <c r="B18" s="45" t="s">
        <v>15</v>
      </c>
      <c r="C18" s="46">
        <v>112</v>
      </c>
      <c r="D18" s="47">
        <v>121</v>
      </c>
      <c r="E18" s="48">
        <f t="shared" si="6"/>
        <v>8.0357142857142863E-2</v>
      </c>
      <c r="F18" s="46">
        <v>77</v>
      </c>
      <c r="G18" s="46">
        <v>86</v>
      </c>
      <c r="H18" s="49">
        <f t="shared" si="7"/>
        <v>0.11688311688311688</v>
      </c>
      <c r="I18" s="46">
        <v>56</v>
      </c>
      <c r="J18" s="46">
        <v>55</v>
      </c>
      <c r="K18" s="49">
        <f t="shared" si="8"/>
        <v>-1.7857142857142856E-2</v>
      </c>
      <c r="L18" s="50"/>
      <c r="M18" s="51">
        <v>111</v>
      </c>
      <c r="N18" s="51">
        <v>65</v>
      </c>
      <c r="O18" s="51">
        <v>56</v>
      </c>
      <c r="P18" s="19">
        <f t="shared" si="9"/>
        <v>1.0900900900900901</v>
      </c>
      <c r="Q18" s="19">
        <f t="shared" si="10"/>
        <v>1.323076923076923</v>
      </c>
      <c r="R18" s="20">
        <f t="shared" si="11"/>
        <v>0.9821428571428571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22</v>
      </c>
      <c r="G19" s="53">
        <v>17</v>
      </c>
      <c r="H19" s="56">
        <f t="shared" si="7"/>
        <v>-0.22727272727272727</v>
      </c>
      <c r="I19" s="53">
        <v>17</v>
      </c>
      <c r="J19" s="53">
        <v>13</v>
      </c>
      <c r="K19" s="56">
        <f t="shared" si="8"/>
        <v>-0.23529411764705882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0.85</v>
      </c>
      <c r="R19" s="60">
        <f t="shared" si="11"/>
        <v>0.76470588235294112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36</v>
      </c>
      <c r="D20" s="64">
        <v>38</v>
      </c>
      <c r="E20" s="65">
        <f t="shared" si="6"/>
        <v>5.5555555555555552E-2</v>
      </c>
      <c r="F20" s="63">
        <v>18</v>
      </c>
      <c r="G20" s="63">
        <v>26</v>
      </c>
      <c r="H20" s="66">
        <f t="shared" si="7"/>
        <v>0.44444444444444442</v>
      </c>
      <c r="I20" s="46">
        <v>9</v>
      </c>
      <c r="J20" s="46">
        <v>13</v>
      </c>
      <c r="K20" s="66">
        <f t="shared" si="8"/>
        <v>0.44444444444444442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1.8571428571428572</v>
      </c>
      <c r="R20" s="70">
        <f t="shared" si="11"/>
        <v>1.625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185</v>
      </c>
      <c r="D21" s="42">
        <v>172</v>
      </c>
      <c r="E21" s="15">
        <f t="shared" si="6"/>
        <v>-7.0270270270270274E-2</v>
      </c>
      <c r="F21" s="22">
        <v>143</v>
      </c>
      <c r="G21" s="22">
        <v>134</v>
      </c>
      <c r="H21" s="16">
        <f t="shared" si="7"/>
        <v>-6.2937062937062943E-2</v>
      </c>
      <c r="I21" s="22">
        <v>100</v>
      </c>
      <c r="J21" s="22">
        <v>81</v>
      </c>
      <c r="K21" s="16">
        <f t="shared" si="8"/>
        <v>-0.19</v>
      </c>
      <c r="L21" s="50"/>
      <c r="M21" s="18">
        <v>188</v>
      </c>
      <c r="N21" s="18">
        <v>126</v>
      </c>
      <c r="O21" s="18">
        <v>101</v>
      </c>
      <c r="P21" s="19">
        <f t="shared" si="9"/>
        <v>0.91489361702127658</v>
      </c>
      <c r="Q21" s="19">
        <f t="shared" si="10"/>
        <v>1.0634920634920635</v>
      </c>
      <c r="R21" s="20">
        <f t="shared" si="11"/>
        <v>0.80198019801980203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36</v>
      </c>
      <c r="D22" s="54">
        <v>40</v>
      </c>
      <c r="E22" s="55">
        <f t="shared" si="6"/>
        <v>0.1111111111111111</v>
      </c>
      <c r="F22" s="53">
        <v>19</v>
      </c>
      <c r="G22" s="53">
        <v>25</v>
      </c>
      <c r="H22" s="56">
        <f t="shared" si="7"/>
        <v>0.31578947368421051</v>
      </c>
      <c r="I22" s="53">
        <v>17</v>
      </c>
      <c r="J22" s="53">
        <v>18</v>
      </c>
      <c r="K22" s="56">
        <f t="shared" si="8"/>
        <v>5.8823529411764705E-2</v>
      </c>
      <c r="L22" s="57"/>
      <c r="M22" s="58">
        <v>36</v>
      </c>
      <c r="N22" s="58">
        <v>18</v>
      </c>
      <c r="O22" s="58">
        <v>17</v>
      </c>
      <c r="P22" s="59">
        <f t="shared" si="9"/>
        <v>1.1111111111111112</v>
      </c>
      <c r="Q22" s="59">
        <f t="shared" si="10"/>
        <v>1.3888888888888888</v>
      </c>
      <c r="R22" s="60">
        <f t="shared" si="11"/>
        <v>1.0588235294117647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25</v>
      </c>
      <c r="D23" s="64">
        <v>25</v>
      </c>
      <c r="E23" s="65">
        <f t="shared" si="6"/>
        <v>0</v>
      </c>
      <c r="F23" s="63">
        <v>12</v>
      </c>
      <c r="G23" s="63">
        <v>15</v>
      </c>
      <c r="H23" s="66">
        <f t="shared" si="7"/>
        <v>0.25</v>
      </c>
      <c r="I23" s="46">
        <v>8</v>
      </c>
      <c r="J23" s="46">
        <v>8</v>
      </c>
      <c r="K23" s="66">
        <f t="shared" si="8"/>
        <v>0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1.6666666666666667</v>
      </c>
      <c r="R23" s="70">
        <f t="shared" si="11"/>
        <v>1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101</v>
      </c>
      <c r="D24" s="42">
        <v>104</v>
      </c>
      <c r="E24" s="15">
        <f t="shared" si="6"/>
        <v>2.9702970297029702E-2</v>
      </c>
      <c r="F24" s="22">
        <v>69</v>
      </c>
      <c r="G24" s="22">
        <v>76</v>
      </c>
      <c r="H24" s="16">
        <f t="shared" si="7"/>
        <v>0.10144927536231885</v>
      </c>
      <c r="I24" s="22">
        <v>47</v>
      </c>
      <c r="J24" s="22">
        <v>45</v>
      </c>
      <c r="K24" s="16">
        <f t="shared" si="8"/>
        <v>-4.2553191489361701E-2</v>
      </c>
      <c r="L24" s="50"/>
      <c r="M24" s="18">
        <v>101</v>
      </c>
      <c r="N24" s="18">
        <v>60</v>
      </c>
      <c r="O24" s="18">
        <v>48</v>
      </c>
      <c r="P24" s="19">
        <f t="shared" si="9"/>
        <v>1.0297029702970297</v>
      </c>
      <c r="Q24" s="19">
        <f t="shared" si="10"/>
        <v>1.2666666666666666</v>
      </c>
      <c r="R24" s="20">
        <f t="shared" si="11"/>
        <v>0.9375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46</v>
      </c>
      <c r="D25" s="54">
        <v>38</v>
      </c>
      <c r="E25" s="55">
        <f t="shared" si="6"/>
        <v>-0.17391304347826086</v>
      </c>
      <c r="F25" s="53">
        <v>19</v>
      </c>
      <c r="G25" s="53">
        <v>15</v>
      </c>
      <c r="H25" s="56">
        <f t="shared" si="7"/>
        <v>-0.21052631578947367</v>
      </c>
      <c r="I25" s="53">
        <v>18</v>
      </c>
      <c r="J25" s="53">
        <v>15</v>
      </c>
      <c r="K25" s="56">
        <f t="shared" si="8"/>
        <v>-0.16666666666666666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0.83333333333333337</v>
      </c>
      <c r="R25" s="60">
        <f t="shared" si="11"/>
        <v>0.83333333333333337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34</v>
      </c>
      <c r="D26" s="64">
        <v>37</v>
      </c>
      <c r="E26" s="65">
        <f t="shared" si="6"/>
        <v>8.8235294117647065E-2</v>
      </c>
      <c r="F26" s="63">
        <v>22</v>
      </c>
      <c r="G26" s="63">
        <v>27</v>
      </c>
      <c r="H26" s="66">
        <f t="shared" si="7"/>
        <v>0.22727272727272727</v>
      </c>
      <c r="I26" s="46">
        <v>14</v>
      </c>
      <c r="J26" s="46">
        <v>13</v>
      </c>
      <c r="K26" s="66">
        <f t="shared" si="8"/>
        <v>-7.1428571428571425E-2</v>
      </c>
      <c r="L26" s="67"/>
      <c r="M26" s="68">
        <v>35</v>
      </c>
      <c r="N26" s="68">
        <v>20</v>
      </c>
      <c r="O26" s="68">
        <v>14</v>
      </c>
      <c r="P26" s="69">
        <f t="shared" si="9"/>
        <v>1.0571428571428572</v>
      </c>
      <c r="Q26" s="69">
        <f t="shared" si="10"/>
        <v>1.35</v>
      </c>
      <c r="R26" s="70">
        <f t="shared" si="11"/>
        <v>0.9285714285714286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79</v>
      </c>
      <c r="D27" s="42">
        <v>84</v>
      </c>
      <c r="E27" s="15">
        <f t="shared" si="6"/>
        <v>6.3291139240506333E-2</v>
      </c>
      <c r="F27" s="22">
        <v>60</v>
      </c>
      <c r="G27" s="22">
        <v>68</v>
      </c>
      <c r="H27" s="16">
        <f t="shared" si="7"/>
        <v>0.13333333333333333</v>
      </c>
      <c r="I27" s="22">
        <v>44</v>
      </c>
      <c r="J27" s="22">
        <v>46</v>
      </c>
      <c r="K27" s="16">
        <f t="shared" si="8"/>
        <v>4.5454545454545456E-2</v>
      </c>
      <c r="L27" s="50"/>
      <c r="M27" s="18">
        <v>80</v>
      </c>
      <c r="N27" s="18">
        <v>58</v>
      </c>
      <c r="O27" s="18">
        <v>44</v>
      </c>
      <c r="P27" s="19">
        <f t="shared" si="9"/>
        <v>1.05</v>
      </c>
      <c r="Q27" s="19">
        <f t="shared" si="10"/>
        <v>1.1724137931034482</v>
      </c>
      <c r="R27" s="20">
        <f t="shared" si="11"/>
        <v>1.0454545454545454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24</v>
      </c>
      <c r="E28" s="55">
        <f t="shared" si="6"/>
        <v>0.7142857142857143</v>
      </c>
      <c r="F28" s="53">
        <v>6</v>
      </c>
      <c r="G28" s="53">
        <v>10</v>
      </c>
      <c r="H28" s="56">
        <f t="shared" si="7"/>
        <v>0.66666666666666663</v>
      </c>
      <c r="I28" s="53">
        <v>6</v>
      </c>
      <c r="J28" s="53">
        <v>9</v>
      </c>
      <c r="K28" s="55">
        <f t="shared" si="8"/>
        <v>0.5</v>
      </c>
      <c r="L28" s="57"/>
      <c r="M28" s="58">
        <v>14</v>
      </c>
      <c r="N28" s="58">
        <v>6</v>
      </c>
      <c r="O28" s="58">
        <v>6</v>
      </c>
      <c r="P28" s="59">
        <f t="shared" si="9"/>
        <v>1.7142857142857142</v>
      </c>
      <c r="Q28" s="59">
        <f t="shared" si="10"/>
        <v>1.6666666666666667</v>
      </c>
      <c r="R28" s="60">
        <f t="shared" si="11"/>
        <v>1.5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8</v>
      </c>
      <c r="D29" s="64">
        <v>9</v>
      </c>
      <c r="E29" s="65">
        <f t="shared" si="6"/>
        <v>0.125</v>
      </c>
      <c r="F29" s="63">
        <v>3</v>
      </c>
      <c r="G29" s="63">
        <v>6</v>
      </c>
      <c r="H29" s="66">
        <f t="shared" si="7"/>
        <v>1</v>
      </c>
      <c r="I29" s="46">
        <v>3</v>
      </c>
      <c r="J29" s="46">
        <v>2</v>
      </c>
      <c r="K29" s="66">
        <f t="shared" si="8"/>
        <v>-0.33333333333333331</v>
      </c>
      <c r="L29" s="67"/>
      <c r="M29" s="68">
        <v>8</v>
      </c>
      <c r="N29" s="68">
        <v>3</v>
      </c>
      <c r="O29" s="68">
        <v>3</v>
      </c>
      <c r="P29" s="69">
        <f t="shared" si="9"/>
        <v>1.125</v>
      </c>
      <c r="Q29" s="69">
        <f t="shared" si="10"/>
        <v>2</v>
      </c>
      <c r="R29" s="70">
        <f t="shared" si="11"/>
        <v>0.66666666666666663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35</v>
      </c>
      <c r="D30" s="42">
        <v>35</v>
      </c>
      <c r="E30" s="15">
        <f t="shared" si="6"/>
        <v>0</v>
      </c>
      <c r="F30" s="22">
        <v>21</v>
      </c>
      <c r="G30" s="22">
        <v>23</v>
      </c>
      <c r="H30" s="16">
        <f t="shared" si="7"/>
        <v>9.5238095238095233E-2</v>
      </c>
      <c r="I30" s="22">
        <v>17</v>
      </c>
      <c r="J30" s="22">
        <v>15</v>
      </c>
      <c r="K30" s="16">
        <f t="shared" si="8"/>
        <v>-0.11764705882352941</v>
      </c>
      <c r="L30" s="50"/>
      <c r="M30" s="18">
        <v>35</v>
      </c>
      <c r="N30" s="18">
        <v>18</v>
      </c>
      <c r="O30" s="18">
        <v>15</v>
      </c>
      <c r="P30" s="19">
        <f t="shared" si="9"/>
        <v>1</v>
      </c>
      <c r="Q30" s="19">
        <f t="shared" si="10"/>
        <v>1.2777777777777777</v>
      </c>
      <c r="R30" s="20">
        <f t="shared" si="11"/>
        <v>1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51</v>
      </c>
      <c r="D31" s="54">
        <v>42</v>
      </c>
      <c r="E31" s="55">
        <f t="shared" si="6"/>
        <v>-0.17647058823529413</v>
      </c>
      <c r="F31" s="53">
        <v>33</v>
      </c>
      <c r="G31" s="53">
        <v>34</v>
      </c>
      <c r="H31" s="56">
        <f t="shared" si="7"/>
        <v>3.0303030303030304E-2</v>
      </c>
      <c r="I31" s="53">
        <v>30</v>
      </c>
      <c r="J31" s="53">
        <v>25</v>
      </c>
      <c r="K31" s="56">
        <f t="shared" si="8"/>
        <v>-0.16666666666666666</v>
      </c>
      <c r="L31" s="57"/>
      <c r="M31" s="58">
        <v>51</v>
      </c>
      <c r="N31" s="58">
        <v>32</v>
      </c>
      <c r="O31" s="58">
        <v>30</v>
      </c>
      <c r="P31" s="59">
        <f t="shared" si="9"/>
        <v>0.82352941176470584</v>
      </c>
      <c r="Q31" s="59">
        <f t="shared" si="10"/>
        <v>1.0625</v>
      </c>
      <c r="R31" s="60">
        <f t="shared" si="11"/>
        <v>0.83333333333333337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1</v>
      </c>
      <c r="H32" s="65">
        <f t="shared" si="7"/>
        <v>-0.5</v>
      </c>
      <c r="I32" s="46">
        <v>2</v>
      </c>
      <c r="J32" s="46">
        <v>0</v>
      </c>
      <c r="K32" s="66">
        <f t="shared" si="8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0.5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8</v>
      </c>
      <c r="E33" s="15">
        <f t="shared" si="6"/>
        <v>0.14285714285714285</v>
      </c>
      <c r="F33" s="22">
        <v>6</v>
      </c>
      <c r="G33" s="22">
        <v>5</v>
      </c>
      <c r="H33" s="16">
        <f t="shared" si="7"/>
        <v>-0.16666666666666666</v>
      </c>
      <c r="I33" s="22">
        <v>3</v>
      </c>
      <c r="J33" s="22">
        <v>4</v>
      </c>
      <c r="K33" s="16">
        <f t="shared" si="8"/>
        <v>0.33333333333333331</v>
      </c>
      <c r="L33" s="50"/>
      <c r="M33" s="18">
        <v>7</v>
      </c>
      <c r="N33" s="18">
        <v>4</v>
      </c>
      <c r="O33" s="18">
        <v>3</v>
      </c>
      <c r="P33" s="19">
        <f t="shared" si="9"/>
        <v>1.1428571428571428</v>
      </c>
      <c r="Q33" s="19">
        <f t="shared" si="10"/>
        <v>1.25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25</v>
      </c>
      <c r="D34" s="54">
        <v>24</v>
      </c>
      <c r="E34" s="55">
        <f t="shared" si="6"/>
        <v>-0.04</v>
      </c>
      <c r="F34" s="53">
        <v>7</v>
      </c>
      <c r="G34" s="53">
        <v>4</v>
      </c>
      <c r="H34" s="56">
        <f t="shared" si="7"/>
        <v>-0.42857142857142855</v>
      </c>
      <c r="I34" s="53">
        <v>6</v>
      </c>
      <c r="J34" s="53">
        <v>4</v>
      </c>
      <c r="K34" s="56">
        <f t="shared" si="8"/>
        <v>-0.33333333333333331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0.66666666666666663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12</v>
      </c>
      <c r="D35" s="64">
        <v>17</v>
      </c>
      <c r="E35" s="65">
        <f t="shared" si="6"/>
        <v>0.41666666666666669</v>
      </c>
      <c r="F35" s="63">
        <v>9</v>
      </c>
      <c r="G35" s="63">
        <v>12</v>
      </c>
      <c r="H35" s="66">
        <f t="shared" si="7"/>
        <v>0.33333333333333331</v>
      </c>
      <c r="I35" s="46">
        <v>9</v>
      </c>
      <c r="J35" s="46">
        <v>6</v>
      </c>
      <c r="K35" s="66">
        <f t="shared" si="8"/>
        <v>-0.33333333333333331</v>
      </c>
      <c r="L35" s="67"/>
      <c r="M35" s="68">
        <v>13</v>
      </c>
      <c r="N35" s="68">
        <v>9</v>
      </c>
      <c r="O35" s="68">
        <v>9</v>
      </c>
      <c r="P35" s="69">
        <f t="shared" si="9"/>
        <v>1.3076923076923077</v>
      </c>
      <c r="Q35" s="69">
        <f t="shared" si="10"/>
        <v>1.3333333333333333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77</v>
      </c>
      <c r="D36" s="42">
        <v>96</v>
      </c>
      <c r="E36" s="15">
        <f t="shared" si="6"/>
        <v>0.24675324675324675</v>
      </c>
      <c r="F36" s="22">
        <v>64</v>
      </c>
      <c r="G36" s="22">
        <v>75</v>
      </c>
      <c r="H36" s="16">
        <f t="shared" si="7"/>
        <v>0.171875</v>
      </c>
      <c r="I36" s="22">
        <v>50</v>
      </c>
      <c r="J36" s="22">
        <v>50</v>
      </c>
      <c r="K36" s="16">
        <f t="shared" si="8"/>
        <v>0</v>
      </c>
      <c r="L36" s="50"/>
      <c r="M36" s="18">
        <v>78</v>
      </c>
      <c r="N36" s="18">
        <v>59</v>
      </c>
      <c r="O36" s="18">
        <v>50</v>
      </c>
      <c r="P36" s="19">
        <f t="shared" si="9"/>
        <v>1.2307692307692308</v>
      </c>
      <c r="Q36" s="19">
        <f t="shared" si="10"/>
        <v>1.271186440677966</v>
      </c>
      <c r="R36" s="20">
        <f t="shared" si="11"/>
        <v>1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22</v>
      </c>
      <c r="D37" s="54">
        <v>27</v>
      </c>
      <c r="E37" s="55">
        <f t="shared" si="6"/>
        <v>0.22727272727272727</v>
      </c>
      <c r="F37" s="53">
        <v>16</v>
      </c>
      <c r="G37" s="53">
        <v>17</v>
      </c>
      <c r="H37" s="56">
        <f t="shared" si="7"/>
        <v>6.25E-2</v>
      </c>
      <c r="I37" s="53">
        <v>15</v>
      </c>
      <c r="J37" s="53">
        <v>14</v>
      </c>
      <c r="K37" s="56">
        <f t="shared" si="8"/>
        <v>-6.6666666666666666E-2</v>
      </c>
      <c r="L37" s="57"/>
      <c r="M37" s="58">
        <v>22</v>
      </c>
      <c r="N37" s="58">
        <v>17</v>
      </c>
      <c r="O37" s="58">
        <v>16</v>
      </c>
      <c r="P37" s="59">
        <f t="shared" si="9"/>
        <v>1.2272727272727273</v>
      </c>
      <c r="Q37" s="59">
        <f t="shared" si="10"/>
        <v>1</v>
      </c>
      <c r="R37" s="60">
        <f t="shared" si="11"/>
        <v>0.875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18</v>
      </c>
      <c r="D39" s="42">
        <v>19</v>
      </c>
      <c r="E39" s="15">
        <f t="shared" si="6"/>
        <v>5.5555555555555552E-2</v>
      </c>
      <c r="F39" s="22">
        <v>16</v>
      </c>
      <c r="G39" s="22">
        <v>15</v>
      </c>
      <c r="H39" s="16">
        <f t="shared" si="7"/>
        <v>-6.25E-2</v>
      </c>
      <c r="I39" s="22">
        <v>9</v>
      </c>
      <c r="J39" s="22">
        <v>5</v>
      </c>
      <c r="K39" s="16">
        <f t="shared" ref="K39" si="12">(J39-I39)/I39</f>
        <v>-0.44444444444444442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1.1538461538461537</v>
      </c>
      <c r="R39" s="20">
        <f t="shared" si="11"/>
        <v>0.55555555555555558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5</v>
      </c>
      <c r="D40" s="54">
        <v>10</v>
      </c>
      <c r="E40" s="55">
        <f t="shared" si="6"/>
        <v>1</v>
      </c>
      <c r="F40" s="53">
        <v>2</v>
      </c>
      <c r="G40" s="53">
        <v>3</v>
      </c>
      <c r="H40" s="56">
        <f t="shared" si="7"/>
        <v>0.5</v>
      </c>
      <c r="I40" s="53">
        <v>2</v>
      </c>
      <c r="J40" s="53">
        <v>2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1.5</v>
      </c>
      <c r="R40" s="60">
        <f t="shared" si="11"/>
        <v>1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201</v>
      </c>
      <c r="D41" s="64">
        <v>219</v>
      </c>
      <c r="E41" s="65">
        <f>(D41-C41)/C41</f>
        <v>8.9552238805970144E-2</v>
      </c>
      <c r="F41" s="63">
        <v>192</v>
      </c>
      <c r="G41" s="63">
        <v>202</v>
      </c>
      <c r="H41" s="66">
        <f t="shared" si="7"/>
        <v>5.2083333333333336E-2</v>
      </c>
      <c r="I41" s="46">
        <v>122</v>
      </c>
      <c r="J41" s="46">
        <v>103</v>
      </c>
      <c r="K41" s="66">
        <f t="shared" ref="K41:K42" si="13">(J41-I41)/I41</f>
        <v>-0.15573770491803279</v>
      </c>
      <c r="L41" s="67"/>
      <c r="M41" s="68">
        <v>220</v>
      </c>
      <c r="N41" s="68">
        <v>177</v>
      </c>
      <c r="O41" s="68">
        <v>139</v>
      </c>
      <c r="P41" s="69">
        <f>D41/M41</f>
        <v>0.99545454545454548</v>
      </c>
      <c r="Q41" s="69">
        <f t="shared" si="10"/>
        <v>1.1412429378531073</v>
      </c>
      <c r="R41" s="70">
        <f t="shared" si="11"/>
        <v>0.74100719424460426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582</v>
      </c>
      <c r="D42" s="54">
        <v>714</v>
      </c>
      <c r="E42" s="55">
        <f>(D42-C42)/C42</f>
        <v>0.22680412371134021</v>
      </c>
      <c r="F42" s="53">
        <v>532</v>
      </c>
      <c r="G42" s="53">
        <v>659</v>
      </c>
      <c r="H42" s="56">
        <f t="shared" si="7"/>
        <v>0.2387218045112782</v>
      </c>
      <c r="I42" s="53">
        <v>344</v>
      </c>
      <c r="J42" s="53">
        <v>349</v>
      </c>
      <c r="K42" s="56">
        <f t="shared" si="13"/>
        <v>1.4534883720930232E-2</v>
      </c>
      <c r="L42" s="57"/>
      <c r="M42" s="58">
        <v>633</v>
      </c>
      <c r="N42" s="58">
        <v>506</v>
      </c>
      <c r="O42" s="58">
        <v>386</v>
      </c>
      <c r="P42" s="59">
        <f>D42/M42</f>
        <v>1.127962085308057</v>
      </c>
      <c r="Q42" s="59">
        <f t="shared" si="10"/>
        <v>1.3023715415019763</v>
      </c>
      <c r="R42" s="60">
        <f t="shared" si="11"/>
        <v>0.90414507772020725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10</v>
      </c>
      <c r="D44" s="42">
        <v>7</v>
      </c>
      <c r="E44" s="15">
        <f t="shared" si="6"/>
        <v>-0.3</v>
      </c>
      <c r="F44" s="22">
        <v>6</v>
      </c>
      <c r="G44" s="22">
        <v>4</v>
      </c>
      <c r="H44" s="49">
        <f>(G44-F44)/F44</f>
        <v>-0.33333333333333331</v>
      </c>
      <c r="I44" s="22">
        <v>4</v>
      </c>
      <c r="J44" s="22">
        <v>4</v>
      </c>
      <c r="K44" s="16">
        <f t="shared" ref="K44" si="14">(J44-I44)/I44</f>
        <v>0</v>
      </c>
      <c r="L44" s="50"/>
      <c r="M44" s="18">
        <v>10</v>
      </c>
      <c r="N44" s="18">
        <v>6</v>
      </c>
      <c r="O44" s="18">
        <v>4</v>
      </c>
      <c r="P44" s="19">
        <f t="shared" si="9"/>
        <v>0.7</v>
      </c>
      <c r="Q44" s="19">
        <f t="shared" si="10"/>
        <v>0.66666666666666663</v>
      </c>
      <c r="R44" s="20">
        <f t="shared" si="11"/>
        <v>1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5</v>
      </c>
      <c r="H45" s="56">
        <f>(G45-F45)/F45</f>
        <v>-0.6428571428571429</v>
      </c>
      <c r="I45" s="53">
        <v>7</v>
      </c>
      <c r="J45" s="53">
        <v>5</v>
      </c>
      <c r="K45" s="56">
        <f>(J45-I45)/I45</f>
        <v>-0.2857142857142857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0.5</v>
      </c>
      <c r="R45" s="60">
        <f t="shared" si="11"/>
        <v>0.7142857142857143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4</v>
      </c>
      <c r="D46" s="64">
        <v>4</v>
      </c>
      <c r="E46" s="65">
        <f t="shared" si="6"/>
        <v>0</v>
      </c>
      <c r="F46" s="63">
        <v>4</v>
      </c>
      <c r="G46" s="63">
        <v>4</v>
      </c>
      <c r="H46" s="65">
        <f t="shared" ref="H46:H55" si="15">(G46-F46)/F46</f>
        <v>0</v>
      </c>
      <c r="I46" s="46">
        <v>3</v>
      </c>
      <c r="J46" s="46">
        <v>2</v>
      </c>
      <c r="K46" s="66">
        <f t="shared" ref="K46" si="16">(J46-I46)/I46</f>
        <v>-0.33333333333333331</v>
      </c>
      <c r="L46" s="72"/>
      <c r="M46" s="68">
        <v>7</v>
      </c>
      <c r="N46" s="68">
        <v>6</v>
      </c>
      <c r="O46" s="68">
        <v>6</v>
      </c>
      <c r="P46" s="69">
        <f t="shared" si="9"/>
        <v>0.5714285714285714</v>
      </c>
      <c r="Q46" s="69">
        <f t="shared" si="10"/>
        <v>0.66666666666666663</v>
      </c>
      <c r="R46" s="70">
        <f t="shared" si="11"/>
        <v>0.33333333333333331</v>
      </c>
      <c r="S46" s="21"/>
    </row>
    <row r="47" spans="1:21" ht="15.75" thickBot="1" x14ac:dyDescent="0.3">
      <c r="A47" s="79"/>
      <c r="B47" s="52" t="s">
        <v>15</v>
      </c>
      <c r="C47" s="53">
        <v>20</v>
      </c>
      <c r="D47" s="54">
        <v>22</v>
      </c>
      <c r="E47" s="55">
        <f t="shared" si="6"/>
        <v>0.1</v>
      </c>
      <c r="F47" s="53">
        <v>20</v>
      </c>
      <c r="G47" s="53">
        <v>21</v>
      </c>
      <c r="H47" s="55">
        <f t="shared" si="15"/>
        <v>0.05</v>
      </c>
      <c r="I47" s="53">
        <v>17</v>
      </c>
      <c r="J47" s="53">
        <v>16</v>
      </c>
      <c r="K47" s="56">
        <f>(J47-I47)/I47</f>
        <v>-5.8823529411764705E-2</v>
      </c>
      <c r="L47" s="73"/>
      <c r="M47" s="58">
        <v>28</v>
      </c>
      <c r="N47" s="58">
        <v>26</v>
      </c>
      <c r="O47" s="58">
        <v>26</v>
      </c>
      <c r="P47" s="59">
        <f t="shared" si="9"/>
        <v>0.7857142857142857</v>
      </c>
      <c r="Q47" s="59">
        <f t="shared" si="10"/>
        <v>0.80769230769230771</v>
      </c>
      <c r="R47" s="60">
        <f t="shared" si="11"/>
        <v>0.61538461538461542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5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6</v>
      </c>
      <c r="E49" s="55">
        <f t="shared" si="6"/>
        <v>0</v>
      </c>
      <c r="F49" s="53">
        <v>6</v>
      </c>
      <c r="G49" s="53">
        <v>5</v>
      </c>
      <c r="H49" s="55">
        <f t="shared" si="15"/>
        <v>-0.16666666666666666</v>
      </c>
      <c r="I49" s="53">
        <v>2</v>
      </c>
      <c r="J49" s="53">
        <v>3</v>
      </c>
      <c r="K49" s="56">
        <f>(J49-I49)/I49</f>
        <v>0.5</v>
      </c>
      <c r="L49" s="73"/>
      <c r="M49" s="58">
        <v>6</v>
      </c>
      <c r="N49" s="58">
        <v>4</v>
      </c>
      <c r="O49" s="58">
        <v>2</v>
      </c>
      <c r="P49" s="59">
        <f t="shared" si="9"/>
        <v>1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18</v>
      </c>
      <c r="D50" s="64">
        <v>18</v>
      </c>
      <c r="E50" s="65">
        <f>(D50-C50)/C50</f>
        <v>0</v>
      </c>
      <c r="F50" s="63">
        <v>17</v>
      </c>
      <c r="G50" s="63">
        <v>15</v>
      </c>
      <c r="H50" s="66">
        <f t="shared" si="15"/>
        <v>-0.11764705882352941</v>
      </c>
      <c r="I50" s="46">
        <v>10</v>
      </c>
      <c r="J50" s="46">
        <v>8</v>
      </c>
      <c r="K50" s="66">
        <f t="shared" ref="K50:K55" si="17">(J50-I50)/I50</f>
        <v>-0.2</v>
      </c>
      <c r="L50" s="72"/>
      <c r="M50" s="68">
        <v>33</v>
      </c>
      <c r="N50" s="68">
        <v>29</v>
      </c>
      <c r="O50" s="68">
        <v>26</v>
      </c>
      <c r="P50" s="69">
        <f>D50/M50</f>
        <v>0.54545454545454541</v>
      </c>
      <c r="Q50" s="69">
        <f t="shared" si="10"/>
        <v>0.51724137931034486</v>
      </c>
      <c r="R50" s="70">
        <f t="shared" si="11"/>
        <v>0.30769230769230771</v>
      </c>
      <c r="S50" s="21"/>
    </row>
    <row r="51" spans="1:19" ht="15.75" thickBot="1" x14ac:dyDescent="0.3">
      <c r="A51" s="79"/>
      <c r="B51" s="52" t="s">
        <v>15</v>
      </c>
      <c r="C51" s="53">
        <v>54</v>
      </c>
      <c r="D51" s="54">
        <v>54</v>
      </c>
      <c r="E51" s="55">
        <f>(D51-C51)/C51</f>
        <v>0</v>
      </c>
      <c r="F51" s="53">
        <v>48</v>
      </c>
      <c r="G51" s="53">
        <v>48</v>
      </c>
      <c r="H51" s="56">
        <f t="shared" si="15"/>
        <v>0</v>
      </c>
      <c r="I51" s="53">
        <v>32</v>
      </c>
      <c r="J51" s="53">
        <v>35</v>
      </c>
      <c r="K51" s="56">
        <f t="shared" si="17"/>
        <v>9.375E-2</v>
      </c>
      <c r="L51" s="73"/>
      <c r="M51" s="58">
        <v>82</v>
      </c>
      <c r="N51" s="58">
        <v>72</v>
      </c>
      <c r="O51" s="58">
        <v>63</v>
      </c>
      <c r="P51" s="59">
        <f>D51/M51</f>
        <v>0.65853658536585369</v>
      </c>
      <c r="Q51" s="59">
        <f t="shared" si="10"/>
        <v>0.66666666666666663</v>
      </c>
      <c r="R51" s="60">
        <f t="shared" si="11"/>
        <v>0.55555555555555558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11</v>
      </c>
      <c r="D52" s="64">
        <v>10</v>
      </c>
      <c r="E52" s="65">
        <f t="shared" si="6"/>
        <v>-9.0909090909090912E-2</v>
      </c>
      <c r="F52" s="63">
        <v>11</v>
      </c>
      <c r="G52" s="63">
        <v>9</v>
      </c>
      <c r="H52" s="66">
        <f t="shared" si="15"/>
        <v>-0.18181818181818182</v>
      </c>
      <c r="I52" s="46">
        <v>8</v>
      </c>
      <c r="J52" s="46">
        <v>4</v>
      </c>
      <c r="K52" s="66">
        <f t="shared" si="17"/>
        <v>-0.5</v>
      </c>
      <c r="L52" s="72"/>
      <c r="M52" s="68">
        <v>17</v>
      </c>
      <c r="N52" s="68">
        <v>14</v>
      </c>
      <c r="O52" s="68">
        <v>13</v>
      </c>
      <c r="P52" s="69">
        <f t="shared" si="9"/>
        <v>0.58823529411764708</v>
      </c>
      <c r="Q52" s="69">
        <f t="shared" si="10"/>
        <v>0.6428571428571429</v>
      </c>
      <c r="R52" s="70">
        <f t="shared" si="11"/>
        <v>0.30769230769230771</v>
      </c>
      <c r="S52" s="21"/>
    </row>
    <row r="53" spans="1:19" ht="15.75" thickBot="1" x14ac:dyDescent="0.3">
      <c r="A53" s="79"/>
      <c r="B53" s="52" t="s">
        <v>15</v>
      </c>
      <c r="C53" s="53">
        <v>24</v>
      </c>
      <c r="D53" s="54">
        <v>32</v>
      </c>
      <c r="E53" s="55">
        <f t="shared" si="6"/>
        <v>0.33333333333333331</v>
      </c>
      <c r="F53" s="53">
        <v>23</v>
      </c>
      <c r="G53" s="53">
        <v>29</v>
      </c>
      <c r="H53" s="56">
        <f t="shared" si="15"/>
        <v>0.2608695652173913</v>
      </c>
      <c r="I53" s="53">
        <v>17</v>
      </c>
      <c r="J53" s="53">
        <v>12</v>
      </c>
      <c r="K53" s="56">
        <f t="shared" si="17"/>
        <v>-0.29411764705882354</v>
      </c>
      <c r="L53" s="73"/>
      <c r="M53" s="58">
        <v>36</v>
      </c>
      <c r="N53" s="58">
        <v>30</v>
      </c>
      <c r="O53" s="58">
        <v>26</v>
      </c>
      <c r="P53" s="59">
        <f t="shared" si="9"/>
        <v>0.88888888888888884</v>
      </c>
      <c r="Q53" s="59">
        <f t="shared" si="10"/>
        <v>0.96666666666666667</v>
      </c>
      <c r="R53" s="60">
        <f t="shared" si="11"/>
        <v>0.46153846153846156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3</v>
      </c>
      <c r="E54" s="65">
        <f t="shared" si="6"/>
        <v>-0.5</v>
      </c>
      <c r="F54" s="63">
        <v>6</v>
      </c>
      <c r="G54" s="63">
        <v>2</v>
      </c>
      <c r="H54" s="66">
        <f t="shared" si="15"/>
        <v>-0.66666666666666663</v>
      </c>
      <c r="I54" s="46">
        <v>3</v>
      </c>
      <c r="J54" s="46">
        <v>2</v>
      </c>
      <c r="K54" s="66">
        <f t="shared" si="17"/>
        <v>-0.33333333333333331</v>
      </c>
      <c r="L54" s="72"/>
      <c r="M54" s="68">
        <v>6</v>
      </c>
      <c r="N54" s="68">
        <v>6</v>
      </c>
      <c r="O54" s="68">
        <v>3</v>
      </c>
      <c r="P54" s="69">
        <f t="shared" si="9"/>
        <v>0.5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16</v>
      </c>
      <c r="D55" s="54">
        <v>9</v>
      </c>
      <c r="E55" s="55">
        <f t="shared" si="6"/>
        <v>-0.4375</v>
      </c>
      <c r="F55" s="53">
        <v>15</v>
      </c>
      <c r="G55" s="53">
        <v>8</v>
      </c>
      <c r="H55" s="56">
        <f t="shared" si="15"/>
        <v>-0.46666666666666667</v>
      </c>
      <c r="I55" s="53">
        <v>9</v>
      </c>
      <c r="J55" s="53">
        <v>5</v>
      </c>
      <c r="K55" s="56">
        <f t="shared" si="17"/>
        <v>-0.44444444444444442</v>
      </c>
      <c r="L55" s="73"/>
      <c r="M55" s="58">
        <v>17</v>
      </c>
      <c r="N55" s="58">
        <v>14</v>
      </c>
      <c r="O55" s="58">
        <v>9</v>
      </c>
      <c r="P55" s="59">
        <f t="shared" si="9"/>
        <v>0.52941176470588236</v>
      </c>
      <c r="Q55" s="59">
        <f t="shared" si="10"/>
        <v>0.5714285714285714</v>
      </c>
      <c r="R55" s="60">
        <f t="shared" si="11"/>
        <v>0.55555555555555558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43:A45"/>
    <mergeCell ref="A46:A47"/>
    <mergeCell ref="A48:A49"/>
    <mergeCell ref="A50:A51"/>
    <mergeCell ref="A52:A53"/>
    <mergeCell ref="A54:A55"/>
    <mergeCell ref="A26:A28"/>
    <mergeCell ref="A29:A31"/>
    <mergeCell ref="A32:A34"/>
    <mergeCell ref="A35:A37"/>
    <mergeCell ref="A38:A40"/>
    <mergeCell ref="A41:A42"/>
    <mergeCell ref="A14:B14"/>
    <mergeCell ref="A15:B15"/>
    <mergeCell ref="A16:B16"/>
    <mergeCell ref="A17:A19"/>
    <mergeCell ref="A20:A22"/>
    <mergeCell ref="A23:A25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61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62</v>
      </c>
      <c r="D6" s="9" t="s">
        <v>63</v>
      </c>
      <c r="E6" s="8" t="s">
        <v>68</v>
      </c>
      <c r="F6" s="8" t="s">
        <v>64</v>
      </c>
      <c r="G6" s="8" t="s">
        <v>65</v>
      </c>
      <c r="H6" s="8" t="s">
        <v>68</v>
      </c>
      <c r="I6" s="8" t="s">
        <v>66</v>
      </c>
      <c r="J6" s="8" t="s">
        <v>67</v>
      </c>
      <c r="K6" s="8" t="s">
        <v>68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836</v>
      </c>
      <c r="D7" s="14">
        <v>1018</v>
      </c>
      <c r="E7" s="15">
        <f t="shared" ref="E7:E15" si="0">(D7-C7)/C7</f>
        <v>0.21770334928229665</v>
      </c>
      <c r="F7" s="14">
        <v>608</v>
      </c>
      <c r="G7" s="14">
        <v>836</v>
      </c>
      <c r="H7" s="16">
        <f t="shared" ref="H7:H15" si="1">(G7-F7)/F7</f>
        <v>0.375</v>
      </c>
      <c r="I7" s="14">
        <v>177</v>
      </c>
      <c r="J7" s="14">
        <v>216</v>
      </c>
      <c r="K7" s="16">
        <f t="shared" ref="K7:K15" si="2">(J7-I7)/I7</f>
        <v>0.22033898305084745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0.71188811188811185</v>
      </c>
      <c r="Q7" s="19">
        <f t="shared" ref="Q7:Q15" si="4">G7/N7</f>
        <v>0.78793590951932135</v>
      </c>
      <c r="R7" s="20">
        <f t="shared" ref="R7:R15" si="5">J7/O7</f>
        <v>0.25653206650831356</v>
      </c>
      <c r="S7" s="21"/>
      <c r="T7" s="2"/>
      <c r="U7" s="2"/>
    </row>
    <row r="8" spans="1:21" x14ac:dyDescent="0.25">
      <c r="A8" s="90" t="s">
        <v>5</v>
      </c>
      <c r="B8" s="91"/>
      <c r="C8" s="22">
        <v>32</v>
      </c>
      <c r="D8" s="22">
        <v>34</v>
      </c>
      <c r="E8" s="15">
        <f t="shared" si="0"/>
        <v>6.25E-2</v>
      </c>
      <c r="F8" s="22">
        <v>20</v>
      </c>
      <c r="G8" s="22">
        <v>27</v>
      </c>
      <c r="H8" s="16">
        <f t="shared" si="1"/>
        <v>0.35</v>
      </c>
      <c r="I8" s="22">
        <v>9</v>
      </c>
      <c r="J8" s="22">
        <v>6</v>
      </c>
      <c r="K8" s="16">
        <f t="shared" si="2"/>
        <v>-0.33333333333333331</v>
      </c>
      <c r="L8" s="17"/>
      <c r="M8" s="76">
        <v>43</v>
      </c>
      <c r="N8" s="76">
        <v>25</v>
      </c>
      <c r="O8" s="76">
        <v>18</v>
      </c>
      <c r="P8" s="19">
        <f t="shared" si="3"/>
        <v>0.79069767441860461</v>
      </c>
      <c r="Q8" s="19">
        <f t="shared" si="4"/>
        <v>1.08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22</v>
      </c>
      <c r="D9" s="22">
        <v>30</v>
      </c>
      <c r="E9" s="15">
        <f t="shared" si="0"/>
        <v>0.36363636363636365</v>
      </c>
      <c r="F9" s="22">
        <v>11</v>
      </c>
      <c r="G9" s="22">
        <v>23</v>
      </c>
      <c r="H9" s="16">
        <f t="shared" si="1"/>
        <v>1.0909090909090908</v>
      </c>
      <c r="I9" s="22">
        <v>3</v>
      </c>
      <c r="J9" s="22">
        <v>3</v>
      </c>
      <c r="K9" s="16">
        <f t="shared" si="2"/>
        <v>0</v>
      </c>
      <c r="L9" s="17"/>
      <c r="M9" s="76">
        <v>26</v>
      </c>
      <c r="N9" s="76">
        <v>12</v>
      </c>
      <c r="O9" s="76">
        <v>7</v>
      </c>
      <c r="P9" s="19">
        <f t="shared" si="3"/>
        <v>1.1538461538461537</v>
      </c>
      <c r="Q9" s="19">
        <f t="shared" si="4"/>
        <v>1.9166666666666667</v>
      </c>
      <c r="R9" s="20">
        <f t="shared" si="5"/>
        <v>0.42857142857142855</v>
      </c>
      <c r="S9" s="21"/>
      <c r="T9" s="2"/>
      <c r="U9" s="2"/>
    </row>
    <row r="10" spans="1:21" x14ac:dyDescent="0.25">
      <c r="A10" s="90" t="s">
        <v>6</v>
      </c>
      <c r="B10" s="91"/>
      <c r="C10" s="22">
        <v>246</v>
      </c>
      <c r="D10" s="22">
        <v>302</v>
      </c>
      <c r="E10" s="15">
        <f t="shared" si="0"/>
        <v>0.22764227642276422</v>
      </c>
      <c r="F10" s="22">
        <v>186</v>
      </c>
      <c r="G10" s="22">
        <v>242</v>
      </c>
      <c r="H10" s="16">
        <f t="shared" si="1"/>
        <v>0.30107526881720431</v>
      </c>
      <c r="I10" s="22">
        <v>51</v>
      </c>
      <c r="J10" s="22">
        <v>50</v>
      </c>
      <c r="K10" s="16">
        <f t="shared" si="2"/>
        <v>-1.9607843137254902E-2</v>
      </c>
      <c r="L10" s="17"/>
      <c r="M10" s="76">
        <v>429</v>
      </c>
      <c r="N10" s="76">
        <v>302</v>
      </c>
      <c r="O10" s="76">
        <v>243</v>
      </c>
      <c r="P10" s="19">
        <f t="shared" si="3"/>
        <v>0.703962703962704</v>
      </c>
      <c r="Q10" s="19">
        <f t="shared" si="4"/>
        <v>0.80132450331125826</v>
      </c>
      <c r="R10" s="20">
        <f t="shared" si="5"/>
        <v>0.20576131687242799</v>
      </c>
      <c r="S10" s="21"/>
      <c r="T10" s="2"/>
      <c r="U10" s="2"/>
    </row>
    <row r="11" spans="1:21" x14ac:dyDescent="0.25">
      <c r="A11" s="90" t="s">
        <v>7</v>
      </c>
      <c r="B11" s="91"/>
      <c r="C11" s="14">
        <v>141</v>
      </c>
      <c r="D11" s="14">
        <v>205</v>
      </c>
      <c r="E11" s="15">
        <f t="shared" si="0"/>
        <v>0.45390070921985815</v>
      </c>
      <c r="F11" s="14">
        <v>121</v>
      </c>
      <c r="G11" s="14">
        <v>182</v>
      </c>
      <c r="H11" s="16">
        <f t="shared" si="1"/>
        <v>0.50413223140495866</v>
      </c>
      <c r="I11" s="14">
        <v>46</v>
      </c>
      <c r="J11" s="14">
        <v>64</v>
      </c>
      <c r="K11" s="16">
        <f t="shared" si="2"/>
        <v>0.39130434782608697</v>
      </c>
      <c r="L11" s="17"/>
      <c r="M11" s="76">
        <v>400</v>
      </c>
      <c r="N11" s="76">
        <v>332</v>
      </c>
      <c r="O11" s="76">
        <v>284</v>
      </c>
      <c r="P11" s="19">
        <f t="shared" si="3"/>
        <v>0.51249999999999996</v>
      </c>
      <c r="Q11" s="19">
        <f t="shared" si="4"/>
        <v>0.54819277108433739</v>
      </c>
      <c r="R11" s="20">
        <f t="shared" si="5"/>
        <v>0.22535211267605634</v>
      </c>
      <c r="S11" s="21"/>
      <c r="T11" s="2"/>
      <c r="U11" s="2"/>
    </row>
    <row r="12" spans="1:21" x14ac:dyDescent="0.25">
      <c r="A12" s="90" t="s">
        <v>8</v>
      </c>
      <c r="B12" s="91"/>
      <c r="C12" s="14">
        <v>365</v>
      </c>
      <c r="D12" s="14">
        <v>474</v>
      </c>
      <c r="E12" s="15">
        <f t="shared" si="0"/>
        <v>0.29863013698630136</v>
      </c>
      <c r="F12" s="14">
        <v>288</v>
      </c>
      <c r="G12" s="14">
        <v>392</v>
      </c>
      <c r="H12" s="16">
        <f t="shared" si="1"/>
        <v>0.3611111111111111</v>
      </c>
      <c r="I12" s="14">
        <v>74</v>
      </c>
      <c r="J12" s="14">
        <v>95</v>
      </c>
      <c r="K12" s="16">
        <f t="shared" si="2"/>
        <v>0.28378378378378377</v>
      </c>
      <c r="L12" s="17"/>
      <c r="M12" s="76">
        <v>566</v>
      </c>
      <c r="N12" s="76">
        <v>400</v>
      </c>
      <c r="O12" s="76">
        <v>294</v>
      </c>
      <c r="P12" s="19">
        <f t="shared" si="3"/>
        <v>0.83745583038869253</v>
      </c>
      <c r="Q12" s="19">
        <f t="shared" si="4"/>
        <v>0.98</v>
      </c>
      <c r="R12" s="20">
        <f t="shared" si="5"/>
        <v>0.3231292517006803</v>
      </c>
      <c r="S12" s="21"/>
      <c r="T12" s="2"/>
      <c r="U12" s="2"/>
    </row>
    <row r="13" spans="1:21" x14ac:dyDescent="0.25">
      <c r="A13" s="90" t="s">
        <v>9</v>
      </c>
      <c r="B13" s="91"/>
      <c r="C13" s="23">
        <v>84</v>
      </c>
      <c r="D13" s="23">
        <v>37</v>
      </c>
      <c r="E13" s="15">
        <f t="shared" si="0"/>
        <v>-0.55952380952380953</v>
      </c>
      <c r="F13" s="23">
        <v>13</v>
      </c>
      <c r="G13" s="23">
        <v>20</v>
      </c>
      <c r="H13" s="16">
        <f t="shared" si="1"/>
        <v>0.53846153846153844</v>
      </c>
      <c r="I13" s="23">
        <v>6</v>
      </c>
      <c r="J13" s="23">
        <v>7</v>
      </c>
      <c r="K13" s="16">
        <f t="shared" si="2"/>
        <v>0.16666666666666666</v>
      </c>
      <c r="L13" s="17"/>
      <c r="M13" s="76">
        <v>35</v>
      </c>
      <c r="N13" s="76">
        <v>27</v>
      </c>
      <c r="O13" s="76">
        <v>21</v>
      </c>
      <c r="P13" s="19">
        <f t="shared" si="3"/>
        <v>1.0571428571428572</v>
      </c>
      <c r="Q13" s="19">
        <f t="shared" si="4"/>
        <v>0.7407407407407407</v>
      </c>
      <c r="R13" s="20">
        <f t="shared" si="5"/>
        <v>0.33333333333333331</v>
      </c>
      <c r="S13" s="21"/>
      <c r="T13" s="2"/>
      <c r="U13" s="2"/>
    </row>
    <row r="14" spans="1:21" x14ac:dyDescent="0.25">
      <c r="A14" s="81" t="s">
        <v>10</v>
      </c>
      <c r="B14" s="82"/>
      <c r="C14" s="22">
        <v>259</v>
      </c>
      <c r="D14" s="22">
        <v>273</v>
      </c>
      <c r="E14" s="15">
        <f t="shared" si="0"/>
        <v>5.4054054054054057E-2</v>
      </c>
      <c r="F14" s="22">
        <v>96</v>
      </c>
      <c r="G14" s="22">
        <v>104</v>
      </c>
      <c r="H14" s="16">
        <f t="shared" si="1"/>
        <v>8.3333333333333329E-2</v>
      </c>
      <c r="I14" s="22">
        <v>28</v>
      </c>
      <c r="J14" s="22">
        <v>23</v>
      </c>
      <c r="K14" s="16">
        <f t="shared" si="2"/>
        <v>-0.17857142857142858</v>
      </c>
      <c r="L14" s="17"/>
      <c r="M14" s="76">
        <v>289</v>
      </c>
      <c r="N14" s="76">
        <v>129</v>
      </c>
      <c r="O14" s="76">
        <v>119</v>
      </c>
      <c r="P14" s="19">
        <f t="shared" si="3"/>
        <v>0.94463667820069208</v>
      </c>
      <c r="Q14" s="19">
        <f t="shared" si="4"/>
        <v>0.80620155038759689</v>
      </c>
      <c r="R14" s="20">
        <f t="shared" si="5"/>
        <v>0.19327731092436976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1095</v>
      </c>
      <c r="D15" s="26">
        <f>D7+D14</f>
        <v>1291</v>
      </c>
      <c r="E15" s="27">
        <f t="shared" si="0"/>
        <v>0.17899543378995433</v>
      </c>
      <c r="F15" s="25">
        <f>F7+F14</f>
        <v>704</v>
      </c>
      <c r="G15" s="25">
        <f>G7+G14</f>
        <v>940</v>
      </c>
      <c r="H15" s="28">
        <f t="shared" si="1"/>
        <v>0.33522727272727271</v>
      </c>
      <c r="I15" s="25">
        <f>I7+I14</f>
        <v>205</v>
      </c>
      <c r="J15" s="25">
        <f>J7+J14</f>
        <v>239</v>
      </c>
      <c r="K15" s="28">
        <f t="shared" si="2"/>
        <v>0.16585365853658537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0.75101803374054688</v>
      </c>
      <c r="Q15" s="30">
        <f t="shared" si="4"/>
        <v>0.78991596638655459</v>
      </c>
      <c r="R15" s="31">
        <f t="shared" si="5"/>
        <v>0.24869927159209157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22</v>
      </c>
      <c r="D17" s="42">
        <v>28</v>
      </c>
      <c r="E17" s="15">
        <f t="shared" ref="E17:E55" si="6">(D17-C17)/C17</f>
        <v>0.27272727272727271</v>
      </c>
      <c r="F17" s="22">
        <v>12</v>
      </c>
      <c r="G17" s="22">
        <v>16</v>
      </c>
      <c r="H17" s="16">
        <f t="shared" ref="H17:H42" si="7">(G17-F17)/F17</f>
        <v>0.33333333333333331</v>
      </c>
      <c r="I17" s="22">
        <v>3</v>
      </c>
      <c r="J17" s="22">
        <v>2</v>
      </c>
      <c r="K17" s="16">
        <f t="shared" ref="K17:K20" si="8">(J17-I17)/I17</f>
        <v>-0.33333333333333331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1.1666666666666667</v>
      </c>
      <c r="Q17" s="19">
        <f t="shared" ref="Q17:Q55" si="10">G17/N17</f>
        <v>1.3333333333333333</v>
      </c>
      <c r="R17" s="20">
        <f t="shared" ref="R17:R55" si="11">J17/O17</f>
        <v>0.18181818181818182</v>
      </c>
      <c r="S17" s="21"/>
      <c r="T17" s="2"/>
      <c r="U17" s="2"/>
    </row>
    <row r="18" spans="1:21" x14ac:dyDescent="0.25">
      <c r="A18" s="88"/>
      <c r="B18" s="45" t="s">
        <v>15</v>
      </c>
      <c r="C18" s="46">
        <v>86</v>
      </c>
      <c r="D18" s="47">
        <v>104</v>
      </c>
      <c r="E18" s="48">
        <f t="shared" si="6"/>
        <v>0.20930232558139536</v>
      </c>
      <c r="F18" s="46">
        <v>54</v>
      </c>
      <c r="G18" s="46">
        <v>68</v>
      </c>
      <c r="H18" s="49">
        <f t="shared" si="7"/>
        <v>0.25925925925925924</v>
      </c>
      <c r="I18" s="46">
        <v>19</v>
      </c>
      <c r="J18" s="46">
        <v>13</v>
      </c>
      <c r="K18" s="49">
        <f t="shared" si="8"/>
        <v>-0.31578947368421051</v>
      </c>
      <c r="L18" s="50"/>
      <c r="M18" s="51">
        <v>111</v>
      </c>
      <c r="N18" s="51">
        <v>65</v>
      </c>
      <c r="O18" s="51">
        <v>56</v>
      </c>
      <c r="P18" s="19">
        <f t="shared" si="9"/>
        <v>0.93693693693693691</v>
      </c>
      <c r="Q18" s="19">
        <f t="shared" si="10"/>
        <v>1.0461538461538462</v>
      </c>
      <c r="R18" s="20">
        <f t="shared" si="11"/>
        <v>0.23214285714285715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65</v>
      </c>
      <c r="D19" s="54">
        <v>72</v>
      </c>
      <c r="E19" s="55">
        <f t="shared" si="6"/>
        <v>0.1076923076923077</v>
      </c>
      <c r="F19" s="53">
        <v>16</v>
      </c>
      <c r="G19" s="53">
        <v>16</v>
      </c>
      <c r="H19" s="56">
        <f t="shared" si="7"/>
        <v>0</v>
      </c>
      <c r="I19" s="53">
        <v>4</v>
      </c>
      <c r="J19" s="53">
        <v>1</v>
      </c>
      <c r="K19" s="56">
        <f t="shared" si="8"/>
        <v>-0.75</v>
      </c>
      <c r="L19" s="57"/>
      <c r="M19" s="58">
        <v>68</v>
      </c>
      <c r="N19" s="58">
        <v>20</v>
      </c>
      <c r="O19" s="58">
        <v>17</v>
      </c>
      <c r="P19" s="59">
        <f t="shared" si="9"/>
        <v>1.0588235294117647</v>
      </c>
      <c r="Q19" s="59">
        <f t="shared" si="10"/>
        <v>0.8</v>
      </c>
      <c r="R19" s="60">
        <f t="shared" si="11"/>
        <v>5.8823529411764705E-2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26</v>
      </c>
      <c r="D20" s="64">
        <v>35</v>
      </c>
      <c r="E20" s="65">
        <f t="shared" si="6"/>
        <v>0.34615384615384615</v>
      </c>
      <c r="F20" s="63">
        <v>15</v>
      </c>
      <c r="G20" s="63">
        <v>25</v>
      </c>
      <c r="H20" s="66">
        <f t="shared" si="7"/>
        <v>0.66666666666666663</v>
      </c>
      <c r="I20" s="46">
        <v>2</v>
      </c>
      <c r="J20" s="46">
        <v>6</v>
      </c>
      <c r="K20" s="66">
        <f t="shared" si="8"/>
        <v>2</v>
      </c>
      <c r="L20" s="67"/>
      <c r="M20" s="68">
        <v>36</v>
      </c>
      <c r="N20" s="68">
        <v>14</v>
      </c>
      <c r="O20" s="68">
        <v>8</v>
      </c>
      <c r="P20" s="69">
        <f t="shared" si="9"/>
        <v>0.97222222222222221</v>
      </c>
      <c r="Q20" s="69">
        <f t="shared" si="10"/>
        <v>1.7857142857142858</v>
      </c>
      <c r="R20" s="70">
        <f t="shared" si="11"/>
        <v>0.75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135</v>
      </c>
      <c r="D21" s="42">
        <v>128</v>
      </c>
      <c r="E21" s="15">
        <f t="shared" si="6"/>
        <v>-5.185185185185185E-2</v>
      </c>
      <c r="F21" s="22">
        <v>91</v>
      </c>
      <c r="G21" s="22">
        <v>92</v>
      </c>
      <c r="H21" s="16">
        <f t="shared" si="7"/>
        <v>1.098901098901099E-2</v>
      </c>
      <c r="I21" s="22">
        <v>22</v>
      </c>
      <c r="J21" s="22">
        <v>31</v>
      </c>
      <c r="K21" s="16">
        <f t="shared" ref="K21" si="12">(J21-I21)/I21</f>
        <v>0.40909090909090912</v>
      </c>
      <c r="L21" s="50"/>
      <c r="M21" s="18">
        <v>188</v>
      </c>
      <c r="N21" s="18">
        <v>126</v>
      </c>
      <c r="O21" s="18">
        <v>101</v>
      </c>
      <c r="P21" s="19">
        <f t="shared" si="9"/>
        <v>0.68085106382978722</v>
      </c>
      <c r="Q21" s="19">
        <f t="shared" si="10"/>
        <v>0.73015873015873012</v>
      </c>
      <c r="R21" s="20">
        <f t="shared" si="11"/>
        <v>0.30693069306930693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35</v>
      </c>
      <c r="E22" s="55">
        <f t="shared" si="6"/>
        <v>0</v>
      </c>
      <c r="F22" s="53">
        <v>16</v>
      </c>
      <c r="G22" s="53">
        <v>19</v>
      </c>
      <c r="H22" s="56">
        <f t="shared" si="7"/>
        <v>0.1875</v>
      </c>
      <c r="I22" s="53">
        <v>3</v>
      </c>
      <c r="J22" s="53">
        <v>3</v>
      </c>
      <c r="K22" s="55">
        <v>0</v>
      </c>
      <c r="L22" s="57"/>
      <c r="M22" s="58">
        <v>36</v>
      </c>
      <c r="N22" s="58">
        <v>18</v>
      </c>
      <c r="O22" s="58">
        <v>17</v>
      </c>
      <c r="P22" s="59">
        <f t="shared" si="9"/>
        <v>0.97222222222222221</v>
      </c>
      <c r="Q22" s="59">
        <f t="shared" si="10"/>
        <v>1.0555555555555556</v>
      </c>
      <c r="R22" s="60">
        <f t="shared" si="11"/>
        <v>0.17647058823529413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20</v>
      </c>
      <c r="D23" s="64">
        <v>23</v>
      </c>
      <c r="E23" s="65">
        <f t="shared" si="6"/>
        <v>0.15</v>
      </c>
      <c r="F23" s="63">
        <v>13</v>
      </c>
      <c r="G23" s="63">
        <v>13</v>
      </c>
      <c r="H23" s="66">
        <f t="shared" si="7"/>
        <v>0</v>
      </c>
      <c r="I23" s="46">
        <v>1</v>
      </c>
      <c r="J23" s="46">
        <v>2</v>
      </c>
      <c r="K23" s="66">
        <f t="shared" ref="K23:K28" si="13">(J23-I23)/I23</f>
        <v>1</v>
      </c>
      <c r="L23" s="67"/>
      <c r="M23" s="68">
        <v>25</v>
      </c>
      <c r="N23" s="68">
        <v>9</v>
      </c>
      <c r="O23" s="68">
        <v>8</v>
      </c>
      <c r="P23" s="69">
        <f t="shared" si="9"/>
        <v>0.92</v>
      </c>
      <c r="Q23" s="69">
        <f t="shared" si="10"/>
        <v>1.4444444444444444</v>
      </c>
      <c r="R23" s="70">
        <f t="shared" si="11"/>
        <v>0.25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82</v>
      </c>
      <c r="D24" s="42">
        <v>92</v>
      </c>
      <c r="E24" s="15">
        <f t="shared" si="6"/>
        <v>0.12195121951219512</v>
      </c>
      <c r="F24" s="22">
        <v>55</v>
      </c>
      <c r="G24" s="22">
        <v>68</v>
      </c>
      <c r="H24" s="16">
        <f t="shared" si="7"/>
        <v>0.23636363636363636</v>
      </c>
      <c r="I24" s="22">
        <v>13</v>
      </c>
      <c r="J24" s="22">
        <v>19</v>
      </c>
      <c r="K24" s="16">
        <f t="shared" si="13"/>
        <v>0.46153846153846156</v>
      </c>
      <c r="L24" s="50"/>
      <c r="M24" s="18">
        <v>101</v>
      </c>
      <c r="N24" s="18">
        <v>60</v>
      </c>
      <c r="O24" s="18">
        <v>48</v>
      </c>
      <c r="P24" s="19">
        <f t="shared" si="9"/>
        <v>0.91089108910891092</v>
      </c>
      <c r="Q24" s="19">
        <f t="shared" si="10"/>
        <v>1.1333333333333333</v>
      </c>
      <c r="R24" s="20">
        <f t="shared" si="11"/>
        <v>0.39583333333333331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43</v>
      </c>
      <c r="D25" s="54">
        <v>38</v>
      </c>
      <c r="E25" s="55">
        <f t="shared" si="6"/>
        <v>-0.11627906976744186</v>
      </c>
      <c r="F25" s="53">
        <v>11</v>
      </c>
      <c r="G25" s="53">
        <v>11</v>
      </c>
      <c r="H25" s="56">
        <f t="shared" si="7"/>
        <v>0</v>
      </c>
      <c r="I25" s="53">
        <v>3</v>
      </c>
      <c r="J25" s="53">
        <v>0</v>
      </c>
      <c r="K25" s="56">
        <f t="shared" si="13"/>
        <v>-1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0.61111111111111116</v>
      </c>
      <c r="R25" s="60">
        <f t="shared" si="11"/>
        <v>0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21</v>
      </c>
      <c r="D26" s="64">
        <v>31</v>
      </c>
      <c r="E26" s="65">
        <f t="shared" si="6"/>
        <v>0.47619047619047616</v>
      </c>
      <c r="F26" s="63">
        <v>12</v>
      </c>
      <c r="G26" s="63">
        <v>23</v>
      </c>
      <c r="H26" s="66">
        <f t="shared" si="7"/>
        <v>0.91666666666666663</v>
      </c>
      <c r="I26" s="46">
        <v>4</v>
      </c>
      <c r="J26" s="46">
        <v>2</v>
      </c>
      <c r="K26" s="66">
        <f t="shared" si="13"/>
        <v>-0.5</v>
      </c>
      <c r="L26" s="67"/>
      <c r="M26" s="68">
        <v>35</v>
      </c>
      <c r="N26" s="68">
        <v>20</v>
      </c>
      <c r="O26" s="68">
        <v>14</v>
      </c>
      <c r="P26" s="69">
        <f t="shared" si="9"/>
        <v>0.88571428571428568</v>
      </c>
      <c r="Q26" s="69">
        <f t="shared" si="10"/>
        <v>1.1499999999999999</v>
      </c>
      <c r="R26" s="70">
        <f t="shared" si="11"/>
        <v>0.14285714285714285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59</v>
      </c>
      <c r="D27" s="42">
        <v>65</v>
      </c>
      <c r="E27" s="15">
        <f t="shared" si="6"/>
        <v>0.10169491525423729</v>
      </c>
      <c r="F27" s="22">
        <v>38</v>
      </c>
      <c r="G27" s="22">
        <v>52</v>
      </c>
      <c r="H27" s="16">
        <f t="shared" si="7"/>
        <v>0.36842105263157893</v>
      </c>
      <c r="I27" s="22">
        <v>16</v>
      </c>
      <c r="J27" s="22">
        <v>13</v>
      </c>
      <c r="K27" s="16">
        <f t="shared" si="13"/>
        <v>-0.1875</v>
      </c>
      <c r="L27" s="50"/>
      <c r="M27" s="18">
        <v>80</v>
      </c>
      <c r="N27" s="18">
        <v>58</v>
      </c>
      <c r="O27" s="18">
        <v>44</v>
      </c>
      <c r="P27" s="19">
        <f t="shared" si="9"/>
        <v>0.8125</v>
      </c>
      <c r="Q27" s="19">
        <f t="shared" si="10"/>
        <v>0.89655172413793105</v>
      </c>
      <c r="R27" s="20">
        <f t="shared" si="11"/>
        <v>0.29545454545454547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23</v>
      </c>
      <c r="E28" s="55">
        <f t="shared" si="6"/>
        <v>0.6428571428571429</v>
      </c>
      <c r="F28" s="53">
        <v>6</v>
      </c>
      <c r="G28" s="53">
        <v>9</v>
      </c>
      <c r="H28" s="56">
        <f t="shared" si="7"/>
        <v>0.5</v>
      </c>
      <c r="I28" s="53">
        <v>4</v>
      </c>
      <c r="J28" s="53">
        <v>4</v>
      </c>
      <c r="K28" s="55">
        <f t="shared" si="13"/>
        <v>0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0.66666666666666663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7</v>
      </c>
      <c r="D29" s="64">
        <v>7</v>
      </c>
      <c r="E29" s="65">
        <f t="shared" si="6"/>
        <v>0</v>
      </c>
      <c r="F29" s="63">
        <v>2</v>
      </c>
      <c r="G29" s="63">
        <v>4</v>
      </c>
      <c r="H29" s="66">
        <f t="shared" si="7"/>
        <v>1</v>
      </c>
      <c r="I29" s="46">
        <v>0</v>
      </c>
      <c r="J29" s="46">
        <v>0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0.875</v>
      </c>
      <c r="Q29" s="69">
        <f t="shared" si="10"/>
        <v>1.3333333333333333</v>
      </c>
      <c r="R29" s="70">
        <f t="shared" si="11"/>
        <v>0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29</v>
      </c>
      <c r="D30" s="42">
        <v>27</v>
      </c>
      <c r="E30" s="15">
        <f t="shared" si="6"/>
        <v>-6.8965517241379309E-2</v>
      </c>
      <c r="F30" s="22">
        <v>13</v>
      </c>
      <c r="G30" s="22">
        <v>19</v>
      </c>
      <c r="H30" s="16">
        <f t="shared" si="7"/>
        <v>0.46153846153846156</v>
      </c>
      <c r="I30" s="22">
        <v>3</v>
      </c>
      <c r="J30" s="22">
        <v>6</v>
      </c>
      <c r="K30" s="16">
        <f t="shared" ref="K30:K37" si="14">(J30-I30)/I30</f>
        <v>1</v>
      </c>
      <c r="L30" s="50"/>
      <c r="M30" s="18">
        <v>35</v>
      </c>
      <c r="N30" s="18">
        <v>18</v>
      </c>
      <c r="O30" s="18">
        <v>15</v>
      </c>
      <c r="P30" s="19">
        <f t="shared" si="9"/>
        <v>0.77142857142857146</v>
      </c>
      <c r="Q30" s="19">
        <f t="shared" si="10"/>
        <v>1.0555555555555556</v>
      </c>
      <c r="R30" s="20">
        <f t="shared" si="11"/>
        <v>0.4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37</v>
      </c>
      <c r="D31" s="54">
        <v>37</v>
      </c>
      <c r="E31" s="55">
        <f t="shared" si="6"/>
        <v>0</v>
      </c>
      <c r="F31" s="53">
        <v>21</v>
      </c>
      <c r="G31" s="53">
        <v>30</v>
      </c>
      <c r="H31" s="56">
        <f t="shared" si="7"/>
        <v>0.42857142857142855</v>
      </c>
      <c r="I31" s="53">
        <v>6</v>
      </c>
      <c r="J31" s="53">
        <v>11</v>
      </c>
      <c r="K31" s="56">
        <f t="shared" si="14"/>
        <v>0.83333333333333337</v>
      </c>
      <c r="L31" s="57"/>
      <c r="M31" s="58">
        <v>51</v>
      </c>
      <c r="N31" s="58">
        <v>32</v>
      </c>
      <c r="O31" s="58">
        <v>30</v>
      </c>
      <c r="P31" s="59">
        <f t="shared" si="9"/>
        <v>0.72549019607843135</v>
      </c>
      <c r="Q31" s="59">
        <f t="shared" si="10"/>
        <v>0.9375</v>
      </c>
      <c r="R31" s="60">
        <f t="shared" si="11"/>
        <v>0.36666666666666664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6"/>
        <v>-0.5</v>
      </c>
      <c r="F32" s="63">
        <v>1</v>
      </c>
      <c r="G32" s="63">
        <v>0</v>
      </c>
      <c r="H32" s="65">
        <f t="shared" si="7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9"/>
        <v>0.33333333333333331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6</v>
      </c>
      <c r="E33" s="15">
        <f t="shared" si="6"/>
        <v>0</v>
      </c>
      <c r="F33" s="22">
        <v>5</v>
      </c>
      <c r="G33" s="22">
        <v>5</v>
      </c>
      <c r="H33" s="16">
        <f t="shared" si="7"/>
        <v>0</v>
      </c>
      <c r="I33" s="22">
        <v>1</v>
      </c>
      <c r="J33" s="22">
        <v>3</v>
      </c>
      <c r="K33" s="16">
        <f t="shared" si="14"/>
        <v>2</v>
      </c>
      <c r="L33" s="50"/>
      <c r="M33" s="18">
        <v>7</v>
      </c>
      <c r="N33" s="18">
        <v>4</v>
      </c>
      <c r="O33" s="18">
        <v>3</v>
      </c>
      <c r="P33" s="19">
        <f t="shared" si="9"/>
        <v>0.8571428571428571</v>
      </c>
      <c r="Q33" s="19">
        <f t="shared" si="10"/>
        <v>1.25</v>
      </c>
      <c r="R33" s="20">
        <f t="shared" si="11"/>
        <v>1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5</v>
      </c>
      <c r="G34" s="53">
        <v>3</v>
      </c>
      <c r="H34" s="56">
        <f t="shared" si="7"/>
        <v>-0.4</v>
      </c>
      <c r="I34" s="53">
        <v>1</v>
      </c>
      <c r="J34" s="53">
        <v>1</v>
      </c>
      <c r="K34" s="56">
        <f t="shared" si="14"/>
        <v>0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0.5</v>
      </c>
      <c r="R34" s="60">
        <f t="shared" si="11"/>
        <v>0.16666666666666666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8</v>
      </c>
      <c r="D35" s="64">
        <v>15</v>
      </c>
      <c r="E35" s="65">
        <f t="shared" si="6"/>
        <v>0.875</v>
      </c>
      <c r="F35" s="63">
        <v>4</v>
      </c>
      <c r="G35" s="63">
        <v>10</v>
      </c>
      <c r="H35" s="66">
        <f t="shared" si="7"/>
        <v>1.5</v>
      </c>
      <c r="I35" s="46">
        <v>2</v>
      </c>
      <c r="J35" s="46">
        <v>2</v>
      </c>
      <c r="K35" s="66">
        <f t="shared" si="14"/>
        <v>0</v>
      </c>
      <c r="L35" s="67"/>
      <c r="M35" s="68">
        <v>13</v>
      </c>
      <c r="N35" s="68">
        <v>9</v>
      </c>
      <c r="O35" s="68">
        <v>9</v>
      </c>
      <c r="P35" s="69">
        <f t="shared" si="9"/>
        <v>1.1538461538461537</v>
      </c>
      <c r="Q35" s="69">
        <f t="shared" si="10"/>
        <v>1.1111111111111112</v>
      </c>
      <c r="R35" s="70">
        <f t="shared" si="11"/>
        <v>0.22222222222222221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47</v>
      </c>
      <c r="D36" s="42">
        <v>72</v>
      </c>
      <c r="E36" s="15">
        <f t="shared" si="6"/>
        <v>0.53191489361702127</v>
      </c>
      <c r="F36" s="22">
        <v>32</v>
      </c>
      <c r="G36" s="22">
        <v>51</v>
      </c>
      <c r="H36" s="16">
        <f t="shared" si="7"/>
        <v>0.59375</v>
      </c>
      <c r="I36" s="22">
        <v>8</v>
      </c>
      <c r="J36" s="22">
        <v>15</v>
      </c>
      <c r="K36" s="16">
        <f t="shared" si="14"/>
        <v>0.875</v>
      </c>
      <c r="L36" s="50"/>
      <c r="M36" s="18">
        <v>78</v>
      </c>
      <c r="N36" s="18">
        <v>59</v>
      </c>
      <c r="O36" s="18">
        <v>50</v>
      </c>
      <c r="P36" s="19">
        <f t="shared" si="9"/>
        <v>0.92307692307692313</v>
      </c>
      <c r="Q36" s="19">
        <f t="shared" si="10"/>
        <v>0.86440677966101698</v>
      </c>
      <c r="R36" s="20">
        <f t="shared" si="11"/>
        <v>0.3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16</v>
      </c>
      <c r="D37" s="54">
        <v>24</v>
      </c>
      <c r="E37" s="55">
        <f t="shared" si="6"/>
        <v>0.5</v>
      </c>
      <c r="F37" s="53">
        <v>11</v>
      </c>
      <c r="G37" s="53">
        <v>12</v>
      </c>
      <c r="H37" s="56">
        <f t="shared" si="7"/>
        <v>9.0909090909090912E-2</v>
      </c>
      <c r="I37" s="53">
        <v>6</v>
      </c>
      <c r="J37" s="53">
        <v>3</v>
      </c>
      <c r="K37" s="56">
        <f t="shared" si="14"/>
        <v>-0.5</v>
      </c>
      <c r="L37" s="57"/>
      <c r="M37" s="58">
        <v>22</v>
      </c>
      <c r="N37" s="58">
        <v>17</v>
      </c>
      <c r="O37" s="58">
        <v>16</v>
      </c>
      <c r="P37" s="59">
        <f t="shared" si="9"/>
        <v>1.0909090909090908</v>
      </c>
      <c r="Q37" s="59">
        <f t="shared" si="10"/>
        <v>0.70588235294117652</v>
      </c>
      <c r="R37" s="60">
        <f t="shared" si="11"/>
        <v>0.1875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11</v>
      </c>
      <c r="D39" s="42">
        <v>16</v>
      </c>
      <c r="E39" s="15">
        <f t="shared" si="6"/>
        <v>0.45454545454545453</v>
      </c>
      <c r="F39" s="22">
        <v>10</v>
      </c>
      <c r="G39" s="22">
        <v>15</v>
      </c>
      <c r="H39" s="16">
        <f t="shared" si="7"/>
        <v>0.5</v>
      </c>
      <c r="I39" s="22">
        <v>2</v>
      </c>
      <c r="J39" s="22">
        <v>4</v>
      </c>
      <c r="K39" s="16">
        <f t="shared" ref="K39" si="15">(J39-I39)/I39</f>
        <v>1</v>
      </c>
      <c r="L39" s="50"/>
      <c r="M39" s="18">
        <v>18</v>
      </c>
      <c r="N39" s="18">
        <v>13</v>
      </c>
      <c r="O39" s="18">
        <v>9</v>
      </c>
      <c r="P39" s="19">
        <f t="shared" si="9"/>
        <v>0.88888888888888884</v>
      </c>
      <c r="Q39" s="19">
        <f t="shared" si="10"/>
        <v>1.1538461538461537</v>
      </c>
      <c r="R39" s="20">
        <f t="shared" si="11"/>
        <v>0.44444444444444442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4</v>
      </c>
      <c r="D40" s="54">
        <v>9</v>
      </c>
      <c r="E40" s="55">
        <f t="shared" si="6"/>
        <v>1.25</v>
      </c>
      <c r="F40" s="53">
        <v>0</v>
      </c>
      <c r="G40" s="53">
        <v>1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1.8</v>
      </c>
      <c r="Q40" s="59">
        <f t="shared" si="10"/>
        <v>0.5</v>
      </c>
      <c r="R40" s="60">
        <f t="shared" si="11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119</v>
      </c>
      <c r="D41" s="64">
        <v>144</v>
      </c>
      <c r="E41" s="65">
        <f>(D41-C41)/C41</f>
        <v>0.21008403361344538</v>
      </c>
      <c r="F41" s="63">
        <v>108</v>
      </c>
      <c r="G41" s="63">
        <v>135</v>
      </c>
      <c r="H41" s="66">
        <f t="shared" si="7"/>
        <v>0.25</v>
      </c>
      <c r="I41" s="46">
        <v>36</v>
      </c>
      <c r="J41" s="46">
        <v>34</v>
      </c>
      <c r="K41" s="66">
        <f t="shared" ref="K41:K42" si="16">(J41-I41)/I41</f>
        <v>-5.5555555555555552E-2</v>
      </c>
      <c r="L41" s="67"/>
      <c r="M41" s="68">
        <v>220</v>
      </c>
      <c r="N41" s="68">
        <v>177</v>
      </c>
      <c r="O41" s="68">
        <v>139</v>
      </c>
      <c r="P41" s="69">
        <f>D41/M41</f>
        <v>0.65454545454545454</v>
      </c>
      <c r="Q41" s="69">
        <f t="shared" si="10"/>
        <v>0.76271186440677963</v>
      </c>
      <c r="R41" s="70">
        <f t="shared" si="11"/>
        <v>0.2446043165467626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318</v>
      </c>
      <c r="D42" s="54">
        <v>442</v>
      </c>
      <c r="E42" s="55">
        <f>(D42-C42)/C42</f>
        <v>0.38993710691823902</v>
      </c>
      <c r="F42" s="53">
        <v>263</v>
      </c>
      <c r="G42" s="53">
        <v>409</v>
      </c>
      <c r="H42" s="56">
        <f t="shared" si="7"/>
        <v>0.55513307984790872</v>
      </c>
      <c r="I42" s="53">
        <v>85</v>
      </c>
      <c r="J42" s="53">
        <v>101</v>
      </c>
      <c r="K42" s="56">
        <f t="shared" si="16"/>
        <v>0.18823529411764706</v>
      </c>
      <c r="L42" s="57"/>
      <c r="M42" s="58">
        <v>633</v>
      </c>
      <c r="N42" s="58">
        <v>506</v>
      </c>
      <c r="O42" s="58">
        <v>386</v>
      </c>
      <c r="P42" s="59">
        <f>D42/M42</f>
        <v>0.69826224328594</v>
      </c>
      <c r="Q42" s="59">
        <f t="shared" si="10"/>
        <v>0.80830039525691699</v>
      </c>
      <c r="R42" s="60">
        <f t="shared" si="11"/>
        <v>0.26165803108808289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5</v>
      </c>
      <c r="E44" s="15">
        <f t="shared" si="6"/>
        <v>-0.44444444444444442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0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9"/>
        <v>0.5</v>
      </c>
      <c r="Q44" s="19">
        <f t="shared" si="10"/>
        <v>0.16666666666666666</v>
      </c>
      <c r="R44" s="20">
        <f t="shared" si="11"/>
        <v>0</v>
      </c>
      <c r="S44" s="21"/>
    </row>
    <row r="45" spans="1:21" ht="15.75" thickBot="1" x14ac:dyDescent="0.3">
      <c r="A45" s="79"/>
      <c r="B45" s="52" t="s">
        <v>16</v>
      </c>
      <c r="C45" s="53">
        <v>21</v>
      </c>
      <c r="D45" s="54">
        <v>11</v>
      </c>
      <c r="E45" s="55">
        <f>(D45-C45)/C45</f>
        <v>-0.47619047619047616</v>
      </c>
      <c r="F45" s="53">
        <v>10</v>
      </c>
      <c r="G45" s="53">
        <v>3</v>
      </c>
      <c r="H45" s="56">
        <f>(G45-F45)/F45</f>
        <v>-0.7</v>
      </c>
      <c r="I45" s="53">
        <v>1</v>
      </c>
      <c r="J45" s="53">
        <v>0</v>
      </c>
      <c r="K45" s="56">
        <f>(J45-I45)/I45</f>
        <v>-1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0.3</v>
      </c>
      <c r="R45" s="60">
        <f t="shared" si="11"/>
        <v>0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7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7</v>
      </c>
      <c r="D47" s="54">
        <v>10</v>
      </c>
      <c r="E47" s="55">
        <f t="shared" si="6"/>
        <v>0.42857142857142855</v>
      </c>
      <c r="F47" s="53">
        <v>7</v>
      </c>
      <c r="G47" s="53">
        <v>8</v>
      </c>
      <c r="H47" s="55">
        <f t="shared" si="17"/>
        <v>0.14285714285714285</v>
      </c>
      <c r="I47" s="53">
        <v>0</v>
      </c>
      <c r="J47" s="53">
        <v>4</v>
      </c>
      <c r="K47" s="55">
        <v>0</v>
      </c>
      <c r="L47" s="73"/>
      <c r="M47" s="58">
        <v>28</v>
      </c>
      <c r="N47" s="58">
        <v>26</v>
      </c>
      <c r="O47" s="58">
        <v>26</v>
      </c>
      <c r="P47" s="59">
        <f t="shared" si="9"/>
        <v>0.35714285714285715</v>
      </c>
      <c r="Q47" s="59">
        <f t="shared" si="10"/>
        <v>0.30769230769230771</v>
      </c>
      <c r="R47" s="60">
        <f t="shared" si="11"/>
        <v>0.15384615384615385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0</v>
      </c>
      <c r="E48" s="65">
        <f t="shared" si="6"/>
        <v>-1</v>
      </c>
      <c r="F48" s="63">
        <v>2</v>
      </c>
      <c r="G48" s="63">
        <v>0</v>
      </c>
      <c r="H48" s="65">
        <f t="shared" si="17"/>
        <v>-1</v>
      </c>
      <c r="I48" s="46">
        <v>0</v>
      </c>
      <c r="J48" s="46">
        <v>0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</v>
      </c>
      <c r="Q48" s="69">
        <f t="shared" si="10"/>
        <v>0</v>
      </c>
      <c r="R48" s="70">
        <f t="shared" si="11"/>
        <v>0</v>
      </c>
      <c r="S48" s="21"/>
    </row>
    <row r="49" spans="1:19" ht="15.75" thickBot="1" x14ac:dyDescent="0.3">
      <c r="A49" s="79"/>
      <c r="B49" s="52" t="s">
        <v>15</v>
      </c>
      <c r="C49" s="53">
        <v>4</v>
      </c>
      <c r="D49" s="54">
        <v>3</v>
      </c>
      <c r="E49" s="55">
        <f t="shared" si="6"/>
        <v>-0.25</v>
      </c>
      <c r="F49" s="53">
        <v>3</v>
      </c>
      <c r="G49" s="53">
        <v>3</v>
      </c>
      <c r="H49" s="55">
        <f t="shared" si="17"/>
        <v>0</v>
      </c>
      <c r="I49" s="53">
        <v>0</v>
      </c>
      <c r="J49" s="53">
        <v>0</v>
      </c>
      <c r="K49" s="55"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0.5</v>
      </c>
      <c r="Q49" s="59">
        <f t="shared" si="10"/>
        <v>0.75</v>
      </c>
      <c r="R49" s="60">
        <f t="shared" si="11"/>
        <v>0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9</v>
      </c>
      <c r="D50" s="64">
        <v>8</v>
      </c>
      <c r="E50" s="65">
        <f>(D50-C50)/C50</f>
        <v>-0.1111111111111111</v>
      </c>
      <c r="F50" s="63">
        <v>8</v>
      </c>
      <c r="G50" s="63">
        <v>8</v>
      </c>
      <c r="H50" s="66">
        <f t="shared" si="17"/>
        <v>0</v>
      </c>
      <c r="I50" s="46">
        <v>2</v>
      </c>
      <c r="J50" s="46">
        <v>1</v>
      </c>
      <c r="K50" s="66">
        <f t="shared" ref="K50:K52" si="18">(J50-I50)/I50</f>
        <v>-0.5</v>
      </c>
      <c r="L50" s="72"/>
      <c r="M50" s="68">
        <v>33</v>
      </c>
      <c r="N50" s="68">
        <v>29</v>
      </c>
      <c r="O50" s="68">
        <v>26</v>
      </c>
      <c r="P50" s="69">
        <f>D50/M50</f>
        <v>0.24242424242424243</v>
      </c>
      <c r="Q50" s="69">
        <f t="shared" si="10"/>
        <v>0.27586206896551724</v>
      </c>
      <c r="R50" s="70">
        <f t="shared" si="11"/>
        <v>3.8461538461538464E-2</v>
      </c>
      <c r="S50" s="21"/>
    </row>
    <row r="51" spans="1:19" ht="15.75" thickBot="1" x14ac:dyDescent="0.3">
      <c r="A51" s="79"/>
      <c r="B51" s="52" t="s">
        <v>15</v>
      </c>
      <c r="C51" s="53">
        <v>22</v>
      </c>
      <c r="D51" s="54">
        <v>24</v>
      </c>
      <c r="E51" s="55">
        <f>(D51-C51)/C51</f>
        <v>9.0909090909090912E-2</v>
      </c>
      <c r="F51" s="53">
        <v>16</v>
      </c>
      <c r="G51" s="53">
        <v>23</v>
      </c>
      <c r="H51" s="56">
        <f t="shared" si="17"/>
        <v>0.4375</v>
      </c>
      <c r="I51" s="53">
        <v>3</v>
      </c>
      <c r="J51" s="53">
        <v>5</v>
      </c>
      <c r="K51" s="56">
        <f t="shared" ref="K51" si="19">(J51-I51)/I51</f>
        <v>0.66666666666666663</v>
      </c>
      <c r="L51" s="73"/>
      <c r="M51" s="58">
        <v>82</v>
      </c>
      <c r="N51" s="58">
        <v>72</v>
      </c>
      <c r="O51" s="58">
        <v>63</v>
      </c>
      <c r="P51" s="59">
        <f>D51/M51</f>
        <v>0.29268292682926828</v>
      </c>
      <c r="Q51" s="59">
        <f t="shared" si="10"/>
        <v>0.31944444444444442</v>
      </c>
      <c r="R51" s="60">
        <f t="shared" si="11"/>
        <v>7.9365079365079361E-2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2</v>
      </c>
      <c r="D52" s="64">
        <v>6</v>
      </c>
      <c r="E52" s="65">
        <f t="shared" si="6"/>
        <v>2</v>
      </c>
      <c r="F52" s="63">
        <v>2</v>
      </c>
      <c r="G52" s="63">
        <v>5</v>
      </c>
      <c r="H52" s="66">
        <f t="shared" si="17"/>
        <v>1.5</v>
      </c>
      <c r="I52" s="46">
        <v>1</v>
      </c>
      <c r="J52" s="46">
        <v>0</v>
      </c>
      <c r="K52" s="66">
        <f t="shared" si="18"/>
        <v>-1</v>
      </c>
      <c r="L52" s="72"/>
      <c r="M52" s="68">
        <v>17</v>
      </c>
      <c r="N52" s="68">
        <v>14</v>
      </c>
      <c r="O52" s="68">
        <v>13</v>
      </c>
      <c r="P52" s="69">
        <f t="shared" si="9"/>
        <v>0.35294117647058826</v>
      </c>
      <c r="Q52" s="69">
        <f t="shared" si="10"/>
        <v>0.35714285714285715</v>
      </c>
      <c r="R52" s="70">
        <f t="shared" si="11"/>
        <v>0</v>
      </c>
      <c r="S52" s="21"/>
    </row>
    <row r="53" spans="1:19" ht="15.75" thickBot="1" x14ac:dyDescent="0.3">
      <c r="A53" s="79"/>
      <c r="B53" s="52" t="s">
        <v>15</v>
      </c>
      <c r="C53" s="53">
        <v>11</v>
      </c>
      <c r="D53" s="54">
        <v>18</v>
      </c>
      <c r="E53" s="55">
        <f t="shared" si="6"/>
        <v>0.63636363636363635</v>
      </c>
      <c r="F53" s="53">
        <v>10</v>
      </c>
      <c r="G53" s="53">
        <v>17</v>
      </c>
      <c r="H53" s="56">
        <f t="shared" si="17"/>
        <v>0.7</v>
      </c>
      <c r="I53" s="53">
        <v>5</v>
      </c>
      <c r="J53" s="53">
        <v>0</v>
      </c>
      <c r="K53" s="56">
        <f t="shared" ref="K53" si="20">(J53-I53)/I53</f>
        <v>-1</v>
      </c>
      <c r="L53" s="73"/>
      <c r="M53" s="58">
        <v>36</v>
      </c>
      <c r="N53" s="58">
        <v>30</v>
      </c>
      <c r="O53" s="58">
        <v>26</v>
      </c>
      <c r="P53" s="59">
        <f t="shared" si="9"/>
        <v>0.5</v>
      </c>
      <c r="Q53" s="59">
        <f t="shared" si="10"/>
        <v>0.56666666666666665</v>
      </c>
      <c r="R53" s="60">
        <f t="shared" si="11"/>
        <v>0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17"/>
        <v>-0.6</v>
      </c>
      <c r="I54" s="46">
        <v>0</v>
      </c>
      <c r="J54" s="46">
        <v>1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0.33333333333333331</v>
      </c>
      <c r="S54" s="21"/>
    </row>
    <row r="55" spans="1:19" ht="15.75" thickBot="1" x14ac:dyDescent="0.3">
      <c r="A55" s="80"/>
      <c r="B55" s="52" t="s">
        <v>15</v>
      </c>
      <c r="C55" s="53">
        <v>10</v>
      </c>
      <c r="D55" s="54">
        <v>6</v>
      </c>
      <c r="E55" s="55">
        <f t="shared" si="6"/>
        <v>-0.4</v>
      </c>
      <c r="F55" s="53">
        <v>9</v>
      </c>
      <c r="G55" s="53">
        <v>5</v>
      </c>
      <c r="H55" s="56">
        <f t="shared" si="17"/>
        <v>-0.44444444444444442</v>
      </c>
      <c r="I55" s="53">
        <v>0</v>
      </c>
      <c r="J55" s="53">
        <v>2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9"/>
        <v>0.35294117647058826</v>
      </c>
      <c r="Q55" s="59">
        <f t="shared" si="10"/>
        <v>0.35714285714285715</v>
      </c>
      <c r="R55" s="60">
        <f t="shared" si="11"/>
        <v>0.22222222222222221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58</v>
      </c>
      <c r="D6" s="9" t="s">
        <v>55</v>
      </c>
      <c r="E6" s="8" t="s">
        <v>3</v>
      </c>
      <c r="F6" s="8" t="s">
        <v>59</v>
      </c>
      <c r="G6" s="8" t="s">
        <v>56</v>
      </c>
      <c r="H6" s="8" t="s">
        <v>3</v>
      </c>
      <c r="I6" s="8" t="s">
        <v>60</v>
      </c>
      <c r="J6" s="8" t="s">
        <v>57</v>
      </c>
      <c r="K6" s="8" t="s">
        <v>3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795</v>
      </c>
      <c r="D7" s="14">
        <v>986</v>
      </c>
      <c r="E7" s="15">
        <f t="shared" ref="E7:E15" si="0">(D7-C7)/C7</f>
        <v>0.24025157232704403</v>
      </c>
      <c r="F7" s="14">
        <v>587</v>
      </c>
      <c r="G7" s="14">
        <v>795</v>
      </c>
      <c r="H7" s="16">
        <f t="shared" ref="H7:H15" si="1">(G7-F7)/F7</f>
        <v>0.35434412265758092</v>
      </c>
      <c r="I7" s="14">
        <v>132</v>
      </c>
      <c r="J7" s="14">
        <v>154</v>
      </c>
      <c r="K7" s="16">
        <f t="shared" ref="K7:K15" si="2">(J7-I7)/I7</f>
        <v>0.16666666666666666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0.68951048951048954</v>
      </c>
      <c r="Q7" s="19">
        <f t="shared" ref="Q7:Q15" si="4">G7/N7</f>
        <v>0.74929311969839774</v>
      </c>
      <c r="R7" s="20">
        <f t="shared" ref="R7:R15" si="5">J7/O7</f>
        <v>0.1828978622327791</v>
      </c>
      <c r="S7" s="21"/>
      <c r="T7" s="2"/>
      <c r="U7" s="2"/>
    </row>
    <row r="8" spans="1:21" x14ac:dyDescent="0.25">
      <c r="A8" s="90" t="s">
        <v>5</v>
      </c>
      <c r="B8" s="91"/>
      <c r="C8" s="22">
        <v>31</v>
      </c>
      <c r="D8" s="22">
        <v>34</v>
      </c>
      <c r="E8" s="15">
        <f t="shared" si="0"/>
        <v>9.6774193548387094E-2</v>
      </c>
      <c r="F8" s="22">
        <v>20</v>
      </c>
      <c r="G8" s="22">
        <v>28</v>
      </c>
      <c r="H8" s="16">
        <f t="shared" si="1"/>
        <v>0.4</v>
      </c>
      <c r="I8" s="22">
        <v>8</v>
      </c>
      <c r="J8" s="22">
        <v>6</v>
      </c>
      <c r="K8" s="16">
        <f t="shared" si="2"/>
        <v>-0.25</v>
      </c>
      <c r="L8" s="17"/>
      <c r="M8" s="76">
        <v>43</v>
      </c>
      <c r="N8" s="76">
        <v>25</v>
      </c>
      <c r="O8" s="76">
        <v>18</v>
      </c>
      <c r="P8" s="19">
        <f t="shared" si="3"/>
        <v>0.79069767441860461</v>
      </c>
      <c r="Q8" s="19">
        <f t="shared" si="4"/>
        <v>1.1200000000000001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21</v>
      </c>
      <c r="D9" s="22">
        <v>30</v>
      </c>
      <c r="E9" s="15">
        <f t="shared" si="0"/>
        <v>0.42857142857142855</v>
      </c>
      <c r="F9" s="22">
        <v>11</v>
      </c>
      <c r="G9" s="22">
        <v>24</v>
      </c>
      <c r="H9" s="16">
        <f t="shared" si="1"/>
        <v>1.1818181818181819</v>
      </c>
      <c r="I9" s="22">
        <v>4</v>
      </c>
      <c r="J9" s="22">
        <v>3</v>
      </c>
      <c r="K9" s="16">
        <f t="shared" si="2"/>
        <v>-0.25</v>
      </c>
      <c r="L9" s="17"/>
      <c r="M9" s="76">
        <v>26</v>
      </c>
      <c r="N9" s="76">
        <v>12</v>
      </c>
      <c r="O9" s="76">
        <v>7</v>
      </c>
      <c r="P9" s="19">
        <f t="shared" si="3"/>
        <v>1.1538461538461537</v>
      </c>
      <c r="Q9" s="19">
        <f t="shared" si="4"/>
        <v>2</v>
      </c>
      <c r="R9" s="20">
        <f t="shared" si="5"/>
        <v>0.42857142857142855</v>
      </c>
      <c r="S9" s="21"/>
      <c r="T9" s="2"/>
      <c r="U9" s="2"/>
    </row>
    <row r="10" spans="1:21" x14ac:dyDescent="0.25">
      <c r="A10" s="90" t="s">
        <v>6</v>
      </c>
      <c r="B10" s="91"/>
      <c r="C10" s="22">
        <v>238</v>
      </c>
      <c r="D10" s="22">
        <v>295</v>
      </c>
      <c r="E10" s="15">
        <f t="shared" si="0"/>
        <v>0.23949579831932774</v>
      </c>
      <c r="F10" s="22">
        <v>178</v>
      </c>
      <c r="G10" s="22">
        <v>236</v>
      </c>
      <c r="H10" s="16">
        <f t="shared" si="1"/>
        <v>0.3258426966292135</v>
      </c>
      <c r="I10" s="22">
        <v>36</v>
      </c>
      <c r="J10" s="22">
        <v>34</v>
      </c>
      <c r="K10" s="16">
        <f t="shared" si="2"/>
        <v>-5.5555555555555552E-2</v>
      </c>
      <c r="L10" s="17"/>
      <c r="M10" s="76">
        <v>429</v>
      </c>
      <c r="N10" s="76">
        <v>302</v>
      </c>
      <c r="O10" s="76">
        <v>243</v>
      </c>
      <c r="P10" s="19">
        <f t="shared" si="3"/>
        <v>0.68764568764568768</v>
      </c>
      <c r="Q10" s="19">
        <f t="shared" si="4"/>
        <v>0.7814569536423841</v>
      </c>
      <c r="R10" s="20">
        <f t="shared" si="5"/>
        <v>0.13991769547325103</v>
      </c>
      <c r="S10" s="21"/>
      <c r="T10" s="2"/>
      <c r="U10" s="2"/>
    </row>
    <row r="11" spans="1:21" x14ac:dyDescent="0.25">
      <c r="A11" s="90" t="s">
        <v>7</v>
      </c>
      <c r="B11" s="91"/>
      <c r="C11" s="14">
        <v>133</v>
      </c>
      <c r="D11" s="14">
        <v>199</v>
      </c>
      <c r="E11" s="15">
        <f t="shared" si="0"/>
        <v>0.49624060150375937</v>
      </c>
      <c r="F11" s="14">
        <v>116</v>
      </c>
      <c r="G11" s="14">
        <v>161</v>
      </c>
      <c r="H11" s="16">
        <f t="shared" si="1"/>
        <v>0.38793103448275862</v>
      </c>
      <c r="I11" s="14">
        <v>31</v>
      </c>
      <c r="J11" s="14">
        <v>44</v>
      </c>
      <c r="K11" s="16">
        <f t="shared" si="2"/>
        <v>0.41935483870967744</v>
      </c>
      <c r="L11" s="17"/>
      <c r="M11" s="76">
        <v>400</v>
      </c>
      <c r="N11" s="76">
        <v>332</v>
      </c>
      <c r="O11" s="76">
        <v>284</v>
      </c>
      <c r="P11" s="19">
        <f t="shared" si="3"/>
        <v>0.4975</v>
      </c>
      <c r="Q11" s="19">
        <f t="shared" si="4"/>
        <v>0.48493975903614456</v>
      </c>
      <c r="R11" s="20">
        <f t="shared" si="5"/>
        <v>0.15492957746478872</v>
      </c>
      <c r="S11" s="21"/>
      <c r="T11" s="2"/>
      <c r="U11" s="2"/>
    </row>
    <row r="12" spans="1:21" x14ac:dyDescent="0.25">
      <c r="A12" s="90" t="s">
        <v>8</v>
      </c>
      <c r="B12" s="91"/>
      <c r="C12" s="14">
        <v>352</v>
      </c>
      <c r="D12" s="14">
        <v>465</v>
      </c>
      <c r="E12" s="15">
        <f t="shared" si="0"/>
        <v>0.32102272727272729</v>
      </c>
      <c r="F12" s="14">
        <v>280</v>
      </c>
      <c r="G12" s="14">
        <v>378</v>
      </c>
      <c r="H12" s="16">
        <f t="shared" si="1"/>
        <v>0.35</v>
      </c>
      <c r="I12" s="14">
        <v>63</v>
      </c>
      <c r="J12" s="14">
        <v>72</v>
      </c>
      <c r="K12" s="16">
        <f t="shared" si="2"/>
        <v>0.14285714285714285</v>
      </c>
      <c r="L12" s="17"/>
      <c r="M12" s="76">
        <v>566</v>
      </c>
      <c r="N12" s="76">
        <v>400</v>
      </c>
      <c r="O12" s="76">
        <v>294</v>
      </c>
      <c r="P12" s="19">
        <f t="shared" si="3"/>
        <v>0.82155477031802115</v>
      </c>
      <c r="Q12" s="19">
        <f t="shared" si="4"/>
        <v>0.94499999999999995</v>
      </c>
      <c r="R12" s="20">
        <f t="shared" si="5"/>
        <v>0.24489795918367346</v>
      </c>
      <c r="S12" s="21"/>
      <c r="T12" s="2"/>
      <c r="U12" s="2"/>
    </row>
    <row r="13" spans="1:21" x14ac:dyDescent="0.25">
      <c r="A13" s="90" t="s">
        <v>9</v>
      </c>
      <c r="B13" s="91"/>
      <c r="C13" s="23">
        <v>72</v>
      </c>
      <c r="D13" s="23">
        <v>27</v>
      </c>
      <c r="E13" s="15">
        <f t="shared" si="0"/>
        <v>-0.625</v>
      </c>
      <c r="F13" s="23">
        <v>13</v>
      </c>
      <c r="G13" s="23">
        <v>20</v>
      </c>
      <c r="H13" s="16">
        <f t="shared" si="1"/>
        <v>0.53846153846153844</v>
      </c>
      <c r="I13" s="23">
        <v>2</v>
      </c>
      <c r="J13" s="23">
        <v>4</v>
      </c>
      <c r="K13" s="16">
        <f t="shared" si="2"/>
        <v>1</v>
      </c>
      <c r="L13" s="17"/>
      <c r="M13" s="76">
        <v>35</v>
      </c>
      <c r="N13" s="76">
        <v>27</v>
      </c>
      <c r="O13" s="76">
        <v>21</v>
      </c>
      <c r="P13" s="19">
        <f t="shared" si="3"/>
        <v>0.77142857142857146</v>
      </c>
      <c r="Q13" s="19">
        <f t="shared" si="4"/>
        <v>0.7407407407407407</v>
      </c>
      <c r="R13" s="20">
        <f t="shared" si="5"/>
        <v>0.19047619047619047</v>
      </c>
      <c r="S13" s="21"/>
      <c r="T13" s="2"/>
      <c r="U13" s="2"/>
    </row>
    <row r="14" spans="1:21" x14ac:dyDescent="0.25">
      <c r="A14" s="81" t="s">
        <v>10</v>
      </c>
      <c r="B14" s="82"/>
      <c r="C14" s="22">
        <v>259</v>
      </c>
      <c r="D14" s="22">
        <v>273</v>
      </c>
      <c r="E14" s="15">
        <f t="shared" si="0"/>
        <v>5.4054054054054057E-2</v>
      </c>
      <c r="F14" s="22">
        <v>96</v>
      </c>
      <c r="G14" s="22">
        <v>90</v>
      </c>
      <c r="H14" s="16">
        <f t="shared" si="1"/>
        <v>-6.25E-2</v>
      </c>
      <c r="I14" s="22">
        <v>14</v>
      </c>
      <c r="J14" s="22">
        <v>18</v>
      </c>
      <c r="K14" s="16">
        <f t="shared" si="2"/>
        <v>0.2857142857142857</v>
      </c>
      <c r="L14" s="17"/>
      <c r="M14" s="76">
        <v>289</v>
      </c>
      <c r="N14" s="76">
        <v>129</v>
      </c>
      <c r="O14" s="76">
        <v>119</v>
      </c>
      <c r="P14" s="19">
        <f t="shared" si="3"/>
        <v>0.94463667820069208</v>
      </c>
      <c r="Q14" s="19">
        <f t="shared" si="4"/>
        <v>0.69767441860465118</v>
      </c>
      <c r="R14" s="20">
        <f t="shared" si="5"/>
        <v>0.15126050420168066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1054</v>
      </c>
      <c r="D15" s="26">
        <f>D7+D14</f>
        <v>1259</v>
      </c>
      <c r="E15" s="27">
        <f t="shared" si="0"/>
        <v>0.19449715370018975</v>
      </c>
      <c r="F15" s="25">
        <f>F7+F14</f>
        <v>683</v>
      </c>
      <c r="G15" s="25">
        <f>G7+G14</f>
        <v>885</v>
      </c>
      <c r="H15" s="28">
        <f t="shared" si="1"/>
        <v>0.29575402635431919</v>
      </c>
      <c r="I15" s="25">
        <f>I7+I14</f>
        <v>146</v>
      </c>
      <c r="J15" s="25">
        <f>J7+J14</f>
        <v>172</v>
      </c>
      <c r="K15" s="28">
        <f t="shared" si="2"/>
        <v>0.17808219178082191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0.73240255962769052</v>
      </c>
      <c r="Q15" s="30">
        <f t="shared" si="4"/>
        <v>0.74369747899159666</v>
      </c>
      <c r="R15" s="31">
        <f t="shared" si="5"/>
        <v>0.17898022892819979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21</v>
      </c>
      <c r="D17" s="42">
        <v>27</v>
      </c>
      <c r="E17" s="15">
        <f t="shared" ref="E17:E55" si="6">(D17-C17)/C17</f>
        <v>0.2857142857142857</v>
      </c>
      <c r="F17" s="22">
        <v>11</v>
      </c>
      <c r="G17" s="22">
        <v>16</v>
      </c>
      <c r="H17" s="16">
        <f t="shared" ref="H17:H42" si="7">(G17-F17)/F17</f>
        <v>0.45454545454545453</v>
      </c>
      <c r="I17" s="22">
        <v>3</v>
      </c>
      <c r="J17" s="22">
        <v>2</v>
      </c>
      <c r="K17" s="16">
        <f t="shared" ref="K17" si="8">(J17-I17)/I17</f>
        <v>-0.33333333333333331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1.125</v>
      </c>
      <c r="Q17" s="19">
        <f t="shared" ref="Q17:Q55" si="10">G17/N17</f>
        <v>1.3333333333333333</v>
      </c>
      <c r="R17" s="20">
        <f t="shared" ref="R17:R55" si="11">J17/O17</f>
        <v>0.18181818181818182</v>
      </c>
      <c r="S17" s="21"/>
      <c r="T17" s="2"/>
      <c r="U17" s="2"/>
    </row>
    <row r="18" spans="1:21" x14ac:dyDescent="0.25">
      <c r="A18" s="88"/>
      <c r="B18" s="45" t="s">
        <v>15</v>
      </c>
      <c r="C18" s="46">
        <v>83</v>
      </c>
      <c r="D18" s="47">
        <v>101</v>
      </c>
      <c r="E18" s="48">
        <f t="shared" si="6"/>
        <v>0.21686746987951808</v>
      </c>
      <c r="F18" s="46">
        <v>54</v>
      </c>
      <c r="G18" s="46">
        <v>67</v>
      </c>
      <c r="H18" s="49">
        <f t="shared" si="7"/>
        <v>0.24074074074074073</v>
      </c>
      <c r="I18" s="46">
        <v>17</v>
      </c>
      <c r="J18" s="46">
        <v>9</v>
      </c>
      <c r="K18" s="49">
        <f t="shared" ref="K18:K19" si="12">(J18-I18)/I18</f>
        <v>-0.47058823529411764</v>
      </c>
      <c r="L18" s="50"/>
      <c r="M18" s="51">
        <v>111</v>
      </c>
      <c r="N18" s="51">
        <v>65</v>
      </c>
      <c r="O18" s="51">
        <v>56</v>
      </c>
      <c r="P18" s="19">
        <f t="shared" si="9"/>
        <v>0.90990990990990994</v>
      </c>
      <c r="Q18" s="19">
        <f t="shared" si="10"/>
        <v>1.0307692307692307</v>
      </c>
      <c r="R18" s="20">
        <f t="shared" si="11"/>
        <v>0.16071428571428573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65</v>
      </c>
      <c r="D19" s="54">
        <v>71</v>
      </c>
      <c r="E19" s="55">
        <f t="shared" si="6"/>
        <v>9.2307692307692313E-2</v>
      </c>
      <c r="F19" s="53">
        <v>16</v>
      </c>
      <c r="G19" s="53">
        <v>13</v>
      </c>
      <c r="H19" s="56">
        <f t="shared" si="7"/>
        <v>-0.1875</v>
      </c>
      <c r="I19" s="53">
        <v>3</v>
      </c>
      <c r="J19" s="53">
        <v>0</v>
      </c>
      <c r="K19" s="56">
        <f t="shared" si="12"/>
        <v>-1</v>
      </c>
      <c r="L19" s="57"/>
      <c r="M19" s="58">
        <v>68</v>
      </c>
      <c r="N19" s="58">
        <v>20</v>
      </c>
      <c r="O19" s="58">
        <v>17</v>
      </c>
      <c r="P19" s="59">
        <f t="shared" si="9"/>
        <v>1.0441176470588236</v>
      </c>
      <c r="Q19" s="59">
        <f t="shared" si="10"/>
        <v>0.65</v>
      </c>
      <c r="R19" s="60">
        <f t="shared" si="11"/>
        <v>0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26</v>
      </c>
      <c r="D20" s="64">
        <v>35</v>
      </c>
      <c r="E20" s="65">
        <f t="shared" si="6"/>
        <v>0.34615384615384615</v>
      </c>
      <c r="F20" s="63">
        <v>14</v>
      </c>
      <c r="G20" s="63">
        <v>24</v>
      </c>
      <c r="H20" s="66">
        <f t="shared" si="7"/>
        <v>0.7142857142857143</v>
      </c>
      <c r="I20" s="46">
        <v>0</v>
      </c>
      <c r="J20" s="46">
        <v>5</v>
      </c>
      <c r="K20" s="65">
        <v>0</v>
      </c>
      <c r="L20" s="67"/>
      <c r="M20" s="68">
        <v>36</v>
      </c>
      <c r="N20" s="68">
        <v>14</v>
      </c>
      <c r="O20" s="68">
        <v>8</v>
      </c>
      <c r="P20" s="69">
        <f t="shared" si="9"/>
        <v>0.97222222222222221</v>
      </c>
      <c r="Q20" s="69">
        <f t="shared" si="10"/>
        <v>1.7142857142857142</v>
      </c>
      <c r="R20" s="70">
        <f t="shared" si="11"/>
        <v>0.625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128</v>
      </c>
      <c r="D21" s="42">
        <v>126</v>
      </c>
      <c r="E21" s="15">
        <f t="shared" si="6"/>
        <v>-1.5625E-2</v>
      </c>
      <c r="F21" s="22">
        <v>85</v>
      </c>
      <c r="G21" s="22">
        <v>85</v>
      </c>
      <c r="H21" s="16">
        <f t="shared" si="7"/>
        <v>0</v>
      </c>
      <c r="I21" s="22">
        <v>18</v>
      </c>
      <c r="J21" s="22">
        <v>26</v>
      </c>
      <c r="K21" s="16">
        <f t="shared" ref="K21" si="13">(J21-I21)/I21</f>
        <v>0.44444444444444442</v>
      </c>
      <c r="L21" s="50"/>
      <c r="M21" s="18">
        <v>188</v>
      </c>
      <c r="N21" s="18">
        <v>126</v>
      </c>
      <c r="O21" s="18">
        <v>101</v>
      </c>
      <c r="P21" s="19">
        <f t="shared" si="9"/>
        <v>0.67021276595744683</v>
      </c>
      <c r="Q21" s="19">
        <f t="shared" si="10"/>
        <v>0.67460317460317465</v>
      </c>
      <c r="R21" s="20">
        <f t="shared" si="11"/>
        <v>0.25742574257425743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34</v>
      </c>
      <c r="E22" s="55">
        <f t="shared" si="6"/>
        <v>-2.8571428571428571E-2</v>
      </c>
      <c r="F22" s="53">
        <v>16</v>
      </c>
      <c r="G22" s="53">
        <v>18</v>
      </c>
      <c r="H22" s="56">
        <f t="shared" si="7"/>
        <v>0.125</v>
      </c>
      <c r="I22" s="53">
        <v>0</v>
      </c>
      <c r="J22" s="53">
        <v>3</v>
      </c>
      <c r="K22" s="55">
        <v>0</v>
      </c>
      <c r="L22" s="57"/>
      <c r="M22" s="58">
        <v>36</v>
      </c>
      <c r="N22" s="58">
        <v>18</v>
      </c>
      <c r="O22" s="58">
        <v>17</v>
      </c>
      <c r="P22" s="59">
        <f t="shared" si="9"/>
        <v>0.94444444444444442</v>
      </c>
      <c r="Q22" s="59">
        <f t="shared" si="10"/>
        <v>1</v>
      </c>
      <c r="R22" s="60">
        <f t="shared" si="11"/>
        <v>0.17647058823529413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19</v>
      </c>
      <c r="D23" s="64">
        <v>22</v>
      </c>
      <c r="E23" s="65">
        <f t="shared" si="6"/>
        <v>0.15789473684210525</v>
      </c>
      <c r="F23" s="63">
        <v>11</v>
      </c>
      <c r="G23" s="63">
        <v>13</v>
      </c>
      <c r="H23" s="66">
        <f t="shared" si="7"/>
        <v>0.18181818181818182</v>
      </c>
      <c r="I23" s="46">
        <v>1</v>
      </c>
      <c r="J23" s="46">
        <v>2</v>
      </c>
      <c r="K23" s="66">
        <f t="shared" ref="K23" si="14">(J23-I23)/I23</f>
        <v>1</v>
      </c>
      <c r="L23" s="67"/>
      <c r="M23" s="68">
        <v>25</v>
      </c>
      <c r="N23" s="68">
        <v>9</v>
      </c>
      <c r="O23" s="68">
        <v>8</v>
      </c>
      <c r="P23" s="69">
        <f t="shared" si="9"/>
        <v>0.88</v>
      </c>
      <c r="Q23" s="69">
        <f t="shared" si="10"/>
        <v>1.4444444444444444</v>
      </c>
      <c r="R23" s="70">
        <f t="shared" si="11"/>
        <v>0.25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80</v>
      </c>
      <c r="D24" s="42">
        <v>89</v>
      </c>
      <c r="E24" s="15">
        <f t="shared" si="6"/>
        <v>0.1125</v>
      </c>
      <c r="F24" s="22">
        <v>55</v>
      </c>
      <c r="G24" s="22">
        <v>65</v>
      </c>
      <c r="H24" s="16">
        <f t="shared" si="7"/>
        <v>0.18181818181818182</v>
      </c>
      <c r="I24" s="22">
        <v>13</v>
      </c>
      <c r="J24" s="22">
        <v>14</v>
      </c>
      <c r="K24" s="16">
        <f t="shared" ref="K24:K25" si="15">(J24-I24)/I24</f>
        <v>7.6923076923076927E-2</v>
      </c>
      <c r="L24" s="50"/>
      <c r="M24" s="18">
        <v>101</v>
      </c>
      <c r="N24" s="18">
        <v>60</v>
      </c>
      <c r="O24" s="18">
        <v>48</v>
      </c>
      <c r="P24" s="19">
        <f t="shared" si="9"/>
        <v>0.88118811881188119</v>
      </c>
      <c r="Q24" s="19">
        <f t="shared" si="10"/>
        <v>1.0833333333333333</v>
      </c>
      <c r="R24" s="20">
        <f t="shared" si="11"/>
        <v>0.29166666666666669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43</v>
      </c>
      <c r="D25" s="54">
        <v>37</v>
      </c>
      <c r="E25" s="55">
        <f t="shared" si="6"/>
        <v>-0.13953488372093023</v>
      </c>
      <c r="F25" s="53">
        <v>11</v>
      </c>
      <c r="G25" s="53">
        <v>8</v>
      </c>
      <c r="H25" s="56">
        <f t="shared" si="7"/>
        <v>-0.27272727272727271</v>
      </c>
      <c r="I25" s="53">
        <v>3</v>
      </c>
      <c r="J25" s="53">
        <v>0</v>
      </c>
      <c r="K25" s="56">
        <f t="shared" si="15"/>
        <v>-1</v>
      </c>
      <c r="L25" s="57"/>
      <c r="M25" s="58">
        <v>46</v>
      </c>
      <c r="N25" s="58">
        <v>18</v>
      </c>
      <c r="O25" s="58">
        <v>18</v>
      </c>
      <c r="P25" s="59">
        <f t="shared" si="9"/>
        <v>0.80434782608695654</v>
      </c>
      <c r="Q25" s="59">
        <f t="shared" si="10"/>
        <v>0.44444444444444442</v>
      </c>
      <c r="R25" s="60">
        <f t="shared" si="11"/>
        <v>0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21</v>
      </c>
      <c r="D26" s="64">
        <v>31</v>
      </c>
      <c r="E26" s="65">
        <f t="shared" si="6"/>
        <v>0.47619047619047616</v>
      </c>
      <c r="F26" s="63">
        <v>12</v>
      </c>
      <c r="G26" s="63">
        <v>22</v>
      </c>
      <c r="H26" s="66">
        <f t="shared" si="7"/>
        <v>0.83333333333333337</v>
      </c>
      <c r="I26" s="46">
        <v>3</v>
      </c>
      <c r="J26" s="46">
        <v>1</v>
      </c>
      <c r="K26" s="66">
        <f t="shared" ref="K26:K28" si="16">(J26-I26)/I26</f>
        <v>-0.66666666666666663</v>
      </c>
      <c r="L26" s="67"/>
      <c r="M26" s="68">
        <v>35</v>
      </c>
      <c r="N26" s="68">
        <v>20</v>
      </c>
      <c r="O26" s="68">
        <v>14</v>
      </c>
      <c r="P26" s="69">
        <f t="shared" si="9"/>
        <v>0.88571428571428568</v>
      </c>
      <c r="Q26" s="69">
        <f t="shared" si="10"/>
        <v>1.1000000000000001</v>
      </c>
      <c r="R26" s="70">
        <f t="shared" si="11"/>
        <v>7.1428571428571425E-2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55</v>
      </c>
      <c r="D27" s="42">
        <v>65</v>
      </c>
      <c r="E27" s="15">
        <f t="shared" si="6"/>
        <v>0.18181818181818182</v>
      </c>
      <c r="F27" s="22">
        <v>37</v>
      </c>
      <c r="G27" s="22">
        <v>51</v>
      </c>
      <c r="H27" s="16">
        <f t="shared" si="7"/>
        <v>0.3783783783783784</v>
      </c>
      <c r="I27" s="22">
        <v>10</v>
      </c>
      <c r="J27" s="22">
        <v>8</v>
      </c>
      <c r="K27" s="16">
        <f t="shared" si="16"/>
        <v>-0.2</v>
      </c>
      <c r="L27" s="50"/>
      <c r="M27" s="18">
        <v>80</v>
      </c>
      <c r="N27" s="18">
        <v>58</v>
      </c>
      <c r="O27" s="18">
        <v>44</v>
      </c>
      <c r="P27" s="19">
        <f t="shared" si="9"/>
        <v>0.8125</v>
      </c>
      <c r="Q27" s="19">
        <f t="shared" si="10"/>
        <v>0.87931034482758619</v>
      </c>
      <c r="R27" s="20">
        <f t="shared" si="11"/>
        <v>0.18181818181818182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27</v>
      </c>
      <c r="E28" s="55">
        <f t="shared" si="6"/>
        <v>0.9285714285714286</v>
      </c>
      <c r="F28" s="53">
        <v>6</v>
      </c>
      <c r="G28" s="53">
        <v>6</v>
      </c>
      <c r="H28" s="56">
        <f t="shared" si="7"/>
        <v>0</v>
      </c>
      <c r="I28" s="53">
        <v>1</v>
      </c>
      <c r="J28" s="53">
        <v>3</v>
      </c>
      <c r="K28" s="55">
        <f t="shared" si="16"/>
        <v>2</v>
      </c>
      <c r="L28" s="57"/>
      <c r="M28" s="58">
        <v>14</v>
      </c>
      <c r="N28" s="58">
        <v>6</v>
      </c>
      <c r="O28" s="58">
        <v>6</v>
      </c>
      <c r="P28" s="59">
        <f t="shared" si="9"/>
        <v>1.9285714285714286</v>
      </c>
      <c r="Q28" s="59">
        <f t="shared" si="10"/>
        <v>1</v>
      </c>
      <c r="R28" s="60">
        <f t="shared" si="11"/>
        <v>0.5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7</v>
      </c>
      <c r="D29" s="64">
        <v>7</v>
      </c>
      <c r="E29" s="65">
        <f t="shared" si="6"/>
        <v>0</v>
      </c>
      <c r="F29" s="63">
        <v>2</v>
      </c>
      <c r="G29" s="63">
        <v>4</v>
      </c>
      <c r="H29" s="66">
        <f t="shared" si="7"/>
        <v>1</v>
      </c>
      <c r="I29" s="46">
        <v>0</v>
      </c>
      <c r="J29" s="46">
        <v>0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0.875</v>
      </c>
      <c r="Q29" s="69">
        <f t="shared" si="10"/>
        <v>1.3333333333333333</v>
      </c>
      <c r="R29" s="70">
        <f t="shared" si="11"/>
        <v>0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29</v>
      </c>
      <c r="D30" s="42">
        <v>27</v>
      </c>
      <c r="E30" s="15">
        <f t="shared" si="6"/>
        <v>-6.8965517241379309E-2</v>
      </c>
      <c r="F30" s="22">
        <v>14</v>
      </c>
      <c r="G30" s="22">
        <v>18</v>
      </c>
      <c r="H30" s="16">
        <f t="shared" si="7"/>
        <v>0.2857142857142857</v>
      </c>
      <c r="I30" s="22">
        <v>1</v>
      </c>
      <c r="J30" s="22">
        <v>5</v>
      </c>
      <c r="K30" s="16">
        <f t="shared" ref="K30:K33" si="17">(J30-I30)/I30</f>
        <v>4</v>
      </c>
      <c r="L30" s="50"/>
      <c r="M30" s="18">
        <v>35</v>
      </c>
      <c r="N30" s="18">
        <v>18</v>
      </c>
      <c r="O30" s="18">
        <v>15</v>
      </c>
      <c r="P30" s="19">
        <f t="shared" si="9"/>
        <v>0.77142857142857146</v>
      </c>
      <c r="Q30" s="19">
        <f t="shared" si="10"/>
        <v>1</v>
      </c>
      <c r="R30" s="20">
        <f t="shared" si="11"/>
        <v>0.33333333333333331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37</v>
      </c>
      <c r="D31" s="54">
        <v>37</v>
      </c>
      <c r="E31" s="55">
        <f t="shared" si="6"/>
        <v>0</v>
      </c>
      <c r="F31" s="53">
        <v>21</v>
      </c>
      <c r="G31" s="53">
        <v>30</v>
      </c>
      <c r="H31" s="56">
        <f t="shared" si="7"/>
        <v>0.42857142857142855</v>
      </c>
      <c r="I31" s="53">
        <v>4</v>
      </c>
      <c r="J31" s="53">
        <v>9</v>
      </c>
      <c r="K31" s="56">
        <f t="shared" si="17"/>
        <v>1.25</v>
      </c>
      <c r="L31" s="57"/>
      <c r="M31" s="58">
        <v>51</v>
      </c>
      <c r="N31" s="58">
        <v>32</v>
      </c>
      <c r="O31" s="58">
        <v>30</v>
      </c>
      <c r="P31" s="59">
        <f t="shared" si="9"/>
        <v>0.72549019607843135</v>
      </c>
      <c r="Q31" s="59">
        <f t="shared" si="10"/>
        <v>0.9375</v>
      </c>
      <c r="R31" s="60">
        <f t="shared" si="11"/>
        <v>0.3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6"/>
        <v>-0.5</v>
      </c>
      <c r="F32" s="63">
        <v>1</v>
      </c>
      <c r="G32" s="63">
        <v>0</v>
      </c>
      <c r="H32" s="65">
        <f t="shared" si="7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9"/>
        <v>0.33333333333333331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6</v>
      </c>
      <c r="E33" s="15">
        <f t="shared" si="6"/>
        <v>0</v>
      </c>
      <c r="F33" s="22">
        <v>5</v>
      </c>
      <c r="G33" s="22">
        <v>5</v>
      </c>
      <c r="H33" s="16">
        <f t="shared" si="7"/>
        <v>0</v>
      </c>
      <c r="I33" s="22">
        <v>1</v>
      </c>
      <c r="J33" s="22">
        <v>3</v>
      </c>
      <c r="K33" s="16">
        <f t="shared" si="17"/>
        <v>2</v>
      </c>
      <c r="L33" s="50"/>
      <c r="M33" s="18">
        <v>7</v>
      </c>
      <c r="N33" s="18">
        <v>4</v>
      </c>
      <c r="O33" s="18">
        <v>3</v>
      </c>
      <c r="P33" s="19">
        <f t="shared" si="9"/>
        <v>0.8571428571428571</v>
      </c>
      <c r="Q33" s="19">
        <f t="shared" si="10"/>
        <v>1.25</v>
      </c>
      <c r="R33" s="20">
        <f t="shared" si="11"/>
        <v>1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23</v>
      </c>
      <c r="E34" s="55">
        <f t="shared" si="6"/>
        <v>-4.1666666666666664E-2</v>
      </c>
      <c r="F34" s="53">
        <v>5</v>
      </c>
      <c r="G34" s="53">
        <v>2</v>
      </c>
      <c r="H34" s="56">
        <f t="shared" si="7"/>
        <v>-0.6</v>
      </c>
      <c r="I34" s="53">
        <v>1</v>
      </c>
      <c r="J34" s="53">
        <v>0</v>
      </c>
      <c r="K34" s="56">
        <f t="shared" ref="K34:K35" si="18">(J34-I34)/I34</f>
        <v>-1</v>
      </c>
      <c r="L34" s="57"/>
      <c r="M34" s="58">
        <v>25</v>
      </c>
      <c r="N34" s="58">
        <v>6</v>
      </c>
      <c r="O34" s="58">
        <v>6</v>
      </c>
      <c r="P34" s="59">
        <f t="shared" si="9"/>
        <v>0.92</v>
      </c>
      <c r="Q34" s="59">
        <f t="shared" si="10"/>
        <v>0.33333333333333331</v>
      </c>
      <c r="R34" s="60">
        <f t="shared" si="11"/>
        <v>0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8</v>
      </c>
      <c r="D35" s="64">
        <v>15</v>
      </c>
      <c r="E35" s="65">
        <f t="shared" si="6"/>
        <v>0.875</v>
      </c>
      <c r="F35" s="63">
        <v>4</v>
      </c>
      <c r="G35" s="63">
        <v>10</v>
      </c>
      <c r="H35" s="66">
        <f t="shared" si="7"/>
        <v>1.5</v>
      </c>
      <c r="I35" s="46">
        <v>1</v>
      </c>
      <c r="J35" s="46">
        <v>2</v>
      </c>
      <c r="K35" s="66">
        <f t="shared" si="18"/>
        <v>1</v>
      </c>
      <c r="L35" s="67"/>
      <c r="M35" s="68">
        <v>13</v>
      </c>
      <c r="N35" s="68">
        <v>9</v>
      </c>
      <c r="O35" s="68">
        <v>9</v>
      </c>
      <c r="P35" s="69">
        <f t="shared" si="9"/>
        <v>1.1538461538461537</v>
      </c>
      <c r="Q35" s="69">
        <f t="shared" si="10"/>
        <v>1.1111111111111112</v>
      </c>
      <c r="R35" s="70">
        <f t="shared" si="11"/>
        <v>0.22222222222222221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40</v>
      </c>
      <c r="D36" s="42">
        <v>68</v>
      </c>
      <c r="E36" s="15">
        <f t="shared" si="6"/>
        <v>0.7</v>
      </c>
      <c r="F36" s="22">
        <v>31</v>
      </c>
      <c r="G36" s="22">
        <v>50</v>
      </c>
      <c r="H36" s="16">
        <f t="shared" si="7"/>
        <v>0.61290322580645162</v>
      </c>
      <c r="I36" s="22">
        <v>7</v>
      </c>
      <c r="J36" s="22">
        <v>13</v>
      </c>
      <c r="K36" s="16">
        <f t="shared" ref="K36:K37" si="19">(J36-I36)/I36</f>
        <v>0.8571428571428571</v>
      </c>
      <c r="L36" s="50"/>
      <c r="M36" s="18">
        <v>78</v>
      </c>
      <c r="N36" s="18">
        <v>59</v>
      </c>
      <c r="O36" s="18">
        <v>50</v>
      </c>
      <c r="P36" s="19">
        <f t="shared" si="9"/>
        <v>0.87179487179487181</v>
      </c>
      <c r="Q36" s="19">
        <f t="shared" si="10"/>
        <v>0.84745762711864403</v>
      </c>
      <c r="R36" s="20">
        <f t="shared" si="11"/>
        <v>0.26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16</v>
      </c>
      <c r="D37" s="54">
        <v>24</v>
      </c>
      <c r="E37" s="55">
        <f t="shared" si="6"/>
        <v>0.5</v>
      </c>
      <c r="F37" s="53">
        <v>11</v>
      </c>
      <c r="G37" s="53">
        <v>12</v>
      </c>
      <c r="H37" s="56">
        <f t="shared" si="7"/>
        <v>9.0909090909090912E-2</v>
      </c>
      <c r="I37" s="53">
        <v>1</v>
      </c>
      <c r="J37" s="53">
        <v>3</v>
      </c>
      <c r="K37" s="56">
        <f t="shared" si="19"/>
        <v>2</v>
      </c>
      <c r="L37" s="57"/>
      <c r="M37" s="58">
        <v>22</v>
      </c>
      <c r="N37" s="58">
        <v>17</v>
      </c>
      <c r="O37" s="58">
        <v>16</v>
      </c>
      <c r="P37" s="59">
        <f t="shared" si="9"/>
        <v>1.0909090909090908</v>
      </c>
      <c r="Q37" s="59">
        <f t="shared" si="10"/>
        <v>0.70588235294117652</v>
      </c>
      <c r="R37" s="60">
        <f t="shared" si="11"/>
        <v>0.1875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11</v>
      </c>
      <c r="D39" s="42">
        <v>15</v>
      </c>
      <c r="E39" s="15">
        <f t="shared" si="6"/>
        <v>0.36363636363636365</v>
      </c>
      <c r="F39" s="22">
        <v>10</v>
      </c>
      <c r="G39" s="22">
        <v>13</v>
      </c>
      <c r="H39" s="16">
        <f t="shared" si="7"/>
        <v>0.3</v>
      </c>
      <c r="I39" s="22">
        <v>1</v>
      </c>
      <c r="J39" s="22">
        <v>3</v>
      </c>
      <c r="K39" s="16">
        <f t="shared" ref="K39" si="20">(J39-I39)/I39</f>
        <v>2</v>
      </c>
      <c r="L39" s="50"/>
      <c r="M39" s="18">
        <v>18</v>
      </c>
      <c r="N39" s="18">
        <v>13</v>
      </c>
      <c r="O39" s="18">
        <v>9</v>
      </c>
      <c r="P39" s="19">
        <f t="shared" si="9"/>
        <v>0.83333333333333337</v>
      </c>
      <c r="Q39" s="19">
        <f t="shared" si="10"/>
        <v>1</v>
      </c>
      <c r="R39" s="20">
        <f t="shared" si="11"/>
        <v>0.33333333333333331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4</v>
      </c>
      <c r="D40" s="54">
        <v>9</v>
      </c>
      <c r="E40" s="55">
        <f t="shared" si="6"/>
        <v>1.25</v>
      </c>
      <c r="F40" s="53">
        <v>0</v>
      </c>
      <c r="G40" s="53">
        <v>1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1.8</v>
      </c>
      <c r="Q40" s="59">
        <f t="shared" si="10"/>
        <v>0.5</v>
      </c>
      <c r="R40" s="60">
        <f t="shared" si="11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113</v>
      </c>
      <c r="D41" s="64">
        <v>139</v>
      </c>
      <c r="E41" s="65">
        <f>(D41-C41)/C41</f>
        <v>0.23008849557522124</v>
      </c>
      <c r="F41" s="63">
        <v>104</v>
      </c>
      <c r="G41" s="63">
        <v>132</v>
      </c>
      <c r="H41" s="66">
        <f t="shared" si="7"/>
        <v>0.26923076923076922</v>
      </c>
      <c r="I41" s="46">
        <v>28</v>
      </c>
      <c r="J41" s="46">
        <v>21</v>
      </c>
      <c r="K41" s="66">
        <f t="shared" ref="K41:K42" si="21">(J41-I41)/I41</f>
        <v>-0.25</v>
      </c>
      <c r="L41" s="67"/>
      <c r="M41" s="68">
        <v>220</v>
      </c>
      <c r="N41" s="68">
        <v>177</v>
      </c>
      <c r="O41" s="68">
        <v>139</v>
      </c>
      <c r="P41" s="69">
        <f>D41/M41</f>
        <v>0.63181818181818183</v>
      </c>
      <c r="Q41" s="69">
        <f t="shared" si="10"/>
        <v>0.74576271186440679</v>
      </c>
      <c r="R41" s="70">
        <f t="shared" si="11"/>
        <v>0.15107913669064749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302</v>
      </c>
      <c r="D42" s="54">
        <v>425</v>
      </c>
      <c r="E42" s="55">
        <f>(D42-C42)/C42</f>
        <v>0.40728476821192056</v>
      </c>
      <c r="F42" s="53">
        <v>250</v>
      </c>
      <c r="G42" s="53">
        <v>389</v>
      </c>
      <c r="H42" s="56">
        <f t="shared" si="7"/>
        <v>0.55600000000000005</v>
      </c>
      <c r="I42" s="53">
        <v>61</v>
      </c>
      <c r="J42" s="53">
        <v>68</v>
      </c>
      <c r="K42" s="56">
        <f t="shared" si="21"/>
        <v>0.11475409836065574</v>
      </c>
      <c r="L42" s="57"/>
      <c r="M42" s="58">
        <v>633</v>
      </c>
      <c r="N42" s="58">
        <v>506</v>
      </c>
      <c r="O42" s="58">
        <v>386</v>
      </c>
      <c r="P42" s="59">
        <f>D42/M42</f>
        <v>0.67140600315955767</v>
      </c>
      <c r="Q42" s="59">
        <f t="shared" si="10"/>
        <v>0.76877470355731226</v>
      </c>
      <c r="R42" s="60">
        <f t="shared" si="11"/>
        <v>0.17616580310880828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5</v>
      </c>
      <c r="E44" s="15">
        <f t="shared" si="6"/>
        <v>-0.44444444444444442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0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9"/>
        <v>0.5</v>
      </c>
      <c r="Q44" s="19">
        <f t="shared" si="10"/>
        <v>0.16666666666666666</v>
      </c>
      <c r="R44" s="20">
        <f t="shared" si="11"/>
        <v>0</v>
      </c>
      <c r="S44" s="21"/>
    </row>
    <row r="45" spans="1:21" ht="15.75" thickBot="1" x14ac:dyDescent="0.3">
      <c r="A45" s="79"/>
      <c r="B45" s="52" t="s">
        <v>16</v>
      </c>
      <c r="C45" s="53">
        <v>21</v>
      </c>
      <c r="D45" s="54">
        <v>11</v>
      </c>
      <c r="E45" s="55">
        <f>(D45-C45)/C45</f>
        <v>-0.47619047619047616</v>
      </c>
      <c r="F45" s="53">
        <v>10</v>
      </c>
      <c r="G45" s="53">
        <v>0</v>
      </c>
      <c r="H45" s="56">
        <f>(G45-F45)/F45</f>
        <v>-1</v>
      </c>
      <c r="I45" s="53">
        <v>1</v>
      </c>
      <c r="J45" s="53">
        <v>0</v>
      </c>
      <c r="K45" s="56">
        <f>(J45-I45)/I45</f>
        <v>-1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</v>
      </c>
      <c r="R45" s="60">
        <f t="shared" si="11"/>
        <v>0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22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7</v>
      </c>
      <c r="D47" s="54">
        <v>9</v>
      </c>
      <c r="E47" s="55">
        <f t="shared" si="6"/>
        <v>0.2857142857142857</v>
      </c>
      <c r="F47" s="53">
        <v>6</v>
      </c>
      <c r="G47" s="53">
        <v>7</v>
      </c>
      <c r="H47" s="55">
        <f t="shared" si="22"/>
        <v>0.16666666666666666</v>
      </c>
      <c r="I47" s="53">
        <v>0</v>
      </c>
      <c r="J47" s="53">
        <v>2</v>
      </c>
      <c r="K47" s="55">
        <v>0</v>
      </c>
      <c r="L47" s="73"/>
      <c r="M47" s="58">
        <v>28</v>
      </c>
      <c r="N47" s="58">
        <v>26</v>
      </c>
      <c r="O47" s="58">
        <v>26</v>
      </c>
      <c r="P47" s="59">
        <f t="shared" si="9"/>
        <v>0.32142857142857145</v>
      </c>
      <c r="Q47" s="59">
        <f t="shared" si="10"/>
        <v>0.26923076923076922</v>
      </c>
      <c r="R47" s="60">
        <f t="shared" si="11"/>
        <v>7.6923076923076927E-2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0</v>
      </c>
      <c r="E48" s="65">
        <f t="shared" si="6"/>
        <v>-1</v>
      </c>
      <c r="F48" s="63">
        <v>2</v>
      </c>
      <c r="G48" s="63">
        <v>0</v>
      </c>
      <c r="H48" s="65">
        <f t="shared" si="22"/>
        <v>-1</v>
      </c>
      <c r="I48" s="46">
        <v>0</v>
      </c>
      <c r="J48" s="46">
        <v>0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</v>
      </c>
      <c r="Q48" s="69">
        <f t="shared" si="10"/>
        <v>0</v>
      </c>
      <c r="R48" s="70">
        <f t="shared" si="11"/>
        <v>0</v>
      </c>
      <c r="S48" s="21"/>
    </row>
    <row r="49" spans="1:19" ht="15.75" thickBot="1" x14ac:dyDescent="0.3">
      <c r="A49" s="79"/>
      <c r="B49" s="52" t="s">
        <v>15</v>
      </c>
      <c r="C49" s="53">
        <v>3</v>
      </c>
      <c r="D49" s="54">
        <v>3</v>
      </c>
      <c r="E49" s="55">
        <f t="shared" si="6"/>
        <v>0</v>
      </c>
      <c r="F49" s="53">
        <v>3</v>
      </c>
      <c r="G49" s="53">
        <v>3</v>
      </c>
      <c r="H49" s="55">
        <f t="shared" si="22"/>
        <v>0</v>
      </c>
      <c r="I49" s="53">
        <v>0</v>
      </c>
      <c r="J49" s="53">
        <v>0</v>
      </c>
      <c r="K49" s="55"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0.5</v>
      </c>
      <c r="Q49" s="59">
        <f t="shared" si="10"/>
        <v>0.75</v>
      </c>
      <c r="R49" s="60">
        <f t="shared" si="11"/>
        <v>0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9</v>
      </c>
      <c r="D50" s="64">
        <v>8</v>
      </c>
      <c r="E50" s="65">
        <f>(D50-C50)/C50</f>
        <v>-0.1111111111111111</v>
      </c>
      <c r="F50" s="63">
        <v>8</v>
      </c>
      <c r="G50" s="63">
        <v>8</v>
      </c>
      <c r="H50" s="66">
        <f t="shared" si="22"/>
        <v>0</v>
      </c>
      <c r="I50" s="46">
        <v>0</v>
      </c>
      <c r="J50" s="46">
        <v>1</v>
      </c>
      <c r="K50" s="65">
        <v>0</v>
      </c>
      <c r="L50" s="72"/>
      <c r="M50" s="68">
        <v>33</v>
      </c>
      <c r="N50" s="68">
        <v>29</v>
      </c>
      <c r="O50" s="68">
        <v>26</v>
      </c>
      <c r="P50" s="69">
        <f>D50/M50</f>
        <v>0.24242424242424243</v>
      </c>
      <c r="Q50" s="69">
        <f t="shared" si="10"/>
        <v>0.27586206896551724</v>
      </c>
      <c r="R50" s="70">
        <f t="shared" si="11"/>
        <v>3.8461538461538464E-2</v>
      </c>
      <c r="S50" s="21"/>
    </row>
    <row r="51" spans="1:19" ht="15.75" thickBot="1" x14ac:dyDescent="0.3">
      <c r="A51" s="79"/>
      <c r="B51" s="52" t="s">
        <v>15</v>
      </c>
      <c r="C51" s="53">
        <v>21</v>
      </c>
      <c r="D51" s="54">
        <v>23</v>
      </c>
      <c r="E51" s="55">
        <f>(D51-C51)/C51</f>
        <v>9.5238095238095233E-2</v>
      </c>
      <c r="F51" s="53">
        <v>16</v>
      </c>
      <c r="G51" s="53">
        <v>20</v>
      </c>
      <c r="H51" s="56">
        <f t="shared" si="22"/>
        <v>0.25</v>
      </c>
      <c r="I51" s="53">
        <v>1</v>
      </c>
      <c r="J51" s="53">
        <v>2</v>
      </c>
      <c r="K51" s="56">
        <f t="shared" ref="K51" si="23">(J51-I51)/I51</f>
        <v>1</v>
      </c>
      <c r="L51" s="73"/>
      <c r="M51" s="58">
        <v>82</v>
      </c>
      <c r="N51" s="58">
        <v>72</v>
      </c>
      <c r="O51" s="58">
        <v>63</v>
      </c>
      <c r="P51" s="59">
        <f>D51/M51</f>
        <v>0.28048780487804881</v>
      </c>
      <c r="Q51" s="59">
        <f t="shared" si="10"/>
        <v>0.27777777777777779</v>
      </c>
      <c r="R51" s="60">
        <f t="shared" si="11"/>
        <v>3.1746031746031744E-2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2</v>
      </c>
      <c r="D52" s="64">
        <v>6</v>
      </c>
      <c r="E52" s="65">
        <f t="shared" si="6"/>
        <v>2</v>
      </c>
      <c r="F52" s="63">
        <v>2</v>
      </c>
      <c r="G52" s="63">
        <v>4</v>
      </c>
      <c r="H52" s="66">
        <f t="shared" si="22"/>
        <v>1</v>
      </c>
      <c r="I52" s="46">
        <v>0</v>
      </c>
      <c r="J52" s="46">
        <v>0</v>
      </c>
      <c r="K52" s="65">
        <v>0</v>
      </c>
      <c r="L52" s="72"/>
      <c r="M52" s="68">
        <v>17</v>
      </c>
      <c r="N52" s="68">
        <v>14</v>
      </c>
      <c r="O52" s="68">
        <v>13</v>
      </c>
      <c r="P52" s="69">
        <f t="shared" si="9"/>
        <v>0.35294117647058826</v>
      </c>
      <c r="Q52" s="69">
        <f t="shared" si="10"/>
        <v>0.2857142857142857</v>
      </c>
      <c r="R52" s="70">
        <f t="shared" si="11"/>
        <v>0</v>
      </c>
      <c r="S52" s="21"/>
    </row>
    <row r="53" spans="1:19" ht="15.75" thickBot="1" x14ac:dyDescent="0.3">
      <c r="A53" s="79"/>
      <c r="B53" s="52" t="s">
        <v>15</v>
      </c>
      <c r="C53" s="53">
        <v>11</v>
      </c>
      <c r="D53" s="54">
        <v>18</v>
      </c>
      <c r="E53" s="55">
        <f t="shared" si="6"/>
        <v>0.63636363636363635</v>
      </c>
      <c r="F53" s="53">
        <v>10</v>
      </c>
      <c r="G53" s="53">
        <v>16</v>
      </c>
      <c r="H53" s="56">
        <f t="shared" si="22"/>
        <v>0.6</v>
      </c>
      <c r="I53" s="53">
        <v>2</v>
      </c>
      <c r="J53" s="53">
        <v>0</v>
      </c>
      <c r="K53" s="56">
        <f t="shared" ref="K53" si="24">(J53-I53)/I53</f>
        <v>-1</v>
      </c>
      <c r="L53" s="73"/>
      <c r="M53" s="58">
        <v>36</v>
      </c>
      <c r="N53" s="58">
        <v>30</v>
      </c>
      <c r="O53" s="58">
        <v>26</v>
      </c>
      <c r="P53" s="59">
        <f t="shared" si="9"/>
        <v>0.5</v>
      </c>
      <c r="Q53" s="59">
        <f t="shared" si="10"/>
        <v>0.53333333333333333</v>
      </c>
      <c r="R53" s="60">
        <f t="shared" si="11"/>
        <v>0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22"/>
        <v>-0.6</v>
      </c>
      <c r="I54" s="46">
        <v>0</v>
      </c>
      <c r="J54" s="46">
        <v>0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</v>
      </c>
      <c r="S54" s="21"/>
    </row>
    <row r="55" spans="1:19" ht="15.75" thickBot="1" x14ac:dyDescent="0.3">
      <c r="A55" s="80"/>
      <c r="B55" s="52" t="s">
        <v>15</v>
      </c>
      <c r="C55" s="53">
        <v>10</v>
      </c>
      <c r="D55" s="54">
        <v>6</v>
      </c>
      <c r="E55" s="55">
        <f t="shared" si="6"/>
        <v>-0.4</v>
      </c>
      <c r="F55" s="53">
        <v>9</v>
      </c>
      <c r="G55" s="53">
        <v>5</v>
      </c>
      <c r="H55" s="56">
        <f t="shared" si="22"/>
        <v>-0.44444444444444442</v>
      </c>
      <c r="I55" s="53">
        <v>0</v>
      </c>
      <c r="J55" s="53">
        <v>1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9"/>
        <v>0.35294117647058826</v>
      </c>
      <c r="Q55" s="59">
        <f t="shared" si="10"/>
        <v>0.35714285714285715</v>
      </c>
      <c r="R55" s="60">
        <f t="shared" si="11"/>
        <v>0.1111111111111111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47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48</v>
      </c>
      <c r="D6" s="9" t="s">
        <v>49</v>
      </c>
      <c r="E6" s="8" t="s">
        <v>3</v>
      </c>
      <c r="F6" s="8" t="s">
        <v>50</v>
      </c>
      <c r="G6" s="8" t="s">
        <v>51</v>
      </c>
      <c r="H6" s="8" t="s">
        <v>3</v>
      </c>
      <c r="I6" s="8" t="s">
        <v>52</v>
      </c>
      <c r="J6" s="8" t="s">
        <v>53</v>
      </c>
      <c r="K6" s="8" t="s">
        <v>3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737</v>
      </c>
      <c r="D7" s="14">
        <v>899</v>
      </c>
      <c r="E7" s="15">
        <f t="shared" ref="E7:E15" si="0">(D7-C7)/C7</f>
        <v>0.21981004070556309</v>
      </c>
      <c r="F7" s="14">
        <v>556</v>
      </c>
      <c r="G7" s="14">
        <v>742</v>
      </c>
      <c r="H7" s="16">
        <f t="shared" ref="H7:H15" si="1">(G7-F7)/F7</f>
        <v>0.3345323741007194</v>
      </c>
      <c r="I7" s="14">
        <v>54</v>
      </c>
      <c r="J7" s="14">
        <v>58</v>
      </c>
      <c r="K7" s="16">
        <f t="shared" ref="K7:K15" si="2">(J7-I7)/I7</f>
        <v>7.407407407407407E-2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0.62867132867132869</v>
      </c>
      <c r="Q7" s="19">
        <f t="shared" ref="Q7:Q15" si="4">G7/N7</f>
        <v>0.69934024505183789</v>
      </c>
      <c r="R7" s="20">
        <f t="shared" ref="R7:R15" si="5">J7/O7</f>
        <v>6.8883610451306407E-2</v>
      </c>
      <c r="S7" s="21"/>
      <c r="T7" s="2"/>
      <c r="U7" s="2"/>
    </row>
    <row r="8" spans="1:21" x14ac:dyDescent="0.25">
      <c r="A8" s="90" t="s">
        <v>5</v>
      </c>
      <c r="B8" s="91"/>
      <c r="C8" s="22">
        <v>29</v>
      </c>
      <c r="D8" s="22">
        <v>33</v>
      </c>
      <c r="E8" s="15">
        <f t="shared" si="0"/>
        <v>0.13793103448275862</v>
      </c>
      <c r="F8" s="22">
        <v>18</v>
      </c>
      <c r="G8" s="22">
        <v>27</v>
      </c>
      <c r="H8" s="16">
        <f t="shared" si="1"/>
        <v>0.5</v>
      </c>
      <c r="I8" s="22">
        <v>2</v>
      </c>
      <c r="J8" s="22">
        <v>4</v>
      </c>
      <c r="K8" s="16">
        <f t="shared" si="2"/>
        <v>1</v>
      </c>
      <c r="L8" s="17"/>
      <c r="M8" s="76">
        <v>43</v>
      </c>
      <c r="N8" s="76">
        <v>25</v>
      </c>
      <c r="O8" s="76">
        <v>18</v>
      </c>
      <c r="P8" s="19">
        <f t="shared" si="3"/>
        <v>0.76744186046511631</v>
      </c>
      <c r="Q8" s="19">
        <f t="shared" si="4"/>
        <v>1.08</v>
      </c>
      <c r="R8" s="20">
        <f t="shared" si="5"/>
        <v>0.22222222222222221</v>
      </c>
      <c r="S8" s="21"/>
      <c r="T8" s="2"/>
      <c r="U8" s="2"/>
    </row>
    <row r="9" spans="1:21" x14ac:dyDescent="0.25">
      <c r="A9" s="90" t="s">
        <v>33</v>
      </c>
      <c r="B9" s="91"/>
      <c r="C9" s="22">
        <v>20</v>
      </c>
      <c r="D9" s="22">
        <v>29</v>
      </c>
      <c r="E9" s="15">
        <f t="shared" si="0"/>
        <v>0.45</v>
      </c>
      <c r="F9" s="22">
        <v>10</v>
      </c>
      <c r="G9" s="22">
        <v>23</v>
      </c>
      <c r="H9" s="16">
        <f t="shared" si="1"/>
        <v>1.3</v>
      </c>
      <c r="I9" s="22">
        <v>2</v>
      </c>
      <c r="J9" s="22">
        <v>1</v>
      </c>
      <c r="K9" s="16">
        <f t="shared" si="2"/>
        <v>-0.5</v>
      </c>
      <c r="L9" s="17"/>
      <c r="M9" s="76">
        <v>26</v>
      </c>
      <c r="N9" s="76">
        <v>12</v>
      </c>
      <c r="O9" s="76">
        <v>7</v>
      </c>
      <c r="P9" s="19">
        <f t="shared" si="3"/>
        <v>1.1153846153846154</v>
      </c>
      <c r="Q9" s="19">
        <f t="shared" si="4"/>
        <v>1.9166666666666667</v>
      </c>
      <c r="R9" s="20">
        <f t="shared" si="5"/>
        <v>0.14285714285714285</v>
      </c>
      <c r="S9" s="21"/>
      <c r="T9" s="2"/>
      <c r="U9" s="2"/>
    </row>
    <row r="10" spans="1:21" x14ac:dyDescent="0.25">
      <c r="A10" s="90" t="s">
        <v>6</v>
      </c>
      <c r="B10" s="91"/>
      <c r="C10" s="22">
        <v>227</v>
      </c>
      <c r="D10" s="22">
        <v>280</v>
      </c>
      <c r="E10" s="15">
        <f t="shared" si="0"/>
        <v>0.23348017621145375</v>
      </c>
      <c r="F10" s="22">
        <v>165</v>
      </c>
      <c r="G10" s="22">
        <v>224</v>
      </c>
      <c r="H10" s="16">
        <f t="shared" si="1"/>
        <v>0.3575757575757576</v>
      </c>
      <c r="I10" s="22">
        <v>18</v>
      </c>
      <c r="J10" s="22">
        <v>13</v>
      </c>
      <c r="K10" s="16">
        <f t="shared" si="2"/>
        <v>-0.27777777777777779</v>
      </c>
      <c r="L10" s="17"/>
      <c r="M10" s="76">
        <v>429</v>
      </c>
      <c r="N10" s="76">
        <v>302</v>
      </c>
      <c r="O10" s="76">
        <v>243</v>
      </c>
      <c r="P10" s="19">
        <f t="shared" si="3"/>
        <v>0.65268065268065267</v>
      </c>
      <c r="Q10" s="19">
        <f t="shared" si="4"/>
        <v>0.74172185430463577</v>
      </c>
      <c r="R10" s="20">
        <f t="shared" si="5"/>
        <v>5.3497942386831275E-2</v>
      </c>
      <c r="S10" s="21"/>
      <c r="T10" s="2"/>
      <c r="U10" s="2"/>
    </row>
    <row r="11" spans="1:21" x14ac:dyDescent="0.25">
      <c r="A11" s="90" t="s">
        <v>7</v>
      </c>
      <c r="B11" s="91"/>
      <c r="C11" s="14">
        <v>125</v>
      </c>
      <c r="D11" s="14">
        <v>157</v>
      </c>
      <c r="E11" s="15">
        <f t="shared" si="0"/>
        <v>0.25600000000000001</v>
      </c>
      <c r="F11" s="14">
        <v>109</v>
      </c>
      <c r="G11" s="14">
        <v>144</v>
      </c>
      <c r="H11" s="16">
        <f t="shared" si="1"/>
        <v>0.32110091743119268</v>
      </c>
      <c r="I11" s="14">
        <v>15</v>
      </c>
      <c r="J11" s="14">
        <v>16</v>
      </c>
      <c r="K11" s="16">
        <f t="shared" si="2"/>
        <v>6.6666666666666666E-2</v>
      </c>
      <c r="L11" s="17"/>
      <c r="M11" s="76">
        <v>400</v>
      </c>
      <c r="N11" s="76">
        <v>332</v>
      </c>
      <c r="O11" s="76">
        <v>284</v>
      </c>
      <c r="P11" s="19">
        <f t="shared" si="3"/>
        <v>0.39250000000000002</v>
      </c>
      <c r="Q11" s="19">
        <f t="shared" si="4"/>
        <v>0.43373493975903615</v>
      </c>
      <c r="R11" s="20">
        <f t="shared" si="5"/>
        <v>5.6338028169014086E-2</v>
      </c>
      <c r="S11" s="21"/>
      <c r="T11" s="2"/>
      <c r="U11" s="2"/>
    </row>
    <row r="12" spans="1:21" x14ac:dyDescent="0.25">
      <c r="A12" s="90" t="s">
        <v>8</v>
      </c>
      <c r="B12" s="91"/>
      <c r="C12" s="14">
        <v>343</v>
      </c>
      <c r="D12" s="14">
        <v>440</v>
      </c>
      <c r="E12" s="15">
        <f t="shared" si="0"/>
        <v>0.28279883381924198</v>
      </c>
      <c r="F12" s="14">
        <v>269</v>
      </c>
      <c r="G12" s="14">
        <v>356</v>
      </c>
      <c r="H12" s="16">
        <f t="shared" si="1"/>
        <v>0.32342007434944237</v>
      </c>
      <c r="I12" s="14">
        <v>20</v>
      </c>
      <c r="J12" s="14">
        <v>26</v>
      </c>
      <c r="K12" s="16">
        <f t="shared" si="2"/>
        <v>0.3</v>
      </c>
      <c r="L12" s="17"/>
      <c r="M12" s="76">
        <v>566</v>
      </c>
      <c r="N12" s="76">
        <v>400</v>
      </c>
      <c r="O12" s="76">
        <v>294</v>
      </c>
      <c r="P12" s="19">
        <f t="shared" si="3"/>
        <v>0.77738515901060068</v>
      </c>
      <c r="Q12" s="19">
        <f t="shared" si="4"/>
        <v>0.89</v>
      </c>
      <c r="R12" s="20">
        <f t="shared" si="5"/>
        <v>8.8435374149659865E-2</v>
      </c>
      <c r="S12" s="21"/>
      <c r="T12" s="2"/>
      <c r="U12" s="2"/>
    </row>
    <row r="13" spans="1:21" x14ac:dyDescent="0.25">
      <c r="A13" s="90" t="s">
        <v>9</v>
      </c>
      <c r="B13" s="91"/>
      <c r="C13" s="23">
        <v>42</v>
      </c>
      <c r="D13" s="23">
        <v>22</v>
      </c>
      <c r="E13" s="15">
        <f t="shared" si="0"/>
        <v>-0.47619047619047616</v>
      </c>
      <c r="F13" s="23">
        <v>13</v>
      </c>
      <c r="G13" s="23">
        <v>18</v>
      </c>
      <c r="H13" s="16">
        <f t="shared" si="1"/>
        <v>0.38461538461538464</v>
      </c>
      <c r="I13" s="23">
        <v>1</v>
      </c>
      <c r="J13" s="23">
        <v>3</v>
      </c>
      <c r="K13" s="16">
        <f t="shared" si="2"/>
        <v>2</v>
      </c>
      <c r="L13" s="17"/>
      <c r="M13" s="76">
        <v>35</v>
      </c>
      <c r="N13" s="76">
        <v>27</v>
      </c>
      <c r="O13" s="76">
        <v>21</v>
      </c>
      <c r="P13" s="19">
        <f t="shared" si="3"/>
        <v>0.62857142857142856</v>
      </c>
      <c r="Q13" s="19">
        <f t="shared" si="4"/>
        <v>0.66666666666666663</v>
      </c>
      <c r="R13" s="20">
        <f t="shared" si="5"/>
        <v>0.14285714285714285</v>
      </c>
      <c r="S13" s="21"/>
      <c r="T13" s="2"/>
      <c r="U13" s="2"/>
    </row>
    <row r="14" spans="1:21" x14ac:dyDescent="0.25">
      <c r="A14" s="81" t="s">
        <v>10</v>
      </c>
      <c r="B14" s="82"/>
      <c r="C14" s="22">
        <v>258</v>
      </c>
      <c r="D14" s="22">
        <v>271</v>
      </c>
      <c r="E14" s="15">
        <f t="shared" si="0"/>
        <v>5.0387596899224806E-2</v>
      </c>
      <c r="F14" s="22">
        <v>85</v>
      </c>
      <c r="G14" s="22">
        <v>83</v>
      </c>
      <c r="H14" s="16">
        <f t="shared" si="1"/>
        <v>-2.3529411764705882E-2</v>
      </c>
      <c r="I14" s="22">
        <v>3</v>
      </c>
      <c r="J14" s="22">
        <v>5</v>
      </c>
      <c r="K14" s="16">
        <f t="shared" si="2"/>
        <v>0.66666666666666663</v>
      </c>
      <c r="L14" s="17"/>
      <c r="M14" s="76">
        <v>289</v>
      </c>
      <c r="N14" s="76">
        <v>129</v>
      </c>
      <c r="O14" s="76">
        <v>119</v>
      </c>
      <c r="P14" s="19">
        <f t="shared" si="3"/>
        <v>0.93771626297577859</v>
      </c>
      <c r="Q14" s="19">
        <f t="shared" si="4"/>
        <v>0.64341085271317833</v>
      </c>
      <c r="R14" s="20">
        <f t="shared" si="5"/>
        <v>4.2016806722689079E-2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995</v>
      </c>
      <c r="D15" s="26">
        <f>D7+D14</f>
        <v>1170</v>
      </c>
      <c r="E15" s="27">
        <f t="shared" si="0"/>
        <v>0.17587939698492464</v>
      </c>
      <c r="F15" s="25">
        <f>F7+F14</f>
        <v>641</v>
      </c>
      <c r="G15" s="25">
        <f>G7+G14</f>
        <v>825</v>
      </c>
      <c r="H15" s="28">
        <f t="shared" si="1"/>
        <v>0.28705148205928238</v>
      </c>
      <c r="I15" s="25">
        <f>I7+I14</f>
        <v>57</v>
      </c>
      <c r="J15" s="25">
        <f>J7+J14</f>
        <v>63</v>
      </c>
      <c r="K15" s="28">
        <f t="shared" si="2"/>
        <v>0.10526315789473684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0.68062827225130895</v>
      </c>
      <c r="Q15" s="30">
        <f t="shared" si="4"/>
        <v>0.69327731092436973</v>
      </c>
      <c r="R15" s="31">
        <f t="shared" si="5"/>
        <v>6.555671175858481E-2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21</v>
      </c>
      <c r="D17" s="42">
        <v>27</v>
      </c>
      <c r="E17" s="15">
        <f t="shared" ref="E17:E55" si="6">(D17-C17)/C17</f>
        <v>0.2857142857142857</v>
      </c>
      <c r="F17" s="22">
        <v>11</v>
      </c>
      <c r="G17" s="22">
        <v>16</v>
      </c>
      <c r="H17" s="16">
        <f t="shared" ref="H17:H42" si="7">(G17-F17)/F17</f>
        <v>0.45454545454545453</v>
      </c>
      <c r="I17" s="22">
        <v>0</v>
      </c>
      <c r="J17" s="22">
        <v>0</v>
      </c>
      <c r="K17" s="15">
        <v>0</v>
      </c>
      <c r="L17" s="43"/>
      <c r="M17" s="18">
        <v>24</v>
      </c>
      <c r="N17" s="18">
        <v>12</v>
      </c>
      <c r="O17" s="44">
        <v>11</v>
      </c>
      <c r="P17" s="19">
        <f t="shared" ref="P17:P55" si="8">D17/M17</f>
        <v>1.125</v>
      </c>
      <c r="Q17" s="19">
        <f t="shared" ref="Q17:Q55" si="9">G17/N17</f>
        <v>1.3333333333333333</v>
      </c>
      <c r="R17" s="20">
        <f t="shared" ref="R17:R55" si="10">J17/O17</f>
        <v>0</v>
      </c>
      <c r="S17" s="21"/>
      <c r="T17" s="2"/>
      <c r="U17" s="2"/>
    </row>
    <row r="18" spans="1:21" x14ac:dyDescent="0.25">
      <c r="A18" s="88"/>
      <c r="B18" s="45" t="s">
        <v>15</v>
      </c>
      <c r="C18" s="46">
        <v>80</v>
      </c>
      <c r="D18" s="47">
        <v>99</v>
      </c>
      <c r="E18" s="48">
        <f t="shared" si="6"/>
        <v>0.23749999999999999</v>
      </c>
      <c r="F18" s="46">
        <v>50</v>
      </c>
      <c r="G18" s="46">
        <v>66</v>
      </c>
      <c r="H18" s="49">
        <f t="shared" si="7"/>
        <v>0.32</v>
      </c>
      <c r="I18" s="46">
        <v>4</v>
      </c>
      <c r="J18" s="46">
        <v>3</v>
      </c>
      <c r="K18" s="49">
        <f t="shared" ref="K18:K19" si="11">(J18-I18)/I18</f>
        <v>-0.25</v>
      </c>
      <c r="L18" s="50"/>
      <c r="M18" s="51">
        <v>111</v>
      </c>
      <c r="N18" s="51">
        <v>65</v>
      </c>
      <c r="O18" s="51">
        <v>56</v>
      </c>
      <c r="P18" s="19">
        <f t="shared" si="8"/>
        <v>0.89189189189189189</v>
      </c>
      <c r="Q18" s="19">
        <f t="shared" si="9"/>
        <v>1.0153846153846153</v>
      </c>
      <c r="R18" s="20">
        <f t="shared" si="10"/>
        <v>5.3571428571428568E-2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65</v>
      </c>
      <c r="D19" s="54">
        <v>71</v>
      </c>
      <c r="E19" s="55">
        <f t="shared" si="6"/>
        <v>9.2307692307692313E-2</v>
      </c>
      <c r="F19" s="53">
        <v>12</v>
      </c>
      <c r="G19" s="53">
        <v>7</v>
      </c>
      <c r="H19" s="56">
        <f t="shared" si="7"/>
        <v>-0.41666666666666669</v>
      </c>
      <c r="I19" s="53">
        <v>1</v>
      </c>
      <c r="J19" s="53">
        <v>0</v>
      </c>
      <c r="K19" s="56">
        <f t="shared" si="11"/>
        <v>-1</v>
      </c>
      <c r="L19" s="57"/>
      <c r="M19" s="58">
        <v>68</v>
      </c>
      <c r="N19" s="58">
        <v>20</v>
      </c>
      <c r="O19" s="58">
        <v>17</v>
      </c>
      <c r="P19" s="59">
        <f t="shared" si="8"/>
        <v>1.0441176470588236</v>
      </c>
      <c r="Q19" s="59">
        <f t="shared" si="9"/>
        <v>0.35</v>
      </c>
      <c r="R19" s="60">
        <f t="shared" si="10"/>
        <v>0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26</v>
      </c>
      <c r="D20" s="64">
        <v>34</v>
      </c>
      <c r="E20" s="65">
        <f t="shared" si="6"/>
        <v>0.30769230769230771</v>
      </c>
      <c r="F20" s="63">
        <v>13</v>
      </c>
      <c r="G20" s="63">
        <v>23</v>
      </c>
      <c r="H20" s="66">
        <f t="shared" si="7"/>
        <v>0.76923076923076927</v>
      </c>
      <c r="I20" s="46">
        <v>0</v>
      </c>
      <c r="J20" s="46">
        <v>3</v>
      </c>
      <c r="K20" s="65">
        <v>0</v>
      </c>
      <c r="L20" s="67"/>
      <c r="M20" s="68">
        <v>36</v>
      </c>
      <c r="N20" s="68">
        <v>14</v>
      </c>
      <c r="O20" s="68">
        <v>8</v>
      </c>
      <c r="P20" s="69">
        <f t="shared" si="8"/>
        <v>0.94444444444444442</v>
      </c>
      <c r="Q20" s="69">
        <f t="shared" si="9"/>
        <v>1.6428571428571428</v>
      </c>
      <c r="R20" s="70">
        <f t="shared" si="10"/>
        <v>0.375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117</v>
      </c>
      <c r="D21" s="42">
        <v>115</v>
      </c>
      <c r="E21" s="15">
        <f t="shared" si="6"/>
        <v>-1.7094017094017096E-2</v>
      </c>
      <c r="F21" s="22">
        <v>83</v>
      </c>
      <c r="G21" s="22">
        <v>78</v>
      </c>
      <c r="H21" s="16">
        <f t="shared" si="7"/>
        <v>-6.0240963855421686E-2</v>
      </c>
      <c r="I21" s="22">
        <v>6</v>
      </c>
      <c r="J21" s="22">
        <v>10</v>
      </c>
      <c r="K21" s="16">
        <f t="shared" ref="K21" si="12">(J21-I21)/I21</f>
        <v>0.66666666666666663</v>
      </c>
      <c r="L21" s="50"/>
      <c r="M21" s="18">
        <v>188</v>
      </c>
      <c r="N21" s="18">
        <v>126</v>
      </c>
      <c r="O21" s="18">
        <v>101</v>
      </c>
      <c r="P21" s="19">
        <f t="shared" si="8"/>
        <v>0.61170212765957444</v>
      </c>
      <c r="Q21" s="19">
        <f t="shared" si="9"/>
        <v>0.61904761904761907</v>
      </c>
      <c r="R21" s="20">
        <f t="shared" si="10"/>
        <v>9.9009900990099015E-2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33</v>
      </c>
      <c r="E22" s="55">
        <f t="shared" si="6"/>
        <v>-5.7142857142857141E-2</v>
      </c>
      <c r="F22" s="53">
        <v>11</v>
      </c>
      <c r="G22" s="53">
        <v>16</v>
      </c>
      <c r="H22" s="56">
        <f t="shared" si="7"/>
        <v>0.45454545454545453</v>
      </c>
      <c r="I22" s="53">
        <v>0</v>
      </c>
      <c r="J22" s="53">
        <v>2</v>
      </c>
      <c r="K22" s="55">
        <v>0</v>
      </c>
      <c r="L22" s="57"/>
      <c r="M22" s="58">
        <v>36</v>
      </c>
      <c r="N22" s="58">
        <v>18</v>
      </c>
      <c r="O22" s="58">
        <v>17</v>
      </c>
      <c r="P22" s="59">
        <f t="shared" si="8"/>
        <v>0.91666666666666663</v>
      </c>
      <c r="Q22" s="59">
        <f t="shared" si="9"/>
        <v>0.88888888888888884</v>
      </c>
      <c r="R22" s="60">
        <f t="shared" si="10"/>
        <v>0.11764705882352941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18</v>
      </c>
      <c r="D23" s="64">
        <v>22</v>
      </c>
      <c r="E23" s="65">
        <f t="shared" si="6"/>
        <v>0.22222222222222221</v>
      </c>
      <c r="F23" s="63">
        <v>10</v>
      </c>
      <c r="G23" s="63">
        <v>13</v>
      </c>
      <c r="H23" s="66">
        <f t="shared" si="7"/>
        <v>0.3</v>
      </c>
      <c r="I23" s="46">
        <v>1</v>
      </c>
      <c r="J23" s="46">
        <v>1</v>
      </c>
      <c r="K23" s="65">
        <v>0</v>
      </c>
      <c r="L23" s="67"/>
      <c r="M23" s="68">
        <v>25</v>
      </c>
      <c r="N23" s="68">
        <v>9</v>
      </c>
      <c r="O23" s="68">
        <v>8</v>
      </c>
      <c r="P23" s="69">
        <f t="shared" si="8"/>
        <v>0.88</v>
      </c>
      <c r="Q23" s="69">
        <f t="shared" si="9"/>
        <v>1.4444444444444444</v>
      </c>
      <c r="R23" s="70">
        <f t="shared" si="10"/>
        <v>0.125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78</v>
      </c>
      <c r="D24" s="42">
        <v>82</v>
      </c>
      <c r="E24" s="15">
        <f t="shared" si="6"/>
        <v>5.128205128205128E-2</v>
      </c>
      <c r="F24" s="22">
        <v>53</v>
      </c>
      <c r="G24" s="22">
        <v>61</v>
      </c>
      <c r="H24" s="16">
        <f t="shared" si="7"/>
        <v>0.15094339622641509</v>
      </c>
      <c r="I24" s="22">
        <v>7</v>
      </c>
      <c r="J24" s="22">
        <v>4</v>
      </c>
      <c r="K24" s="16">
        <f t="shared" ref="K24" si="13">(J24-I24)/I24</f>
        <v>-0.42857142857142855</v>
      </c>
      <c r="L24" s="50"/>
      <c r="M24" s="18">
        <v>101</v>
      </c>
      <c r="N24" s="18">
        <v>60</v>
      </c>
      <c r="O24" s="18">
        <v>48</v>
      </c>
      <c r="P24" s="19">
        <f t="shared" si="8"/>
        <v>0.81188118811881194</v>
      </c>
      <c r="Q24" s="19">
        <f t="shared" si="9"/>
        <v>1.0166666666666666</v>
      </c>
      <c r="R24" s="20">
        <f t="shared" si="10"/>
        <v>8.3333333333333329E-2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43</v>
      </c>
      <c r="D25" s="54">
        <v>37</v>
      </c>
      <c r="E25" s="55">
        <f t="shared" si="6"/>
        <v>-0.13953488372093023</v>
      </c>
      <c r="F25" s="53">
        <v>11</v>
      </c>
      <c r="G25" s="53">
        <v>9</v>
      </c>
      <c r="H25" s="56">
        <f t="shared" si="7"/>
        <v>-0.18181818181818182</v>
      </c>
      <c r="I25" s="53">
        <v>0</v>
      </c>
      <c r="J25" s="53">
        <v>0</v>
      </c>
      <c r="K25" s="55">
        <v>0</v>
      </c>
      <c r="L25" s="57"/>
      <c r="M25" s="58">
        <v>46</v>
      </c>
      <c r="N25" s="58">
        <v>18</v>
      </c>
      <c r="O25" s="58">
        <v>18</v>
      </c>
      <c r="P25" s="59">
        <f t="shared" si="8"/>
        <v>0.80434782608695654</v>
      </c>
      <c r="Q25" s="59">
        <f t="shared" si="9"/>
        <v>0.5</v>
      </c>
      <c r="R25" s="60">
        <f t="shared" si="10"/>
        <v>0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21</v>
      </c>
      <c r="D26" s="64">
        <v>30</v>
      </c>
      <c r="E26" s="65">
        <f t="shared" si="6"/>
        <v>0.42857142857142855</v>
      </c>
      <c r="F26" s="63">
        <v>12</v>
      </c>
      <c r="G26" s="63">
        <v>21</v>
      </c>
      <c r="H26" s="66">
        <f t="shared" si="7"/>
        <v>0.75</v>
      </c>
      <c r="I26" s="46">
        <v>1</v>
      </c>
      <c r="J26" s="46">
        <v>0</v>
      </c>
      <c r="K26" s="66">
        <f t="shared" ref="K26:K27" si="14">(J26-I26)/I26</f>
        <v>-1</v>
      </c>
      <c r="L26" s="67"/>
      <c r="M26" s="68">
        <v>35</v>
      </c>
      <c r="N26" s="68">
        <v>20</v>
      </c>
      <c r="O26" s="68">
        <v>14</v>
      </c>
      <c r="P26" s="69">
        <f t="shared" si="8"/>
        <v>0.8571428571428571</v>
      </c>
      <c r="Q26" s="69">
        <f t="shared" si="9"/>
        <v>1.05</v>
      </c>
      <c r="R26" s="70">
        <f t="shared" si="10"/>
        <v>0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53</v>
      </c>
      <c r="D27" s="42">
        <v>61</v>
      </c>
      <c r="E27" s="15">
        <f t="shared" si="6"/>
        <v>0.15094339622641509</v>
      </c>
      <c r="F27" s="22">
        <v>35</v>
      </c>
      <c r="G27" s="22">
        <v>47</v>
      </c>
      <c r="H27" s="16">
        <f t="shared" si="7"/>
        <v>0.34285714285714286</v>
      </c>
      <c r="I27" s="22">
        <v>4</v>
      </c>
      <c r="J27" s="22">
        <v>3</v>
      </c>
      <c r="K27" s="16">
        <f t="shared" si="14"/>
        <v>-0.25</v>
      </c>
      <c r="L27" s="50"/>
      <c r="M27" s="18">
        <v>80</v>
      </c>
      <c r="N27" s="18">
        <v>58</v>
      </c>
      <c r="O27" s="18">
        <v>44</v>
      </c>
      <c r="P27" s="19">
        <f t="shared" si="8"/>
        <v>0.76249999999999996</v>
      </c>
      <c r="Q27" s="19">
        <f t="shared" si="9"/>
        <v>0.81034482758620685</v>
      </c>
      <c r="R27" s="20">
        <f t="shared" si="10"/>
        <v>6.8181818181818177E-2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27</v>
      </c>
      <c r="E28" s="55">
        <f t="shared" si="6"/>
        <v>0.9285714285714286</v>
      </c>
      <c r="F28" s="53">
        <v>6</v>
      </c>
      <c r="G28" s="53">
        <v>6</v>
      </c>
      <c r="H28" s="56">
        <f t="shared" si="7"/>
        <v>0</v>
      </c>
      <c r="I28" s="53">
        <v>1</v>
      </c>
      <c r="J28" s="53">
        <v>1</v>
      </c>
      <c r="K28" s="55">
        <v>0</v>
      </c>
      <c r="L28" s="57"/>
      <c r="M28" s="58">
        <v>14</v>
      </c>
      <c r="N28" s="58">
        <v>6</v>
      </c>
      <c r="O28" s="58">
        <v>6</v>
      </c>
      <c r="P28" s="59">
        <f t="shared" si="8"/>
        <v>1.9285714285714286</v>
      </c>
      <c r="Q28" s="59">
        <f t="shared" si="9"/>
        <v>1</v>
      </c>
      <c r="R28" s="60">
        <f t="shared" si="10"/>
        <v>0.16666666666666666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7</v>
      </c>
      <c r="D29" s="64">
        <v>7</v>
      </c>
      <c r="E29" s="65">
        <f t="shared" si="6"/>
        <v>0</v>
      </c>
      <c r="F29" s="63">
        <v>1</v>
      </c>
      <c r="G29" s="63">
        <v>4</v>
      </c>
      <c r="H29" s="66">
        <f t="shared" si="7"/>
        <v>3</v>
      </c>
      <c r="I29" s="46">
        <v>0</v>
      </c>
      <c r="J29" s="46">
        <v>0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8"/>
        <v>0.875</v>
      </c>
      <c r="Q29" s="69">
        <f t="shared" si="9"/>
        <v>1.3333333333333333</v>
      </c>
      <c r="R29" s="70">
        <f t="shared" si="10"/>
        <v>0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25</v>
      </c>
      <c r="D30" s="42">
        <v>27</v>
      </c>
      <c r="E30" s="15">
        <f t="shared" si="6"/>
        <v>0.08</v>
      </c>
      <c r="F30" s="22">
        <v>13</v>
      </c>
      <c r="G30" s="22">
        <v>17</v>
      </c>
      <c r="H30" s="16">
        <f t="shared" si="7"/>
        <v>0.30769230769230771</v>
      </c>
      <c r="I30" s="22">
        <v>0</v>
      </c>
      <c r="J30" s="22">
        <v>2</v>
      </c>
      <c r="K30" s="15">
        <v>0</v>
      </c>
      <c r="L30" s="50"/>
      <c r="M30" s="18">
        <v>35</v>
      </c>
      <c r="N30" s="18">
        <v>18</v>
      </c>
      <c r="O30" s="18">
        <v>15</v>
      </c>
      <c r="P30" s="19">
        <f t="shared" si="8"/>
        <v>0.77142857142857146</v>
      </c>
      <c r="Q30" s="19">
        <f t="shared" si="9"/>
        <v>0.94444444444444442</v>
      </c>
      <c r="R30" s="20">
        <f t="shared" si="10"/>
        <v>0.13333333333333333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37</v>
      </c>
      <c r="D31" s="54">
        <v>37</v>
      </c>
      <c r="E31" s="55">
        <f t="shared" si="6"/>
        <v>0</v>
      </c>
      <c r="F31" s="53">
        <v>21</v>
      </c>
      <c r="G31" s="53">
        <v>30</v>
      </c>
      <c r="H31" s="56">
        <f t="shared" si="7"/>
        <v>0.42857142857142855</v>
      </c>
      <c r="I31" s="53">
        <v>0</v>
      </c>
      <c r="J31" s="53">
        <v>0</v>
      </c>
      <c r="K31" s="55">
        <v>0</v>
      </c>
      <c r="L31" s="57"/>
      <c r="M31" s="58">
        <v>51</v>
      </c>
      <c r="N31" s="58">
        <v>32</v>
      </c>
      <c r="O31" s="58">
        <v>30</v>
      </c>
      <c r="P31" s="59">
        <f t="shared" si="8"/>
        <v>0.72549019607843135</v>
      </c>
      <c r="Q31" s="59">
        <f t="shared" si="9"/>
        <v>0.9375</v>
      </c>
      <c r="R31" s="60">
        <f t="shared" si="10"/>
        <v>0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6"/>
        <v>-0.5</v>
      </c>
      <c r="F32" s="63">
        <v>1</v>
      </c>
      <c r="G32" s="63">
        <v>0</v>
      </c>
      <c r="H32" s="65">
        <f t="shared" si="7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8"/>
        <v>0.33333333333333331</v>
      </c>
      <c r="Q32" s="69">
        <f t="shared" si="9"/>
        <v>0</v>
      </c>
      <c r="R32" s="70">
        <f t="shared" si="10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6</v>
      </c>
      <c r="E33" s="15">
        <f t="shared" si="6"/>
        <v>0</v>
      </c>
      <c r="F33" s="22">
        <v>5</v>
      </c>
      <c r="G33" s="22">
        <v>5</v>
      </c>
      <c r="H33" s="16">
        <f t="shared" si="7"/>
        <v>0</v>
      </c>
      <c r="I33" s="22">
        <v>0</v>
      </c>
      <c r="J33" s="22">
        <v>2</v>
      </c>
      <c r="K33" s="15">
        <v>0</v>
      </c>
      <c r="L33" s="50"/>
      <c r="M33" s="18">
        <v>7</v>
      </c>
      <c r="N33" s="18">
        <v>4</v>
      </c>
      <c r="O33" s="18">
        <v>3</v>
      </c>
      <c r="P33" s="19">
        <f t="shared" si="8"/>
        <v>0.8571428571428571</v>
      </c>
      <c r="Q33" s="19">
        <f t="shared" si="9"/>
        <v>1.25</v>
      </c>
      <c r="R33" s="20">
        <f t="shared" si="10"/>
        <v>0.66666666666666663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23</v>
      </c>
      <c r="E34" s="55">
        <f t="shared" si="6"/>
        <v>-4.1666666666666664E-2</v>
      </c>
      <c r="F34" s="53">
        <v>5</v>
      </c>
      <c r="G34" s="53">
        <v>2</v>
      </c>
      <c r="H34" s="56">
        <f t="shared" si="7"/>
        <v>-0.6</v>
      </c>
      <c r="I34" s="53">
        <v>1</v>
      </c>
      <c r="J34" s="53">
        <v>0</v>
      </c>
      <c r="K34" s="56">
        <f t="shared" ref="K34" si="15">(J34-I34)/I34</f>
        <v>-1</v>
      </c>
      <c r="L34" s="57"/>
      <c r="M34" s="58">
        <v>25</v>
      </c>
      <c r="N34" s="58">
        <v>6</v>
      </c>
      <c r="O34" s="58">
        <v>6</v>
      </c>
      <c r="P34" s="59">
        <f t="shared" si="8"/>
        <v>0.92</v>
      </c>
      <c r="Q34" s="59">
        <f t="shared" si="9"/>
        <v>0.33333333333333331</v>
      </c>
      <c r="R34" s="60">
        <f t="shared" si="10"/>
        <v>0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8</v>
      </c>
      <c r="D35" s="64">
        <v>14</v>
      </c>
      <c r="E35" s="65">
        <f t="shared" si="6"/>
        <v>0.75</v>
      </c>
      <c r="F35" s="63">
        <v>3</v>
      </c>
      <c r="G35" s="63">
        <v>10</v>
      </c>
      <c r="H35" s="66">
        <f t="shared" si="7"/>
        <v>2.3333333333333335</v>
      </c>
      <c r="I35" s="46">
        <v>0</v>
      </c>
      <c r="J35" s="46">
        <v>1</v>
      </c>
      <c r="K35" s="65">
        <v>0</v>
      </c>
      <c r="L35" s="67"/>
      <c r="M35" s="68">
        <v>13</v>
      </c>
      <c r="N35" s="68">
        <v>9</v>
      </c>
      <c r="O35" s="68">
        <v>9</v>
      </c>
      <c r="P35" s="69">
        <f t="shared" si="8"/>
        <v>1.0769230769230769</v>
      </c>
      <c r="Q35" s="69">
        <f t="shared" si="9"/>
        <v>1.1111111111111112</v>
      </c>
      <c r="R35" s="70">
        <f t="shared" si="10"/>
        <v>0.1111111111111111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38</v>
      </c>
      <c r="D36" s="42">
        <v>63</v>
      </c>
      <c r="E36" s="15">
        <f t="shared" si="6"/>
        <v>0.65789473684210531</v>
      </c>
      <c r="F36" s="22">
        <v>30</v>
      </c>
      <c r="G36" s="22">
        <v>46</v>
      </c>
      <c r="H36" s="16">
        <f t="shared" si="7"/>
        <v>0.53333333333333333</v>
      </c>
      <c r="I36" s="22">
        <v>3</v>
      </c>
      <c r="J36" s="22">
        <v>4</v>
      </c>
      <c r="K36" s="16">
        <f t="shared" ref="K36" si="16">(J36-I36)/I36</f>
        <v>0.33333333333333331</v>
      </c>
      <c r="L36" s="50"/>
      <c r="M36" s="18">
        <v>78</v>
      </c>
      <c r="N36" s="18">
        <v>59</v>
      </c>
      <c r="O36" s="18">
        <v>50</v>
      </c>
      <c r="P36" s="19">
        <f t="shared" si="8"/>
        <v>0.80769230769230771</v>
      </c>
      <c r="Q36" s="19">
        <f t="shared" si="9"/>
        <v>0.77966101694915257</v>
      </c>
      <c r="R36" s="20">
        <f t="shared" si="10"/>
        <v>0.08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16</v>
      </c>
      <c r="D37" s="54">
        <v>23</v>
      </c>
      <c r="E37" s="55">
        <f t="shared" si="6"/>
        <v>0.4375</v>
      </c>
      <c r="F37" s="53">
        <v>11</v>
      </c>
      <c r="G37" s="53">
        <v>12</v>
      </c>
      <c r="H37" s="56">
        <f t="shared" si="7"/>
        <v>9.0909090909090912E-2</v>
      </c>
      <c r="I37" s="53">
        <v>0</v>
      </c>
      <c r="J37" s="53">
        <v>2</v>
      </c>
      <c r="K37" s="55">
        <v>0</v>
      </c>
      <c r="L37" s="57"/>
      <c r="M37" s="58">
        <v>22</v>
      </c>
      <c r="N37" s="58">
        <v>17</v>
      </c>
      <c r="O37" s="58">
        <v>16</v>
      </c>
      <c r="P37" s="59">
        <f t="shared" si="8"/>
        <v>1.0454545454545454</v>
      </c>
      <c r="Q37" s="59">
        <f t="shared" si="9"/>
        <v>0.70588235294117652</v>
      </c>
      <c r="R37" s="60">
        <f t="shared" si="10"/>
        <v>0.125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10</v>
      </c>
      <c r="D39" s="42">
        <v>14</v>
      </c>
      <c r="E39" s="15">
        <f t="shared" si="6"/>
        <v>0.4</v>
      </c>
      <c r="F39" s="22">
        <v>10</v>
      </c>
      <c r="G39" s="22">
        <v>13</v>
      </c>
      <c r="H39" s="16">
        <f t="shared" si="7"/>
        <v>0.3</v>
      </c>
      <c r="I39" s="22">
        <v>1</v>
      </c>
      <c r="J39" s="22">
        <v>0</v>
      </c>
      <c r="K39" s="16">
        <f t="shared" ref="K39" si="17">(J39-I39)/I39</f>
        <v>-1</v>
      </c>
      <c r="L39" s="50"/>
      <c r="M39" s="18">
        <v>18</v>
      </c>
      <c r="N39" s="18">
        <v>13</v>
      </c>
      <c r="O39" s="18">
        <v>9</v>
      </c>
      <c r="P39" s="19">
        <f t="shared" si="8"/>
        <v>0.77777777777777779</v>
      </c>
      <c r="Q39" s="19">
        <f t="shared" si="9"/>
        <v>1</v>
      </c>
      <c r="R39" s="20">
        <f t="shared" si="10"/>
        <v>0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4</v>
      </c>
      <c r="D40" s="54">
        <v>9</v>
      </c>
      <c r="E40" s="55">
        <f t="shared" si="6"/>
        <v>1.25</v>
      </c>
      <c r="F40" s="53">
        <v>0</v>
      </c>
      <c r="G40" s="53">
        <v>1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8"/>
        <v>1.8</v>
      </c>
      <c r="Q40" s="59">
        <f t="shared" si="9"/>
        <v>0.5</v>
      </c>
      <c r="R40" s="60">
        <f t="shared" si="10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103</v>
      </c>
      <c r="D41" s="64">
        <v>128</v>
      </c>
      <c r="E41" s="65">
        <f>(D41-C41)/C41</f>
        <v>0.24271844660194175</v>
      </c>
      <c r="F41" s="63">
        <v>95</v>
      </c>
      <c r="G41" s="63">
        <v>122</v>
      </c>
      <c r="H41" s="66">
        <f t="shared" si="7"/>
        <v>0.28421052631578947</v>
      </c>
      <c r="I41" s="46">
        <v>16</v>
      </c>
      <c r="J41" s="46">
        <v>8</v>
      </c>
      <c r="K41" s="66">
        <f t="shared" ref="K41:K42" si="18">(J41-I41)/I41</f>
        <v>-0.5</v>
      </c>
      <c r="L41" s="67"/>
      <c r="M41" s="68">
        <v>220</v>
      </c>
      <c r="N41" s="68">
        <v>177</v>
      </c>
      <c r="O41" s="68">
        <v>139</v>
      </c>
      <c r="P41" s="69">
        <f>D41/M41</f>
        <v>0.58181818181818179</v>
      </c>
      <c r="Q41" s="69">
        <f t="shared" si="9"/>
        <v>0.68926553672316382</v>
      </c>
      <c r="R41" s="70">
        <f t="shared" si="10"/>
        <v>5.7553956834532377E-2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274</v>
      </c>
      <c r="D42" s="54">
        <v>378</v>
      </c>
      <c r="E42" s="55">
        <f>(D42-C42)/C42</f>
        <v>0.37956204379562042</v>
      </c>
      <c r="F42" s="53">
        <v>232</v>
      </c>
      <c r="G42" s="53">
        <v>360</v>
      </c>
      <c r="H42" s="56">
        <f t="shared" si="7"/>
        <v>0.55172413793103448</v>
      </c>
      <c r="I42" s="53">
        <v>27</v>
      </c>
      <c r="J42" s="53">
        <v>30</v>
      </c>
      <c r="K42" s="56">
        <f t="shared" si="18"/>
        <v>0.1111111111111111</v>
      </c>
      <c r="L42" s="57"/>
      <c r="M42" s="58">
        <v>633</v>
      </c>
      <c r="N42" s="58">
        <v>506</v>
      </c>
      <c r="O42" s="58">
        <v>386</v>
      </c>
      <c r="P42" s="59">
        <f>D42/M42</f>
        <v>0.59715639810426535</v>
      </c>
      <c r="Q42" s="59">
        <f t="shared" si="9"/>
        <v>0.71146245059288538</v>
      </c>
      <c r="R42" s="60">
        <f t="shared" si="10"/>
        <v>7.7720207253886009E-2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4</v>
      </c>
      <c r="E44" s="15">
        <f t="shared" si="6"/>
        <v>-0.55555555555555558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0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8"/>
        <v>0.4</v>
      </c>
      <c r="Q44" s="19">
        <f t="shared" si="9"/>
        <v>0.16666666666666666</v>
      </c>
      <c r="R44" s="20">
        <f t="shared" si="10"/>
        <v>0</v>
      </c>
      <c r="S44" s="21"/>
    </row>
    <row r="45" spans="1:21" ht="15.75" thickBot="1" x14ac:dyDescent="0.3">
      <c r="A45" s="79"/>
      <c r="B45" s="52" t="s">
        <v>16</v>
      </c>
      <c r="C45" s="53">
        <v>20</v>
      </c>
      <c r="D45" s="54">
        <v>11</v>
      </c>
      <c r="E45" s="55">
        <f>(D45-C45)/C45</f>
        <v>-0.45</v>
      </c>
      <c r="F45" s="53">
        <v>8</v>
      </c>
      <c r="G45" s="53">
        <v>0</v>
      </c>
      <c r="H45" s="56">
        <f>(G45-F45)/F45</f>
        <v>-1</v>
      </c>
      <c r="I45" s="53">
        <v>0</v>
      </c>
      <c r="J45" s="53">
        <v>0</v>
      </c>
      <c r="K45" s="55">
        <v>0</v>
      </c>
      <c r="L45" s="57"/>
      <c r="M45" s="58">
        <v>22</v>
      </c>
      <c r="N45" s="58">
        <v>10</v>
      </c>
      <c r="O45" s="58">
        <v>7</v>
      </c>
      <c r="P45" s="59">
        <f t="shared" si="8"/>
        <v>0.5</v>
      </c>
      <c r="Q45" s="59">
        <f t="shared" si="9"/>
        <v>0</v>
      </c>
      <c r="R45" s="60">
        <f t="shared" si="10"/>
        <v>0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9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8"/>
        <v>0</v>
      </c>
      <c r="Q46" s="69">
        <f t="shared" si="9"/>
        <v>0</v>
      </c>
      <c r="R46" s="70">
        <f t="shared" si="10"/>
        <v>0</v>
      </c>
      <c r="S46" s="21"/>
    </row>
    <row r="47" spans="1:21" ht="15.75" thickBot="1" x14ac:dyDescent="0.3">
      <c r="A47" s="79"/>
      <c r="B47" s="52" t="s">
        <v>15</v>
      </c>
      <c r="C47" s="53">
        <v>6</v>
      </c>
      <c r="D47" s="54">
        <v>6</v>
      </c>
      <c r="E47" s="55">
        <f t="shared" si="6"/>
        <v>0</v>
      </c>
      <c r="F47" s="53">
        <v>6</v>
      </c>
      <c r="G47" s="53">
        <v>6</v>
      </c>
      <c r="H47" s="55">
        <f t="shared" si="19"/>
        <v>0</v>
      </c>
      <c r="I47" s="53">
        <v>0</v>
      </c>
      <c r="J47" s="53">
        <v>0</v>
      </c>
      <c r="K47" s="55">
        <v>0</v>
      </c>
      <c r="L47" s="73"/>
      <c r="M47" s="58">
        <v>28</v>
      </c>
      <c r="N47" s="58">
        <v>26</v>
      </c>
      <c r="O47" s="58">
        <v>26</v>
      </c>
      <c r="P47" s="59">
        <f t="shared" si="8"/>
        <v>0.21428571428571427</v>
      </c>
      <c r="Q47" s="59">
        <f t="shared" si="9"/>
        <v>0.23076923076923078</v>
      </c>
      <c r="R47" s="60">
        <f t="shared" si="10"/>
        <v>0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0</v>
      </c>
      <c r="E48" s="65">
        <f t="shared" si="6"/>
        <v>-1</v>
      </c>
      <c r="F48" s="63">
        <v>2</v>
      </c>
      <c r="G48" s="63">
        <v>0</v>
      </c>
      <c r="H48" s="65">
        <f t="shared" si="19"/>
        <v>-1</v>
      </c>
      <c r="I48" s="46">
        <v>0</v>
      </c>
      <c r="J48" s="46">
        <v>0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8"/>
        <v>0</v>
      </c>
      <c r="Q48" s="69">
        <f t="shared" si="9"/>
        <v>0</v>
      </c>
      <c r="R48" s="70">
        <f t="shared" si="10"/>
        <v>0</v>
      </c>
      <c r="S48" s="21"/>
    </row>
    <row r="49" spans="1:19" ht="15.75" thickBot="1" x14ac:dyDescent="0.3">
      <c r="A49" s="79"/>
      <c r="B49" s="52" t="s">
        <v>15</v>
      </c>
      <c r="C49" s="53">
        <v>3</v>
      </c>
      <c r="D49" s="54">
        <v>3</v>
      </c>
      <c r="E49" s="55">
        <f t="shared" si="6"/>
        <v>0</v>
      </c>
      <c r="F49" s="53">
        <v>3</v>
      </c>
      <c r="G49" s="53">
        <v>3</v>
      </c>
      <c r="H49" s="55">
        <f t="shared" si="19"/>
        <v>0</v>
      </c>
      <c r="I49" s="53">
        <v>0</v>
      </c>
      <c r="J49" s="53">
        <v>0</v>
      </c>
      <c r="K49" s="55">
        <v>0</v>
      </c>
      <c r="L49" s="73"/>
      <c r="M49" s="58">
        <v>6</v>
      </c>
      <c r="N49" s="58">
        <v>4</v>
      </c>
      <c r="O49" s="58">
        <v>2</v>
      </c>
      <c r="P49" s="59">
        <f t="shared" si="8"/>
        <v>0.5</v>
      </c>
      <c r="Q49" s="59">
        <f t="shared" si="9"/>
        <v>0.75</v>
      </c>
      <c r="R49" s="60">
        <f t="shared" si="10"/>
        <v>0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9</v>
      </c>
      <c r="D50" s="64">
        <v>8</v>
      </c>
      <c r="E50" s="65">
        <f>(D50-C50)/C50</f>
        <v>-0.1111111111111111</v>
      </c>
      <c r="F50" s="63">
        <v>8</v>
      </c>
      <c r="G50" s="63">
        <v>8</v>
      </c>
      <c r="H50" s="66">
        <f t="shared" si="19"/>
        <v>0</v>
      </c>
      <c r="I50" s="46">
        <v>0</v>
      </c>
      <c r="J50" s="46">
        <v>0</v>
      </c>
      <c r="K50" s="65">
        <v>0</v>
      </c>
      <c r="L50" s="72"/>
      <c r="M50" s="68">
        <v>33</v>
      </c>
      <c r="N50" s="68">
        <v>29</v>
      </c>
      <c r="O50" s="68">
        <v>26</v>
      </c>
      <c r="P50" s="69">
        <f>D50/M50</f>
        <v>0.24242424242424243</v>
      </c>
      <c r="Q50" s="69">
        <f t="shared" si="9"/>
        <v>0.27586206896551724</v>
      </c>
      <c r="R50" s="70">
        <f t="shared" si="10"/>
        <v>0</v>
      </c>
      <c r="S50" s="21"/>
    </row>
    <row r="51" spans="1:19" ht="15.75" thickBot="1" x14ac:dyDescent="0.3">
      <c r="A51" s="79"/>
      <c r="B51" s="52" t="s">
        <v>15</v>
      </c>
      <c r="C51" s="53">
        <v>19</v>
      </c>
      <c r="D51" s="54">
        <v>20</v>
      </c>
      <c r="E51" s="55">
        <f>(D51-C51)/C51</f>
        <v>5.2631578947368418E-2</v>
      </c>
      <c r="F51" s="53">
        <v>15</v>
      </c>
      <c r="G51" s="53">
        <v>20</v>
      </c>
      <c r="H51" s="56">
        <f t="shared" si="19"/>
        <v>0.33333333333333331</v>
      </c>
      <c r="I51" s="53">
        <v>0</v>
      </c>
      <c r="J51" s="53">
        <v>0</v>
      </c>
      <c r="K51" s="55">
        <v>0</v>
      </c>
      <c r="L51" s="73"/>
      <c r="M51" s="58">
        <v>82</v>
      </c>
      <c r="N51" s="58">
        <v>72</v>
      </c>
      <c r="O51" s="58">
        <v>63</v>
      </c>
      <c r="P51" s="59">
        <f>D51/M51</f>
        <v>0.24390243902439024</v>
      </c>
      <c r="Q51" s="59">
        <f t="shared" si="9"/>
        <v>0.27777777777777779</v>
      </c>
      <c r="R51" s="60">
        <f t="shared" si="10"/>
        <v>0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2</v>
      </c>
      <c r="D52" s="64">
        <v>5</v>
      </c>
      <c r="E52" s="65">
        <f t="shared" si="6"/>
        <v>1.5</v>
      </c>
      <c r="F52" s="63">
        <v>2</v>
      </c>
      <c r="G52" s="63">
        <v>4</v>
      </c>
      <c r="H52" s="66">
        <f t="shared" si="19"/>
        <v>1</v>
      </c>
      <c r="I52" s="46">
        <v>0</v>
      </c>
      <c r="J52" s="46">
        <v>0</v>
      </c>
      <c r="K52" s="65">
        <v>0</v>
      </c>
      <c r="L52" s="72"/>
      <c r="M52" s="68">
        <v>17</v>
      </c>
      <c r="N52" s="68">
        <v>14</v>
      </c>
      <c r="O52" s="68">
        <v>13</v>
      </c>
      <c r="P52" s="69">
        <f t="shared" si="8"/>
        <v>0.29411764705882354</v>
      </c>
      <c r="Q52" s="69">
        <f t="shared" si="9"/>
        <v>0.2857142857142857</v>
      </c>
      <c r="R52" s="70">
        <f t="shared" si="10"/>
        <v>0</v>
      </c>
      <c r="S52" s="21"/>
    </row>
    <row r="53" spans="1:19" ht="15.75" thickBot="1" x14ac:dyDescent="0.3">
      <c r="A53" s="79"/>
      <c r="B53" s="52" t="s">
        <v>15</v>
      </c>
      <c r="C53" s="53">
        <v>10</v>
      </c>
      <c r="D53" s="54">
        <v>15</v>
      </c>
      <c r="E53" s="55">
        <f t="shared" si="6"/>
        <v>0.5</v>
      </c>
      <c r="F53" s="53">
        <v>10</v>
      </c>
      <c r="G53" s="53">
        <v>14</v>
      </c>
      <c r="H53" s="56">
        <f t="shared" si="19"/>
        <v>0.4</v>
      </c>
      <c r="I53" s="53">
        <v>2</v>
      </c>
      <c r="J53" s="53">
        <v>0</v>
      </c>
      <c r="K53" s="56">
        <f t="shared" ref="K53" si="20">(J53-I53)/I53</f>
        <v>-1</v>
      </c>
      <c r="L53" s="73"/>
      <c r="M53" s="58">
        <v>36</v>
      </c>
      <c r="N53" s="58">
        <v>30</v>
      </c>
      <c r="O53" s="58">
        <v>26</v>
      </c>
      <c r="P53" s="59">
        <f t="shared" si="8"/>
        <v>0.41666666666666669</v>
      </c>
      <c r="Q53" s="59">
        <f t="shared" si="9"/>
        <v>0.46666666666666667</v>
      </c>
      <c r="R53" s="60">
        <f t="shared" si="10"/>
        <v>0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19"/>
        <v>-0.6</v>
      </c>
      <c r="I54" s="46">
        <v>0</v>
      </c>
      <c r="J54" s="46">
        <v>0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8"/>
        <v>0.33333333333333331</v>
      </c>
      <c r="Q54" s="69">
        <f t="shared" si="9"/>
        <v>0.33333333333333331</v>
      </c>
      <c r="R54" s="70">
        <f t="shared" si="10"/>
        <v>0</v>
      </c>
      <c r="S54" s="21"/>
    </row>
    <row r="55" spans="1:19" ht="15.75" thickBot="1" x14ac:dyDescent="0.3">
      <c r="A55" s="80"/>
      <c r="B55" s="52" t="s">
        <v>15</v>
      </c>
      <c r="C55" s="53">
        <v>9</v>
      </c>
      <c r="D55" s="54">
        <v>6</v>
      </c>
      <c r="E55" s="55">
        <f t="shared" si="6"/>
        <v>-0.33333333333333331</v>
      </c>
      <c r="F55" s="53">
        <v>9</v>
      </c>
      <c r="G55" s="53">
        <v>5</v>
      </c>
      <c r="H55" s="56">
        <f t="shared" si="19"/>
        <v>-0.44444444444444442</v>
      </c>
      <c r="I55" s="53">
        <v>0</v>
      </c>
      <c r="J55" s="53">
        <v>0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8"/>
        <v>0.35294117647058826</v>
      </c>
      <c r="Q55" s="59">
        <f t="shared" si="9"/>
        <v>0.35714285714285715</v>
      </c>
      <c r="R55" s="60">
        <f t="shared" si="10"/>
        <v>0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40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41</v>
      </c>
      <c r="D6" s="9" t="s">
        <v>42</v>
      </c>
      <c r="E6" s="8" t="s">
        <v>3</v>
      </c>
      <c r="F6" s="8" t="s">
        <v>43</v>
      </c>
      <c r="G6" s="8" t="s">
        <v>44</v>
      </c>
      <c r="H6" s="8" t="s">
        <v>3</v>
      </c>
      <c r="I6" s="8" t="s">
        <v>45</v>
      </c>
      <c r="J6" s="8" t="s">
        <v>46</v>
      </c>
      <c r="K6" s="8" t="s">
        <v>3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677</v>
      </c>
      <c r="D7" s="14">
        <v>850</v>
      </c>
      <c r="E7" s="15">
        <f t="shared" ref="E7:E15" si="0">(D7-C7)/C7</f>
        <v>0.25553914327917282</v>
      </c>
      <c r="F7" s="14">
        <v>483</v>
      </c>
      <c r="G7" s="14">
        <v>673</v>
      </c>
      <c r="H7" s="16">
        <f t="shared" ref="H7:H15" si="1">(G7-F7)/F7</f>
        <v>0.39337474120082816</v>
      </c>
      <c r="I7" s="14">
        <v>0</v>
      </c>
      <c r="J7" s="14">
        <v>0</v>
      </c>
      <c r="K7" s="15">
        <v>0</v>
      </c>
      <c r="L7" s="17"/>
      <c r="M7" s="76">
        <v>1430</v>
      </c>
      <c r="N7" s="76">
        <v>1061</v>
      </c>
      <c r="O7" s="76">
        <v>842</v>
      </c>
      <c r="P7" s="19">
        <f t="shared" ref="P7:P15" si="2">D7/M7</f>
        <v>0.59440559440559437</v>
      </c>
      <c r="Q7" s="19">
        <f t="shared" ref="Q7:Q15" si="3">G7/N7</f>
        <v>0.63430725730442983</v>
      </c>
      <c r="R7" s="20">
        <f t="shared" ref="R7:R15" si="4">J7/O7</f>
        <v>0</v>
      </c>
      <c r="S7" s="21"/>
      <c r="T7" s="2"/>
      <c r="U7" s="2"/>
    </row>
    <row r="8" spans="1:21" x14ac:dyDescent="0.25">
      <c r="A8" s="90" t="s">
        <v>5</v>
      </c>
      <c r="B8" s="91"/>
      <c r="C8" s="22">
        <v>28</v>
      </c>
      <c r="D8" s="22">
        <v>31</v>
      </c>
      <c r="E8" s="15">
        <f t="shared" si="0"/>
        <v>0.10714285714285714</v>
      </c>
      <c r="F8" s="22">
        <v>16</v>
      </c>
      <c r="G8" s="22">
        <v>25</v>
      </c>
      <c r="H8" s="16">
        <f t="shared" si="1"/>
        <v>0.5625</v>
      </c>
      <c r="I8" s="22">
        <v>0</v>
      </c>
      <c r="J8" s="22">
        <v>0</v>
      </c>
      <c r="K8" s="15">
        <v>0</v>
      </c>
      <c r="L8" s="17"/>
      <c r="M8" s="76">
        <v>43</v>
      </c>
      <c r="N8" s="76">
        <v>25</v>
      </c>
      <c r="O8" s="76">
        <v>18</v>
      </c>
      <c r="P8" s="19">
        <f t="shared" si="2"/>
        <v>0.72093023255813948</v>
      </c>
      <c r="Q8" s="19">
        <f t="shared" si="3"/>
        <v>1</v>
      </c>
      <c r="R8" s="20">
        <f t="shared" si="4"/>
        <v>0</v>
      </c>
      <c r="S8" s="21"/>
      <c r="T8" s="2"/>
      <c r="U8" s="2"/>
    </row>
    <row r="9" spans="1:21" x14ac:dyDescent="0.25">
      <c r="A9" s="90" t="s">
        <v>33</v>
      </c>
      <c r="B9" s="91"/>
      <c r="C9" s="22">
        <v>20</v>
      </c>
      <c r="D9" s="22">
        <v>28</v>
      </c>
      <c r="E9" s="15">
        <f t="shared" si="0"/>
        <v>0.4</v>
      </c>
      <c r="F9" s="22">
        <v>9</v>
      </c>
      <c r="G9" s="22">
        <v>22</v>
      </c>
      <c r="H9" s="16">
        <f t="shared" si="1"/>
        <v>1.4444444444444444</v>
      </c>
      <c r="I9" s="22">
        <v>0</v>
      </c>
      <c r="J9" s="22">
        <v>0</v>
      </c>
      <c r="K9" s="15">
        <v>0</v>
      </c>
      <c r="L9" s="17"/>
      <c r="M9" s="76">
        <v>26</v>
      </c>
      <c r="N9" s="76">
        <v>12</v>
      </c>
      <c r="O9" s="76">
        <v>7</v>
      </c>
      <c r="P9" s="19">
        <f t="shared" si="2"/>
        <v>1.0769230769230769</v>
      </c>
      <c r="Q9" s="19">
        <f t="shared" si="3"/>
        <v>1.8333333333333333</v>
      </c>
      <c r="R9" s="20">
        <f t="shared" si="4"/>
        <v>0</v>
      </c>
      <c r="S9" s="21"/>
      <c r="T9" s="2"/>
      <c r="U9" s="2"/>
    </row>
    <row r="10" spans="1:21" x14ac:dyDescent="0.25">
      <c r="A10" s="90" t="s">
        <v>6</v>
      </c>
      <c r="B10" s="91"/>
      <c r="C10" s="22">
        <v>207</v>
      </c>
      <c r="D10" s="22">
        <v>269</v>
      </c>
      <c r="E10" s="15">
        <f t="shared" si="0"/>
        <v>0.29951690821256038</v>
      </c>
      <c r="F10" s="22">
        <v>144</v>
      </c>
      <c r="G10" s="22">
        <v>206</v>
      </c>
      <c r="H10" s="16">
        <f t="shared" si="1"/>
        <v>0.43055555555555558</v>
      </c>
      <c r="I10" s="22">
        <v>0</v>
      </c>
      <c r="J10" s="22">
        <v>0</v>
      </c>
      <c r="K10" s="15">
        <v>0</v>
      </c>
      <c r="L10" s="17"/>
      <c r="M10" s="76">
        <v>429</v>
      </c>
      <c r="N10" s="76">
        <v>302</v>
      </c>
      <c r="O10" s="76">
        <v>243</v>
      </c>
      <c r="P10" s="19">
        <f t="shared" si="2"/>
        <v>0.62703962703962701</v>
      </c>
      <c r="Q10" s="19">
        <f t="shared" si="3"/>
        <v>0.68211920529801329</v>
      </c>
      <c r="R10" s="20">
        <f t="shared" si="4"/>
        <v>0</v>
      </c>
      <c r="S10" s="21"/>
      <c r="T10" s="2"/>
      <c r="U10" s="2"/>
    </row>
    <row r="11" spans="1:21" x14ac:dyDescent="0.25">
      <c r="A11" s="90" t="s">
        <v>7</v>
      </c>
      <c r="B11" s="91"/>
      <c r="C11" s="14">
        <v>116</v>
      </c>
      <c r="D11" s="14">
        <v>142</v>
      </c>
      <c r="E11" s="15">
        <f t="shared" si="0"/>
        <v>0.22413793103448276</v>
      </c>
      <c r="F11" s="14">
        <v>96</v>
      </c>
      <c r="G11" s="14">
        <v>119</v>
      </c>
      <c r="H11" s="16">
        <f t="shared" si="1"/>
        <v>0.23958333333333334</v>
      </c>
      <c r="I11" s="14">
        <v>0</v>
      </c>
      <c r="J11" s="14">
        <v>0</v>
      </c>
      <c r="K11" s="15">
        <v>0</v>
      </c>
      <c r="L11" s="17"/>
      <c r="M11" s="76">
        <v>400</v>
      </c>
      <c r="N11" s="76">
        <v>332</v>
      </c>
      <c r="O11" s="76">
        <v>284</v>
      </c>
      <c r="P11" s="19">
        <f t="shared" si="2"/>
        <v>0.35499999999999998</v>
      </c>
      <c r="Q11" s="19">
        <f t="shared" si="3"/>
        <v>0.35843373493975905</v>
      </c>
      <c r="R11" s="20">
        <f t="shared" si="4"/>
        <v>0</v>
      </c>
      <c r="S11" s="21"/>
      <c r="T11" s="2"/>
      <c r="U11" s="2"/>
    </row>
    <row r="12" spans="1:21" x14ac:dyDescent="0.25">
      <c r="A12" s="90" t="s">
        <v>8</v>
      </c>
      <c r="B12" s="91"/>
      <c r="C12" s="14">
        <v>312</v>
      </c>
      <c r="D12" s="14">
        <v>418</v>
      </c>
      <c r="E12" s="15">
        <f t="shared" si="0"/>
        <v>0.33974358974358976</v>
      </c>
      <c r="F12" s="14">
        <v>229</v>
      </c>
      <c r="G12" s="14">
        <v>331</v>
      </c>
      <c r="H12" s="16">
        <f t="shared" si="1"/>
        <v>0.44541484716157204</v>
      </c>
      <c r="I12" s="14">
        <v>0</v>
      </c>
      <c r="J12" s="14">
        <v>0</v>
      </c>
      <c r="K12" s="15">
        <v>0</v>
      </c>
      <c r="L12" s="17"/>
      <c r="M12" s="76">
        <v>566</v>
      </c>
      <c r="N12" s="76">
        <v>400</v>
      </c>
      <c r="O12" s="76">
        <v>294</v>
      </c>
      <c r="P12" s="19">
        <f t="shared" si="2"/>
        <v>0.7385159010600707</v>
      </c>
      <c r="Q12" s="19">
        <f t="shared" si="3"/>
        <v>0.82750000000000001</v>
      </c>
      <c r="R12" s="20">
        <f t="shared" si="4"/>
        <v>0</v>
      </c>
      <c r="S12" s="21"/>
      <c r="T12" s="2"/>
      <c r="U12" s="2"/>
    </row>
    <row r="13" spans="1:21" x14ac:dyDescent="0.25">
      <c r="A13" s="90" t="s">
        <v>9</v>
      </c>
      <c r="B13" s="91"/>
      <c r="C13" s="23">
        <v>42</v>
      </c>
      <c r="D13" s="23">
        <v>21</v>
      </c>
      <c r="E13" s="15">
        <f t="shared" si="0"/>
        <v>-0.5</v>
      </c>
      <c r="F13" s="23">
        <v>14</v>
      </c>
      <c r="G13" s="23">
        <v>17</v>
      </c>
      <c r="H13" s="16">
        <f t="shared" si="1"/>
        <v>0.21428571428571427</v>
      </c>
      <c r="I13" s="23">
        <v>0</v>
      </c>
      <c r="J13" s="23">
        <v>0</v>
      </c>
      <c r="K13" s="15">
        <v>0</v>
      </c>
      <c r="L13" s="17"/>
      <c r="M13" s="76">
        <v>35</v>
      </c>
      <c r="N13" s="76">
        <v>27</v>
      </c>
      <c r="O13" s="76">
        <v>21</v>
      </c>
      <c r="P13" s="19">
        <f t="shared" si="2"/>
        <v>0.6</v>
      </c>
      <c r="Q13" s="19">
        <f t="shared" si="3"/>
        <v>0.62962962962962965</v>
      </c>
      <c r="R13" s="20">
        <f t="shared" si="4"/>
        <v>0</v>
      </c>
      <c r="S13" s="21"/>
      <c r="T13" s="2"/>
      <c r="U13" s="2"/>
    </row>
    <row r="14" spans="1:21" x14ac:dyDescent="0.25">
      <c r="A14" s="81" t="s">
        <v>10</v>
      </c>
      <c r="B14" s="82"/>
      <c r="C14" s="22">
        <v>255</v>
      </c>
      <c r="D14" s="22">
        <v>266</v>
      </c>
      <c r="E14" s="15">
        <f t="shared" si="0"/>
        <v>4.3137254901960784E-2</v>
      </c>
      <c r="F14" s="22">
        <v>65</v>
      </c>
      <c r="G14" s="22">
        <v>63</v>
      </c>
      <c r="H14" s="16">
        <f t="shared" si="1"/>
        <v>-3.0769230769230771E-2</v>
      </c>
      <c r="I14" s="22">
        <v>0</v>
      </c>
      <c r="J14" s="22">
        <v>0</v>
      </c>
      <c r="K14" s="15">
        <v>0</v>
      </c>
      <c r="L14" s="17"/>
      <c r="M14" s="76">
        <v>289</v>
      </c>
      <c r="N14" s="76">
        <v>129</v>
      </c>
      <c r="O14" s="76">
        <v>119</v>
      </c>
      <c r="P14" s="19">
        <f t="shared" si="2"/>
        <v>0.92041522491349481</v>
      </c>
      <c r="Q14" s="19">
        <f t="shared" si="3"/>
        <v>0.48837209302325579</v>
      </c>
      <c r="R14" s="20">
        <f t="shared" si="4"/>
        <v>0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932</v>
      </c>
      <c r="D15" s="26">
        <f>D7+D14</f>
        <v>1116</v>
      </c>
      <c r="E15" s="27">
        <f t="shared" si="0"/>
        <v>0.19742489270386265</v>
      </c>
      <c r="F15" s="25">
        <f>F7+F14</f>
        <v>548</v>
      </c>
      <c r="G15" s="25">
        <f>G7+G14</f>
        <v>736</v>
      </c>
      <c r="H15" s="28">
        <f t="shared" si="1"/>
        <v>0.34306569343065696</v>
      </c>
      <c r="I15" s="25">
        <f>I7+I14</f>
        <v>0</v>
      </c>
      <c r="J15" s="25">
        <f>J7+J14</f>
        <v>0</v>
      </c>
      <c r="K15" s="27">
        <v>0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2"/>
        <v>0.64921465968586389</v>
      </c>
      <c r="Q15" s="30">
        <f t="shared" si="3"/>
        <v>0.61848739495798322</v>
      </c>
      <c r="R15" s="31">
        <f t="shared" si="4"/>
        <v>0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19</v>
      </c>
      <c r="D17" s="42">
        <v>26</v>
      </c>
      <c r="E17" s="15">
        <f t="shared" ref="E17:E55" si="5">(D17-C17)/C17</f>
        <v>0.36842105263157893</v>
      </c>
      <c r="F17" s="22">
        <v>10</v>
      </c>
      <c r="G17" s="22">
        <v>16</v>
      </c>
      <c r="H17" s="16">
        <f t="shared" ref="H17:H42" si="6">(G17-F17)/F17</f>
        <v>0.6</v>
      </c>
      <c r="I17" s="22">
        <v>0</v>
      </c>
      <c r="J17" s="22">
        <v>0</v>
      </c>
      <c r="K17" s="15">
        <v>0</v>
      </c>
      <c r="L17" s="43"/>
      <c r="M17" s="18">
        <v>24</v>
      </c>
      <c r="N17" s="18">
        <v>12</v>
      </c>
      <c r="O17" s="44">
        <v>11</v>
      </c>
      <c r="P17" s="19">
        <f t="shared" ref="P17:P55" si="7">D17/M17</f>
        <v>1.0833333333333333</v>
      </c>
      <c r="Q17" s="19">
        <f t="shared" ref="Q17:Q55" si="8">G17/N17</f>
        <v>1.3333333333333333</v>
      </c>
      <c r="R17" s="20">
        <f t="shared" ref="R17:R55" si="9">J17/O17</f>
        <v>0</v>
      </c>
      <c r="S17" s="21"/>
      <c r="T17" s="2"/>
      <c r="U17" s="2"/>
    </row>
    <row r="18" spans="1:21" x14ac:dyDescent="0.25">
      <c r="A18" s="88"/>
      <c r="B18" s="45" t="s">
        <v>15</v>
      </c>
      <c r="C18" s="46">
        <v>76</v>
      </c>
      <c r="D18" s="47">
        <v>95</v>
      </c>
      <c r="E18" s="48">
        <f t="shared" si="5"/>
        <v>0.25</v>
      </c>
      <c r="F18" s="46">
        <v>46</v>
      </c>
      <c r="G18" s="46">
        <v>62</v>
      </c>
      <c r="H18" s="49">
        <f t="shared" si="6"/>
        <v>0.34782608695652173</v>
      </c>
      <c r="I18" s="46">
        <v>0</v>
      </c>
      <c r="J18" s="46">
        <v>0</v>
      </c>
      <c r="K18" s="15">
        <v>0</v>
      </c>
      <c r="L18" s="50"/>
      <c r="M18" s="51">
        <v>111</v>
      </c>
      <c r="N18" s="51">
        <v>65</v>
      </c>
      <c r="O18" s="51">
        <v>56</v>
      </c>
      <c r="P18" s="19">
        <f t="shared" si="7"/>
        <v>0.85585585585585588</v>
      </c>
      <c r="Q18" s="19">
        <f t="shared" si="8"/>
        <v>0.9538461538461539</v>
      </c>
      <c r="R18" s="20">
        <f t="shared" si="9"/>
        <v>0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65</v>
      </c>
      <c r="D19" s="54">
        <v>71</v>
      </c>
      <c r="E19" s="55">
        <f t="shared" si="5"/>
        <v>9.2307692307692313E-2</v>
      </c>
      <c r="F19" s="53">
        <v>8</v>
      </c>
      <c r="G19" s="53">
        <v>7</v>
      </c>
      <c r="H19" s="56">
        <f t="shared" si="6"/>
        <v>-0.125</v>
      </c>
      <c r="I19" s="53">
        <v>0</v>
      </c>
      <c r="J19" s="53">
        <v>0</v>
      </c>
      <c r="K19" s="55">
        <v>0</v>
      </c>
      <c r="L19" s="57"/>
      <c r="M19" s="58">
        <v>68</v>
      </c>
      <c r="N19" s="58">
        <v>20</v>
      </c>
      <c r="O19" s="58">
        <v>17</v>
      </c>
      <c r="P19" s="59">
        <f t="shared" si="7"/>
        <v>1.0441176470588236</v>
      </c>
      <c r="Q19" s="59">
        <f t="shared" si="8"/>
        <v>0.35</v>
      </c>
      <c r="R19" s="60">
        <f t="shared" si="9"/>
        <v>0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24</v>
      </c>
      <c r="D20" s="64">
        <v>33</v>
      </c>
      <c r="E20" s="65">
        <f t="shared" si="5"/>
        <v>0.375</v>
      </c>
      <c r="F20" s="63">
        <v>11</v>
      </c>
      <c r="G20" s="63">
        <v>22</v>
      </c>
      <c r="H20" s="66">
        <f t="shared" si="6"/>
        <v>1</v>
      </c>
      <c r="I20" s="46">
        <v>0</v>
      </c>
      <c r="J20" s="46">
        <v>0</v>
      </c>
      <c r="K20" s="65">
        <v>0</v>
      </c>
      <c r="L20" s="67"/>
      <c r="M20" s="68">
        <v>36</v>
      </c>
      <c r="N20" s="68">
        <v>14</v>
      </c>
      <c r="O20" s="68">
        <v>8</v>
      </c>
      <c r="P20" s="69">
        <f t="shared" si="7"/>
        <v>0.91666666666666663</v>
      </c>
      <c r="Q20" s="69">
        <f t="shared" si="8"/>
        <v>1.5714285714285714</v>
      </c>
      <c r="R20" s="70">
        <f t="shared" si="9"/>
        <v>0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110</v>
      </c>
      <c r="D21" s="42">
        <v>106</v>
      </c>
      <c r="E21" s="15">
        <f t="shared" si="5"/>
        <v>-3.6363636363636362E-2</v>
      </c>
      <c r="F21" s="22">
        <v>72</v>
      </c>
      <c r="G21" s="22">
        <v>69</v>
      </c>
      <c r="H21" s="16">
        <f t="shared" si="6"/>
        <v>-4.1666666666666664E-2</v>
      </c>
      <c r="I21" s="22">
        <v>0</v>
      </c>
      <c r="J21" s="22">
        <v>0</v>
      </c>
      <c r="K21" s="15">
        <v>0</v>
      </c>
      <c r="L21" s="50"/>
      <c r="M21" s="18">
        <v>188</v>
      </c>
      <c r="N21" s="18">
        <v>126</v>
      </c>
      <c r="O21" s="18">
        <v>101</v>
      </c>
      <c r="P21" s="19">
        <f t="shared" si="7"/>
        <v>0.56382978723404253</v>
      </c>
      <c r="Q21" s="19">
        <f t="shared" si="8"/>
        <v>0.54761904761904767</v>
      </c>
      <c r="R21" s="20">
        <f t="shared" si="9"/>
        <v>0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34</v>
      </c>
      <c r="D22" s="54">
        <v>33</v>
      </c>
      <c r="E22" s="55">
        <f t="shared" si="5"/>
        <v>-2.9411764705882353E-2</v>
      </c>
      <c r="F22" s="53">
        <v>10</v>
      </c>
      <c r="G22" s="53">
        <v>15</v>
      </c>
      <c r="H22" s="56">
        <f t="shared" si="6"/>
        <v>0.5</v>
      </c>
      <c r="I22" s="53">
        <v>0</v>
      </c>
      <c r="J22" s="53">
        <v>0</v>
      </c>
      <c r="K22" s="55">
        <v>0</v>
      </c>
      <c r="L22" s="57"/>
      <c r="M22" s="58">
        <v>36</v>
      </c>
      <c r="N22" s="58">
        <v>18</v>
      </c>
      <c r="O22" s="58">
        <v>17</v>
      </c>
      <c r="P22" s="59">
        <f t="shared" si="7"/>
        <v>0.91666666666666663</v>
      </c>
      <c r="Q22" s="59">
        <f t="shared" si="8"/>
        <v>0.83333333333333337</v>
      </c>
      <c r="R22" s="60">
        <f t="shared" si="9"/>
        <v>0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14</v>
      </c>
      <c r="D23" s="64">
        <v>20</v>
      </c>
      <c r="E23" s="65">
        <f t="shared" si="5"/>
        <v>0.42857142857142855</v>
      </c>
      <c r="F23" s="63">
        <v>8</v>
      </c>
      <c r="G23" s="63">
        <v>11</v>
      </c>
      <c r="H23" s="66">
        <f t="shared" si="6"/>
        <v>0.375</v>
      </c>
      <c r="I23" s="46">
        <v>0</v>
      </c>
      <c r="J23" s="46">
        <v>0</v>
      </c>
      <c r="K23" s="65">
        <v>0</v>
      </c>
      <c r="L23" s="67"/>
      <c r="M23" s="68">
        <v>25</v>
      </c>
      <c r="N23" s="68">
        <v>9</v>
      </c>
      <c r="O23" s="68">
        <v>8</v>
      </c>
      <c r="P23" s="69">
        <f t="shared" si="7"/>
        <v>0.8</v>
      </c>
      <c r="Q23" s="69">
        <f t="shared" si="8"/>
        <v>1.2222222222222223</v>
      </c>
      <c r="R23" s="70">
        <f t="shared" si="9"/>
        <v>0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71</v>
      </c>
      <c r="D24" s="42">
        <v>78</v>
      </c>
      <c r="E24" s="15">
        <f t="shared" si="5"/>
        <v>9.8591549295774641E-2</v>
      </c>
      <c r="F24" s="22">
        <v>46</v>
      </c>
      <c r="G24" s="22">
        <v>55</v>
      </c>
      <c r="H24" s="16">
        <f t="shared" si="6"/>
        <v>0.19565217391304349</v>
      </c>
      <c r="I24" s="22">
        <v>0</v>
      </c>
      <c r="J24" s="22">
        <v>0</v>
      </c>
      <c r="K24" s="15">
        <v>0</v>
      </c>
      <c r="L24" s="50"/>
      <c r="M24" s="18">
        <v>101</v>
      </c>
      <c r="N24" s="18">
        <v>60</v>
      </c>
      <c r="O24" s="18">
        <v>48</v>
      </c>
      <c r="P24" s="19">
        <f t="shared" si="7"/>
        <v>0.7722772277227723</v>
      </c>
      <c r="Q24" s="19">
        <f t="shared" si="8"/>
        <v>0.91666666666666663</v>
      </c>
      <c r="R24" s="20">
        <f t="shared" si="9"/>
        <v>0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42</v>
      </c>
      <c r="D25" s="54">
        <v>37</v>
      </c>
      <c r="E25" s="55">
        <f t="shared" si="5"/>
        <v>-0.11904761904761904</v>
      </c>
      <c r="F25" s="53">
        <v>10</v>
      </c>
      <c r="G25" s="53">
        <v>8</v>
      </c>
      <c r="H25" s="56">
        <f t="shared" si="6"/>
        <v>-0.2</v>
      </c>
      <c r="I25" s="53">
        <v>0</v>
      </c>
      <c r="J25" s="53">
        <v>0</v>
      </c>
      <c r="K25" s="55">
        <v>0</v>
      </c>
      <c r="L25" s="57"/>
      <c r="M25" s="58">
        <v>46</v>
      </c>
      <c r="N25" s="58">
        <v>18</v>
      </c>
      <c r="O25" s="58">
        <v>18</v>
      </c>
      <c r="P25" s="59">
        <f t="shared" si="7"/>
        <v>0.80434782608695654</v>
      </c>
      <c r="Q25" s="59">
        <f t="shared" si="8"/>
        <v>0.44444444444444442</v>
      </c>
      <c r="R25" s="60">
        <f t="shared" si="9"/>
        <v>0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21</v>
      </c>
      <c r="D26" s="64">
        <v>29</v>
      </c>
      <c r="E26" s="65">
        <f t="shared" si="5"/>
        <v>0.38095238095238093</v>
      </c>
      <c r="F26" s="63">
        <v>11</v>
      </c>
      <c r="G26" s="63">
        <v>17</v>
      </c>
      <c r="H26" s="66">
        <f t="shared" si="6"/>
        <v>0.54545454545454541</v>
      </c>
      <c r="I26" s="46">
        <v>0</v>
      </c>
      <c r="J26" s="46">
        <v>0</v>
      </c>
      <c r="K26" s="65">
        <v>0</v>
      </c>
      <c r="L26" s="67"/>
      <c r="M26" s="68">
        <v>35</v>
      </c>
      <c r="N26" s="68">
        <v>20</v>
      </c>
      <c r="O26" s="68">
        <v>14</v>
      </c>
      <c r="P26" s="69">
        <f t="shared" si="7"/>
        <v>0.82857142857142863</v>
      </c>
      <c r="Q26" s="69">
        <f t="shared" si="8"/>
        <v>0.85</v>
      </c>
      <c r="R26" s="70">
        <f t="shared" si="9"/>
        <v>0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51</v>
      </c>
      <c r="D27" s="42">
        <v>57</v>
      </c>
      <c r="E27" s="15">
        <f t="shared" si="5"/>
        <v>0.11764705882352941</v>
      </c>
      <c r="F27" s="22">
        <v>35</v>
      </c>
      <c r="G27" s="22">
        <v>42</v>
      </c>
      <c r="H27" s="16">
        <f t="shared" si="6"/>
        <v>0.2</v>
      </c>
      <c r="I27" s="22">
        <v>0</v>
      </c>
      <c r="J27" s="22">
        <v>0</v>
      </c>
      <c r="K27" s="15">
        <v>0</v>
      </c>
      <c r="L27" s="50"/>
      <c r="M27" s="18">
        <v>80</v>
      </c>
      <c r="N27" s="18">
        <v>58</v>
      </c>
      <c r="O27" s="18">
        <v>44</v>
      </c>
      <c r="P27" s="19">
        <f t="shared" si="7"/>
        <v>0.71250000000000002</v>
      </c>
      <c r="Q27" s="19">
        <f t="shared" si="8"/>
        <v>0.72413793103448276</v>
      </c>
      <c r="R27" s="20">
        <f t="shared" si="9"/>
        <v>0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27</v>
      </c>
      <c r="E28" s="55">
        <f t="shared" si="5"/>
        <v>0.9285714285714286</v>
      </c>
      <c r="F28" s="53">
        <v>4</v>
      </c>
      <c r="G28" s="53">
        <v>5</v>
      </c>
      <c r="H28" s="56">
        <f t="shared" si="6"/>
        <v>0.25</v>
      </c>
      <c r="I28" s="53">
        <v>0</v>
      </c>
      <c r="J28" s="53">
        <v>0</v>
      </c>
      <c r="K28" s="55">
        <v>0</v>
      </c>
      <c r="L28" s="57"/>
      <c r="M28" s="58">
        <v>14</v>
      </c>
      <c r="N28" s="58">
        <v>6</v>
      </c>
      <c r="O28" s="58">
        <v>6</v>
      </c>
      <c r="P28" s="59">
        <f t="shared" si="7"/>
        <v>1.9285714285714286</v>
      </c>
      <c r="Q28" s="59">
        <f t="shared" si="8"/>
        <v>0.83333333333333337</v>
      </c>
      <c r="R28" s="60">
        <f t="shared" si="9"/>
        <v>0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7</v>
      </c>
      <c r="D29" s="64">
        <v>6</v>
      </c>
      <c r="E29" s="65">
        <f t="shared" si="5"/>
        <v>-0.14285714285714285</v>
      </c>
      <c r="F29" s="63">
        <v>1</v>
      </c>
      <c r="G29" s="63">
        <v>3</v>
      </c>
      <c r="H29" s="66">
        <f t="shared" si="6"/>
        <v>2</v>
      </c>
      <c r="I29" s="46">
        <v>0</v>
      </c>
      <c r="J29" s="46">
        <v>0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7"/>
        <v>0.75</v>
      </c>
      <c r="Q29" s="69">
        <f t="shared" si="8"/>
        <v>1</v>
      </c>
      <c r="R29" s="70">
        <f t="shared" si="9"/>
        <v>0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25</v>
      </c>
      <c r="D30" s="42">
        <v>26</v>
      </c>
      <c r="E30" s="15">
        <f t="shared" si="5"/>
        <v>0.04</v>
      </c>
      <c r="F30" s="22">
        <v>10</v>
      </c>
      <c r="G30" s="22">
        <v>15</v>
      </c>
      <c r="H30" s="16">
        <f t="shared" si="6"/>
        <v>0.5</v>
      </c>
      <c r="I30" s="22">
        <v>0</v>
      </c>
      <c r="J30" s="22">
        <v>0</v>
      </c>
      <c r="K30" s="15">
        <v>0</v>
      </c>
      <c r="L30" s="50"/>
      <c r="M30" s="18">
        <v>35</v>
      </c>
      <c r="N30" s="18">
        <v>18</v>
      </c>
      <c r="O30" s="18">
        <v>15</v>
      </c>
      <c r="P30" s="19">
        <f t="shared" si="7"/>
        <v>0.74285714285714288</v>
      </c>
      <c r="Q30" s="19">
        <f t="shared" si="8"/>
        <v>0.83333333333333337</v>
      </c>
      <c r="R30" s="20">
        <f t="shared" si="9"/>
        <v>0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36</v>
      </c>
      <c r="D31" s="54">
        <v>32</v>
      </c>
      <c r="E31" s="55">
        <f t="shared" si="5"/>
        <v>-0.1111111111111111</v>
      </c>
      <c r="F31" s="53">
        <v>11</v>
      </c>
      <c r="G31" s="53">
        <v>15</v>
      </c>
      <c r="H31" s="56">
        <f t="shared" si="6"/>
        <v>0.36363636363636365</v>
      </c>
      <c r="I31" s="53">
        <v>0</v>
      </c>
      <c r="J31" s="53">
        <v>0</v>
      </c>
      <c r="K31" s="55">
        <v>0</v>
      </c>
      <c r="L31" s="57"/>
      <c r="M31" s="58">
        <v>51</v>
      </c>
      <c r="N31" s="58">
        <v>32</v>
      </c>
      <c r="O31" s="58">
        <v>30</v>
      </c>
      <c r="P31" s="59">
        <f t="shared" si="7"/>
        <v>0.62745098039215685</v>
      </c>
      <c r="Q31" s="59">
        <f t="shared" si="8"/>
        <v>0.46875</v>
      </c>
      <c r="R31" s="60">
        <f t="shared" si="9"/>
        <v>0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5"/>
        <v>-0.5</v>
      </c>
      <c r="F32" s="63">
        <v>1</v>
      </c>
      <c r="G32" s="63">
        <v>0</v>
      </c>
      <c r="H32" s="65">
        <f t="shared" si="6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7"/>
        <v>0.33333333333333331</v>
      </c>
      <c r="Q32" s="69">
        <f t="shared" si="8"/>
        <v>0</v>
      </c>
      <c r="R32" s="70">
        <f t="shared" si="9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6</v>
      </c>
      <c r="E33" s="15">
        <f t="shared" si="5"/>
        <v>0</v>
      </c>
      <c r="F33" s="22">
        <v>5</v>
      </c>
      <c r="G33" s="22">
        <v>5</v>
      </c>
      <c r="H33" s="16">
        <f t="shared" si="6"/>
        <v>0</v>
      </c>
      <c r="I33" s="22">
        <v>0</v>
      </c>
      <c r="J33" s="22">
        <v>0</v>
      </c>
      <c r="K33" s="15">
        <v>0</v>
      </c>
      <c r="L33" s="50"/>
      <c r="M33" s="18">
        <v>7</v>
      </c>
      <c r="N33" s="18">
        <v>4</v>
      </c>
      <c r="O33" s="18">
        <v>3</v>
      </c>
      <c r="P33" s="19">
        <f t="shared" si="7"/>
        <v>0.8571428571428571</v>
      </c>
      <c r="Q33" s="19">
        <f t="shared" si="8"/>
        <v>1.25</v>
      </c>
      <c r="R33" s="20">
        <f t="shared" si="9"/>
        <v>0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23</v>
      </c>
      <c r="E34" s="55">
        <f t="shared" si="5"/>
        <v>-4.1666666666666664E-2</v>
      </c>
      <c r="F34" s="53">
        <v>4</v>
      </c>
      <c r="G34" s="53">
        <v>2</v>
      </c>
      <c r="H34" s="56">
        <f t="shared" si="6"/>
        <v>-0.5</v>
      </c>
      <c r="I34" s="53">
        <v>0</v>
      </c>
      <c r="J34" s="53">
        <v>0</v>
      </c>
      <c r="K34" s="55">
        <v>0</v>
      </c>
      <c r="L34" s="57"/>
      <c r="M34" s="58">
        <v>25</v>
      </c>
      <c r="N34" s="58">
        <v>6</v>
      </c>
      <c r="O34" s="58">
        <v>6</v>
      </c>
      <c r="P34" s="59">
        <f t="shared" si="7"/>
        <v>0.92</v>
      </c>
      <c r="Q34" s="59">
        <f t="shared" si="8"/>
        <v>0.33333333333333331</v>
      </c>
      <c r="R34" s="60">
        <f t="shared" si="9"/>
        <v>0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8</v>
      </c>
      <c r="D35" s="64">
        <v>14</v>
      </c>
      <c r="E35" s="65">
        <f t="shared" si="5"/>
        <v>0.75</v>
      </c>
      <c r="F35" s="63">
        <v>3</v>
      </c>
      <c r="G35" s="63">
        <v>9</v>
      </c>
      <c r="H35" s="66">
        <f t="shared" si="6"/>
        <v>2</v>
      </c>
      <c r="I35" s="46">
        <v>0</v>
      </c>
      <c r="J35" s="46">
        <v>0</v>
      </c>
      <c r="K35" s="65">
        <v>0</v>
      </c>
      <c r="L35" s="67"/>
      <c r="M35" s="68">
        <v>13</v>
      </c>
      <c r="N35" s="68">
        <v>9</v>
      </c>
      <c r="O35" s="68">
        <v>9</v>
      </c>
      <c r="P35" s="69">
        <f t="shared" si="7"/>
        <v>1.0769230769230769</v>
      </c>
      <c r="Q35" s="69">
        <f t="shared" si="8"/>
        <v>1</v>
      </c>
      <c r="R35" s="70">
        <f t="shared" si="9"/>
        <v>0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38</v>
      </c>
      <c r="D36" s="42">
        <v>61</v>
      </c>
      <c r="E36" s="15">
        <f t="shared" si="5"/>
        <v>0.60526315789473684</v>
      </c>
      <c r="F36" s="22">
        <v>28</v>
      </c>
      <c r="G36" s="22">
        <v>40</v>
      </c>
      <c r="H36" s="16">
        <f t="shared" si="6"/>
        <v>0.42857142857142855</v>
      </c>
      <c r="I36" s="22">
        <v>0</v>
      </c>
      <c r="J36" s="22">
        <v>0</v>
      </c>
      <c r="K36" s="15">
        <v>0</v>
      </c>
      <c r="L36" s="50"/>
      <c r="M36" s="18">
        <v>78</v>
      </c>
      <c r="N36" s="18">
        <v>59</v>
      </c>
      <c r="O36" s="18">
        <v>50</v>
      </c>
      <c r="P36" s="19">
        <f t="shared" si="7"/>
        <v>0.78205128205128205</v>
      </c>
      <c r="Q36" s="19">
        <f t="shared" si="8"/>
        <v>0.67796610169491522</v>
      </c>
      <c r="R36" s="20">
        <f t="shared" si="9"/>
        <v>0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16</v>
      </c>
      <c r="D37" s="54">
        <v>23</v>
      </c>
      <c r="E37" s="55">
        <f t="shared" si="5"/>
        <v>0.4375</v>
      </c>
      <c r="F37" s="53">
        <v>11</v>
      </c>
      <c r="G37" s="53">
        <v>10</v>
      </c>
      <c r="H37" s="56">
        <f t="shared" si="6"/>
        <v>-9.0909090909090912E-2</v>
      </c>
      <c r="I37" s="53">
        <v>0</v>
      </c>
      <c r="J37" s="53">
        <v>0</v>
      </c>
      <c r="K37" s="55">
        <v>0</v>
      </c>
      <c r="L37" s="57"/>
      <c r="M37" s="58">
        <v>22</v>
      </c>
      <c r="N37" s="58">
        <v>17</v>
      </c>
      <c r="O37" s="58">
        <v>16</v>
      </c>
      <c r="P37" s="59">
        <f t="shared" si="7"/>
        <v>1.0454545454545454</v>
      </c>
      <c r="Q37" s="59">
        <f t="shared" si="8"/>
        <v>0.58823529411764708</v>
      </c>
      <c r="R37" s="60">
        <f t="shared" si="9"/>
        <v>0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10</v>
      </c>
      <c r="D39" s="42">
        <v>14</v>
      </c>
      <c r="E39" s="15">
        <f t="shared" si="5"/>
        <v>0.4</v>
      </c>
      <c r="F39" s="22">
        <v>8</v>
      </c>
      <c r="G39" s="22">
        <v>13</v>
      </c>
      <c r="H39" s="16">
        <f t="shared" si="6"/>
        <v>0.625</v>
      </c>
      <c r="I39" s="22">
        <v>0</v>
      </c>
      <c r="J39" s="22">
        <v>0</v>
      </c>
      <c r="K39" s="15">
        <v>0</v>
      </c>
      <c r="L39" s="50"/>
      <c r="M39" s="18">
        <v>18</v>
      </c>
      <c r="N39" s="18">
        <v>13</v>
      </c>
      <c r="O39" s="18">
        <v>9</v>
      </c>
      <c r="P39" s="19">
        <f t="shared" si="7"/>
        <v>0.77777777777777779</v>
      </c>
      <c r="Q39" s="19">
        <f t="shared" si="8"/>
        <v>1</v>
      </c>
      <c r="R39" s="20">
        <f t="shared" si="9"/>
        <v>0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4</v>
      </c>
      <c r="D40" s="54">
        <v>9</v>
      </c>
      <c r="E40" s="55">
        <f t="shared" si="5"/>
        <v>1.25</v>
      </c>
      <c r="F40" s="53">
        <v>0</v>
      </c>
      <c r="G40" s="53">
        <v>1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7"/>
        <v>1.8</v>
      </c>
      <c r="Q40" s="59">
        <f t="shared" si="8"/>
        <v>0.5</v>
      </c>
      <c r="R40" s="60">
        <f t="shared" si="9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91</v>
      </c>
      <c r="D41" s="64">
        <v>123</v>
      </c>
      <c r="E41" s="65">
        <f>(D41-C41)/C41</f>
        <v>0.35164835164835168</v>
      </c>
      <c r="F41" s="63">
        <v>80</v>
      </c>
      <c r="G41" s="63">
        <v>113</v>
      </c>
      <c r="H41" s="66">
        <f t="shared" si="6"/>
        <v>0.41249999999999998</v>
      </c>
      <c r="I41" s="46">
        <v>0</v>
      </c>
      <c r="J41" s="46">
        <v>0</v>
      </c>
      <c r="K41" s="65">
        <v>0</v>
      </c>
      <c r="L41" s="67"/>
      <c r="M41" s="68">
        <v>220</v>
      </c>
      <c r="N41" s="68">
        <v>177</v>
      </c>
      <c r="O41" s="68">
        <v>139</v>
      </c>
      <c r="P41" s="69">
        <f>D41/M41</f>
        <v>0.55909090909090908</v>
      </c>
      <c r="Q41" s="69">
        <f t="shared" si="8"/>
        <v>0.6384180790960452</v>
      </c>
      <c r="R41" s="70">
        <f t="shared" si="9"/>
        <v>0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238</v>
      </c>
      <c r="D42" s="54">
        <v>356</v>
      </c>
      <c r="E42" s="55">
        <f>(D42-C42)/C42</f>
        <v>0.49579831932773111</v>
      </c>
      <c r="F42" s="53">
        <v>189</v>
      </c>
      <c r="G42" s="53">
        <v>327</v>
      </c>
      <c r="H42" s="56">
        <f t="shared" si="6"/>
        <v>0.73015873015873012</v>
      </c>
      <c r="I42" s="53">
        <v>0</v>
      </c>
      <c r="J42" s="53">
        <v>0</v>
      </c>
      <c r="K42" s="55">
        <v>0</v>
      </c>
      <c r="L42" s="57"/>
      <c r="M42" s="58">
        <v>633</v>
      </c>
      <c r="N42" s="58">
        <v>506</v>
      </c>
      <c r="O42" s="58">
        <v>386</v>
      </c>
      <c r="P42" s="59">
        <f>D42/M42</f>
        <v>0.56240126382306477</v>
      </c>
      <c r="Q42" s="59">
        <f t="shared" si="8"/>
        <v>0.64624505928853759</v>
      </c>
      <c r="R42" s="60">
        <f t="shared" si="9"/>
        <v>0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5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8</v>
      </c>
      <c r="D44" s="42">
        <v>4</v>
      </c>
      <c r="E44" s="15">
        <f t="shared" si="5"/>
        <v>-0.5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0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7"/>
        <v>0.4</v>
      </c>
      <c r="Q44" s="19">
        <f t="shared" si="8"/>
        <v>0.16666666666666666</v>
      </c>
      <c r="R44" s="20">
        <f t="shared" si="9"/>
        <v>0</v>
      </c>
      <c r="S44" s="21"/>
    </row>
    <row r="45" spans="1:21" ht="15.75" thickBot="1" x14ac:dyDescent="0.3">
      <c r="A45" s="79"/>
      <c r="B45" s="52" t="s">
        <v>16</v>
      </c>
      <c r="C45" s="53">
        <v>20</v>
      </c>
      <c r="D45" s="54">
        <v>11</v>
      </c>
      <c r="E45" s="55">
        <f t="shared" si="5"/>
        <v>-0.45</v>
      </c>
      <c r="F45" s="53">
        <v>7</v>
      </c>
      <c r="G45" s="53">
        <v>0</v>
      </c>
      <c r="H45" s="56">
        <f>(G45-F45)/F45</f>
        <v>-1</v>
      </c>
      <c r="I45" s="53">
        <v>0</v>
      </c>
      <c r="J45" s="53">
        <v>0</v>
      </c>
      <c r="K45" s="55">
        <v>0</v>
      </c>
      <c r="L45" s="57"/>
      <c r="M45" s="58">
        <v>22</v>
      </c>
      <c r="N45" s="58">
        <v>10</v>
      </c>
      <c r="O45" s="58">
        <v>7</v>
      </c>
      <c r="P45" s="59">
        <f t="shared" si="7"/>
        <v>0.5</v>
      </c>
      <c r="Q45" s="59">
        <f t="shared" si="8"/>
        <v>0</v>
      </c>
      <c r="R45" s="60">
        <f t="shared" si="9"/>
        <v>0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5"/>
        <v>-1</v>
      </c>
      <c r="F46" s="63">
        <v>2</v>
      </c>
      <c r="G46" s="63">
        <v>0</v>
      </c>
      <c r="H46" s="65">
        <f t="shared" ref="H46:H55" si="10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7"/>
        <v>0</v>
      </c>
      <c r="Q46" s="69">
        <f t="shared" si="8"/>
        <v>0</v>
      </c>
      <c r="R46" s="70">
        <f t="shared" si="9"/>
        <v>0</v>
      </c>
      <c r="S46" s="21"/>
    </row>
    <row r="47" spans="1:21" ht="15.75" thickBot="1" x14ac:dyDescent="0.3">
      <c r="A47" s="79"/>
      <c r="B47" s="52" t="s">
        <v>15</v>
      </c>
      <c r="C47" s="53">
        <v>6</v>
      </c>
      <c r="D47" s="54">
        <v>4</v>
      </c>
      <c r="E47" s="55">
        <f t="shared" si="5"/>
        <v>-0.33333333333333331</v>
      </c>
      <c r="F47" s="53">
        <v>6</v>
      </c>
      <c r="G47" s="53">
        <v>3</v>
      </c>
      <c r="H47" s="55">
        <f t="shared" si="10"/>
        <v>-0.5</v>
      </c>
      <c r="I47" s="53">
        <v>0</v>
      </c>
      <c r="J47" s="53">
        <v>0</v>
      </c>
      <c r="K47" s="55">
        <v>0</v>
      </c>
      <c r="L47" s="73"/>
      <c r="M47" s="58">
        <v>28</v>
      </c>
      <c r="N47" s="58">
        <v>26</v>
      </c>
      <c r="O47" s="58">
        <v>26</v>
      </c>
      <c r="P47" s="59">
        <f t="shared" si="7"/>
        <v>0.14285714285714285</v>
      </c>
      <c r="Q47" s="59">
        <f t="shared" si="8"/>
        <v>0.11538461538461539</v>
      </c>
      <c r="R47" s="60">
        <f t="shared" si="9"/>
        <v>0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0</v>
      </c>
      <c r="E48" s="65">
        <f t="shared" si="5"/>
        <v>-1</v>
      </c>
      <c r="F48" s="63">
        <v>2</v>
      </c>
      <c r="G48" s="63">
        <v>0</v>
      </c>
      <c r="H48" s="65">
        <f t="shared" si="10"/>
        <v>-1</v>
      </c>
      <c r="I48" s="46">
        <v>0</v>
      </c>
      <c r="J48" s="46">
        <v>0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7"/>
        <v>0</v>
      </c>
      <c r="Q48" s="69">
        <f t="shared" si="8"/>
        <v>0</v>
      </c>
      <c r="R48" s="70">
        <f t="shared" si="9"/>
        <v>0</v>
      </c>
      <c r="S48" s="21"/>
    </row>
    <row r="49" spans="1:19" ht="15.75" thickBot="1" x14ac:dyDescent="0.3">
      <c r="A49" s="79"/>
      <c r="B49" s="52" t="s">
        <v>15</v>
      </c>
      <c r="C49" s="53">
        <v>3</v>
      </c>
      <c r="D49" s="54">
        <v>2</v>
      </c>
      <c r="E49" s="55">
        <f t="shared" si="5"/>
        <v>-0.33333333333333331</v>
      </c>
      <c r="F49" s="53">
        <v>3</v>
      </c>
      <c r="G49" s="53">
        <v>2</v>
      </c>
      <c r="H49" s="55">
        <f t="shared" si="10"/>
        <v>-0.33333333333333331</v>
      </c>
      <c r="I49" s="53">
        <v>0</v>
      </c>
      <c r="J49" s="53">
        <v>0</v>
      </c>
      <c r="K49" s="55">
        <v>0</v>
      </c>
      <c r="L49" s="73"/>
      <c r="M49" s="58">
        <v>6</v>
      </c>
      <c r="N49" s="58">
        <v>4</v>
      </c>
      <c r="O49" s="58">
        <v>2</v>
      </c>
      <c r="P49" s="59">
        <f t="shared" si="7"/>
        <v>0.33333333333333331</v>
      </c>
      <c r="Q49" s="59">
        <f t="shared" si="8"/>
        <v>0.5</v>
      </c>
      <c r="R49" s="60">
        <f t="shared" si="9"/>
        <v>0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9</v>
      </c>
      <c r="D50" s="64">
        <v>8</v>
      </c>
      <c r="E50" s="65">
        <f>(D50-C50)/C50</f>
        <v>-0.1111111111111111</v>
      </c>
      <c r="F50" s="63">
        <v>8</v>
      </c>
      <c r="G50" s="63">
        <v>8</v>
      </c>
      <c r="H50" s="66">
        <f t="shared" si="10"/>
        <v>0</v>
      </c>
      <c r="I50" s="46">
        <v>0</v>
      </c>
      <c r="J50" s="46">
        <v>0</v>
      </c>
      <c r="K50" s="65">
        <v>0</v>
      </c>
      <c r="L50" s="72"/>
      <c r="M50" s="68">
        <v>33</v>
      </c>
      <c r="N50" s="68">
        <v>29</v>
      </c>
      <c r="O50" s="68">
        <v>26</v>
      </c>
      <c r="P50" s="69">
        <f>D50/M50</f>
        <v>0.24242424242424243</v>
      </c>
      <c r="Q50" s="69">
        <f t="shared" si="8"/>
        <v>0.27586206896551724</v>
      </c>
      <c r="R50" s="70">
        <f t="shared" si="9"/>
        <v>0</v>
      </c>
      <c r="S50" s="21"/>
    </row>
    <row r="51" spans="1:19" ht="15.75" thickBot="1" x14ac:dyDescent="0.3">
      <c r="A51" s="79"/>
      <c r="B51" s="52" t="s">
        <v>15</v>
      </c>
      <c r="C51" s="53">
        <v>16</v>
      </c>
      <c r="D51" s="54">
        <v>20</v>
      </c>
      <c r="E51" s="55">
        <f>(D51-C51)/C51</f>
        <v>0.25</v>
      </c>
      <c r="F51" s="53">
        <v>14</v>
      </c>
      <c r="G51" s="53">
        <v>20</v>
      </c>
      <c r="H51" s="56">
        <f t="shared" si="10"/>
        <v>0.42857142857142855</v>
      </c>
      <c r="I51" s="53">
        <v>0</v>
      </c>
      <c r="J51" s="53">
        <v>0</v>
      </c>
      <c r="K51" s="55">
        <v>0</v>
      </c>
      <c r="L51" s="73"/>
      <c r="M51" s="58">
        <v>82</v>
      </c>
      <c r="N51" s="58">
        <v>72</v>
      </c>
      <c r="O51" s="58">
        <v>63</v>
      </c>
      <c r="P51" s="59">
        <f>D51/M51</f>
        <v>0.24390243902439024</v>
      </c>
      <c r="Q51" s="59">
        <f t="shared" si="8"/>
        <v>0.27777777777777779</v>
      </c>
      <c r="R51" s="60">
        <f t="shared" si="9"/>
        <v>0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2</v>
      </c>
      <c r="D52" s="64">
        <v>5</v>
      </c>
      <c r="E52" s="65">
        <f t="shared" si="5"/>
        <v>1.5</v>
      </c>
      <c r="F52" s="63">
        <v>2</v>
      </c>
      <c r="G52" s="63">
        <v>4</v>
      </c>
      <c r="H52" s="66">
        <f t="shared" si="10"/>
        <v>1</v>
      </c>
      <c r="I52" s="46">
        <v>0</v>
      </c>
      <c r="J52" s="46">
        <v>0</v>
      </c>
      <c r="K52" s="65">
        <v>0</v>
      </c>
      <c r="L52" s="72"/>
      <c r="M52" s="68">
        <v>17</v>
      </c>
      <c r="N52" s="68">
        <v>14</v>
      </c>
      <c r="O52" s="68">
        <v>13</v>
      </c>
      <c r="P52" s="69">
        <f t="shared" si="7"/>
        <v>0.29411764705882354</v>
      </c>
      <c r="Q52" s="69">
        <f t="shared" si="8"/>
        <v>0.2857142857142857</v>
      </c>
      <c r="R52" s="70">
        <f t="shared" si="9"/>
        <v>0</v>
      </c>
      <c r="S52" s="21"/>
    </row>
    <row r="53" spans="1:19" ht="15.75" thickBot="1" x14ac:dyDescent="0.3">
      <c r="A53" s="79"/>
      <c r="B53" s="52" t="s">
        <v>15</v>
      </c>
      <c r="C53" s="53">
        <v>10</v>
      </c>
      <c r="D53" s="54">
        <v>15</v>
      </c>
      <c r="E53" s="55">
        <f t="shared" si="5"/>
        <v>0.5</v>
      </c>
      <c r="F53" s="53">
        <v>10</v>
      </c>
      <c r="G53" s="53">
        <v>14</v>
      </c>
      <c r="H53" s="56">
        <f t="shared" si="10"/>
        <v>0.4</v>
      </c>
      <c r="I53" s="53">
        <v>0</v>
      </c>
      <c r="J53" s="53">
        <v>0</v>
      </c>
      <c r="K53" s="55">
        <v>0</v>
      </c>
      <c r="L53" s="73"/>
      <c r="M53" s="58">
        <v>36</v>
      </c>
      <c r="N53" s="58">
        <v>30</v>
      </c>
      <c r="O53" s="58">
        <v>26</v>
      </c>
      <c r="P53" s="59">
        <f t="shared" si="7"/>
        <v>0.41666666666666669</v>
      </c>
      <c r="Q53" s="59">
        <f t="shared" si="8"/>
        <v>0.46666666666666667</v>
      </c>
      <c r="R53" s="60">
        <f t="shared" si="9"/>
        <v>0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5"/>
        <v>-0.6</v>
      </c>
      <c r="F54" s="63">
        <v>5</v>
      </c>
      <c r="G54" s="63">
        <v>2</v>
      </c>
      <c r="H54" s="66">
        <f t="shared" si="10"/>
        <v>-0.6</v>
      </c>
      <c r="I54" s="46">
        <v>0</v>
      </c>
      <c r="J54" s="46">
        <v>0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7"/>
        <v>0.33333333333333331</v>
      </c>
      <c r="Q54" s="69">
        <f t="shared" si="8"/>
        <v>0.33333333333333331</v>
      </c>
      <c r="R54" s="70">
        <f t="shared" si="9"/>
        <v>0</v>
      </c>
      <c r="S54" s="21"/>
    </row>
    <row r="55" spans="1:19" ht="15.75" thickBot="1" x14ac:dyDescent="0.3">
      <c r="A55" s="80"/>
      <c r="B55" s="52" t="s">
        <v>15</v>
      </c>
      <c r="C55" s="53">
        <v>9</v>
      </c>
      <c r="D55" s="54">
        <v>6</v>
      </c>
      <c r="E55" s="55">
        <f t="shared" si="5"/>
        <v>-0.33333333333333331</v>
      </c>
      <c r="F55" s="53">
        <v>9</v>
      </c>
      <c r="G55" s="53">
        <v>5</v>
      </c>
      <c r="H55" s="56">
        <f t="shared" si="10"/>
        <v>-0.44444444444444442</v>
      </c>
      <c r="I55" s="53">
        <v>0</v>
      </c>
      <c r="J55" s="53">
        <v>0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7"/>
        <v>0.35294117647058826</v>
      </c>
      <c r="Q55" s="59">
        <f t="shared" si="8"/>
        <v>0.35714285714285715</v>
      </c>
      <c r="R55" s="60">
        <f t="shared" si="9"/>
        <v>0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119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120</v>
      </c>
      <c r="D6" s="9" t="s">
        <v>121</v>
      </c>
      <c r="E6" s="8" t="s">
        <v>90</v>
      </c>
      <c r="F6" s="8" t="s">
        <v>122</v>
      </c>
      <c r="G6" s="8" t="s">
        <v>123</v>
      </c>
      <c r="H6" s="8" t="s">
        <v>90</v>
      </c>
      <c r="I6" s="8" t="s">
        <v>124</v>
      </c>
      <c r="J6" s="8" t="s">
        <v>125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1322</v>
      </c>
      <c r="D7" s="14">
        <v>1472</v>
      </c>
      <c r="E7" s="15">
        <f t="shared" ref="E7:E15" si="0">(D7-C7)/C7</f>
        <v>0.11346444780635401</v>
      </c>
      <c r="F7" s="14">
        <v>1113</v>
      </c>
      <c r="G7" s="14">
        <v>1238</v>
      </c>
      <c r="H7" s="16">
        <f t="shared" ref="H7:H15" si="1">(G7-F7)/F7</f>
        <v>0.11230907457322552</v>
      </c>
      <c r="I7" s="14">
        <v>745</v>
      </c>
      <c r="J7" s="14">
        <v>708</v>
      </c>
      <c r="K7" s="16">
        <f t="shared" ref="K7:K15" si="2">(J7-I7)/I7</f>
        <v>-4.9664429530201344E-2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1.0293706293706293</v>
      </c>
      <c r="Q7" s="19">
        <f t="shared" ref="Q7:Q15" si="4">G7/N7</f>
        <v>1.1668237511781339</v>
      </c>
      <c r="R7" s="20">
        <f t="shared" ref="R7:R15" si="5">J7/O7</f>
        <v>0.84085510688836107</v>
      </c>
      <c r="S7" s="21"/>
      <c r="T7" s="2"/>
      <c r="U7" s="2"/>
    </row>
    <row r="8" spans="1:21" x14ac:dyDescent="0.25">
      <c r="A8" s="90" t="s">
        <v>5</v>
      </c>
      <c r="B8" s="91"/>
      <c r="C8" s="22">
        <v>39</v>
      </c>
      <c r="D8" s="22">
        <v>37</v>
      </c>
      <c r="E8" s="15">
        <f t="shared" si="0"/>
        <v>-5.128205128205128E-2</v>
      </c>
      <c r="F8" s="22">
        <v>27</v>
      </c>
      <c r="G8" s="22">
        <v>26</v>
      </c>
      <c r="H8" s="16">
        <f t="shared" si="1"/>
        <v>-3.7037037037037035E-2</v>
      </c>
      <c r="I8" s="22">
        <v>19</v>
      </c>
      <c r="J8" s="22">
        <v>14</v>
      </c>
      <c r="K8" s="16">
        <f t="shared" si="2"/>
        <v>-0.26315789473684209</v>
      </c>
      <c r="L8" s="17"/>
      <c r="M8" s="76">
        <v>43</v>
      </c>
      <c r="N8" s="76">
        <v>25</v>
      </c>
      <c r="O8" s="76">
        <v>18</v>
      </c>
      <c r="P8" s="19">
        <f t="shared" si="3"/>
        <v>0.86046511627906974</v>
      </c>
      <c r="Q8" s="19">
        <f t="shared" si="4"/>
        <v>1.04</v>
      </c>
      <c r="R8" s="20">
        <f t="shared" si="5"/>
        <v>0.77777777777777779</v>
      </c>
      <c r="S8" s="21"/>
      <c r="T8" s="2"/>
      <c r="U8" s="2"/>
    </row>
    <row r="9" spans="1:21" x14ac:dyDescent="0.25">
      <c r="A9" s="90" t="s">
        <v>33</v>
      </c>
      <c r="B9" s="91"/>
      <c r="C9" s="22">
        <v>25</v>
      </c>
      <c r="D9" s="22">
        <v>32</v>
      </c>
      <c r="E9" s="15">
        <f t="shared" si="0"/>
        <v>0.28000000000000003</v>
      </c>
      <c r="F9" s="22">
        <v>13</v>
      </c>
      <c r="G9" s="22">
        <v>22</v>
      </c>
      <c r="H9" s="16">
        <f t="shared" si="1"/>
        <v>0.69230769230769229</v>
      </c>
      <c r="I9" s="22">
        <v>7</v>
      </c>
      <c r="J9" s="22">
        <v>10</v>
      </c>
      <c r="K9" s="16">
        <f t="shared" si="2"/>
        <v>0.42857142857142855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1.8333333333333333</v>
      </c>
      <c r="R9" s="20">
        <f t="shared" si="5"/>
        <v>1.4285714285714286</v>
      </c>
      <c r="S9" s="21"/>
      <c r="T9" s="2"/>
      <c r="U9" s="2"/>
    </row>
    <row r="10" spans="1:21" x14ac:dyDescent="0.25">
      <c r="A10" s="90" t="s">
        <v>6</v>
      </c>
      <c r="B10" s="91"/>
      <c r="C10" s="22">
        <v>381</v>
      </c>
      <c r="D10" s="22">
        <v>416</v>
      </c>
      <c r="E10" s="15">
        <f t="shared" si="0"/>
        <v>9.1863517060367453E-2</v>
      </c>
      <c r="F10" s="22">
        <v>317</v>
      </c>
      <c r="G10" s="22">
        <v>341</v>
      </c>
      <c r="H10" s="16">
        <f t="shared" si="1"/>
        <v>7.5709779179810727E-2</v>
      </c>
      <c r="I10" s="22">
        <v>200</v>
      </c>
      <c r="J10" s="22">
        <v>173</v>
      </c>
      <c r="K10" s="16">
        <f t="shared" si="2"/>
        <v>-0.13500000000000001</v>
      </c>
      <c r="L10" s="17"/>
      <c r="M10" s="76">
        <v>429</v>
      </c>
      <c r="N10" s="76">
        <v>302</v>
      </c>
      <c r="O10" s="76">
        <v>243</v>
      </c>
      <c r="P10" s="19">
        <f t="shared" si="3"/>
        <v>0.96969696969696972</v>
      </c>
      <c r="Q10" s="19">
        <f t="shared" si="4"/>
        <v>1.1291390728476822</v>
      </c>
      <c r="R10" s="20">
        <f t="shared" si="5"/>
        <v>0.7119341563786008</v>
      </c>
      <c r="S10" s="21"/>
      <c r="T10" s="2"/>
      <c r="U10" s="2"/>
    </row>
    <row r="11" spans="1:21" x14ac:dyDescent="0.25">
      <c r="A11" s="90" t="s">
        <v>7</v>
      </c>
      <c r="B11" s="91"/>
      <c r="C11" s="14">
        <v>343</v>
      </c>
      <c r="D11" s="14">
        <v>383</v>
      </c>
      <c r="E11" s="15">
        <f t="shared" si="0"/>
        <v>0.11661807580174927</v>
      </c>
      <c r="F11" s="14">
        <v>304</v>
      </c>
      <c r="G11" s="14">
        <v>349</v>
      </c>
      <c r="H11" s="16">
        <f t="shared" si="1"/>
        <v>0.14802631578947367</v>
      </c>
      <c r="I11" s="14">
        <v>240</v>
      </c>
      <c r="J11" s="14">
        <v>254</v>
      </c>
      <c r="K11" s="16">
        <f t="shared" si="2"/>
        <v>5.8333333333333334E-2</v>
      </c>
      <c r="L11" s="17"/>
      <c r="M11" s="76">
        <v>400</v>
      </c>
      <c r="N11" s="76">
        <v>332</v>
      </c>
      <c r="O11" s="76">
        <v>284</v>
      </c>
      <c r="P11" s="19">
        <f t="shared" si="3"/>
        <v>0.95750000000000002</v>
      </c>
      <c r="Q11" s="19">
        <f t="shared" si="4"/>
        <v>1.0512048192771084</v>
      </c>
      <c r="R11" s="20">
        <f t="shared" si="5"/>
        <v>0.89436619718309862</v>
      </c>
      <c r="S11" s="21"/>
      <c r="T11" s="2"/>
      <c r="U11" s="2"/>
    </row>
    <row r="12" spans="1:21" x14ac:dyDescent="0.25">
      <c r="A12" s="90" t="s">
        <v>8</v>
      </c>
      <c r="B12" s="91"/>
      <c r="C12" s="14">
        <v>550</v>
      </c>
      <c r="D12" s="14">
        <v>633</v>
      </c>
      <c r="E12" s="15">
        <f t="shared" si="0"/>
        <v>0.15090909090909091</v>
      </c>
      <c r="F12" s="14">
        <v>470</v>
      </c>
      <c r="G12" s="14">
        <v>525</v>
      </c>
      <c r="H12" s="16">
        <f t="shared" si="1"/>
        <v>0.11702127659574468</v>
      </c>
      <c r="I12" s="14">
        <v>287</v>
      </c>
      <c r="J12" s="14">
        <v>265</v>
      </c>
      <c r="K12" s="16">
        <f t="shared" si="2"/>
        <v>-7.6655052264808357E-2</v>
      </c>
      <c r="L12" s="17"/>
      <c r="M12" s="76">
        <v>566</v>
      </c>
      <c r="N12" s="76">
        <v>400</v>
      </c>
      <c r="O12" s="76">
        <v>294</v>
      </c>
      <c r="P12" s="19">
        <f t="shared" si="3"/>
        <v>1.1183745583038869</v>
      </c>
      <c r="Q12" s="19">
        <f t="shared" si="4"/>
        <v>1.3125</v>
      </c>
      <c r="R12" s="20">
        <f t="shared" si="5"/>
        <v>0.90136054421768708</v>
      </c>
      <c r="S12" s="21"/>
      <c r="T12" s="2"/>
      <c r="U12" s="2"/>
    </row>
    <row r="13" spans="1:21" x14ac:dyDescent="0.25">
      <c r="A13" s="90" t="s">
        <v>9</v>
      </c>
      <c r="B13" s="91"/>
      <c r="C13" s="23">
        <v>48</v>
      </c>
      <c r="D13" s="23">
        <v>40</v>
      </c>
      <c r="E13" s="15">
        <f t="shared" si="0"/>
        <v>-0.16666666666666666</v>
      </c>
      <c r="F13" s="23">
        <v>22</v>
      </c>
      <c r="G13" s="23">
        <v>23</v>
      </c>
      <c r="H13" s="16">
        <f t="shared" si="1"/>
        <v>4.5454545454545456E-2</v>
      </c>
      <c r="I13" s="23">
        <v>18</v>
      </c>
      <c r="J13" s="23">
        <v>16</v>
      </c>
      <c r="K13" s="16">
        <f t="shared" si="2"/>
        <v>-0.1111111111111111</v>
      </c>
      <c r="L13" s="17"/>
      <c r="M13" s="76">
        <v>35</v>
      </c>
      <c r="N13" s="76">
        <v>27</v>
      </c>
      <c r="O13" s="76">
        <v>21</v>
      </c>
      <c r="P13" s="19">
        <f t="shared" si="3"/>
        <v>1.1428571428571428</v>
      </c>
      <c r="Q13" s="19">
        <f t="shared" si="4"/>
        <v>0.85185185185185186</v>
      </c>
      <c r="R13" s="20">
        <f t="shared" si="5"/>
        <v>0.76190476190476186</v>
      </c>
      <c r="S13" s="21"/>
      <c r="T13" s="2"/>
      <c r="U13" s="2"/>
    </row>
    <row r="14" spans="1:21" x14ac:dyDescent="0.25">
      <c r="A14" s="81" t="s">
        <v>10</v>
      </c>
      <c r="B14" s="82"/>
      <c r="C14" s="22">
        <v>288</v>
      </c>
      <c r="D14" s="22">
        <v>289</v>
      </c>
      <c r="E14" s="15">
        <f t="shared" si="0"/>
        <v>3.472222222222222E-3</v>
      </c>
      <c r="F14" s="22">
        <v>140</v>
      </c>
      <c r="G14" s="22">
        <v>130</v>
      </c>
      <c r="H14" s="16">
        <f t="shared" si="1"/>
        <v>-7.1428571428571425E-2</v>
      </c>
      <c r="I14" s="22">
        <v>118</v>
      </c>
      <c r="J14" s="22">
        <v>105</v>
      </c>
      <c r="K14" s="16">
        <f t="shared" si="2"/>
        <v>-0.11016949152542373</v>
      </c>
      <c r="L14" s="17"/>
      <c r="M14" s="76">
        <v>289</v>
      </c>
      <c r="N14" s="76">
        <v>129</v>
      </c>
      <c r="O14" s="76">
        <v>119</v>
      </c>
      <c r="P14" s="19">
        <f t="shared" si="3"/>
        <v>1</v>
      </c>
      <c r="Q14" s="19">
        <f t="shared" si="4"/>
        <v>1.0077519379844961</v>
      </c>
      <c r="R14" s="20">
        <f t="shared" si="5"/>
        <v>0.88235294117647056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1610</v>
      </c>
      <c r="D15" s="26">
        <f>D7+D14</f>
        <v>1761</v>
      </c>
      <c r="E15" s="27">
        <f t="shared" si="0"/>
        <v>9.3788819875776391E-2</v>
      </c>
      <c r="F15" s="25">
        <f>F7+F14</f>
        <v>1253</v>
      </c>
      <c r="G15" s="25">
        <f>G7+G14</f>
        <v>1368</v>
      </c>
      <c r="H15" s="28">
        <f t="shared" si="1"/>
        <v>9.1779728651237028E-2</v>
      </c>
      <c r="I15" s="25">
        <f>I7+I14</f>
        <v>863</v>
      </c>
      <c r="J15" s="25">
        <f>J7+J14</f>
        <v>813</v>
      </c>
      <c r="K15" s="28">
        <f t="shared" si="2"/>
        <v>-5.7937427578215531E-2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1.0244328097731239</v>
      </c>
      <c r="Q15" s="30">
        <f t="shared" si="4"/>
        <v>1.149579831932773</v>
      </c>
      <c r="R15" s="31">
        <f t="shared" si="5"/>
        <v>0.84599375650364206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25</v>
      </c>
      <c r="D17" s="42">
        <v>34</v>
      </c>
      <c r="E17" s="15">
        <f t="shared" ref="E17:E55" si="6">(D17-C17)/C17</f>
        <v>0.36</v>
      </c>
      <c r="F17" s="22">
        <v>17</v>
      </c>
      <c r="G17" s="22">
        <v>23</v>
      </c>
      <c r="H17" s="16">
        <f t="shared" ref="H17:H42" si="7">(G17-F17)/F17</f>
        <v>0.35294117647058826</v>
      </c>
      <c r="I17" s="22">
        <v>11</v>
      </c>
      <c r="J17" s="22">
        <v>13</v>
      </c>
      <c r="K17" s="16">
        <f t="shared" ref="K17:K37" si="8">(J17-I17)/I17</f>
        <v>0.18181818181818182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1.4166666666666667</v>
      </c>
      <c r="Q17" s="19">
        <f t="shared" ref="Q17:Q55" si="10">G17/N17</f>
        <v>1.9166666666666667</v>
      </c>
      <c r="R17" s="20">
        <f t="shared" ref="R17:R55" si="11">J17/O17</f>
        <v>1.1818181818181819</v>
      </c>
      <c r="S17" s="21"/>
      <c r="T17" s="2"/>
      <c r="U17" s="2"/>
    </row>
    <row r="18" spans="1:21" x14ac:dyDescent="0.25">
      <c r="A18" s="88"/>
      <c r="B18" s="45" t="s">
        <v>15</v>
      </c>
      <c r="C18" s="46">
        <v>110</v>
      </c>
      <c r="D18" s="47">
        <v>121</v>
      </c>
      <c r="E18" s="48">
        <f t="shared" si="6"/>
        <v>0.1</v>
      </c>
      <c r="F18" s="46">
        <v>79</v>
      </c>
      <c r="G18" s="46">
        <v>88</v>
      </c>
      <c r="H18" s="49">
        <f t="shared" si="7"/>
        <v>0.11392405063291139</v>
      </c>
      <c r="I18" s="46">
        <v>55</v>
      </c>
      <c r="J18" s="46">
        <v>55</v>
      </c>
      <c r="K18" s="49">
        <f t="shared" si="8"/>
        <v>0</v>
      </c>
      <c r="L18" s="50"/>
      <c r="M18" s="51">
        <v>111</v>
      </c>
      <c r="N18" s="51">
        <v>65</v>
      </c>
      <c r="O18" s="51">
        <v>56</v>
      </c>
      <c r="P18" s="19">
        <f t="shared" si="9"/>
        <v>1.0900900900900901</v>
      </c>
      <c r="Q18" s="19">
        <f t="shared" si="10"/>
        <v>1.3538461538461539</v>
      </c>
      <c r="R18" s="20">
        <f t="shared" si="11"/>
        <v>0.9821428571428571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23</v>
      </c>
      <c r="G19" s="53">
        <v>18</v>
      </c>
      <c r="H19" s="56">
        <f t="shared" si="7"/>
        <v>-0.21739130434782608</v>
      </c>
      <c r="I19" s="53">
        <v>17</v>
      </c>
      <c r="J19" s="53">
        <v>13</v>
      </c>
      <c r="K19" s="56">
        <f t="shared" si="8"/>
        <v>-0.23529411764705882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0.9</v>
      </c>
      <c r="R19" s="60">
        <f t="shared" si="11"/>
        <v>0.76470588235294112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35</v>
      </c>
      <c r="D20" s="64">
        <v>38</v>
      </c>
      <c r="E20" s="65">
        <f t="shared" si="6"/>
        <v>8.5714285714285715E-2</v>
      </c>
      <c r="F20" s="63">
        <v>19</v>
      </c>
      <c r="G20" s="63">
        <v>26</v>
      </c>
      <c r="H20" s="66">
        <f t="shared" si="7"/>
        <v>0.36842105263157893</v>
      </c>
      <c r="I20" s="46">
        <v>9</v>
      </c>
      <c r="J20" s="46">
        <v>13</v>
      </c>
      <c r="K20" s="66">
        <f t="shared" si="8"/>
        <v>0.44444444444444442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1.8571428571428572</v>
      </c>
      <c r="R20" s="70">
        <f t="shared" si="11"/>
        <v>1.625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186</v>
      </c>
      <c r="D21" s="42">
        <v>170</v>
      </c>
      <c r="E21" s="15">
        <f t="shared" si="6"/>
        <v>-8.6021505376344093E-2</v>
      </c>
      <c r="F21" s="22">
        <v>145</v>
      </c>
      <c r="G21" s="22">
        <v>132</v>
      </c>
      <c r="H21" s="16">
        <f t="shared" si="7"/>
        <v>-8.9655172413793102E-2</v>
      </c>
      <c r="I21" s="22">
        <v>100</v>
      </c>
      <c r="J21" s="22">
        <v>78</v>
      </c>
      <c r="K21" s="16">
        <f t="shared" si="8"/>
        <v>-0.22</v>
      </c>
      <c r="L21" s="50"/>
      <c r="M21" s="18">
        <v>188</v>
      </c>
      <c r="N21" s="18">
        <v>126</v>
      </c>
      <c r="O21" s="18">
        <v>101</v>
      </c>
      <c r="P21" s="19">
        <f t="shared" si="9"/>
        <v>0.9042553191489362</v>
      </c>
      <c r="Q21" s="19">
        <f t="shared" si="10"/>
        <v>1.0476190476190477</v>
      </c>
      <c r="R21" s="20">
        <f t="shared" si="11"/>
        <v>0.7722772277227723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36</v>
      </c>
      <c r="D22" s="54">
        <v>40</v>
      </c>
      <c r="E22" s="55">
        <f t="shared" si="6"/>
        <v>0.1111111111111111</v>
      </c>
      <c r="F22" s="53">
        <v>19</v>
      </c>
      <c r="G22" s="53">
        <v>24</v>
      </c>
      <c r="H22" s="56">
        <f t="shared" si="7"/>
        <v>0.26315789473684209</v>
      </c>
      <c r="I22" s="53">
        <v>16</v>
      </c>
      <c r="J22" s="53">
        <v>18</v>
      </c>
      <c r="K22" s="56">
        <f t="shared" si="8"/>
        <v>0.125</v>
      </c>
      <c r="L22" s="57"/>
      <c r="M22" s="58">
        <v>36</v>
      </c>
      <c r="N22" s="58">
        <v>18</v>
      </c>
      <c r="O22" s="58">
        <v>17</v>
      </c>
      <c r="P22" s="59">
        <f t="shared" si="9"/>
        <v>1.1111111111111112</v>
      </c>
      <c r="Q22" s="59">
        <f t="shared" si="10"/>
        <v>1.3333333333333333</v>
      </c>
      <c r="R22" s="60">
        <f t="shared" si="11"/>
        <v>1.0588235294117647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24</v>
      </c>
      <c r="D23" s="64">
        <v>25</v>
      </c>
      <c r="E23" s="65">
        <f t="shared" si="6"/>
        <v>4.1666666666666664E-2</v>
      </c>
      <c r="F23" s="63">
        <v>13</v>
      </c>
      <c r="G23" s="63">
        <v>16</v>
      </c>
      <c r="H23" s="66">
        <f t="shared" si="7"/>
        <v>0.23076923076923078</v>
      </c>
      <c r="I23" s="46">
        <v>8</v>
      </c>
      <c r="J23" s="46">
        <v>8</v>
      </c>
      <c r="K23" s="66">
        <f t="shared" si="8"/>
        <v>0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1.7777777777777777</v>
      </c>
      <c r="R23" s="70">
        <f t="shared" si="11"/>
        <v>1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101</v>
      </c>
      <c r="D24" s="42">
        <v>104</v>
      </c>
      <c r="E24" s="15">
        <f t="shared" si="6"/>
        <v>2.9702970297029702E-2</v>
      </c>
      <c r="F24" s="22">
        <v>70</v>
      </c>
      <c r="G24" s="22">
        <v>78</v>
      </c>
      <c r="H24" s="16">
        <f t="shared" si="7"/>
        <v>0.11428571428571428</v>
      </c>
      <c r="I24" s="22">
        <v>47</v>
      </c>
      <c r="J24" s="22">
        <v>45</v>
      </c>
      <c r="K24" s="16">
        <f t="shared" si="8"/>
        <v>-4.2553191489361701E-2</v>
      </c>
      <c r="L24" s="50"/>
      <c r="M24" s="18">
        <v>101</v>
      </c>
      <c r="N24" s="18">
        <v>60</v>
      </c>
      <c r="O24" s="18">
        <v>48</v>
      </c>
      <c r="P24" s="19">
        <f t="shared" si="9"/>
        <v>1.0297029702970297</v>
      </c>
      <c r="Q24" s="19">
        <f t="shared" si="10"/>
        <v>1.3</v>
      </c>
      <c r="R24" s="20">
        <f t="shared" si="11"/>
        <v>0.9375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46</v>
      </c>
      <c r="D25" s="54">
        <v>38</v>
      </c>
      <c r="E25" s="55">
        <f t="shared" si="6"/>
        <v>-0.17391304347826086</v>
      </c>
      <c r="F25" s="53">
        <v>19</v>
      </c>
      <c r="G25" s="53">
        <v>15</v>
      </c>
      <c r="H25" s="56">
        <f t="shared" si="7"/>
        <v>-0.21052631578947367</v>
      </c>
      <c r="I25" s="53">
        <v>18</v>
      </c>
      <c r="J25" s="53">
        <v>15</v>
      </c>
      <c r="K25" s="56">
        <f t="shared" si="8"/>
        <v>-0.16666666666666666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0.83333333333333337</v>
      </c>
      <c r="R25" s="60">
        <f t="shared" si="11"/>
        <v>0.83333333333333337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34</v>
      </c>
      <c r="D26" s="64">
        <v>37</v>
      </c>
      <c r="E26" s="65">
        <f t="shared" si="6"/>
        <v>8.8235294117647065E-2</v>
      </c>
      <c r="F26" s="63">
        <v>21</v>
      </c>
      <c r="G26" s="63">
        <v>28</v>
      </c>
      <c r="H26" s="66">
        <f t="shared" si="7"/>
        <v>0.33333333333333331</v>
      </c>
      <c r="I26" s="46">
        <v>14</v>
      </c>
      <c r="J26" s="46">
        <v>13</v>
      </c>
      <c r="K26" s="66">
        <f t="shared" si="8"/>
        <v>-7.1428571428571425E-2</v>
      </c>
      <c r="L26" s="67"/>
      <c r="M26" s="68">
        <v>35</v>
      </c>
      <c r="N26" s="68">
        <v>20</v>
      </c>
      <c r="O26" s="68">
        <v>14</v>
      </c>
      <c r="P26" s="69">
        <f t="shared" si="9"/>
        <v>1.0571428571428572</v>
      </c>
      <c r="Q26" s="69">
        <f t="shared" si="10"/>
        <v>1.4</v>
      </c>
      <c r="R26" s="70">
        <f t="shared" si="11"/>
        <v>0.9285714285714286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80</v>
      </c>
      <c r="D27" s="42">
        <v>83</v>
      </c>
      <c r="E27" s="15">
        <f t="shared" si="6"/>
        <v>3.7499999999999999E-2</v>
      </c>
      <c r="F27" s="22">
        <v>59</v>
      </c>
      <c r="G27" s="22">
        <v>69</v>
      </c>
      <c r="H27" s="16">
        <f t="shared" si="7"/>
        <v>0.16949152542372881</v>
      </c>
      <c r="I27" s="22">
        <v>44</v>
      </c>
      <c r="J27" s="22">
        <v>45</v>
      </c>
      <c r="K27" s="16">
        <f t="shared" si="8"/>
        <v>2.2727272727272728E-2</v>
      </c>
      <c r="L27" s="50"/>
      <c r="M27" s="18">
        <v>80</v>
      </c>
      <c r="N27" s="18">
        <v>58</v>
      </c>
      <c r="O27" s="18">
        <v>44</v>
      </c>
      <c r="P27" s="19">
        <f t="shared" si="9"/>
        <v>1.0375000000000001</v>
      </c>
      <c r="Q27" s="19">
        <f t="shared" si="10"/>
        <v>1.1896551724137931</v>
      </c>
      <c r="R27" s="20">
        <f t="shared" si="11"/>
        <v>1.0227272727272727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24</v>
      </c>
      <c r="E28" s="55">
        <f t="shared" si="6"/>
        <v>0.7142857142857143</v>
      </c>
      <c r="F28" s="53">
        <v>6</v>
      </c>
      <c r="G28" s="53">
        <v>10</v>
      </c>
      <c r="H28" s="56">
        <f t="shared" si="7"/>
        <v>0.66666666666666663</v>
      </c>
      <c r="I28" s="53">
        <v>6</v>
      </c>
      <c r="J28" s="53">
        <v>9</v>
      </c>
      <c r="K28" s="55">
        <f t="shared" si="8"/>
        <v>0.5</v>
      </c>
      <c r="L28" s="57"/>
      <c r="M28" s="58">
        <v>14</v>
      </c>
      <c r="N28" s="58">
        <v>6</v>
      </c>
      <c r="O28" s="58">
        <v>6</v>
      </c>
      <c r="P28" s="59">
        <f t="shared" si="9"/>
        <v>1.7142857142857142</v>
      </c>
      <c r="Q28" s="59">
        <f t="shared" si="10"/>
        <v>1.6666666666666667</v>
      </c>
      <c r="R28" s="60">
        <f t="shared" si="11"/>
        <v>1.5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8</v>
      </c>
      <c r="D29" s="64">
        <v>9</v>
      </c>
      <c r="E29" s="65">
        <f t="shared" si="6"/>
        <v>0.125</v>
      </c>
      <c r="F29" s="63">
        <v>3</v>
      </c>
      <c r="G29" s="63">
        <v>6</v>
      </c>
      <c r="H29" s="66">
        <f t="shared" si="7"/>
        <v>1</v>
      </c>
      <c r="I29" s="46">
        <v>3</v>
      </c>
      <c r="J29" s="46">
        <v>2</v>
      </c>
      <c r="K29" s="66">
        <f t="shared" si="8"/>
        <v>-0.33333333333333331</v>
      </c>
      <c r="L29" s="67"/>
      <c r="M29" s="68">
        <v>8</v>
      </c>
      <c r="N29" s="68">
        <v>3</v>
      </c>
      <c r="O29" s="68">
        <v>3</v>
      </c>
      <c r="P29" s="69">
        <f t="shared" si="9"/>
        <v>1.125</v>
      </c>
      <c r="Q29" s="69">
        <f t="shared" si="10"/>
        <v>2</v>
      </c>
      <c r="R29" s="70">
        <f t="shared" si="11"/>
        <v>0.66666666666666663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36</v>
      </c>
      <c r="D30" s="42">
        <v>34</v>
      </c>
      <c r="E30" s="15">
        <f t="shared" si="6"/>
        <v>-5.5555555555555552E-2</v>
      </c>
      <c r="F30" s="22">
        <v>21</v>
      </c>
      <c r="G30" s="22">
        <v>24</v>
      </c>
      <c r="H30" s="16">
        <f t="shared" si="7"/>
        <v>0.14285714285714285</v>
      </c>
      <c r="I30" s="22">
        <v>16</v>
      </c>
      <c r="J30" s="22">
        <v>15</v>
      </c>
      <c r="K30" s="16">
        <f t="shared" si="8"/>
        <v>-6.25E-2</v>
      </c>
      <c r="L30" s="50"/>
      <c r="M30" s="18">
        <v>35</v>
      </c>
      <c r="N30" s="18">
        <v>18</v>
      </c>
      <c r="O30" s="18">
        <v>15</v>
      </c>
      <c r="P30" s="19">
        <f t="shared" si="9"/>
        <v>0.97142857142857142</v>
      </c>
      <c r="Q30" s="19">
        <f t="shared" si="10"/>
        <v>1.3333333333333333</v>
      </c>
      <c r="R30" s="20">
        <f t="shared" si="11"/>
        <v>1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51</v>
      </c>
      <c r="D31" s="54">
        <v>42</v>
      </c>
      <c r="E31" s="55">
        <f t="shared" si="6"/>
        <v>-0.17647058823529413</v>
      </c>
      <c r="F31" s="53">
        <v>34</v>
      </c>
      <c r="G31" s="53">
        <v>38</v>
      </c>
      <c r="H31" s="56">
        <f t="shared" si="7"/>
        <v>0.11764705882352941</v>
      </c>
      <c r="I31" s="53">
        <v>30</v>
      </c>
      <c r="J31" s="53">
        <v>25</v>
      </c>
      <c r="K31" s="56">
        <f t="shared" si="8"/>
        <v>-0.16666666666666666</v>
      </c>
      <c r="L31" s="57"/>
      <c r="M31" s="58">
        <v>51</v>
      </c>
      <c r="N31" s="58">
        <v>32</v>
      </c>
      <c r="O31" s="58">
        <v>30</v>
      </c>
      <c r="P31" s="59">
        <f t="shared" si="9"/>
        <v>0.82352941176470584</v>
      </c>
      <c r="Q31" s="59">
        <f t="shared" si="10"/>
        <v>1.1875</v>
      </c>
      <c r="R31" s="60">
        <f t="shared" si="11"/>
        <v>0.83333333333333337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0</v>
      </c>
      <c r="H32" s="65">
        <f t="shared" si="7"/>
        <v>-1</v>
      </c>
      <c r="I32" s="46">
        <v>2</v>
      </c>
      <c r="J32" s="46">
        <v>0</v>
      </c>
      <c r="K32" s="66">
        <f t="shared" si="8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8</v>
      </c>
      <c r="E33" s="15">
        <f t="shared" si="6"/>
        <v>0.14285714285714285</v>
      </c>
      <c r="F33" s="22">
        <v>6</v>
      </c>
      <c r="G33" s="22">
        <v>4</v>
      </c>
      <c r="H33" s="16">
        <f t="shared" si="7"/>
        <v>-0.33333333333333331</v>
      </c>
      <c r="I33" s="22">
        <v>3</v>
      </c>
      <c r="J33" s="22">
        <v>4</v>
      </c>
      <c r="K33" s="16">
        <f t="shared" si="8"/>
        <v>0.33333333333333331</v>
      </c>
      <c r="L33" s="50"/>
      <c r="M33" s="18">
        <v>7</v>
      </c>
      <c r="N33" s="18">
        <v>4</v>
      </c>
      <c r="O33" s="18">
        <v>3</v>
      </c>
      <c r="P33" s="19">
        <f t="shared" si="9"/>
        <v>1.1428571428571428</v>
      </c>
      <c r="Q33" s="19">
        <f t="shared" si="10"/>
        <v>1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25</v>
      </c>
      <c r="D34" s="54">
        <v>24</v>
      </c>
      <c r="E34" s="55">
        <f t="shared" si="6"/>
        <v>-0.04</v>
      </c>
      <c r="F34" s="53">
        <v>7</v>
      </c>
      <c r="G34" s="53">
        <v>4</v>
      </c>
      <c r="H34" s="56">
        <f t="shared" si="7"/>
        <v>-0.42857142857142855</v>
      </c>
      <c r="I34" s="53">
        <v>6</v>
      </c>
      <c r="J34" s="53">
        <v>4</v>
      </c>
      <c r="K34" s="56">
        <f t="shared" si="8"/>
        <v>-0.33333333333333331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0.66666666666666663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12</v>
      </c>
      <c r="D35" s="64">
        <v>17</v>
      </c>
      <c r="E35" s="65">
        <f t="shared" si="6"/>
        <v>0.41666666666666669</v>
      </c>
      <c r="F35" s="63">
        <v>8</v>
      </c>
      <c r="G35" s="63">
        <v>12</v>
      </c>
      <c r="H35" s="66">
        <f t="shared" si="7"/>
        <v>0.5</v>
      </c>
      <c r="I35" s="46">
        <v>8</v>
      </c>
      <c r="J35" s="46">
        <v>6</v>
      </c>
      <c r="K35" s="66">
        <f t="shared" si="8"/>
        <v>-0.25</v>
      </c>
      <c r="L35" s="67"/>
      <c r="M35" s="68">
        <v>13</v>
      </c>
      <c r="N35" s="68">
        <v>9</v>
      </c>
      <c r="O35" s="68">
        <v>9</v>
      </c>
      <c r="P35" s="69">
        <f t="shared" si="9"/>
        <v>1.3076923076923077</v>
      </c>
      <c r="Q35" s="69">
        <f t="shared" si="10"/>
        <v>1.3333333333333333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78</v>
      </c>
      <c r="D36" s="42">
        <v>96</v>
      </c>
      <c r="E36" s="15">
        <f t="shared" si="6"/>
        <v>0.23076923076923078</v>
      </c>
      <c r="F36" s="22">
        <v>63</v>
      </c>
      <c r="G36" s="22">
        <v>75</v>
      </c>
      <c r="H36" s="16">
        <f t="shared" si="7"/>
        <v>0.19047619047619047</v>
      </c>
      <c r="I36" s="22">
        <v>49</v>
      </c>
      <c r="J36" s="22">
        <v>49</v>
      </c>
      <c r="K36" s="16">
        <f t="shared" si="8"/>
        <v>0</v>
      </c>
      <c r="L36" s="50"/>
      <c r="M36" s="18">
        <v>78</v>
      </c>
      <c r="N36" s="18">
        <v>59</v>
      </c>
      <c r="O36" s="18">
        <v>50</v>
      </c>
      <c r="P36" s="19">
        <f t="shared" si="9"/>
        <v>1.2307692307692308</v>
      </c>
      <c r="Q36" s="19">
        <f t="shared" si="10"/>
        <v>1.271186440677966</v>
      </c>
      <c r="R36" s="20">
        <f t="shared" si="11"/>
        <v>0.98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21</v>
      </c>
      <c r="D37" s="54">
        <v>27</v>
      </c>
      <c r="E37" s="55">
        <f t="shared" si="6"/>
        <v>0.2857142857142857</v>
      </c>
      <c r="F37" s="53">
        <v>16</v>
      </c>
      <c r="G37" s="53">
        <v>17</v>
      </c>
      <c r="H37" s="56">
        <f t="shared" si="7"/>
        <v>6.25E-2</v>
      </c>
      <c r="I37" s="53">
        <v>15</v>
      </c>
      <c r="J37" s="53">
        <v>14</v>
      </c>
      <c r="K37" s="56">
        <f t="shared" si="8"/>
        <v>-6.6666666666666666E-2</v>
      </c>
      <c r="L37" s="57"/>
      <c r="M37" s="58">
        <v>22</v>
      </c>
      <c r="N37" s="58">
        <v>17</v>
      </c>
      <c r="O37" s="58">
        <v>16</v>
      </c>
      <c r="P37" s="59">
        <f t="shared" si="9"/>
        <v>1.2272727272727273</v>
      </c>
      <c r="Q37" s="59">
        <f t="shared" si="10"/>
        <v>1</v>
      </c>
      <c r="R37" s="60">
        <f t="shared" si="11"/>
        <v>0.875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18</v>
      </c>
      <c r="D39" s="42">
        <v>19</v>
      </c>
      <c r="E39" s="15">
        <f t="shared" si="6"/>
        <v>5.5555555555555552E-2</v>
      </c>
      <c r="F39" s="22">
        <v>15</v>
      </c>
      <c r="G39" s="22">
        <v>16</v>
      </c>
      <c r="H39" s="16">
        <f t="shared" si="7"/>
        <v>6.6666666666666666E-2</v>
      </c>
      <c r="I39" s="22">
        <v>8</v>
      </c>
      <c r="J39" s="22">
        <v>5</v>
      </c>
      <c r="K39" s="16">
        <f t="shared" ref="K39" si="12">(J39-I39)/I39</f>
        <v>-0.375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0.55555555555555558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5</v>
      </c>
      <c r="D40" s="54">
        <v>10</v>
      </c>
      <c r="E40" s="55">
        <f t="shared" si="6"/>
        <v>1</v>
      </c>
      <c r="F40" s="53">
        <v>2</v>
      </c>
      <c r="G40" s="53">
        <v>3</v>
      </c>
      <c r="H40" s="56">
        <f t="shared" si="7"/>
        <v>0.5</v>
      </c>
      <c r="I40" s="53">
        <v>2</v>
      </c>
      <c r="J40" s="53">
        <v>2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1.5</v>
      </c>
      <c r="R40" s="60">
        <f t="shared" si="11"/>
        <v>1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196</v>
      </c>
      <c r="D41" s="64">
        <v>216</v>
      </c>
      <c r="E41" s="65">
        <f>(D41-C41)/C41</f>
        <v>0.10204081632653061</v>
      </c>
      <c r="F41" s="63">
        <v>189</v>
      </c>
      <c r="G41" s="63">
        <v>196</v>
      </c>
      <c r="H41" s="66">
        <f t="shared" si="7"/>
        <v>3.7037037037037035E-2</v>
      </c>
      <c r="I41" s="46">
        <v>119</v>
      </c>
      <c r="J41" s="46">
        <v>96</v>
      </c>
      <c r="K41" s="66">
        <f t="shared" ref="K41:K42" si="13">(J41-I41)/I41</f>
        <v>-0.19327731092436976</v>
      </c>
      <c r="L41" s="67"/>
      <c r="M41" s="68">
        <v>220</v>
      </c>
      <c r="N41" s="68">
        <v>177</v>
      </c>
      <c r="O41" s="68">
        <v>139</v>
      </c>
      <c r="P41" s="69">
        <f>D41/M41</f>
        <v>0.98181818181818181</v>
      </c>
      <c r="Q41" s="69">
        <f t="shared" si="10"/>
        <v>1.1073446327683616</v>
      </c>
      <c r="R41" s="70">
        <f t="shared" si="11"/>
        <v>0.69064748201438853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575</v>
      </c>
      <c r="D42" s="54">
        <v>695</v>
      </c>
      <c r="E42" s="55">
        <f>(D42-C42)/C42</f>
        <v>0.20869565217391303</v>
      </c>
      <c r="F42" s="53">
        <v>529</v>
      </c>
      <c r="G42" s="53">
        <v>629</v>
      </c>
      <c r="H42" s="56">
        <f t="shared" si="7"/>
        <v>0.1890359168241966</v>
      </c>
      <c r="I42" s="53">
        <v>339</v>
      </c>
      <c r="J42" s="53">
        <v>322</v>
      </c>
      <c r="K42" s="56">
        <f t="shared" si="13"/>
        <v>-5.0147492625368731E-2</v>
      </c>
      <c r="L42" s="57"/>
      <c r="M42" s="58">
        <v>633</v>
      </c>
      <c r="N42" s="58">
        <v>506</v>
      </c>
      <c r="O42" s="58">
        <v>386</v>
      </c>
      <c r="P42" s="59">
        <f>D42/M42</f>
        <v>1.0979462875197472</v>
      </c>
      <c r="Q42" s="59">
        <f t="shared" si="10"/>
        <v>1.2430830039525691</v>
      </c>
      <c r="R42" s="60">
        <f t="shared" si="11"/>
        <v>0.83419689119170981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9</v>
      </c>
      <c r="E44" s="15">
        <f t="shared" si="6"/>
        <v>0</v>
      </c>
      <c r="F44" s="22">
        <v>5</v>
      </c>
      <c r="G44" s="22">
        <v>2</v>
      </c>
      <c r="H44" s="49">
        <f>(G44-F44)/F44</f>
        <v>-0.6</v>
      </c>
      <c r="I44" s="22">
        <v>3</v>
      </c>
      <c r="J44" s="22">
        <v>2</v>
      </c>
      <c r="K44" s="16">
        <f t="shared" ref="K44" si="14">(J44-I44)/I44</f>
        <v>-0.33333333333333331</v>
      </c>
      <c r="L44" s="50"/>
      <c r="M44" s="18">
        <v>10</v>
      </c>
      <c r="N44" s="18">
        <v>6</v>
      </c>
      <c r="O44" s="18">
        <v>4</v>
      </c>
      <c r="P44" s="19">
        <f t="shared" si="9"/>
        <v>0.9</v>
      </c>
      <c r="Q44" s="19">
        <f t="shared" si="10"/>
        <v>0.33333333333333331</v>
      </c>
      <c r="R44" s="20">
        <f t="shared" si="11"/>
        <v>0.5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5</v>
      </c>
      <c r="H45" s="56">
        <f>(G45-F45)/F45</f>
        <v>-0.6428571428571429</v>
      </c>
      <c r="I45" s="53">
        <v>7</v>
      </c>
      <c r="J45" s="53">
        <v>5</v>
      </c>
      <c r="K45" s="56">
        <f>(J45-I45)/I45</f>
        <v>-0.2857142857142857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0.5</v>
      </c>
      <c r="R45" s="60">
        <f t="shared" si="11"/>
        <v>0.7142857142857143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4</v>
      </c>
      <c r="D46" s="64">
        <v>4</v>
      </c>
      <c r="E46" s="65">
        <f t="shared" si="6"/>
        <v>0</v>
      </c>
      <c r="F46" s="63">
        <v>4</v>
      </c>
      <c r="G46" s="63">
        <v>4</v>
      </c>
      <c r="H46" s="65">
        <f t="shared" ref="H46:H55" si="15">(G46-F46)/F46</f>
        <v>0</v>
      </c>
      <c r="I46" s="46">
        <v>2</v>
      </c>
      <c r="J46" s="46">
        <v>2</v>
      </c>
      <c r="K46" s="66">
        <f t="shared" ref="K46" si="16">(J46-I46)/I46</f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0.5714285714285714</v>
      </c>
      <c r="Q46" s="69">
        <f t="shared" si="10"/>
        <v>0.66666666666666663</v>
      </c>
      <c r="R46" s="70">
        <f t="shared" si="11"/>
        <v>0.33333333333333331</v>
      </c>
      <c r="S46" s="21"/>
    </row>
    <row r="47" spans="1:21" ht="15.75" thickBot="1" x14ac:dyDescent="0.3">
      <c r="A47" s="79"/>
      <c r="B47" s="52" t="s">
        <v>15</v>
      </c>
      <c r="C47" s="53">
        <v>20</v>
      </c>
      <c r="D47" s="54">
        <v>22</v>
      </c>
      <c r="E47" s="55">
        <f t="shared" si="6"/>
        <v>0.1</v>
      </c>
      <c r="F47" s="53">
        <v>20</v>
      </c>
      <c r="G47" s="53">
        <v>20</v>
      </c>
      <c r="H47" s="55">
        <f t="shared" si="15"/>
        <v>0</v>
      </c>
      <c r="I47" s="53">
        <v>16</v>
      </c>
      <c r="J47" s="53">
        <v>16</v>
      </c>
      <c r="K47" s="56">
        <f>(J47-I47)/I47</f>
        <v>0</v>
      </c>
      <c r="L47" s="73"/>
      <c r="M47" s="58">
        <v>28</v>
      </c>
      <c r="N47" s="58">
        <v>26</v>
      </c>
      <c r="O47" s="58">
        <v>26</v>
      </c>
      <c r="P47" s="59">
        <f t="shared" si="9"/>
        <v>0.7857142857142857</v>
      </c>
      <c r="Q47" s="59">
        <f t="shared" si="10"/>
        <v>0.76923076923076927</v>
      </c>
      <c r="R47" s="60">
        <f t="shared" si="11"/>
        <v>0.61538461538461542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5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6</v>
      </c>
      <c r="E49" s="55">
        <f t="shared" si="6"/>
        <v>0</v>
      </c>
      <c r="F49" s="53">
        <v>6</v>
      </c>
      <c r="G49" s="53">
        <v>5</v>
      </c>
      <c r="H49" s="55">
        <f t="shared" si="15"/>
        <v>-0.16666666666666666</v>
      </c>
      <c r="I49" s="53">
        <v>2</v>
      </c>
      <c r="J49" s="53">
        <v>3</v>
      </c>
      <c r="K49" s="56">
        <f>(J49-I49)/I49</f>
        <v>0.5</v>
      </c>
      <c r="L49" s="73"/>
      <c r="M49" s="58">
        <v>6</v>
      </c>
      <c r="N49" s="58">
        <v>4</v>
      </c>
      <c r="O49" s="58">
        <v>2</v>
      </c>
      <c r="P49" s="59">
        <f t="shared" si="9"/>
        <v>1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18</v>
      </c>
      <c r="D50" s="64">
        <v>17</v>
      </c>
      <c r="E50" s="65">
        <f>(D50-C50)/C50</f>
        <v>-5.5555555555555552E-2</v>
      </c>
      <c r="F50" s="63">
        <v>17</v>
      </c>
      <c r="G50" s="63">
        <v>14</v>
      </c>
      <c r="H50" s="66">
        <f t="shared" si="15"/>
        <v>-0.17647058823529413</v>
      </c>
      <c r="I50" s="46">
        <v>10</v>
      </c>
      <c r="J50" s="46">
        <v>7</v>
      </c>
      <c r="K50" s="66">
        <f t="shared" ref="K50:K55" si="17">(J50-I50)/I50</f>
        <v>-0.3</v>
      </c>
      <c r="L50" s="72"/>
      <c r="M50" s="68">
        <v>33</v>
      </c>
      <c r="N50" s="68">
        <v>29</v>
      </c>
      <c r="O50" s="68">
        <v>26</v>
      </c>
      <c r="P50" s="69">
        <f>D50/M50</f>
        <v>0.51515151515151514</v>
      </c>
      <c r="Q50" s="69">
        <f t="shared" si="10"/>
        <v>0.48275862068965519</v>
      </c>
      <c r="R50" s="70">
        <f t="shared" si="11"/>
        <v>0.26923076923076922</v>
      </c>
      <c r="S50" s="21"/>
    </row>
    <row r="51" spans="1:19" ht="15.75" thickBot="1" x14ac:dyDescent="0.3">
      <c r="A51" s="79"/>
      <c r="B51" s="52" t="s">
        <v>15</v>
      </c>
      <c r="C51" s="53">
        <v>53</v>
      </c>
      <c r="D51" s="54">
        <v>47</v>
      </c>
      <c r="E51" s="55">
        <f>(D51-C51)/C51</f>
        <v>-0.11320754716981132</v>
      </c>
      <c r="F51" s="53">
        <v>48</v>
      </c>
      <c r="G51" s="53">
        <v>42</v>
      </c>
      <c r="H51" s="56">
        <f t="shared" si="15"/>
        <v>-0.125</v>
      </c>
      <c r="I51" s="53">
        <v>32</v>
      </c>
      <c r="J51" s="53">
        <v>30</v>
      </c>
      <c r="K51" s="56">
        <f t="shared" si="17"/>
        <v>-6.25E-2</v>
      </c>
      <c r="L51" s="73"/>
      <c r="M51" s="58">
        <v>82</v>
      </c>
      <c r="N51" s="58">
        <v>72</v>
      </c>
      <c r="O51" s="58">
        <v>63</v>
      </c>
      <c r="P51" s="59">
        <f>D51/M51</f>
        <v>0.57317073170731703</v>
      </c>
      <c r="Q51" s="59">
        <f t="shared" si="10"/>
        <v>0.58333333333333337</v>
      </c>
      <c r="R51" s="60">
        <f t="shared" si="11"/>
        <v>0.47619047619047616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11</v>
      </c>
      <c r="D52" s="64">
        <v>11</v>
      </c>
      <c r="E52" s="65">
        <f t="shared" si="6"/>
        <v>0</v>
      </c>
      <c r="F52" s="63">
        <v>11</v>
      </c>
      <c r="G52" s="63">
        <v>10</v>
      </c>
      <c r="H52" s="66">
        <f t="shared" si="15"/>
        <v>-9.0909090909090912E-2</v>
      </c>
      <c r="I52" s="46">
        <v>8</v>
      </c>
      <c r="J52" s="46">
        <v>5</v>
      </c>
      <c r="K52" s="66">
        <f t="shared" si="17"/>
        <v>-0.375</v>
      </c>
      <c r="L52" s="72"/>
      <c r="M52" s="68">
        <v>17</v>
      </c>
      <c r="N52" s="68">
        <v>14</v>
      </c>
      <c r="O52" s="68">
        <v>13</v>
      </c>
      <c r="P52" s="69">
        <f t="shared" si="9"/>
        <v>0.6470588235294118</v>
      </c>
      <c r="Q52" s="69">
        <f t="shared" si="10"/>
        <v>0.7142857142857143</v>
      </c>
      <c r="R52" s="70">
        <f t="shared" si="11"/>
        <v>0.38461538461538464</v>
      </c>
      <c r="S52" s="21"/>
    </row>
    <row r="53" spans="1:19" ht="15.75" thickBot="1" x14ac:dyDescent="0.3">
      <c r="A53" s="79"/>
      <c r="B53" s="52" t="s">
        <v>15</v>
      </c>
      <c r="C53" s="53">
        <v>24</v>
      </c>
      <c r="D53" s="54">
        <v>32</v>
      </c>
      <c r="E53" s="55">
        <f t="shared" si="6"/>
        <v>0.33333333333333331</v>
      </c>
      <c r="F53" s="53">
        <v>23</v>
      </c>
      <c r="G53" s="53">
        <v>29</v>
      </c>
      <c r="H53" s="56">
        <f t="shared" si="15"/>
        <v>0.2608695652173913</v>
      </c>
      <c r="I53" s="53">
        <v>17</v>
      </c>
      <c r="J53" s="53">
        <v>11</v>
      </c>
      <c r="K53" s="56">
        <f t="shared" si="17"/>
        <v>-0.35294117647058826</v>
      </c>
      <c r="L53" s="73"/>
      <c r="M53" s="58">
        <v>36</v>
      </c>
      <c r="N53" s="58">
        <v>30</v>
      </c>
      <c r="O53" s="58">
        <v>26</v>
      </c>
      <c r="P53" s="59">
        <f t="shared" si="9"/>
        <v>0.88888888888888884</v>
      </c>
      <c r="Q53" s="59">
        <f t="shared" si="10"/>
        <v>0.96666666666666667</v>
      </c>
      <c r="R53" s="60">
        <f t="shared" si="11"/>
        <v>0.42307692307692307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2</v>
      </c>
      <c r="E54" s="65">
        <f t="shared" si="6"/>
        <v>-0.66666666666666663</v>
      </c>
      <c r="F54" s="63">
        <v>6</v>
      </c>
      <c r="G54" s="63">
        <v>2</v>
      </c>
      <c r="H54" s="66">
        <f t="shared" si="15"/>
        <v>-0.66666666666666663</v>
      </c>
      <c r="I54" s="46">
        <v>3</v>
      </c>
      <c r="J54" s="46">
        <v>2</v>
      </c>
      <c r="K54" s="66">
        <f t="shared" si="17"/>
        <v>-0.33333333333333331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16</v>
      </c>
      <c r="D55" s="54">
        <v>8</v>
      </c>
      <c r="E55" s="55">
        <f t="shared" si="6"/>
        <v>-0.5</v>
      </c>
      <c r="F55" s="53">
        <v>15</v>
      </c>
      <c r="G55" s="53">
        <v>8</v>
      </c>
      <c r="H55" s="56">
        <f t="shared" si="15"/>
        <v>-0.46666666666666667</v>
      </c>
      <c r="I55" s="53">
        <v>9</v>
      </c>
      <c r="J55" s="53">
        <v>5</v>
      </c>
      <c r="K55" s="56">
        <f t="shared" si="17"/>
        <v>-0.44444444444444442</v>
      </c>
      <c r="L55" s="73"/>
      <c r="M55" s="58">
        <v>17</v>
      </c>
      <c r="N55" s="58">
        <v>14</v>
      </c>
      <c r="O55" s="58">
        <v>9</v>
      </c>
      <c r="P55" s="59">
        <f t="shared" si="9"/>
        <v>0.47058823529411764</v>
      </c>
      <c r="Q55" s="59">
        <f t="shared" si="10"/>
        <v>0.5714285714285714</v>
      </c>
      <c r="R55" s="60">
        <f t="shared" si="11"/>
        <v>0.55555555555555558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112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113</v>
      </c>
      <c r="D6" s="9" t="s">
        <v>116</v>
      </c>
      <c r="E6" s="8" t="s">
        <v>90</v>
      </c>
      <c r="F6" s="8" t="s">
        <v>114</v>
      </c>
      <c r="G6" s="8" t="s">
        <v>117</v>
      </c>
      <c r="H6" s="8" t="s">
        <v>90</v>
      </c>
      <c r="I6" s="8" t="s">
        <v>115</v>
      </c>
      <c r="J6" s="8" t="s">
        <v>118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1319</v>
      </c>
      <c r="D7" s="14">
        <v>1454</v>
      </c>
      <c r="E7" s="15">
        <f t="shared" ref="E7:E15" si="0">(D7-C7)/C7</f>
        <v>0.1023502653525398</v>
      </c>
      <c r="F7" s="14">
        <v>1104</v>
      </c>
      <c r="G7" s="14">
        <v>1221</v>
      </c>
      <c r="H7" s="16">
        <f t="shared" ref="H7:H15" si="1">(G7-F7)/F7</f>
        <v>0.10597826086956522</v>
      </c>
      <c r="I7" s="14">
        <v>740</v>
      </c>
      <c r="J7" s="14">
        <v>685</v>
      </c>
      <c r="K7" s="16">
        <f t="shared" ref="K7:K15" si="2">(J7-I7)/I7</f>
        <v>-7.4324324324324328E-2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1.0167832167832167</v>
      </c>
      <c r="Q7" s="19">
        <f t="shared" ref="Q7:Q15" si="4">G7/N7</f>
        <v>1.1508011310084825</v>
      </c>
      <c r="R7" s="20">
        <f t="shared" ref="R7:R15" si="5">J7/O7</f>
        <v>0.81353919239904993</v>
      </c>
      <c r="S7" s="21"/>
      <c r="T7" s="2"/>
      <c r="U7" s="2"/>
    </row>
    <row r="8" spans="1:21" x14ac:dyDescent="0.25">
      <c r="A8" s="90" t="s">
        <v>5</v>
      </c>
      <c r="B8" s="91"/>
      <c r="C8" s="22">
        <v>39</v>
      </c>
      <c r="D8" s="22">
        <v>37</v>
      </c>
      <c r="E8" s="15">
        <f t="shared" si="0"/>
        <v>-5.128205128205128E-2</v>
      </c>
      <c r="F8" s="22">
        <v>27</v>
      </c>
      <c r="G8" s="22">
        <v>26</v>
      </c>
      <c r="H8" s="16">
        <f t="shared" si="1"/>
        <v>-3.7037037037037035E-2</v>
      </c>
      <c r="I8" s="22">
        <v>19</v>
      </c>
      <c r="J8" s="22">
        <v>13</v>
      </c>
      <c r="K8" s="16">
        <f t="shared" si="2"/>
        <v>-0.31578947368421051</v>
      </c>
      <c r="L8" s="17"/>
      <c r="M8" s="76">
        <v>43</v>
      </c>
      <c r="N8" s="76">
        <v>25</v>
      </c>
      <c r="O8" s="76">
        <v>18</v>
      </c>
      <c r="P8" s="19">
        <f t="shared" si="3"/>
        <v>0.86046511627906974</v>
      </c>
      <c r="Q8" s="19">
        <f t="shared" si="4"/>
        <v>1.04</v>
      </c>
      <c r="R8" s="20">
        <f t="shared" si="5"/>
        <v>0.72222222222222221</v>
      </c>
      <c r="S8" s="21"/>
      <c r="T8" s="2"/>
      <c r="U8" s="2"/>
    </row>
    <row r="9" spans="1:21" x14ac:dyDescent="0.25">
      <c r="A9" s="90" t="s">
        <v>33</v>
      </c>
      <c r="B9" s="91"/>
      <c r="C9" s="22">
        <v>25</v>
      </c>
      <c r="D9" s="22">
        <v>32</v>
      </c>
      <c r="E9" s="15">
        <f t="shared" si="0"/>
        <v>0.28000000000000003</v>
      </c>
      <c r="F9" s="22">
        <v>13</v>
      </c>
      <c r="G9" s="22">
        <v>23</v>
      </c>
      <c r="H9" s="16">
        <f t="shared" si="1"/>
        <v>0.76923076923076927</v>
      </c>
      <c r="I9" s="22">
        <v>7</v>
      </c>
      <c r="J9" s="22">
        <v>10</v>
      </c>
      <c r="K9" s="16">
        <f t="shared" si="2"/>
        <v>0.42857142857142855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1.9166666666666667</v>
      </c>
      <c r="R9" s="20">
        <f t="shared" si="5"/>
        <v>1.4285714285714286</v>
      </c>
      <c r="S9" s="21"/>
      <c r="T9" s="2"/>
      <c r="U9" s="2"/>
    </row>
    <row r="10" spans="1:21" x14ac:dyDescent="0.25">
      <c r="A10" s="90" t="s">
        <v>6</v>
      </c>
      <c r="B10" s="91"/>
      <c r="C10" s="22">
        <v>378</v>
      </c>
      <c r="D10" s="22">
        <v>415</v>
      </c>
      <c r="E10" s="15">
        <f t="shared" si="0"/>
        <v>9.7883597883597878E-2</v>
      </c>
      <c r="F10" s="22">
        <v>312</v>
      </c>
      <c r="G10" s="22">
        <v>339</v>
      </c>
      <c r="H10" s="16">
        <f t="shared" si="1"/>
        <v>8.6538461538461536E-2</v>
      </c>
      <c r="I10" s="22">
        <v>198</v>
      </c>
      <c r="J10" s="22">
        <v>168</v>
      </c>
      <c r="K10" s="16">
        <f t="shared" si="2"/>
        <v>-0.15151515151515152</v>
      </c>
      <c r="L10" s="17"/>
      <c r="M10" s="76">
        <v>429</v>
      </c>
      <c r="N10" s="76">
        <v>302</v>
      </c>
      <c r="O10" s="76">
        <v>243</v>
      </c>
      <c r="P10" s="19">
        <f t="shared" si="3"/>
        <v>0.96736596736596736</v>
      </c>
      <c r="Q10" s="19">
        <f t="shared" si="4"/>
        <v>1.1225165562913908</v>
      </c>
      <c r="R10" s="20">
        <f t="shared" si="5"/>
        <v>0.69135802469135799</v>
      </c>
      <c r="S10" s="21"/>
      <c r="T10" s="2"/>
      <c r="U10" s="2"/>
    </row>
    <row r="11" spans="1:21" x14ac:dyDescent="0.25">
      <c r="A11" s="90" t="s">
        <v>7</v>
      </c>
      <c r="B11" s="91"/>
      <c r="C11" s="14">
        <v>340</v>
      </c>
      <c r="D11" s="14">
        <v>378</v>
      </c>
      <c r="E11" s="15">
        <f t="shared" si="0"/>
        <v>0.11176470588235295</v>
      </c>
      <c r="F11" s="14">
        <v>301</v>
      </c>
      <c r="G11" s="14">
        <v>334</v>
      </c>
      <c r="H11" s="16">
        <f t="shared" si="1"/>
        <v>0.10963455149501661</v>
      </c>
      <c r="I11" s="14">
        <v>238</v>
      </c>
      <c r="J11" s="14">
        <v>238</v>
      </c>
      <c r="K11" s="16">
        <f t="shared" si="2"/>
        <v>0</v>
      </c>
      <c r="L11" s="17"/>
      <c r="M11" s="76">
        <v>400</v>
      </c>
      <c r="N11" s="76">
        <v>332</v>
      </c>
      <c r="O11" s="76">
        <v>284</v>
      </c>
      <c r="P11" s="19">
        <f t="shared" si="3"/>
        <v>0.94499999999999995</v>
      </c>
      <c r="Q11" s="19">
        <f t="shared" si="4"/>
        <v>1.0060240963855422</v>
      </c>
      <c r="R11" s="20">
        <f t="shared" si="5"/>
        <v>0.8380281690140845</v>
      </c>
      <c r="S11" s="21"/>
      <c r="T11" s="2"/>
      <c r="U11" s="2"/>
    </row>
    <row r="12" spans="1:21" x14ac:dyDescent="0.25">
      <c r="A12" s="90" t="s">
        <v>8</v>
      </c>
      <c r="B12" s="91"/>
      <c r="C12" s="14">
        <v>549</v>
      </c>
      <c r="D12" s="14">
        <v>632</v>
      </c>
      <c r="E12" s="15">
        <f t="shared" si="0"/>
        <v>0.151183970856102</v>
      </c>
      <c r="F12" s="14">
        <v>469</v>
      </c>
      <c r="G12" s="14">
        <v>524</v>
      </c>
      <c r="H12" s="16">
        <f t="shared" si="1"/>
        <v>0.11727078891257996</v>
      </c>
      <c r="I12" s="14">
        <v>286</v>
      </c>
      <c r="J12" s="14">
        <v>263</v>
      </c>
      <c r="K12" s="16">
        <f t="shared" si="2"/>
        <v>-8.0419580419580416E-2</v>
      </c>
      <c r="L12" s="17"/>
      <c r="M12" s="76">
        <v>566</v>
      </c>
      <c r="N12" s="76">
        <v>400</v>
      </c>
      <c r="O12" s="76">
        <v>294</v>
      </c>
      <c r="P12" s="19">
        <f t="shared" si="3"/>
        <v>1.11660777385159</v>
      </c>
      <c r="Q12" s="19">
        <f t="shared" si="4"/>
        <v>1.31</v>
      </c>
      <c r="R12" s="20">
        <f t="shared" si="5"/>
        <v>0.89455782312925169</v>
      </c>
      <c r="S12" s="21"/>
      <c r="T12" s="2"/>
      <c r="U12" s="2"/>
    </row>
    <row r="13" spans="1:21" x14ac:dyDescent="0.25">
      <c r="A13" s="90" t="s">
        <v>9</v>
      </c>
      <c r="B13" s="91"/>
      <c r="C13" s="23">
        <v>52</v>
      </c>
      <c r="D13" s="23">
        <v>29</v>
      </c>
      <c r="E13" s="15">
        <f t="shared" si="0"/>
        <v>-0.44230769230769229</v>
      </c>
      <c r="F13" s="23">
        <v>22</v>
      </c>
      <c r="G13" s="23">
        <v>24</v>
      </c>
      <c r="H13" s="16">
        <f t="shared" si="1"/>
        <v>9.0909090909090912E-2</v>
      </c>
      <c r="I13" s="23">
        <v>18</v>
      </c>
      <c r="J13" s="23">
        <v>16</v>
      </c>
      <c r="K13" s="16">
        <f t="shared" si="2"/>
        <v>-0.1111111111111111</v>
      </c>
      <c r="L13" s="17"/>
      <c r="M13" s="76">
        <v>35</v>
      </c>
      <c r="N13" s="76">
        <v>27</v>
      </c>
      <c r="O13" s="76">
        <v>21</v>
      </c>
      <c r="P13" s="19">
        <f t="shared" si="3"/>
        <v>0.82857142857142863</v>
      </c>
      <c r="Q13" s="19">
        <f t="shared" si="4"/>
        <v>0.88888888888888884</v>
      </c>
      <c r="R13" s="20">
        <f t="shared" si="5"/>
        <v>0.76190476190476186</v>
      </c>
      <c r="S13" s="21"/>
      <c r="T13" s="2"/>
      <c r="U13" s="2"/>
    </row>
    <row r="14" spans="1:21" x14ac:dyDescent="0.25">
      <c r="A14" s="81" t="s">
        <v>10</v>
      </c>
      <c r="B14" s="82"/>
      <c r="C14" s="22">
        <v>288</v>
      </c>
      <c r="D14" s="22">
        <v>289</v>
      </c>
      <c r="E14" s="15">
        <f t="shared" si="0"/>
        <v>3.472222222222222E-3</v>
      </c>
      <c r="F14" s="22">
        <v>140</v>
      </c>
      <c r="G14" s="22">
        <v>134</v>
      </c>
      <c r="H14" s="16">
        <f t="shared" si="1"/>
        <v>-4.2857142857142858E-2</v>
      </c>
      <c r="I14" s="22">
        <v>117</v>
      </c>
      <c r="J14" s="22">
        <v>105</v>
      </c>
      <c r="K14" s="16">
        <f t="shared" si="2"/>
        <v>-0.10256410256410256</v>
      </c>
      <c r="L14" s="17"/>
      <c r="M14" s="76">
        <v>289</v>
      </c>
      <c r="N14" s="76">
        <v>129</v>
      </c>
      <c r="O14" s="76">
        <v>119</v>
      </c>
      <c r="P14" s="19">
        <f t="shared" si="3"/>
        <v>1</v>
      </c>
      <c r="Q14" s="19">
        <f t="shared" si="4"/>
        <v>1.0387596899224807</v>
      </c>
      <c r="R14" s="20">
        <f t="shared" si="5"/>
        <v>0.88235294117647056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1607</v>
      </c>
      <c r="D15" s="26">
        <f>D7+D14</f>
        <v>1743</v>
      </c>
      <c r="E15" s="27">
        <f t="shared" si="0"/>
        <v>8.4629744866210332E-2</v>
      </c>
      <c r="F15" s="25">
        <f>F7+F14</f>
        <v>1244</v>
      </c>
      <c r="G15" s="25">
        <f>G7+G14</f>
        <v>1355</v>
      </c>
      <c r="H15" s="28">
        <f t="shared" si="1"/>
        <v>8.9228295819935688E-2</v>
      </c>
      <c r="I15" s="25">
        <f>I7+I14</f>
        <v>857</v>
      </c>
      <c r="J15" s="25">
        <f>J7+J14</f>
        <v>790</v>
      </c>
      <c r="K15" s="28">
        <f t="shared" si="2"/>
        <v>-7.817969661610269E-2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1.0139616055846423</v>
      </c>
      <c r="Q15" s="30">
        <f t="shared" si="4"/>
        <v>1.1386554621848739</v>
      </c>
      <c r="R15" s="31">
        <f t="shared" si="5"/>
        <v>0.82206035379812692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25</v>
      </c>
      <c r="D17" s="42">
        <v>34</v>
      </c>
      <c r="E17" s="15">
        <f t="shared" ref="E17:E55" si="6">(D17-C17)/C17</f>
        <v>0.36</v>
      </c>
      <c r="F17" s="22">
        <v>17</v>
      </c>
      <c r="G17" s="22">
        <v>23</v>
      </c>
      <c r="H17" s="16">
        <f t="shared" ref="H17:H42" si="7">(G17-F17)/F17</f>
        <v>0.35294117647058826</v>
      </c>
      <c r="I17" s="22">
        <v>11</v>
      </c>
      <c r="J17" s="22">
        <v>13</v>
      </c>
      <c r="K17" s="16">
        <f t="shared" ref="K17:K37" si="8">(J17-I17)/I17</f>
        <v>0.18181818181818182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1.4166666666666667</v>
      </c>
      <c r="Q17" s="19">
        <f t="shared" ref="Q17:Q55" si="10">G17/N17</f>
        <v>1.9166666666666667</v>
      </c>
      <c r="R17" s="20">
        <f t="shared" ref="R17:R55" si="11">J17/O17</f>
        <v>1.1818181818181819</v>
      </c>
      <c r="S17" s="21"/>
      <c r="T17" s="2"/>
      <c r="U17" s="2"/>
    </row>
    <row r="18" spans="1:21" x14ac:dyDescent="0.25">
      <c r="A18" s="88"/>
      <c r="B18" s="45" t="s">
        <v>15</v>
      </c>
      <c r="C18" s="46">
        <v>110</v>
      </c>
      <c r="D18" s="47">
        <v>121</v>
      </c>
      <c r="E18" s="48">
        <f t="shared" si="6"/>
        <v>0.1</v>
      </c>
      <c r="F18" s="46">
        <v>79</v>
      </c>
      <c r="G18" s="46">
        <v>88</v>
      </c>
      <c r="H18" s="49">
        <f t="shared" si="7"/>
        <v>0.11392405063291139</v>
      </c>
      <c r="I18" s="46">
        <v>55</v>
      </c>
      <c r="J18" s="46">
        <v>55</v>
      </c>
      <c r="K18" s="49">
        <f t="shared" si="8"/>
        <v>0</v>
      </c>
      <c r="L18" s="50"/>
      <c r="M18" s="51">
        <v>111</v>
      </c>
      <c r="N18" s="51">
        <v>65</v>
      </c>
      <c r="O18" s="51">
        <v>56</v>
      </c>
      <c r="P18" s="19">
        <f t="shared" si="9"/>
        <v>1.0900900900900901</v>
      </c>
      <c r="Q18" s="19">
        <f t="shared" si="10"/>
        <v>1.3538461538461539</v>
      </c>
      <c r="R18" s="20">
        <f t="shared" si="11"/>
        <v>0.9821428571428571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23</v>
      </c>
      <c r="G19" s="53">
        <v>18</v>
      </c>
      <c r="H19" s="56">
        <f t="shared" si="7"/>
        <v>-0.21739130434782608</v>
      </c>
      <c r="I19" s="53">
        <v>17</v>
      </c>
      <c r="J19" s="53">
        <v>13</v>
      </c>
      <c r="K19" s="56">
        <f t="shared" si="8"/>
        <v>-0.23529411764705882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0.9</v>
      </c>
      <c r="R19" s="60">
        <f t="shared" si="11"/>
        <v>0.76470588235294112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35</v>
      </c>
      <c r="D20" s="64">
        <v>38</v>
      </c>
      <c r="E20" s="65">
        <f t="shared" si="6"/>
        <v>8.5714285714285715E-2</v>
      </c>
      <c r="F20" s="63">
        <v>19</v>
      </c>
      <c r="G20" s="63">
        <v>26</v>
      </c>
      <c r="H20" s="66">
        <f t="shared" si="7"/>
        <v>0.36842105263157893</v>
      </c>
      <c r="I20" s="46">
        <v>9</v>
      </c>
      <c r="J20" s="46">
        <v>13</v>
      </c>
      <c r="K20" s="66">
        <f t="shared" si="8"/>
        <v>0.44444444444444442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1.8571428571428572</v>
      </c>
      <c r="R20" s="70">
        <f t="shared" si="11"/>
        <v>1.625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186</v>
      </c>
      <c r="D21" s="42">
        <v>170</v>
      </c>
      <c r="E21" s="15">
        <f t="shared" si="6"/>
        <v>-8.6021505376344093E-2</v>
      </c>
      <c r="F21" s="22">
        <v>145</v>
      </c>
      <c r="G21" s="22">
        <v>132</v>
      </c>
      <c r="H21" s="16">
        <f t="shared" si="7"/>
        <v>-8.9655172413793102E-2</v>
      </c>
      <c r="I21" s="22">
        <v>100</v>
      </c>
      <c r="J21" s="22">
        <v>78</v>
      </c>
      <c r="K21" s="16">
        <f t="shared" si="8"/>
        <v>-0.22</v>
      </c>
      <c r="L21" s="50"/>
      <c r="M21" s="18">
        <v>188</v>
      </c>
      <c r="N21" s="18">
        <v>126</v>
      </c>
      <c r="O21" s="18">
        <v>101</v>
      </c>
      <c r="P21" s="19">
        <f t="shared" si="9"/>
        <v>0.9042553191489362</v>
      </c>
      <c r="Q21" s="19">
        <f t="shared" si="10"/>
        <v>1.0476190476190477</v>
      </c>
      <c r="R21" s="20">
        <f t="shared" si="11"/>
        <v>0.7722772277227723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36</v>
      </c>
      <c r="D22" s="54">
        <v>40</v>
      </c>
      <c r="E22" s="55">
        <f t="shared" si="6"/>
        <v>0.1111111111111111</v>
      </c>
      <c r="F22" s="53">
        <v>19</v>
      </c>
      <c r="G22" s="53">
        <v>24</v>
      </c>
      <c r="H22" s="56">
        <f t="shared" si="7"/>
        <v>0.26315789473684209</v>
      </c>
      <c r="I22" s="53">
        <v>16</v>
      </c>
      <c r="J22" s="53">
        <v>18</v>
      </c>
      <c r="K22" s="56">
        <f t="shared" si="8"/>
        <v>0.125</v>
      </c>
      <c r="L22" s="57"/>
      <c r="M22" s="58">
        <v>36</v>
      </c>
      <c r="N22" s="58">
        <v>18</v>
      </c>
      <c r="O22" s="58">
        <v>17</v>
      </c>
      <c r="P22" s="59">
        <f t="shared" si="9"/>
        <v>1.1111111111111112</v>
      </c>
      <c r="Q22" s="59">
        <f t="shared" si="10"/>
        <v>1.3333333333333333</v>
      </c>
      <c r="R22" s="60">
        <f t="shared" si="11"/>
        <v>1.0588235294117647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24</v>
      </c>
      <c r="D23" s="64">
        <v>25</v>
      </c>
      <c r="E23" s="65">
        <f t="shared" si="6"/>
        <v>4.1666666666666664E-2</v>
      </c>
      <c r="F23" s="63">
        <v>13</v>
      </c>
      <c r="G23" s="63">
        <v>16</v>
      </c>
      <c r="H23" s="66">
        <f t="shared" si="7"/>
        <v>0.23076923076923078</v>
      </c>
      <c r="I23" s="46">
        <v>8</v>
      </c>
      <c r="J23" s="46">
        <v>8</v>
      </c>
      <c r="K23" s="66">
        <f t="shared" si="8"/>
        <v>0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1.7777777777777777</v>
      </c>
      <c r="R23" s="70">
        <f t="shared" si="11"/>
        <v>1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101</v>
      </c>
      <c r="D24" s="42">
        <v>104</v>
      </c>
      <c r="E24" s="15">
        <f t="shared" si="6"/>
        <v>2.9702970297029702E-2</v>
      </c>
      <c r="F24" s="22">
        <v>70</v>
      </c>
      <c r="G24" s="22">
        <v>78</v>
      </c>
      <c r="H24" s="16">
        <f t="shared" si="7"/>
        <v>0.11428571428571428</v>
      </c>
      <c r="I24" s="22">
        <v>47</v>
      </c>
      <c r="J24" s="22">
        <v>45</v>
      </c>
      <c r="K24" s="16">
        <f t="shared" si="8"/>
        <v>-4.2553191489361701E-2</v>
      </c>
      <c r="L24" s="50"/>
      <c r="M24" s="18">
        <v>101</v>
      </c>
      <c r="N24" s="18">
        <v>60</v>
      </c>
      <c r="O24" s="18">
        <v>48</v>
      </c>
      <c r="P24" s="19">
        <f t="shared" si="9"/>
        <v>1.0297029702970297</v>
      </c>
      <c r="Q24" s="19">
        <f t="shared" si="10"/>
        <v>1.3</v>
      </c>
      <c r="R24" s="20">
        <f t="shared" si="11"/>
        <v>0.9375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46</v>
      </c>
      <c r="D25" s="54">
        <v>38</v>
      </c>
      <c r="E25" s="55">
        <f t="shared" si="6"/>
        <v>-0.17391304347826086</v>
      </c>
      <c r="F25" s="53">
        <v>19</v>
      </c>
      <c r="G25" s="53">
        <v>15</v>
      </c>
      <c r="H25" s="56">
        <f t="shared" si="7"/>
        <v>-0.21052631578947367</v>
      </c>
      <c r="I25" s="53">
        <v>18</v>
      </c>
      <c r="J25" s="53">
        <v>15</v>
      </c>
      <c r="K25" s="56">
        <f t="shared" si="8"/>
        <v>-0.16666666666666666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0.83333333333333337</v>
      </c>
      <c r="R25" s="60">
        <f t="shared" si="11"/>
        <v>0.83333333333333337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34</v>
      </c>
      <c r="D26" s="64">
        <v>37</v>
      </c>
      <c r="E26" s="65">
        <f t="shared" si="6"/>
        <v>8.8235294117647065E-2</v>
      </c>
      <c r="F26" s="63">
        <v>21</v>
      </c>
      <c r="G26" s="63">
        <v>28</v>
      </c>
      <c r="H26" s="66">
        <f t="shared" si="7"/>
        <v>0.33333333333333331</v>
      </c>
      <c r="I26" s="46">
        <v>14</v>
      </c>
      <c r="J26" s="46">
        <v>13</v>
      </c>
      <c r="K26" s="66">
        <f t="shared" si="8"/>
        <v>-7.1428571428571425E-2</v>
      </c>
      <c r="L26" s="67"/>
      <c r="M26" s="68">
        <v>35</v>
      </c>
      <c r="N26" s="68">
        <v>20</v>
      </c>
      <c r="O26" s="68">
        <v>14</v>
      </c>
      <c r="P26" s="69">
        <f t="shared" si="9"/>
        <v>1.0571428571428572</v>
      </c>
      <c r="Q26" s="69">
        <f t="shared" si="10"/>
        <v>1.4</v>
      </c>
      <c r="R26" s="70">
        <f t="shared" si="11"/>
        <v>0.9285714285714286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80</v>
      </c>
      <c r="D27" s="42">
        <v>83</v>
      </c>
      <c r="E27" s="15">
        <f t="shared" si="6"/>
        <v>3.7499999999999999E-2</v>
      </c>
      <c r="F27" s="22">
        <v>59</v>
      </c>
      <c r="G27" s="22">
        <v>69</v>
      </c>
      <c r="H27" s="16">
        <f t="shared" si="7"/>
        <v>0.16949152542372881</v>
      </c>
      <c r="I27" s="22">
        <v>44</v>
      </c>
      <c r="J27" s="22">
        <v>45</v>
      </c>
      <c r="K27" s="16">
        <f t="shared" si="8"/>
        <v>2.2727272727272728E-2</v>
      </c>
      <c r="L27" s="50"/>
      <c r="M27" s="18">
        <v>80</v>
      </c>
      <c r="N27" s="18">
        <v>58</v>
      </c>
      <c r="O27" s="18">
        <v>44</v>
      </c>
      <c r="P27" s="19">
        <f t="shared" si="9"/>
        <v>1.0375000000000001</v>
      </c>
      <c r="Q27" s="19">
        <f t="shared" si="10"/>
        <v>1.1896551724137931</v>
      </c>
      <c r="R27" s="20">
        <f t="shared" si="11"/>
        <v>1.0227272727272727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24</v>
      </c>
      <c r="E28" s="55">
        <f t="shared" si="6"/>
        <v>0.7142857142857143</v>
      </c>
      <c r="F28" s="53">
        <v>6</v>
      </c>
      <c r="G28" s="53">
        <v>10</v>
      </c>
      <c r="H28" s="56">
        <f t="shared" si="7"/>
        <v>0.66666666666666663</v>
      </c>
      <c r="I28" s="53">
        <v>6</v>
      </c>
      <c r="J28" s="53">
        <v>9</v>
      </c>
      <c r="K28" s="55">
        <f t="shared" si="8"/>
        <v>0.5</v>
      </c>
      <c r="L28" s="57"/>
      <c r="M28" s="58">
        <v>14</v>
      </c>
      <c r="N28" s="58">
        <v>6</v>
      </c>
      <c r="O28" s="58">
        <v>6</v>
      </c>
      <c r="P28" s="59">
        <f t="shared" si="9"/>
        <v>1.7142857142857142</v>
      </c>
      <c r="Q28" s="59">
        <f t="shared" si="10"/>
        <v>1.6666666666666667</v>
      </c>
      <c r="R28" s="60">
        <f t="shared" si="11"/>
        <v>1.5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8</v>
      </c>
      <c r="D29" s="64">
        <v>9</v>
      </c>
      <c r="E29" s="65">
        <f t="shared" si="6"/>
        <v>0.125</v>
      </c>
      <c r="F29" s="63">
        <v>3</v>
      </c>
      <c r="G29" s="63">
        <v>6</v>
      </c>
      <c r="H29" s="66">
        <f t="shared" si="7"/>
        <v>1</v>
      </c>
      <c r="I29" s="46">
        <v>3</v>
      </c>
      <c r="J29" s="46">
        <v>2</v>
      </c>
      <c r="K29" s="66">
        <f t="shared" si="8"/>
        <v>-0.33333333333333331</v>
      </c>
      <c r="L29" s="67"/>
      <c r="M29" s="68">
        <v>8</v>
      </c>
      <c r="N29" s="68">
        <v>3</v>
      </c>
      <c r="O29" s="68">
        <v>3</v>
      </c>
      <c r="P29" s="69">
        <f t="shared" si="9"/>
        <v>1.125</v>
      </c>
      <c r="Q29" s="69">
        <f t="shared" si="10"/>
        <v>2</v>
      </c>
      <c r="R29" s="70">
        <f t="shared" si="11"/>
        <v>0.66666666666666663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36</v>
      </c>
      <c r="D30" s="42">
        <v>34</v>
      </c>
      <c r="E30" s="15">
        <f t="shared" si="6"/>
        <v>-5.5555555555555552E-2</v>
      </c>
      <c r="F30" s="22">
        <v>21</v>
      </c>
      <c r="G30" s="22">
        <v>24</v>
      </c>
      <c r="H30" s="16">
        <f t="shared" si="7"/>
        <v>0.14285714285714285</v>
      </c>
      <c r="I30" s="22">
        <v>16</v>
      </c>
      <c r="J30" s="22">
        <v>15</v>
      </c>
      <c r="K30" s="16">
        <f t="shared" si="8"/>
        <v>-6.25E-2</v>
      </c>
      <c r="L30" s="50"/>
      <c r="M30" s="18">
        <v>35</v>
      </c>
      <c r="N30" s="18">
        <v>18</v>
      </c>
      <c r="O30" s="18">
        <v>15</v>
      </c>
      <c r="P30" s="19">
        <f t="shared" si="9"/>
        <v>0.97142857142857142</v>
      </c>
      <c r="Q30" s="19">
        <f t="shared" si="10"/>
        <v>1.3333333333333333</v>
      </c>
      <c r="R30" s="20">
        <f t="shared" si="11"/>
        <v>1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51</v>
      </c>
      <c r="D31" s="54">
        <v>42</v>
      </c>
      <c r="E31" s="55">
        <f t="shared" si="6"/>
        <v>-0.17647058823529413</v>
      </c>
      <c r="F31" s="53">
        <v>34</v>
      </c>
      <c r="G31" s="53">
        <v>38</v>
      </c>
      <c r="H31" s="56">
        <f t="shared" si="7"/>
        <v>0.11764705882352941</v>
      </c>
      <c r="I31" s="53">
        <v>30</v>
      </c>
      <c r="J31" s="53">
        <v>25</v>
      </c>
      <c r="K31" s="56">
        <f t="shared" si="8"/>
        <v>-0.16666666666666666</v>
      </c>
      <c r="L31" s="57"/>
      <c r="M31" s="58">
        <v>51</v>
      </c>
      <c r="N31" s="58">
        <v>32</v>
      </c>
      <c r="O31" s="58">
        <v>30</v>
      </c>
      <c r="P31" s="59">
        <f t="shared" si="9"/>
        <v>0.82352941176470584</v>
      </c>
      <c r="Q31" s="59">
        <f t="shared" si="10"/>
        <v>1.1875</v>
      </c>
      <c r="R31" s="60">
        <f t="shared" si="11"/>
        <v>0.83333333333333337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0</v>
      </c>
      <c r="H32" s="65">
        <f t="shared" si="7"/>
        <v>-1</v>
      </c>
      <c r="I32" s="46">
        <v>2</v>
      </c>
      <c r="J32" s="46">
        <v>0</v>
      </c>
      <c r="K32" s="66">
        <f t="shared" si="8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8</v>
      </c>
      <c r="E33" s="15">
        <f t="shared" si="6"/>
        <v>0.14285714285714285</v>
      </c>
      <c r="F33" s="22">
        <v>6</v>
      </c>
      <c r="G33" s="22">
        <v>4</v>
      </c>
      <c r="H33" s="16">
        <f t="shared" si="7"/>
        <v>-0.33333333333333331</v>
      </c>
      <c r="I33" s="22">
        <v>3</v>
      </c>
      <c r="J33" s="22">
        <v>4</v>
      </c>
      <c r="K33" s="16">
        <f t="shared" si="8"/>
        <v>0.33333333333333331</v>
      </c>
      <c r="L33" s="50"/>
      <c r="M33" s="18">
        <v>7</v>
      </c>
      <c r="N33" s="18">
        <v>4</v>
      </c>
      <c r="O33" s="18">
        <v>3</v>
      </c>
      <c r="P33" s="19">
        <f t="shared" si="9"/>
        <v>1.1428571428571428</v>
      </c>
      <c r="Q33" s="19">
        <f t="shared" si="10"/>
        <v>1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25</v>
      </c>
      <c r="D34" s="54">
        <v>24</v>
      </c>
      <c r="E34" s="55">
        <f t="shared" si="6"/>
        <v>-0.04</v>
      </c>
      <c r="F34" s="53">
        <v>7</v>
      </c>
      <c r="G34" s="53">
        <v>4</v>
      </c>
      <c r="H34" s="56">
        <f t="shared" si="7"/>
        <v>-0.42857142857142855</v>
      </c>
      <c r="I34" s="53">
        <v>6</v>
      </c>
      <c r="J34" s="53">
        <v>4</v>
      </c>
      <c r="K34" s="56">
        <f t="shared" si="8"/>
        <v>-0.33333333333333331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0.66666666666666663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12</v>
      </c>
      <c r="D35" s="64">
        <v>17</v>
      </c>
      <c r="E35" s="65">
        <f t="shared" si="6"/>
        <v>0.41666666666666669</v>
      </c>
      <c r="F35" s="63">
        <v>8</v>
      </c>
      <c r="G35" s="63">
        <v>12</v>
      </c>
      <c r="H35" s="66">
        <f t="shared" si="7"/>
        <v>0.5</v>
      </c>
      <c r="I35" s="46">
        <v>8</v>
      </c>
      <c r="J35" s="46">
        <v>6</v>
      </c>
      <c r="K35" s="66">
        <f t="shared" si="8"/>
        <v>-0.25</v>
      </c>
      <c r="L35" s="67"/>
      <c r="M35" s="68">
        <v>13</v>
      </c>
      <c r="N35" s="68">
        <v>9</v>
      </c>
      <c r="O35" s="68">
        <v>9</v>
      </c>
      <c r="P35" s="69">
        <f t="shared" si="9"/>
        <v>1.3076923076923077</v>
      </c>
      <c r="Q35" s="69">
        <f t="shared" si="10"/>
        <v>1.3333333333333333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78</v>
      </c>
      <c r="D36" s="42">
        <v>96</v>
      </c>
      <c r="E36" s="15">
        <f t="shared" si="6"/>
        <v>0.23076923076923078</v>
      </c>
      <c r="F36" s="22">
        <v>63</v>
      </c>
      <c r="G36" s="22">
        <v>75</v>
      </c>
      <c r="H36" s="16">
        <f t="shared" si="7"/>
        <v>0.19047619047619047</v>
      </c>
      <c r="I36" s="22">
        <v>49</v>
      </c>
      <c r="J36" s="22">
        <v>49</v>
      </c>
      <c r="K36" s="16">
        <f t="shared" si="8"/>
        <v>0</v>
      </c>
      <c r="L36" s="50"/>
      <c r="M36" s="18">
        <v>78</v>
      </c>
      <c r="N36" s="18">
        <v>59</v>
      </c>
      <c r="O36" s="18">
        <v>50</v>
      </c>
      <c r="P36" s="19">
        <f t="shared" si="9"/>
        <v>1.2307692307692308</v>
      </c>
      <c r="Q36" s="19">
        <f t="shared" si="10"/>
        <v>1.271186440677966</v>
      </c>
      <c r="R36" s="20">
        <f t="shared" si="11"/>
        <v>0.98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21</v>
      </c>
      <c r="D37" s="54">
        <v>27</v>
      </c>
      <c r="E37" s="55">
        <f t="shared" si="6"/>
        <v>0.2857142857142857</v>
      </c>
      <c r="F37" s="53">
        <v>16</v>
      </c>
      <c r="G37" s="53">
        <v>17</v>
      </c>
      <c r="H37" s="56">
        <f t="shared" si="7"/>
        <v>6.25E-2</v>
      </c>
      <c r="I37" s="53">
        <v>15</v>
      </c>
      <c r="J37" s="53">
        <v>14</v>
      </c>
      <c r="K37" s="56">
        <f t="shared" si="8"/>
        <v>-6.6666666666666666E-2</v>
      </c>
      <c r="L37" s="57"/>
      <c r="M37" s="58">
        <v>22</v>
      </c>
      <c r="N37" s="58">
        <v>17</v>
      </c>
      <c r="O37" s="58">
        <v>16</v>
      </c>
      <c r="P37" s="59">
        <f t="shared" si="9"/>
        <v>1.2272727272727273</v>
      </c>
      <c r="Q37" s="59">
        <f t="shared" si="10"/>
        <v>1</v>
      </c>
      <c r="R37" s="60">
        <f t="shared" si="11"/>
        <v>0.875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18</v>
      </c>
      <c r="D39" s="42">
        <v>19</v>
      </c>
      <c r="E39" s="15">
        <f t="shared" si="6"/>
        <v>5.5555555555555552E-2</v>
      </c>
      <c r="F39" s="22">
        <v>15</v>
      </c>
      <c r="G39" s="22">
        <v>16</v>
      </c>
      <c r="H39" s="16">
        <f t="shared" si="7"/>
        <v>6.6666666666666666E-2</v>
      </c>
      <c r="I39" s="22">
        <v>8</v>
      </c>
      <c r="J39" s="22">
        <v>5</v>
      </c>
      <c r="K39" s="16">
        <f t="shared" ref="K39" si="12">(J39-I39)/I39</f>
        <v>-0.375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0.55555555555555558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5</v>
      </c>
      <c r="D40" s="54">
        <v>10</v>
      </c>
      <c r="E40" s="55">
        <f t="shared" si="6"/>
        <v>1</v>
      </c>
      <c r="F40" s="53">
        <v>2</v>
      </c>
      <c r="G40" s="53">
        <v>3</v>
      </c>
      <c r="H40" s="56">
        <f t="shared" si="7"/>
        <v>0.5</v>
      </c>
      <c r="I40" s="53">
        <v>2</v>
      </c>
      <c r="J40" s="53">
        <v>2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1.5</v>
      </c>
      <c r="R40" s="60">
        <f t="shared" si="11"/>
        <v>1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196</v>
      </c>
      <c r="D41" s="64">
        <v>216</v>
      </c>
      <c r="E41" s="65">
        <f>(D41-C41)/C41</f>
        <v>0.10204081632653061</v>
      </c>
      <c r="F41" s="63">
        <v>189</v>
      </c>
      <c r="G41" s="63">
        <v>196</v>
      </c>
      <c r="H41" s="66">
        <f t="shared" si="7"/>
        <v>3.7037037037037035E-2</v>
      </c>
      <c r="I41" s="46">
        <v>119</v>
      </c>
      <c r="J41" s="46">
        <v>96</v>
      </c>
      <c r="K41" s="66">
        <f t="shared" ref="K41:K42" si="13">(J41-I41)/I41</f>
        <v>-0.19327731092436976</v>
      </c>
      <c r="L41" s="67"/>
      <c r="M41" s="68">
        <v>220</v>
      </c>
      <c r="N41" s="68">
        <v>177</v>
      </c>
      <c r="O41" s="68">
        <v>139</v>
      </c>
      <c r="P41" s="69">
        <f>D41/M41</f>
        <v>0.98181818181818181</v>
      </c>
      <c r="Q41" s="69">
        <f t="shared" si="10"/>
        <v>1.1073446327683616</v>
      </c>
      <c r="R41" s="70">
        <f t="shared" si="11"/>
        <v>0.69064748201438853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575</v>
      </c>
      <c r="D42" s="54">
        <v>695</v>
      </c>
      <c r="E42" s="55">
        <f>(D42-C42)/C42</f>
        <v>0.20869565217391303</v>
      </c>
      <c r="F42" s="53">
        <v>529</v>
      </c>
      <c r="G42" s="53">
        <v>629</v>
      </c>
      <c r="H42" s="56">
        <f t="shared" si="7"/>
        <v>0.1890359168241966</v>
      </c>
      <c r="I42" s="53">
        <v>339</v>
      </c>
      <c r="J42" s="53">
        <v>322</v>
      </c>
      <c r="K42" s="56">
        <f t="shared" si="13"/>
        <v>-5.0147492625368731E-2</v>
      </c>
      <c r="L42" s="57"/>
      <c r="M42" s="58">
        <v>633</v>
      </c>
      <c r="N42" s="58">
        <v>506</v>
      </c>
      <c r="O42" s="58">
        <v>386</v>
      </c>
      <c r="P42" s="59">
        <f>D42/M42</f>
        <v>1.0979462875197472</v>
      </c>
      <c r="Q42" s="59">
        <f t="shared" si="10"/>
        <v>1.2430830039525691</v>
      </c>
      <c r="R42" s="60">
        <f t="shared" si="11"/>
        <v>0.83419689119170981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9</v>
      </c>
      <c r="E44" s="15">
        <f t="shared" si="6"/>
        <v>0</v>
      </c>
      <c r="F44" s="22">
        <v>5</v>
      </c>
      <c r="G44" s="22">
        <v>2</v>
      </c>
      <c r="H44" s="49">
        <f>(G44-F44)/F44</f>
        <v>-0.6</v>
      </c>
      <c r="I44" s="22">
        <v>3</v>
      </c>
      <c r="J44" s="22">
        <v>2</v>
      </c>
      <c r="K44" s="16">
        <f t="shared" ref="K44" si="14">(J44-I44)/I44</f>
        <v>-0.33333333333333331</v>
      </c>
      <c r="L44" s="50"/>
      <c r="M44" s="18">
        <v>10</v>
      </c>
      <c r="N44" s="18">
        <v>6</v>
      </c>
      <c r="O44" s="18">
        <v>4</v>
      </c>
      <c r="P44" s="19">
        <f t="shared" si="9"/>
        <v>0.9</v>
      </c>
      <c r="Q44" s="19">
        <f t="shared" si="10"/>
        <v>0.33333333333333331</v>
      </c>
      <c r="R44" s="20">
        <f t="shared" si="11"/>
        <v>0.5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5</v>
      </c>
      <c r="H45" s="56">
        <f>(G45-F45)/F45</f>
        <v>-0.6428571428571429</v>
      </c>
      <c r="I45" s="53">
        <v>7</v>
      </c>
      <c r="J45" s="53">
        <v>5</v>
      </c>
      <c r="K45" s="56">
        <f>(J45-I45)/I45</f>
        <v>-0.2857142857142857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0.5</v>
      </c>
      <c r="R45" s="60">
        <f t="shared" si="11"/>
        <v>0.7142857142857143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4</v>
      </c>
      <c r="D46" s="64">
        <v>4</v>
      </c>
      <c r="E46" s="65">
        <f t="shared" si="6"/>
        <v>0</v>
      </c>
      <c r="F46" s="63">
        <v>4</v>
      </c>
      <c r="G46" s="63">
        <v>4</v>
      </c>
      <c r="H46" s="65">
        <f t="shared" ref="H46:H55" si="15">(G46-F46)/F46</f>
        <v>0</v>
      </c>
      <c r="I46" s="46">
        <v>2</v>
      </c>
      <c r="J46" s="46">
        <v>2</v>
      </c>
      <c r="K46" s="66">
        <f t="shared" ref="K46" si="16">(J46-I46)/I46</f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0.5714285714285714</v>
      </c>
      <c r="Q46" s="69">
        <f t="shared" si="10"/>
        <v>0.66666666666666663</v>
      </c>
      <c r="R46" s="70">
        <f t="shared" si="11"/>
        <v>0.33333333333333331</v>
      </c>
      <c r="S46" s="21"/>
    </row>
    <row r="47" spans="1:21" ht="15.75" thickBot="1" x14ac:dyDescent="0.3">
      <c r="A47" s="79"/>
      <c r="B47" s="52" t="s">
        <v>15</v>
      </c>
      <c r="C47" s="53">
        <v>20</v>
      </c>
      <c r="D47" s="54">
        <v>22</v>
      </c>
      <c r="E47" s="55">
        <f t="shared" si="6"/>
        <v>0.1</v>
      </c>
      <c r="F47" s="53">
        <v>20</v>
      </c>
      <c r="G47" s="53">
        <v>20</v>
      </c>
      <c r="H47" s="55">
        <f t="shared" si="15"/>
        <v>0</v>
      </c>
      <c r="I47" s="53">
        <v>16</v>
      </c>
      <c r="J47" s="53">
        <v>16</v>
      </c>
      <c r="K47" s="56">
        <f>(J47-I47)/I47</f>
        <v>0</v>
      </c>
      <c r="L47" s="73"/>
      <c r="M47" s="58">
        <v>28</v>
      </c>
      <c r="N47" s="58">
        <v>26</v>
      </c>
      <c r="O47" s="58">
        <v>26</v>
      </c>
      <c r="P47" s="59">
        <f t="shared" si="9"/>
        <v>0.7857142857142857</v>
      </c>
      <c r="Q47" s="59">
        <f t="shared" si="10"/>
        <v>0.76923076923076927</v>
      </c>
      <c r="R47" s="60">
        <f t="shared" si="11"/>
        <v>0.61538461538461542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5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6</v>
      </c>
      <c r="E49" s="55">
        <f t="shared" si="6"/>
        <v>0</v>
      </c>
      <c r="F49" s="53">
        <v>6</v>
      </c>
      <c r="G49" s="53">
        <v>5</v>
      </c>
      <c r="H49" s="55">
        <f t="shared" si="15"/>
        <v>-0.16666666666666666</v>
      </c>
      <c r="I49" s="53">
        <v>2</v>
      </c>
      <c r="J49" s="53">
        <v>3</v>
      </c>
      <c r="K49" s="56">
        <f>(J49-I49)/I49</f>
        <v>0.5</v>
      </c>
      <c r="L49" s="73"/>
      <c r="M49" s="58">
        <v>6</v>
      </c>
      <c r="N49" s="58">
        <v>4</v>
      </c>
      <c r="O49" s="58">
        <v>2</v>
      </c>
      <c r="P49" s="59">
        <f t="shared" si="9"/>
        <v>1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18</v>
      </c>
      <c r="D50" s="64">
        <v>17</v>
      </c>
      <c r="E50" s="65">
        <f>(D50-C50)/C50</f>
        <v>-5.5555555555555552E-2</v>
      </c>
      <c r="F50" s="63">
        <v>17</v>
      </c>
      <c r="G50" s="63">
        <v>14</v>
      </c>
      <c r="H50" s="66">
        <f t="shared" si="15"/>
        <v>-0.17647058823529413</v>
      </c>
      <c r="I50" s="46">
        <v>10</v>
      </c>
      <c r="J50" s="46">
        <v>7</v>
      </c>
      <c r="K50" s="66">
        <f t="shared" ref="K50:K55" si="17">(J50-I50)/I50</f>
        <v>-0.3</v>
      </c>
      <c r="L50" s="72"/>
      <c r="M50" s="68">
        <v>33</v>
      </c>
      <c r="N50" s="68">
        <v>29</v>
      </c>
      <c r="O50" s="68">
        <v>26</v>
      </c>
      <c r="P50" s="69">
        <f>D50/M50</f>
        <v>0.51515151515151514</v>
      </c>
      <c r="Q50" s="69">
        <f t="shared" si="10"/>
        <v>0.48275862068965519</v>
      </c>
      <c r="R50" s="70">
        <f t="shared" si="11"/>
        <v>0.26923076923076922</v>
      </c>
      <c r="S50" s="21"/>
    </row>
    <row r="51" spans="1:19" ht="15.75" thickBot="1" x14ac:dyDescent="0.3">
      <c r="A51" s="79"/>
      <c r="B51" s="52" t="s">
        <v>15</v>
      </c>
      <c r="C51" s="53">
        <v>53</v>
      </c>
      <c r="D51" s="54">
        <v>47</v>
      </c>
      <c r="E51" s="55">
        <f>(D51-C51)/C51</f>
        <v>-0.11320754716981132</v>
      </c>
      <c r="F51" s="53">
        <v>48</v>
      </c>
      <c r="G51" s="53">
        <v>42</v>
      </c>
      <c r="H51" s="56">
        <f t="shared" si="15"/>
        <v>-0.125</v>
      </c>
      <c r="I51" s="53">
        <v>32</v>
      </c>
      <c r="J51" s="53">
        <v>30</v>
      </c>
      <c r="K51" s="56">
        <f t="shared" si="17"/>
        <v>-6.25E-2</v>
      </c>
      <c r="L51" s="73"/>
      <c r="M51" s="58">
        <v>82</v>
      </c>
      <c r="N51" s="58">
        <v>72</v>
      </c>
      <c r="O51" s="58">
        <v>63</v>
      </c>
      <c r="P51" s="59">
        <f>D51/M51</f>
        <v>0.57317073170731703</v>
      </c>
      <c r="Q51" s="59">
        <f t="shared" si="10"/>
        <v>0.58333333333333337</v>
      </c>
      <c r="R51" s="60">
        <f t="shared" si="11"/>
        <v>0.47619047619047616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11</v>
      </c>
      <c r="D52" s="64">
        <v>11</v>
      </c>
      <c r="E52" s="65">
        <f t="shared" si="6"/>
        <v>0</v>
      </c>
      <c r="F52" s="63">
        <v>11</v>
      </c>
      <c r="G52" s="63">
        <v>10</v>
      </c>
      <c r="H52" s="66">
        <f t="shared" si="15"/>
        <v>-9.0909090909090912E-2</v>
      </c>
      <c r="I52" s="46">
        <v>8</v>
      </c>
      <c r="J52" s="46">
        <v>5</v>
      </c>
      <c r="K52" s="66">
        <f t="shared" si="17"/>
        <v>-0.375</v>
      </c>
      <c r="L52" s="72"/>
      <c r="M52" s="68">
        <v>17</v>
      </c>
      <c r="N52" s="68">
        <v>14</v>
      </c>
      <c r="O52" s="68">
        <v>13</v>
      </c>
      <c r="P52" s="69">
        <f t="shared" si="9"/>
        <v>0.6470588235294118</v>
      </c>
      <c r="Q52" s="69">
        <f t="shared" si="10"/>
        <v>0.7142857142857143</v>
      </c>
      <c r="R52" s="70">
        <f t="shared" si="11"/>
        <v>0.38461538461538464</v>
      </c>
      <c r="S52" s="21"/>
    </row>
    <row r="53" spans="1:19" ht="15.75" thickBot="1" x14ac:dyDescent="0.3">
      <c r="A53" s="79"/>
      <c r="B53" s="52" t="s">
        <v>15</v>
      </c>
      <c r="C53" s="53">
        <v>24</v>
      </c>
      <c r="D53" s="54">
        <v>32</v>
      </c>
      <c r="E53" s="55">
        <f t="shared" si="6"/>
        <v>0.33333333333333331</v>
      </c>
      <c r="F53" s="53">
        <v>23</v>
      </c>
      <c r="G53" s="53">
        <v>29</v>
      </c>
      <c r="H53" s="56">
        <f t="shared" si="15"/>
        <v>0.2608695652173913</v>
      </c>
      <c r="I53" s="53">
        <v>17</v>
      </c>
      <c r="J53" s="53">
        <v>11</v>
      </c>
      <c r="K53" s="56">
        <f t="shared" si="17"/>
        <v>-0.35294117647058826</v>
      </c>
      <c r="L53" s="73"/>
      <c r="M53" s="58">
        <v>36</v>
      </c>
      <c r="N53" s="58">
        <v>30</v>
      </c>
      <c r="O53" s="58">
        <v>26</v>
      </c>
      <c r="P53" s="59">
        <f t="shared" si="9"/>
        <v>0.88888888888888884</v>
      </c>
      <c r="Q53" s="59">
        <f t="shared" si="10"/>
        <v>0.96666666666666667</v>
      </c>
      <c r="R53" s="60">
        <f t="shared" si="11"/>
        <v>0.42307692307692307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2</v>
      </c>
      <c r="E54" s="65">
        <f t="shared" si="6"/>
        <v>-0.66666666666666663</v>
      </c>
      <c r="F54" s="63">
        <v>6</v>
      </c>
      <c r="G54" s="63">
        <v>2</v>
      </c>
      <c r="H54" s="66">
        <f t="shared" si="15"/>
        <v>-0.66666666666666663</v>
      </c>
      <c r="I54" s="46">
        <v>3</v>
      </c>
      <c r="J54" s="46">
        <v>2</v>
      </c>
      <c r="K54" s="66">
        <f t="shared" si="17"/>
        <v>-0.33333333333333331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16</v>
      </c>
      <c r="D55" s="54">
        <v>8</v>
      </c>
      <c r="E55" s="55">
        <f t="shared" si="6"/>
        <v>-0.5</v>
      </c>
      <c r="F55" s="53">
        <v>15</v>
      </c>
      <c r="G55" s="53">
        <v>8</v>
      </c>
      <c r="H55" s="56">
        <f t="shared" si="15"/>
        <v>-0.46666666666666667</v>
      </c>
      <c r="I55" s="53">
        <v>9</v>
      </c>
      <c r="J55" s="53">
        <v>5</v>
      </c>
      <c r="K55" s="56">
        <f t="shared" si="17"/>
        <v>-0.44444444444444442</v>
      </c>
      <c r="L55" s="73"/>
      <c r="M55" s="58">
        <v>17</v>
      </c>
      <c r="N55" s="58">
        <v>14</v>
      </c>
      <c r="O55" s="58">
        <v>9</v>
      </c>
      <c r="P55" s="59">
        <f t="shared" si="9"/>
        <v>0.47058823529411764</v>
      </c>
      <c r="Q55" s="59">
        <f t="shared" si="10"/>
        <v>0.5714285714285714</v>
      </c>
      <c r="R55" s="60">
        <f t="shared" si="11"/>
        <v>0.55555555555555558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105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106</v>
      </c>
      <c r="D6" s="9" t="s">
        <v>107</v>
      </c>
      <c r="E6" s="8" t="s">
        <v>90</v>
      </c>
      <c r="F6" s="8" t="s">
        <v>108</v>
      </c>
      <c r="G6" s="8" t="s">
        <v>109</v>
      </c>
      <c r="H6" s="8" t="s">
        <v>90</v>
      </c>
      <c r="I6" s="8" t="s">
        <v>110</v>
      </c>
      <c r="J6" s="8" t="s">
        <v>111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1290</v>
      </c>
      <c r="D7" s="14">
        <v>1409</v>
      </c>
      <c r="E7" s="15">
        <f t="shared" ref="E7:E15" si="0">(D7-C7)/C7</f>
        <v>9.2248062015503882E-2</v>
      </c>
      <c r="F7" s="14">
        <v>1056</v>
      </c>
      <c r="G7" s="14">
        <v>1125</v>
      </c>
      <c r="H7" s="16">
        <f t="shared" ref="H7:H15" si="1">(G7-F7)/F7</f>
        <v>6.5340909090909088E-2</v>
      </c>
      <c r="I7" s="14">
        <v>684</v>
      </c>
      <c r="J7" s="14">
        <v>639</v>
      </c>
      <c r="K7" s="16">
        <f t="shared" ref="K7:K15" si="2">(J7-I7)/I7</f>
        <v>-6.5789473684210523E-2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0.98531468531468536</v>
      </c>
      <c r="Q7" s="19">
        <f t="shared" ref="Q7:Q15" si="4">G7/N7</f>
        <v>1.0603204524033931</v>
      </c>
      <c r="R7" s="20">
        <f t="shared" ref="R7:R15" si="5">J7/O7</f>
        <v>0.75890736342042753</v>
      </c>
      <c r="S7" s="21"/>
      <c r="T7" s="2"/>
      <c r="U7" s="2"/>
    </row>
    <row r="8" spans="1:21" x14ac:dyDescent="0.25">
      <c r="A8" s="90" t="s">
        <v>5</v>
      </c>
      <c r="B8" s="91"/>
      <c r="C8" s="22">
        <v>39</v>
      </c>
      <c r="D8" s="22">
        <v>35</v>
      </c>
      <c r="E8" s="15">
        <f t="shared" si="0"/>
        <v>-0.10256410256410256</v>
      </c>
      <c r="F8" s="22">
        <v>29</v>
      </c>
      <c r="G8" s="22">
        <v>27</v>
      </c>
      <c r="H8" s="16">
        <f t="shared" si="1"/>
        <v>-6.8965517241379309E-2</v>
      </c>
      <c r="I8" s="22">
        <v>20</v>
      </c>
      <c r="J8" s="22">
        <v>14</v>
      </c>
      <c r="K8" s="16">
        <f t="shared" si="2"/>
        <v>-0.3</v>
      </c>
      <c r="L8" s="17"/>
      <c r="M8" s="76">
        <v>43</v>
      </c>
      <c r="N8" s="76">
        <v>25</v>
      </c>
      <c r="O8" s="76">
        <v>18</v>
      </c>
      <c r="P8" s="19">
        <f t="shared" si="3"/>
        <v>0.81395348837209303</v>
      </c>
      <c r="Q8" s="19">
        <f t="shared" si="4"/>
        <v>1.08</v>
      </c>
      <c r="R8" s="20">
        <f t="shared" si="5"/>
        <v>0.77777777777777779</v>
      </c>
      <c r="S8" s="21"/>
      <c r="T8" s="2"/>
      <c r="U8" s="2"/>
    </row>
    <row r="9" spans="1:21" x14ac:dyDescent="0.25">
      <c r="A9" s="90" t="s">
        <v>33</v>
      </c>
      <c r="B9" s="91"/>
      <c r="C9" s="22">
        <v>25</v>
      </c>
      <c r="D9" s="22">
        <v>32</v>
      </c>
      <c r="E9" s="15">
        <f t="shared" si="0"/>
        <v>0.28000000000000003</v>
      </c>
      <c r="F9" s="22">
        <v>15</v>
      </c>
      <c r="G9" s="22">
        <v>24</v>
      </c>
      <c r="H9" s="16">
        <f t="shared" si="1"/>
        <v>0.6</v>
      </c>
      <c r="I9" s="22">
        <v>8</v>
      </c>
      <c r="J9" s="22">
        <v>11</v>
      </c>
      <c r="K9" s="16">
        <f t="shared" si="2"/>
        <v>0.375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2</v>
      </c>
      <c r="R9" s="20">
        <f t="shared" si="5"/>
        <v>1.5714285714285714</v>
      </c>
      <c r="S9" s="21"/>
      <c r="T9" s="2"/>
      <c r="U9" s="2"/>
    </row>
    <row r="10" spans="1:21" x14ac:dyDescent="0.25">
      <c r="A10" s="90" t="s">
        <v>6</v>
      </c>
      <c r="B10" s="91"/>
      <c r="C10" s="22">
        <v>367</v>
      </c>
      <c r="D10" s="22">
        <v>387</v>
      </c>
      <c r="E10" s="15">
        <f t="shared" si="0"/>
        <v>5.4495912806539509E-2</v>
      </c>
      <c r="F10" s="22">
        <v>302</v>
      </c>
      <c r="G10" s="22">
        <v>320</v>
      </c>
      <c r="H10" s="16">
        <f t="shared" si="1"/>
        <v>5.9602649006622516E-2</v>
      </c>
      <c r="I10" s="22">
        <v>182</v>
      </c>
      <c r="J10" s="22">
        <v>166</v>
      </c>
      <c r="K10" s="16">
        <f t="shared" si="2"/>
        <v>-8.7912087912087919E-2</v>
      </c>
      <c r="L10" s="17"/>
      <c r="M10" s="76">
        <v>429</v>
      </c>
      <c r="N10" s="76">
        <v>302</v>
      </c>
      <c r="O10" s="76">
        <v>243</v>
      </c>
      <c r="P10" s="19">
        <f t="shared" si="3"/>
        <v>0.90209790209790208</v>
      </c>
      <c r="Q10" s="19">
        <f t="shared" si="4"/>
        <v>1.0596026490066226</v>
      </c>
      <c r="R10" s="20">
        <f t="shared" si="5"/>
        <v>0.6831275720164609</v>
      </c>
      <c r="S10" s="21"/>
      <c r="T10" s="2"/>
      <c r="U10" s="2"/>
    </row>
    <row r="11" spans="1:21" x14ac:dyDescent="0.25">
      <c r="A11" s="90" t="s">
        <v>7</v>
      </c>
      <c r="B11" s="91"/>
      <c r="C11" s="14">
        <v>326</v>
      </c>
      <c r="D11" s="14">
        <v>327</v>
      </c>
      <c r="E11" s="15">
        <f t="shared" si="0"/>
        <v>3.0674846625766872E-3</v>
      </c>
      <c r="F11" s="14">
        <v>279</v>
      </c>
      <c r="G11" s="14">
        <v>286</v>
      </c>
      <c r="H11" s="16">
        <f t="shared" si="1"/>
        <v>2.5089605734767026E-2</v>
      </c>
      <c r="I11" s="14">
        <v>213</v>
      </c>
      <c r="J11" s="14">
        <v>200</v>
      </c>
      <c r="K11" s="16">
        <f t="shared" si="2"/>
        <v>-6.1032863849765258E-2</v>
      </c>
      <c r="L11" s="17"/>
      <c r="M11" s="76">
        <v>400</v>
      </c>
      <c r="N11" s="76">
        <v>332</v>
      </c>
      <c r="O11" s="76">
        <v>284</v>
      </c>
      <c r="P11" s="19">
        <f t="shared" si="3"/>
        <v>0.8175</v>
      </c>
      <c r="Q11" s="19">
        <f t="shared" si="4"/>
        <v>0.86144578313253017</v>
      </c>
      <c r="R11" s="20">
        <f t="shared" si="5"/>
        <v>0.70422535211267601</v>
      </c>
      <c r="S11" s="21"/>
      <c r="T11" s="2"/>
      <c r="U11" s="2"/>
    </row>
    <row r="12" spans="1:21" x14ac:dyDescent="0.25">
      <c r="A12" s="90" t="s">
        <v>8</v>
      </c>
      <c r="B12" s="91"/>
      <c r="C12" s="14">
        <v>535</v>
      </c>
      <c r="D12" s="14">
        <v>594</v>
      </c>
      <c r="E12" s="15">
        <f t="shared" si="0"/>
        <v>0.1102803738317757</v>
      </c>
      <c r="F12" s="14">
        <v>454</v>
      </c>
      <c r="G12" s="14">
        <v>496</v>
      </c>
      <c r="H12" s="16">
        <f t="shared" si="1"/>
        <v>9.2511013215859028E-2</v>
      </c>
      <c r="I12" s="14">
        <v>271</v>
      </c>
      <c r="J12" s="14">
        <v>259</v>
      </c>
      <c r="K12" s="16">
        <f t="shared" si="2"/>
        <v>-4.4280442804428041E-2</v>
      </c>
      <c r="L12" s="17"/>
      <c r="M12" s="76">
        <v>566</v>
      </c>
      <c r="N12" s="76">
        <v>400</v>
      </c>
      <c r="O12" s="76">
        <v>294</v>
      </c>
      <c r="P12" s="19">
        <f t="shared" si="3"/>
        <v>1.0494699646643109</v>
      </c>
      <c r="Q12" s="19">
        <f t="shared" si="4"/>
        <v>1.24</v>
      </c>
      <c r="R12" s="20">
        <f t="shared" si="5"/>
        <v>0.88095238095238093</v>
      </c>
      <c r="S12" s="21"/>
      <c r="T12" s="2"/>
      <c r="U12" s="2"/>
    </row>
    <row r="13" spans="1:21" x14ac:dyDescent="0.25">
      <c r="A13" s="90" t="s">
        <v>9</v>
      </c>
      <c r="B13" s="91"/>
      <c r="C13" s="23">
        <v>62</v>
      </c>
      <c r="D13" s="23">
        <v>101</v>
      </c>
      <c r="E13" s="15">
        <f t="shared" si="0"/>
        <v>0.62903225806451613</v>
      </c>
      <c r="F13" s="23">
        <v>21</v>
      </c>
      <c r="G13" s="23">
        <v>23</v>
      </c>
      <c r="H13" s="16">
        <f t="shared" si="1"/>
        <v>9.5238095238095233E-2</v>
      </c>
      <c r="I13" s="23">
        <v>18</v>
      </c>
      <c r="J13" s="23">
        <v>14</v>
      </c>
      <c r="K13" s="16">
        <f t="shared" si="2"/>
        <v>-0.22222222222222221</v>
      </c>
      <c r="L13" s="17"/>
      <c r="M13" s="76">
        <v>35</v>
      </c>
      <c r="N13" s="76">
        <v>27</v>
      </c>
      <c r="O13" s="76">
        <v>21</v>
      </c>
      <c r="P13" s="19">
        <f t="shared" si="3"/>
        <v>2.8857142857142857</v>
      </c>
      <c r="Q13" s="19">
        <f t="shared" si="4"/>
        <v>0.85185185185185186</v>
      </c>
      <c r="R13" s="20">
        <f t="shared" si="5"/>
        <v>0.66666666666666663</v>
      </c>
      <c r="S13" s="21"/>
      <c r="T13" s="2"/>
      <c r="U13" s="2"/>
    </row>
    <row r="14" spans="1:21" x14ac:dyDescent="0.25">
      <c r="A14" s="81" t="s">
        <v>10</v>
      </c>
      <c r="B14" s="82"/>
      <c r="C14" s="22">
        <v>285</v>
      </c>
      <c r="D14" s="22">
        <v>288</v>
      </c>
      <c r="E14" s="15">
        <f t="shared" si="0"/>
        <v>1.0526315789473684E-2</v>
      </c>
      <c r="F14" s="22">
        <v>140</v>
      </c>
      <c r="G14" s="22">
        <v>133</v>
      </c>
      <c r="H14" s="16">
        <f t="shared" si="1"/>
        <v>-0.05</v>
      </c>
      <c r="I14" s="22">
        <v>113</v>
      </c>
      <c r="J14" s="22">
        <v>103</v>
      </c>
      <c r="K14" s="16">
        <f t="shared" si="2"/>
        <v>-8.8495575221238937E-2</v>
      </c>
      <c r="L14" s="17"/>
      <c r="M14" s="76">
        <v>289</v>
      </c>
      <c r="N14" s="76">
        <v>129</v>
      </c>
      <c r="O14" s="76">
        <v>119</v>
      </c>
      <c r="P14" s="19">
        <f t="shared" si="3"/>
        <v>0.9965397923875432</v>
      </c>
      <c r="Q14" s="19">
        <f t="shared" si="4"/>
        <v>1.0310077519379846</v>
      </c>
      <c r="R14" s="20">
        <f t="shared" si="5"/>
        <v>0.86554621848739499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1575</v>
      </c>
      <c r="D15" s="26">
        <f>D7+D14</f>
        <v>1697</v>
      </c>
      <c r="E15" s="27">
        <f t="shared" si="0"/>
        <v>7.7460317460317465E-2</v>
      </c>
      <c r="F15" s="25">
        <f>F7+F14</f>
        <v>1196</v>
      </c>
      <c r="G15" s="25">
        <f>G7+G14</f>
        <v>1258</v>
      </c>
      <c r="H15" s="28">
        <f t="shared" si="1"/>
        <v>5.1839464882943144E-2</v>
      </c>
      <c r="I15" s="25">
        <f>I7+I14</f>
        <v>797</v>
      </c>
      <c r="J15" s="25">
        <f>J7+J14</f>
        <v>742</v>
      </c>
      <c r="K15" s="28">
        <f t="shared" si="2"/>
        <v>-6.9008782936010038E-2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0.9872018615474113</v>
      </c>
      <c r="Q15" s="30">
        <f t="shared" si="4"/>
        <v>1.0571428571428572</v>
      </c>
      <c r="R15" s="31">
        <f t="shared" si="5"/>
        <v>0.77211238293444329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25</v>
      </c>
      <c r="D17" s="42">
        <v>33</v>
      </c>
      <c r="E17" s="15">
        <f t="shared" ref="E17:E55" si="6">(D17-C17)/C17</f>
        <v>0.32</v>
      </c>
      <c r="F17" s="22">
        <v>17</v>
      </c>
      <c r="G17" s="22">
        <v>23</v>
      </c>
      <c r="H17" s="16">
        <f t="shared" ref="H17:H42" si="7">(G17-F17)/F17</f>
        <v>0.35294117647058826</v>
      </c>
      <c r="I17" s="22">
        <v>11</v>
      </c>
      <c r="J17" s="22">
        <v>14</v>
      </c>
      <c r="K17" s="16">
        <f t="shared" ref="K17:K28" si="8">(J17-I17)/I17</f>
        <v>0.27272727272727271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1.375</v>
      </c>
      <c r="Q17" s="19">
        <f t="shared" ref="Q17:Q55" si="10">G17/N17</f>
        <v>1.9166666666666667</v>
      </c>
      <c r="R17" s="20">
        <f t="shared" ref="R17:R55" si="11">J17/O17</f>
        <v>1.2727272727272727</v>
      </c>
      <c r="S17" s="21"/>
      <c r="T17" s="2"/>
      <c r="U17" s="2"/>
    </row>
    <row r="18" spans="1:21" x14ac:dyDescent="0.25">
      <c r="A18" s="88"/>
      <c r="B18" s="45" t="s">
        <v>15</v>
      </c>
      <c r="C18" s="46">
        <v>110</v>
      </c>
      <c r="D18" s="47">
        <v>120</v>
      </c>
      <c r="E18" s="48">
        <f t="shared" si="6"/>
        <v>9.0909090909090912E-2</v>
      </c>
      <c r="F18" s="46">
        <v>76</v>
      </c>
      <c r="G18" s="46">
        <v>86</v>
      </c>
      <c r="H18" s="49">
        <f t="shared" si="7"/>
        <v>0.13157894736842105</v>
      </c>
      <c r="I18" s="46">
        <v>51</v>
      </c>
      <c r="J18" s="46">
        <v>54</v>
      </c>
      <c r="K18" s="49">
        <f t="shared" si="8"/>
        <v>5.8823529411764705E-2</v>
      </c>
      <c r="L18" s="50"/>
      <c r="M18" s="51">
        <v>111</v>
      </c>
      <c r="N18" s="51">
        <v>65</v>
      </c>
      <c r="O18" s="51">
        <v>56</v>
      </c>
      <c r="P18" s="19">
        <f t="shared" si="9"/>
        <v>1.0810810810810811</v>
      </c>
      <c r="Q18" s="19">
        <f t="shared" si="10"/>
        <v>1.323076923076923</v>
      </c>
      <c r="R18" s="20">
        <f t="shared" si="11"/>
        <v>0.9642857142857143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23</v>
      </c>
      <c r="G19" s="53">
        <v>17</v>
      </c>
      <c r="H19" s="56">
        <f t="shared" si="7"/>
        <v>-0.2608695652173913</v>
      </c>
      <c r="I19" s="53">
        <v>17</v>
      </c>
      <c r="J19" s="53">
        <v>11</v>
      </c>
      <c r="K19" s="56">
        <f t="shared" si="8"/>
        <v>-0.35294117647058826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0.85</v>
      </c>
      <c r="R19" s="60">
        <f t="shared" si="11"/>
        <v>0.6470588235294118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35</v>
      </c>
      <c r="D20" s="64">
        <v>38</v>
      </c>
      <c r="E20" s="65">
        <f t="shared" si="6"/>
        <v>8.5714285714285715E-2</v>
      </c>
      <c r="F20" s="63">
        <v>21</v>
      </c>
      <c r="G20" s="63">
        <v>27</v>
      </c>
      <c r="H20" s="66">
        <f t="shared" si="7"/>
        <v>0.2857142857142857</v>
      </c>
      <c r="I20" s="46">
        <v>9</v>
      </c>
      <c r="J20" s="46">
        <v>14</v>
      </c>
      <c r="K20" s="66">
        <f t="shared" si="8"/>
        <v>0.55555555555555558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1.9285714285714286</v>
      </c>
      <c r="R20" s="70">
        <f t="shared" si="11"/>
        <v>1.75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188</v>
      </c>
      <c r="D21" s="42">
        <v>169</v>
      </c>
      <c r="E21" s="15">
        <f t="shared" si="6"/>
        <v>-0.10106382978723404</v>
      </c>
      <c r="F21" s="22">
        <v>140</v>
      </c>
      <c r="G21" s="22">
        <v>126</v>
      </c>
      <c r="H21" s="16">
        <f t="shared" si="7"/>
        <v>-0.1</v>
      </c>
      <c r="I21" s="22">
        <v>91</v>
      </c>
      <c r="J21" s="22">
        <v>77</v>
      </c>
      <c r="K21" s="16">
        <f t="shared" si="8"/>
        <v>-0.15384615384615385</v>
      </c>
      <c r="L21" s="50"/>
      <c r="M21" s="18">
        <v>188</v>
      </c>
      <c r="N21" s="18">
        <v>126</v>
      </c>
      <c r="O21" s="18">
        <v>101</v>
      </c>
      <c r="P21" s="19">
        <f t="shared" si="9"/>
        <v>0.89893617021276595</v>
      </c>
      <c r="Q21" s="19">
        <f t="shared" si="10"/>
        <v>1</v>
      </c>
      <c r="R21" s="20">
        <f t="shared" si="11"/>
        <v>0.76237623762376239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40</v>
      </c>
      <c r="E22" s="55">
        <f t="shared" si="6"/>
        <v>0.14285714285714285</v>
      </c>
      <c r="F22" s="53">
        <v>20</v>
      </c>
      <c r="G22" s="53">
        <v>24</v>
      </c>
      <c r="H22" s="56">
        <f t="shared" si="7"/>
        <v>0.2</v>
      </c>
      <c r="I22" s="53">
        <v>16</v>
      </c>
      <c r="J22" s="53">
        <v>18</v>
      </c>
      <c r="K22" s="56">
        <f t="shared" si="8"/>
        <v>0.125</v>
      </c>
      <c r="L22" s="57"/>
      <c r="M22" s="58">
        <v>36</v>
      </c>
      <c r="N22" s="58">
        <v>18</v>
      </c>
      <c r="O22" s="58">
        <v>17</v>
      </c>
      <c r="P22" s="59">
        <f t="shared" si="9"/>
        <v>1.1111111111111112</v>
      </c>
      <c r="Q22" s="59">
        <f t="shared" si="10"/>
        <v>1.3333333333333333</v>
      </c>
      <c r="R22" s="60">
        <f t="shared" si="11"/>
        <v>1.0588235294117647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24</v>
      </c>
      <c r="D23" s="64">
        <v>25</v>
      </c>
      <c r="E23" s="65">
        <f t="shared" si="6"/>
        <v>4.1666666666666664E-2</v>
      </c>
      <c r="F23" s="63">
        <v>14</v>
      </c>
      <c r="G23" s="63">
        <v>16</v>
      </c>
      <c r="H23" s="66">
        <f t="shared" si="7"/>
        <v>0.14285714285714285</v>
      </c>
      <c r="I23" s="46">
        <v>8</v>
      </c>
      <c r="J23" s="46">
        <v>8</v>
      </c>
      <c r="K23" s="66">
        <f t="shared" si="8"/>
        <v>0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1.7777777777777777</v>
      </c>
      <c r="R23" s="70">
        <f t="shared" si="11"/>
        <v>1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102</v>
      </c>
      <c r="D24" s="42">
        <v>105</v>
      </c>
      <c r="E24" s="15">
        <f t="shared" si="6"/>
        <v>2.9411764705882353E-2</v>
      </c>
      <c r="F24" s="22">
        <v>72</v>
      </c>
      <c r="G24" s="22">
        <v>79</v>
      </c>
      <c r="H24" s="16">
        <f t="shared" si="7"/>
        <v>9.7222222222222224E-2</v>
      </c>
      <c r="I24" s="22">
        <v>47</v>
      </c>
      <c r="J24" s="22">
        <v>47</v>
      </c>
      <c r="K24" s="16">
        <f t="shared" si="8"/>
        <v>0</v>
      </c>
      <c r="L24" s="50"/>
      <c r="M24" s="18">
        <v>101</v>
      </c>
      <c r="N24" s="18">
        <v>60</v>
      </c>
      <c r="O24" s="18">
        <v>48</v>
      </c>
      <c r="P24" s="19">
        <f t="shared" si="9"/>
        <v>1.0396039603960396</v>
      </c>
      <c r="Q24" s="19">
        <f t="shared" si="10"/>
        <v>1.3166666666666667</v>
      </c>
      <c r="R24" s="20">
        <f t="shared" si="11"/>
        <v>0.97916666666666663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46</v>
      </c>
      <c r="D25" s="54">
        <v>38</v>
      </c>
      <c r="E25" s="55">
        <f t="shared" si="6"/>
        <v>-0.17391304347826086</v>
      </c>
      <c r="F25" s="53">
        <v>18</v>
      </c>
      <c r="G25" s="53">
        <v>16</v>
      </c>
      <c r="H25" s="56">
        <f t="shared" si="7"/>
        <v>-0.1111111111111111</v>
      </c>
      <c r="I25" s="53">
        <v>17</v>
      </c>
      <c r="J25" s="53">
        <v>14</v>
      </c>
      <c r="K25" s="56">
        <f t="shared" si="8"/>
        <v>-0.17647058823529413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0.88888888888888884</v>
      </c>
      <c r="R25" s="60">
        <f t="shared" si="11"/>
        <v>0.77777777777777779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34</v>
      </c>
      <c r="D26" s="64">
        <v>37</v>
      </c>
      <c r="E26" s="65">
        <f t="shared" si="6"/>
        <v>8.8235294117647065E-2</v>
      </c>
      <c r="F26" s="63">
        <v>22</v>
      </c>
      <c r="G26" s="63">
        <v>28</v>
      </c>
      <c r="H26" s="66">
        <f t="shared" si="7"/>
        <v>0.27272727272727271</v>
      </c>
      <c r="I26" s="46">
        <v>15</v>
      </c>
      <c r="J26" s="46">
        <v>15</v>
      </c>
      <c r="K26" s="66">
        <f t="shared" si="8"/>
        <v>0</v>
      </c>
      <c r="L26" s="67"/>
      <c r="M26" s="68">
        <v>35</v>
      </c>
      <c r="N26" s="68">
        <v>20</v>
      </c>
      <c r="O26" s="68">
        <v>14</v>
      </c>
      <c r="P26" s="69">
        <f t="shared" si="9"/>
        <v>1.0571428571428572</v>
      </c>
      <c r="Q26" s="69">
        <f t="shared" si="10"/>
        <v>1.4</v>
      </c>
      <c r="R26" s="70">
        <f t="shared" si="11"/>
        <v>1.0714285714285714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81</v>
      </c>
      <c r="D27" s="42">
        <v>83</v>
      </c>
      <c r="E27" s="15">
        <f t="shared" si="6"/>
        <v>2.4691358024691357E-2</v>
      </c>
      <c r="F27" s="22">
        <v>61</v>
      </c>
      <c r="G27" s="22">
        <v>67</v>
      </c>
      <c r="H27" s="16">
        <f t="shared" si="7"/>
        <v>9.8360655737704916E-2</v>
      </c>
      <c r="I27" s="22">
        <v>45</v>
      </c>
      <c r="J27" s="22">
        <v>45</v>
      </c>
      <c r="K27" s="16">
        <f t="shared" si="8"/>
        <v>0</v>
      </c>
      <c r="L27" s="50"/>
      <c r="M27" s="18">
        <v>80</v>
      </c>
      <c r="N27" s="18">
        <v>58</v>
      </c>
      <c r="O27" s="18">
        <v>44</v>
      </c>
      <c r="P27" s="19">
        <f t="shared" si="9"/>
        <v>1.0375000000000001</v>
      </c>
      <c r="Q27" s="19">
        <f t="shared" si="10"/>
        <v>1.1551724137931034</v>
      </c>
      <c r="R27" s="20">
        <f t="shared" si="11"/>
        <v>1.0227272727272727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23</v>
      </c>
      <c r="E28" s="55">
        <f t="shared" si="6"/>
        <v>0.6428571428571429</v>
      </c>
      <c r="F28" s="53">
        <v>6</v>
      </c>
      <c r="G28" s="53">
        <v>9</v>
      </c>
      <c r="H28" s="56">
        <f t="shared" si="7"/>
        <v>0.5</v>
      </c>
      <c r="I28" s="53">
        <v>6</v>
      </c>
      <c r="J28" s="53">
        <v>8</v>
      </c>
      <c r="K28" s="55">
        <f t="shared" si="8"/>
        <v>0.33333333333333331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1.3333333333333333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8</v>
      </c>
      <c r="D29" s="64">
        <v>8</v>
      </c>
      <c r="E29" s="65">
        <f t="shared" si="6"/>
        <v>0</v>
      </c>
      <c r="F29" s="63">
        <v>3</v>
      </c>
      <c r="G29" s="63">
        <v>5</v>
      </c>
      <c r="H29" s="66">
        <f t="shared" si="7"/>
        <v>0.66666666666666663</v>
      </c>
      <c r="I29" s="46">
        <v>3</v>
      </c>
      <c r="J29" s="46">
        <v>1</v>
      </c>
      <c r="K29" s="66">
        <f t="shared" ref="K29:K37" si="12">(J29-I29)/I29</f>
        <v>-0.66666666666666663</v>
      </c>
      <c r="L29" s="67"/>
      <c r="M29" s="68">
        <v>8</v>
      </c>
      <c r="N29" s="68">
        <v>3</v>
      </c>
      <c r="O29" s="68">
        <v>3</v>
      </c>
      <c r="P29" s="69">
        <f t="shared" si="9"/>
        <v>1</v>
      </c>
      <c r="Q29" s="69">
        <f t="shared" si="10"/>
        <v>1.6666666666666667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36</v>
      </c>
      <c r="D30" s="42">
        <v>33</v>
      </c>
      <c r="E30" s="15">
        <f t="shared" si="6"/>
        <v>-8.3333333333333329E-2</v>
      </c>
      <c r="F30" s="22">
        <v>21</v>
      </c>
      <c r="G30" s="22">
        <v>21</v>
      </c>
      <c r="H30" s="16">
        <f t="shared" si="7"/>
        <v>0</v>
      </c>
      <c r="I30" s="22">
        <v>16</v>
      </c>
      <c r="J30" s="22">
        <v>12</v>
      </c>
      <c r="K30" s="16">
        <f t="shared" si="12"/>
        <v>-0.25</v>
      </c>
      <c r="L30" s="50"/>
      <c r="M30" s="18">
        <v>35</v>
      </c>
      <c r="N30" s="18">
        <v>18</v>
      </c>
      <c r="O30" s="18">
        <v>15</v>
      </c>
      <c r="P30" s="19">
        <f t="shared" si="9"/>
        <v>0.94285714285714284</v>
      </c>
      <c r="Q30" s="19">
        <f t="shared" si="10"/>
        <v>1.1666666666666667</v>
      </c>
      <c r="R30" s="20">
        <f t="shared" si="11"/>
        <v>0.8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49</v>
      </c>
      <c r="D31" s="54">
        <v>42</v>
      </c>
      <c r="E31" s="55">
        <f t="shared" si="6"/>
        <v>-0.14285714285714285</v>
      </c>
      <c r="F31" s="53">
        <v>35</v>
      </c>
      <c r="G31" s="53">
        <v>39</v>
      </c>
      <c r="H31" s="56">
        <f t="shared" si="7"/>
        <v>0.11428571428571428</v>
      </c>
      <c r="I31" s="53">
        <v>28</v>
      </c>
      <c r="J31" s="53">
        <v>28</v>
      </c>
      <c r="K31" s="56">
        <f t="shared" si="12"/>
        <v>0</v>
      </c>
      <c r="L31" s="57"/>
      <c r="M31" s="58">
        <v>51</v>
      </c>
      <c r="N31" s="58">
        <v>32</v>
      </c>
      <c r="O31" s="58">
        <v>30</v>
      </c>
      <c r="P31" s="59">
        <f t="shared" si="9"/>
        <v>0.82352941176470584</v>
      </c>
      <c r="Q31" s="59">
        <f t="shared" si="10"/>
        <v>1.21875</v>
      </c>
      <c r="R31" s="60">
        <f t="shared" si="11"/>
        <v>0.93333333333333335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0</v>
      </c>
      <c r="H32" s="65">
        <f t="shared" si="7"/>
        <v>-1</v>
      </c>
      <c r="I32" s="46">
        <v>2</v>
      </c>
      <c r="J32" s="46">
        <v>0</v>
      </c>
      <c r="K32" s="66">
        <f t="shared" si="12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8</v>
      </c>
      <c r="E33" s="15">
        <f t="shared" si="6"/>
        <v>0.14285714285714285</v>
      </c>
      <c r="F33" s="22">
        <v>6</v>
      </c>
      <c r="G33" s="22">
        <v>4</v>
      </c>
      <c r="H33" s="16">
        <f t="shared" si="7"/>
        <v>-0.33333333333333331</v>
      </c>
      <c r="I33" s="22">
        <v>3</v>
      </c>
      <c r="J33" s="22">
        <v>4</v>
      </c>
      <c r="K33" s="16">
        <f t="shared" si="12"/>
        <v>0.33333333333333331</v>
      </c>
      <c r="L33" s="50"/>
      <c r="M33" s="18">
        <v>7</v>
      </c>
      <c r="N33" s="18">
        <v>4</v>
      </c>
      <c r="O33" s="18">
        <v>3</v>
      </c>
      <c r="P33" s="19">
        <f t="shared" si="9"/>
        <v>1.1428571428571428</v>
      </c>
      <c r="Q33" s="19">
        <f t="shared" si="10"/>
        <v>1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25</v>
      </c>
      <c r="D34" s="54">
        <v>24</v>
      </c>
      <c r="E34" s="55">
        <f t="shared" si="6"/>
        <v>-0.04</v>
      </c>
      <c r="F34" s="53">
        <v>7</v>
      </c>
      <c r="G34" s="53">
        <v>4</v>
      </c>
      <c r="H34" s="56">
        <f t="shared" si="7"/>
        <v>-0.42857142857142855</v>
      </c>
      <c r="I34" s="53">
        <v>6</v>
      </c>
      <c r="J34" s="53">
        <v>4</v>
      </c>
      <c r="K34" s="56">
        <f t="shared" si="12"/>
        <v>-0.33333333333333331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0.66666666666666663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12</v>
      </c>
      <c r="D35" s="64">
        <v>16</v>
      </c>
      <c r="E35" s="65">
        <f t="shared" si="6"/>
        <v>0.33333333333333331</v>
      </c>
      <c r="F35" s="63">
        <v>8</v>
      </c>
      <c r="G35" s="63">
        <v>13</v>
      </c>
      <c r="H35" s="66">
        <f t="shared" si="7"/>
        <v>0.625</v>
      </c>
      <c r="I35" s="46">
        <v>8</v>
      </c>
      <c r="J35" s="46">
        <v>6</v>
      </c>
      <c r="K35" s="66">
        <f t="shared" si="12"/>
        <v>-0.25</v>
      </c>
      <c r="L35" s="67"/>
      <c r="M35" s="68">
        <v>13</v>
      </c>
      <c r="N35" s="68">
        <v>9</v>
      </c>
      <c r="O35" s="68">
        <v>9</v>
      </c>
      <c r="P35" s="69">
        <f t="shared" si="9"/>
        <v>1.2307692307692308</v>
      </c>
      <c r="Q35" s="69">
        <f t="shared" si="10"/>
        <v>1.4444444444444444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77</v>
      </c>
      <c r="D36" s="42">
        <v>95</v>
      </c>
      <c r="E36" s="15">
        <f t="shared" si="6"/>
        <v>0.23376623376623376</v>
      </c>
      <c r="F36" s="22">
        <v>58</v>
      </c>
      <c r="G36" s="22">
        <v>66</v>
      </c>
      <c r="H36" s="16">
        <f t="shared" si="7"/>
        <v>0.13793103448275862</v>
      </c>
      <c r="I36" s="22">
        <v>44</v>
      </c>
      <c r="J36" s="22">
        <v>41</v>
      </c>
      <c r="K36" s="16">
        <f t="shared" si="12"/>
        <v>-6.8181818181818177E-2</v>
      </c>
      <c r="L36" s="50"/>
      <c r="M36" s="18">
        <v>78</v>
      </c>
      <c r="N36" s="18">
        <v>59</v>
      </c>
      <c r="O36" s="18">
        <v>50</v>
      </c>
      <c r="P36" s="19">
        <f t="shared" si="9"/>
        <v>1.2179487179487178</v>
      </c>
      <c r="Q36" s="19">
        <f t="shared" si="10"/>
        <v>1.1186440677966101</v>
      </c>
      <c r="R36" s="20">
        <f t="shared" si="11"/>
        <v>0.82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21</v>
      </c>
      <c r="D37" s="54">
        <v>27</v>
      </c>
      <c r="E37" s="55">
        <f t="shared" si="6"/>
        <v>0.2857142857142857</v>
      </c>
      <c r="F37" s="53">
        <v>15</v>
      </c>
      <c r="G37" s="53">
        <v>16</v>
      </c>
      <c r="H37" s="56">
        <f t="shared" si="7"/>
        <v>6.6666666666666666E-2</v>
      </c>
      <c r="I37" s="53">
        <v>14</v>
      </c>
      <c r="J37" s="53">
        <v>13</v>
      </c>
      <c r="K37" s="56">
        <f t="shared" si="12"/>
        <v>-7.1428571428571425E-2</v>
      </c>
      <c r="L37" s="57"/>
      <c r="M37" s="58">
        <v>22</v>
      </c>
      <c r="N37" s="58">
        <v>17</v>
      </c>
      <c r="O37" s="58">
        <v>16</v>
      </c>
      <c r="P37" s="59">
        <f t="shared" si="9"/>
        <v>1.2272727272727273</v>
      </c>
      <c r="Q37" s="59">
        <f t="shared" si="10"/>
        <v>0.94117647058823528</v>
      </c>
      <c r="R37" s="60">
        <f t="shared" si="11"/>
        <v>0.8125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18</v>
      </c>
      <c r="D39" s="42">
        <v>19</v>
      </c>
      <c r="E39" s="15">
        <f t="shared" si="6"/>
        <v>5.5555555555555552E-2</v>
      </c>
      <c r="F39" s="22">
        <v>15</v>
      </c>
      <c r="G39" s="22">
        <v>16</v>
      </c>
      <c r="H39" s="16">
        <f t="shared" si="7"/>
        <v>6.6666666666666666E-2</v>
      </c>
      <c r="I39" s="22">
        <v>7</v>
      </c>
      <c r="J39" s="22">
        <v>5</v>
      </c>
      <c r="K39" s="16">
        <f t="shared" ref="K39" si="13">(J39-I39)/I39</f>
        <v>-0.2857142857142857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0.55555555555555558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5</v>
      </c>
      <c r="D40" s="54">
        <v>10</v>
      </c>
      <c r="E40" s="55">
        <f t="shared" si="6"/>
        <v>1</v>
      </c>
      <c r="F40" s="53">
        <v>2</v>
      </c>
      <c r="G40" s="53">
        <v>2</v>
      </c>
      <c r="H40" s="56">
        <v>0</v>
      </c>
      <c r="I40" s="53">
        <v>2</v>
      </c>
      <c r="J40" s="53">
        <v>2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1</v>
      </c>
      <c r="R40" s="60">
        <f t="shared" si="11"/>
        <v>1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186</v>
      </c>
      <c r="D41" s="64">
        <v>193</v>
      </c>
      <c r="E41" s="65">
        <f>(D41-C41)/C41</f>
        <v>3.7634408602150539E-2</v>
      </c>
      <c r="F41" s="63">
        <v>178</v>
      </c>
      <c r="G41" s="63">
        <v>181</v>
      </c>
      <c r="H41" s="66">
        <f t="shared" si="7"/>
        <v>1.6853932584269662E-2</v>
      </c>
      <c r="I41" s="46">
        <v>106</v>
      </c>
      <c r="J41" s="46">
        <v>94</v>
      </c>
      <c r="K41" s="66">
        <f t="shared" ref="K41:K42" si="14">(J41-I41)/I41</f>
        <v>-0.11320754716981132</v>
      </c>
      <c r="L41" s="67"/>
      <c r="M41" s="68">
        <v>220</v>
      </c>
      <c r="N41" s="68">
        <v>177</v>
      </c>
      <c r="O41" s="68">
        <v>139</v>
      </c>
      <c r="P41" s="69">
        <f>D41/M41</f>
        <v>0.87727272727272732</v>
      </c>
      <c r="Q41" s="69">
        <f t="shared" si="10"/>
        <v>1.0225988700564972</v>
      </c>
      <c r="R41" s="70">
        <f t="shared" si="11"/>
        <v>0.67625899280575541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549</v>
      </c>
      <c r="D42" s="54">
        <v>659</v>
      </c>
      <c r="E42" s="55">
        <f>(D42-C42)/C42</f>
        <v>0.20036429872495445</v>
      </c>
      <c r="F42" s="53">
        <v>502</v>
      </c>
      <c r="G42" s="53">
        <v>575</v>
      </c>
      <c r="H42" s="56">
        <f t="shared" si="7"/>
        <v>0.1454183266932271</v>
      </c>
      <c r="I42" s="53">
        <v>312</v>
      </c>
      <c r="J42" s="53">
        <v>302</v>
      </c>
      <c r="K42" s="56">
        <f t="shared" si="14"/>
        <v>-3.2051282051282048E-2</v>
      </c>
      <c r="L42" s="57"/>
      <c r="M42" s="58">
        <v>633</v>
      </c>
      <c r="N42" s="58">
        <v>506</v>
      </c>
      <c r="O42" s="58">
        <v>386</v>
      </c>
      <c r="P42" s="59">
        <f>D42/M42</f>
        <v>1.0410742496050553</v>
      </c>
      <c r="Q42" s="59">
        <f t="shared" si="10"/>
        <v>1.1363636363636365</v>
      </c>
      <c r="R42" s="60">
        <f t="shared" si="11"/>
        <v>0.78238341968911918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9</v>
      </c>
      <c r="E44" s="15">
        <f t="shared" si="6"/>
        <v>0</v>
      </c>
      <c r="F44" s="22">
        <v>6</v>
      </c>
      <c r="G44" s="22">
        <v>1</v>
      </c>
      <c r="H44" s="49">
        <f>(G44-F44)/F44</f>
        <v>-0.83333333333333337</v>
      </c>
      <c r="I44" s="22">
        <v>3</v>
      </c>
      <c r="J44" s="22">
        <v>1</v>
      </c>
      <c r="K44" s="16">
        <f t="shared" ref="K44" si="15">(J44-I44)/I44</f>
        <v>-0.66666666666666663</v>
      </c>
      <c r="L44" s="50"/>
      <c r="M44" s="18">
        <v>10</v>
      </c>
      <c r="N44" s="18">
        <v>6</v>
      </c>
      <c r="O44" s="18">
        <v>4</v>
      </c>
      <c r="P44" s="19">
        <f t="shared" si="9"/>
        <v>0.9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6</v>
      </c>
      <c r="H45" s="56">
        <f>(G45-F45)/F45</f>
        <v>-0.5714285714285714</v>
      </c>
      <c r="I45" s="53">
        <v>7</v>
      </c>
      <c r="J45" s="53">
        <v>5</v>
      </c>
      <c r="K45" s="56">
        <f>(J45-I45)/I45</f>
        <v>-0.2857142857142857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0.6</v>
      </c>
      <c r="R45" s="60">
        <f t="shared" si="11"/>
        <v>0.7142857142857143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3</v>
      </c>
      <c r="D46" s="64">
        <v>4</v>
      </c>
      <c r="E46" s="65">
        <f t="shared" si="6"/>
        <v>0.33333333333333331</v>
      </c>
      <c r="F46" s="63">
        <v>3</v>
      </c>
      <c r="G46" s="63">
        <v>2</v>
      </c>
      <c r="H46" s="65">
        <f t="shared" ref="H46:H55" si="16">(G46-F46)/F46</f>
        <v>-0.33333333333333331</v>
      </c>
      <c r="I46" s="46">
        <v>1</v>
      </c>
      <c r="J46" s="46">
        <v>1</v>
      </c>
      <c r="K46" s="66">
        <f t="shared" ref="K46" si="17">(J46-I46)/I46</f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0.5714285714285714</v>
      </c>
      <c r="Q46" s="69">
        <f t="shared" si="10"/>
        <v>0.33333333333333331</v>
      </c>
      <c r="R46" s="70">
        <f t="shared" si="11"/>
        <v>0.16666666666666666</v>
      </c>
      <c r="S46" s="21"/>
    </row>
    <row r="47" spans="1:21" ht="15.75" thickBot="1" x14ac:dyDescent="0.3">
      <c r="A47" s="79"/>
      <c r="B47" s="52" t="s">
        <v>15</v>
      </c>
      <c r="C47" s="53">
        <v>17</v>
      </c>
      <c r="D47" s="54">
        <v>22</v>
      </c>
      <c r="E47" s="55">
        <f t="shared" si="6"/>
        <v>0.29411764705882354</v>
      </c>
      <c r="F47" s="53">
        <v>14</v>
      </c>
      <c r="G47" s="53">
        <v>16</v>
      </c>
      <c r="H47" s="55">
        <f t="shared" si="16"/>
        <v>0.14285714285714285</v>
      </c>
      <c r="I47" s="53">
        <v>10</v>
      </c>
      <c r="J47" s="53">
        <v>13</v>
      </c>
      <c r="K47" s="56">
        <f>(J47-I47)/I47</f>
        <v>0.3</v>
      </c>
      <c r="L47" s="73"/>
      <c r="M47" s="58">
        <v>28</v>
      </c>
      <c r="N47" s="58">
        <v>26</v>
      </c>
      <c r="O47" s="58">
        <v>26</v>
      </c>
      <c r="P47" s="59">
        <f t="shared" si="9"/>
        <v>0.7857142857142857</v>
      </c>
      <c r="Q47" s="59">
        <f t="shared" si="10"/>
        <v>0.61538461538461542</v>
      </c>
      <c r="R47" s="60">
        <f t="shared" si="11"/>
        <v>0.5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6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6</v>
      </c>
      <c r="E49" s="55">
        <f t="shared" si="6"/>
        <v>0</v>
      </c>
      <c r="F49" s="53">
        <v>6</v>
      </c>
      <c r="G49" s="53">
        <v>5</v>
      </c>
      <c r="H49" s="55">
        <f t="shared" si="16"/>
        <v>-0.16666666666666666</v>
      </c>
      <c r="I49" s="53">
        <v>3</v>
      </c>
      <c r="J49" s="53">
        <v>3</v>
      </c>
      <c r="K49" s="56">
        <f>(J49-I49)/I49</f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1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18</v>
      </c>
      <c r="D50" s="64">
        <v>15</v>
      </c>
      <c r="E50" s="65">
        <f>(D50-C50)/C50</f>
        <v>-0.16666666666666666</v>
      </c>
      <c r="F50" s="63">
        <v>16</v>
      </c>
      <c r="G50" s="63">
        <v>12</v>
      </c>
      <c r="H50" s="66">
        <f t="shared" si="16"/>
        <v>-0.25</v>
      </c>
      <c r="I50" s="46">
        <v>8</v>
      </c>
      <c r="J50" s="46">
        <v>6</v>
      </c>
      <c r="K50" s="66">
        <f t="shared" ref="K50:K55" si="18">(J50-I50)/I50</f>
        <v>-0.25</v>
      </c>
      <c r="L50" s="72"/>
      <c r="M50" s="68">
        <v>33</v>
      </c>
      <c r="N50" s="68">
        <v>29</v>
      </c>
      <c r="O50" s="68">
        <v>26</v>
      </c>
      <c r="P50" s="69">
        <f>D50/M50</f>
        <v>0.45454545454545453</v>
      </c>
      <c r="Q50" s="69">
        <f t="shared" si="10"/>
        <v>0.41379310344827586</v>
      </c>
      <c r="R50" s="70">
        <f t="shared" si="11"/>
        <v>0.23076923076923078</v>
      </c>
      <c r="S50" s="21"/>
    </row>
    <row r="51" spans="1:19" ht="15.75" thickBot="1" x14ac:dyDescent="0.3">
      <c r="A51" s="79"/>
      <c r="B51" s="52" t="s">
        <v>15</v>
      </c>
      <c r="C51" s="53">
        <v>50</v>
      </c>
      <c r="D51" s="54">
        <v>41</v>
      </c>
      <c r="E51" s="55">
        <f>(D51-C51)/C51</f>
        <v>-0.18</v>
      </c>
      <c r="F51" s="53">
        <v>43</v>
      </c>
      <c r="G51" s="53">
        <v>33</v>
      </c>
      <c r="H51" s="56">
        <f t="shared" si="16"/>
        <v>-0.23255813953488372</v>
      </c>
      <c r="I51" s="53">
        <v>28</v>
      </c>
      <c r="J51" s="53">
        <v>22</v>
      </c>
      <c r="K51" s="56">
        <f t="shared" si="18"/>
        <v>-0.21428571428571427</v>
      </c>
      <c r="L51" s="73"/>
      <c r="M51" s="58">
        <v>82</v>
      </c>
      <c r="N51" s="58">
        <v>72</v>
      </c>
      <c r="O51" s="58">
        <v>63</v>
      </c>
      <c r="P51" s="59">
        <f>D51/M51</f>
        <v>0.5</v>
      </c>
      <c r="Q51" s="59">
        <f t="shared" si="10"/>
        <v>0.45833333333333331</v>
      </c>
      <c r="R51" s="60">
        <f t="shared" si="11"/>
        <v>0.34920634920634919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11</v>
      </c>
      <c r="D52" s="64">
        <v>11</v>
      </c>
      <c r="E52" s="65">
        <f t="shared" si="6"/>
        <v>0</v>
      </c>
      <c r="F52" s="63">
        <v>10</v>
      </c>
      <c r="G52" s="63">
        <v>9</v>
      </c>
      <c r="H52" s="66">
        <f t="shared" si="16"/>
        <v>-0.1</v>
      </c>
      <c r="I52" s="46">
        <v>7</v>
      </c>
      <c r="J52" s="46">
        <v>4</v>
      </c>
      <c r="K52" s="66">
        <f t="shared" si="18"/>
        <v>-0.42857142857142855</v>
      </c>
      <c r="L52" s="72"/>
      <c r="M52" s="68">
        <v>17</v>
      </c>
      <c r="N52" s="68">
        <v>14</v>
      </c>
      <c r="O52" s="68">
        <v>13</v>
      </c>
      <c r="P52" s="69">
        <f t="shared" si="9"/>
        <v>0.6470588235294118</v>
      </c>
      <c r="Q52" s="69">
        <f t="shared" si="10"/>
        <v>0.6428571428571429</v>
      </c>
      <c r="R52" s="70">
        <f t="shared" si="11"/>
        <v>0.30769230769230771</v>
      </c>
      <c r="S52" s="21"/>
    </row>
    <row r="53" spans="1:19" ht="15.75" thickBot="1" x14ac:dyDescent="0.3">
      <c r="A53" s="79"/>
      <c r="B53" s="52" t="s">
        <v>15</v>
      </c>
      <c r="C53" s="53">
        <v>24</v>
      </c>
      <c r="D53" s="54">
        <v>32</v>
      </c>
      <c r="E53" s="55">
        <f t="shared" si="6"/>
        <v>0.33333333333333331</v>
      </c>
      <c r="F53" s="53">
        <v>21</v>
      </c>
      <c r="G53" s="53">
        <v>23</v>
      </c>
      <c r="H53" s="56">
        <f t="shared" si="16"/>
        <v>9.5238095238095233E-2</v>
      </c>
      <c r="I53" s="53">
        <v>15</v>
      </c>
      <c r="J53" s="53">
        <v>9</v>
      </c>
      <c r="K53" s="56">
        <f t="shared" si="18"/>
        <v>-0.4</v>
      </c>
      <c r="L53" s="73"/>
      <c r="M53" s="58">
        <v>36</v>
      </c>
      <c r="N53" s="58">
        <v>30</v>
      </c>
      <c r="O53" s="58">
        <v>26</v>
      </c>
      <c r="P53" s="59">
        <f t="shared" si="9"/>
        <v>0.88888888888888884</v>
      </c>
      <c r="Q53" s="59">
        <f t="shared" si="10"/>
        <v>0.76666666666666672</v>
      </c>
      <c r="R53" s="60">
        <f t="shared" si="11"/>
        <v>0.34615384615384615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2</v>
      </c>
      <c r="E54" s="65">
        <f t="shared" si="6"/>
        <v>-0.66666666666666663</v>
      </c>
      <c r="F54" s="63">
        <v>6</v>
      </c>
      <c r="G54" s="63">
        <v>2</v>
      </c>
      <c r="H54" s="66">
        <f t="shared" si="16"/>
        <v>-0.66666666666666663</v>
      </c>
      <c r="I54" s="46">
        <v>3</v>
      </c>
      <c r="J54" s="46">
        <v>2</v>
      </c>
      <c r="K54" s="66">
        <f t="shared" si="18"/>
        <v>-0.33333333333333331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16</v>
      </c>
      <c r="D55" s="54">
        <v>8</v>
      </c>
      <c r="E55" s="55">
        <f t="shared" si="6"/>
        <v>-0.5</v>
      </c>
      <c r="F55" s="53">
        <v>15</v>
      </c>
      <c r="G55" s="53">
        <v>7</v>
      </c>
      <c r="H55" s="56">
        <f t="shared" si="16"/>
        <v>-0.53333333333333333</v>
      </c>
      <c r="I55" s="53">
        <v>9</v>
      </c>
      <c r="J55" s="53">
        <v>4</v>
      </c>
      <c r="K55" s="56">
        <f t="shared" si="18"/>
        <v>-0.55555555555555558</v>
      </c>
      <c r="L55" s="73"/>
      <c r="M55" s="58">
        <v>17</v>
      </c>
      <c r="N55" s="58">
        <v>14</v>
      </c>
      <c r="O55" s="58">
        <v>9</v>
      </c>
      <c r="P55" s="59">
        <f t="shared" si="9"/>
        <v>0.47058823529411764</v>
      </c>
      <c r="Q55" s="59">
        <f t="shared" si="10"/>
        <v>0.5</v>
      </c>
      <c r="R55" s="60">
        <f t="shared" si="11"/>
        <v>0.44444444444444442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98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99</v>
      </c>
      <c r="D6" s="9" t="s">
        <v>100</v>
      </c>
      <c r="E6" s="8" t="s">
        <v>90</v>
      </c>
      <c r="F6" s="8" t="s">
        <v>101</v>
      </c>
      <c r="G6" s="8" t="s">
        <v>102</v>
      </c>
      <c r="H6" s="8" t="s">
        <v>90</v>
      </c>
      <c r="I6" s="8" t="s">
        <v>103</v>
      </c>
      <c r="J6" s="8" t="s">
        <v>104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1233</v>
      </c>
      <c r="D7" s="14">
        <v>1350</v>
      </c>
      <c r="E7" s="15">
        <f t="shared" ref="E7:E15" si="0">(D7-C7)/C7</f>
        <v>9.4890510948905105E-2</v>
      </c>
      <c r="F7" s="14">
        <v>962</v>
      </c>
      <c r="G7" s="14">
        <v>1092</v>
      </c>
      <c r="H7" s="16">
        <f t="shared" ref="H7:H15" si="1">(G7-F7)/F7</f>
        <v>0.13513513513513514</v>
      </c>
      <c r="I7" s="14">
        <v>605</v>
      </c>
      <c r="J7" s="14">
        <v>616</v>
      </c>
      <c r="K7" s="16">
        <f t="shared" ref="K7:K15" si="2">(J7-I7)/I7</f>
        <v>1.8181818181818181E-2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0.94405594405594406</v>
      </c>
      <c r="Q7" s="19">
        <f t="shared" ref="Q7:Q15" si="4">G7/N7</f>
        <v>1.0292177191328935</v>
      </c>
      <c r="R7" s="20">
        <f t="shared" ref="R7:R15" si="5">J7/O7</f>
        <v>0.73159144893111638</v>
      </c>
      <c r="S7" s="21"/>
      <c r="T7" s="2"/>
      <c r="U7" s="2"/>
    </row>
    <row r="8" spans="1:21" x14ac:dyDescent="0.25">
      <c r="A8" s="90" t="s">
        <v>5</v>
      </c>
      <c r="B8" s="91"/>
      <c r="C8" s="22">
        <v>38</v>
      </c>
      <c r="D8" s="22">
        <v>35</v>
      </c>
      <c r="E8" s="15">
        <f t="shared" si="0"/>
        <v>-7.8947368421052627E-2</v>
      </c>
      <c r="F8" s="22">
        <v>26</v>
      </c>
      <c r="G8" s="22">
        <v>27</v>
      </c>
      <c r="H8" s="16">
        <f t="shared" si="1"/>
        <v>3.8461538461538464E-2</v>
      </c>
      <c r="I8" s="22">
        <v>18</v>
      </c>
      <c r="J8" s="22">
        <v>14</v>
      </c>
      <c r="K8" s="16">
        <f t="shared" si="2"/>
        <v>-0.22222222222222221</v>
      </c>
      <c r="L8" s="17"/>
      <c r="M8" s="76">
        <v>43</v>
      </c>
      <c r="N8" s="76">
        <v>25</v>
      </c>
      <c r="O8" s="76">
        <v>18</v>
      </c>
      <c r="P8" s="19">
        <f t="shared" si="3"/>
        <v>0.81395348837209303</v>
      </c>
      <c r="Q8" s="19">
        <f t="shared" si="4"/>
        <v>1.08</v>
      </c>
      <c r="R8" s="20">
        <f t="shared" si="5"/>
        <v>0.77777777777777779</v>
      </c>
      <c r="S8" s="21"/>
      <c r="T8" s="2"/>
      <c r="U8" s="2"/>
    </row>
    <row r="9" spans="1:21" x14ac:dyDescent="0.25">
      <c r="A9" s="90" t="s">
        <v>33</v>
      </c>
      <c r="B9" s="91"/>
      <c r="C9" s="22">
        <v>25</v>
      </c>
      <c r="D9" s="22">
        <v>32</v>
      </c>
      <c r="E9" s="15">
        <f t="shared" si="0"/>
        <v>0.28000000000000003</v>
      </c>
      <c r="F9" s="22">
        <v>15</v>
      </c>
      <c r="G9" s="22">
        <v>24</v>
      </c>
      <c r="H9" s="16">
        <f t="shared" si="1"/>
        <v>0.6</v>
      </c>
      <c r="I9" s="22">
        <v>8</v>
      </c>
      <c r="J9" s="22">
        <v>11</v>
      </c>
      <c r="K9" s="16">
        <f t="shared" si="2"/>
        <v>0.375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2</v>
      </c>
      <c r="R9" s="20">
        <f t="shared" si="5"/>
        <v>1.5714285714285714</v>
      </c>
      <c r="S9" s="21"/>
      <c r="T9" s="2"/>
      <c r="U9" s="2"/>
    </row>
    <row r="10" spans="1:21" x14ac:dyDescent="0.25">
      <c r="A10" s="90" t="s">
        <v>6</v>
      </c>
      <c r="B10" s="91"/>
      <c r="C10" s="22">
        <v>343</v>
      </c>
      <c r="D10" s="22">
        <v>368</v>
      </c>
      <c r="E10" s="15">
        <f t="shared" si="0"/>
        <v>7.2886297376093298E-2</v>
      </c>
      <c r="F10" s="22">
        <v>281</v>
      </c>
      <c r="G10" s="22">
        <v>309</v>
      </c>
      <c r="H10" s="16">
        <f t="shared" si="1"/>
        <v>9.9644128113879002E-2</v>
      </c>
      <c r="I10" s="22">
        <v>166</v>
      </c>
      <c r="J10" s="22">
        <v>156</v>
      </c>
      <c r="K10" s="16">
        <f t="shared" si="2"/>
        <v>-6.0240963855421686E-2</v>
      </c>
      <c r="L10" s="17"/>
      <c r="M10" s="76">
        <v>429</v>
      </c>
      <c r="N10" s="76">
        <v>302</v>
      </c>
      <c r="O10" s="76">
        <v>243</v>
      </c>
      <c r="P10" s="19">
        <f t="shared" si="3"/>
        <v>0.85780885780885785</v>
      </c>
      <c r="Q10" s="19">
        <f t="shared" si="4"/>
        <v>1.0231788079470199</v>
      </c>
      <c r="R10" s="20">
        <f t="shared" si="5"/>
        <v>0.64197530864197527</v>
      </c>
      <c r="S10" s="21"/>
      <c r="T10" s="2"/>
      <c r="U10" s="2"/>
    </row>
    <row r="11" spans="1:21" x14ac:dyDescent="0.25">
      <c r="A11" s="90" t="s">
        <v>7</v>
      </c>
      <c r="B11" s="91"/>
      <c r="C11" s="14">
        <v>281</v>
      </c>
      <c r="D11" s="14">
        <v>301</v>
      </c>
      <c r="E11" s="15">
        <f t="shared" si="0"/>
        <v>7.1174377224199295E-2</v>
      </c>
      <c r="F11" s="14">
        <v>237</v>
      </c>
      <c r="G11" s="14">
        <v>273</v>
      </c>
      <c r="H11" s="16">
        <f t="shared" si="1"/>
        <v>0.15189873417721519</v>
      </c>
      <c r="I11" s="14">
        <v>179</v>
      </c>
      <c r="J11" s="14">
        <v>191</v>
      </c>
      <c r="K11" s="16">
        <f t="shared" si="2"/>
        <v>6.7039106145251395E-2</v>
      </c>
      <c r="L11" s="17"/>
      <c r="M11" s="76">
        <v>400</v>
      </c>
      <c r="N11" s="76">
        <v>332</v>
      </c>
      <c r="O11" s="76">
        <v>284</v>
      </c>
      <c r="P11" s="19">
        <f t="shared" si="3"/>
        <v>0.75249999999999995</v>
      </c>
      <c r="Q11" s="19">
        <f t="shared" si="4"/>
        <v>0.82228915662650603</v>
      </c>
      <c r="R11" s="20">
        <f t="shared" si="5"/>
        <v>0.67253521126760563</v>
      </c>
      <c r="S11" s="21"/>
      <c r="T11" s="2"/>
      <c r="U11" s="2"/>
    </row>
    <row r="12" spans="1:21" x14ac:dyDescent="0.25">
      <c r="A12" s="90" t="s">
        <v>8</v>
      </c>
      <c r="B12" s="91"/>
      <c r="C12" s="14">
        <v>513</v>
      </c>
      <c r="D12" s="14">
        <v>583</v>
      </c>
      <c r="E12" s="15">
        <f t="shared" si="0"/>
        <v>0.1364522417153996</v>
      </c>
      <c r="F12" s="14">
        <v>424</v>
      </c>
      <c r="G12" s="14">
        <v>488</v>
      </c>
      <c r="H12" s="16">
        <f t="shared" si="1"/>
        <v>0.15094339622641509</v>
      </c>
      <c r="I12" s="14">
        <v>243</v>
      </c>
      <c r="J12" s="14">
        <v>256</v>
      </c>
      <c r="K12" s="16">
        <f t="shared" si="2"/>
        <v>5.3497942386831275E-2</v>
      </c>
      <c r="L12" s="17"/>
      <c r="M12" s="76">
        <v>566</v>
      </c>
      <c r="N12" s="76">
        <v>400</v>
      </c>
      <c r="O12" s="76">
        <v>294</v>
      </c>
      <c r="P12" s="19">
        <f t="shared" si="3"/>
        <v>1.0300353356890459</v>
      </c>
      <c r="Q12" s="19">
        <f t="shared" si="4"/>
        <v>1.22</v>
      </c>
      <c r="R12" s="20">
        <f t="shared" si="5"/>
        <v>0.87074829931972786</v>
      </c>
      <c r="S12" s="21"/>
      <c r="T12" s="2"/>
      <c r="U12" s="2"/>
    </row>
    <row r="13" spans="1:21" x14ac:dyDescent="0.25">
      <c r="A13" s="90" t="s">
        <v>9</v>
      </c>
      <c r="B13" s="91"/>
      <c r="C13" s="23">
        <v>96</v>
      </c>
      <c r="D13" s="23">
        <v>98</v>
      </c>
      <c r="E13" s="15">
        <f t="shared" si="0"/>
        <v>2.0833333333333332E-2</v>
      </c>
      <c r="F13" s="23">
        <v>20</v>
      </c>
      <c r="G13" s="23">
        <v>22</v>
      </c>
      <c r="H13" s="16">
        <f t="shared" si="1"/>
        <v>0.1</v>
      </c>
      <c r="I13" s="23">
        <v>17</v>
      </c>
      <c r="J13" s="23">
        <v>13</v>
      </c>
      <c r="K13" s="16">
        <f t="shared" si="2"/>
        <v>-0.23529411764705882</v>
      </c>
      <c r="L13" s="17"/>
      <c r="M13" s="76">
        <v>35</v>
      </c>
      <c r="N13" s="76">
        <v>27</v>
      </c>
      <c r="O13" s="76">
        <v>21</v>
      </c>
      <c r="P13" s="19">
        <f t="shared" si="3"/>
        <v>2.8</v>
      </c>
      <c r="Q13" s="19">
        <f t="shared" si="4"/>
        <v>0.81481481481481477</v>
      </c>
      <c r="R13" s="20">
        <f t="shared" si="5"/>
        <v>0.61904761904761907</v>
      </c>
      <c r="S13" s="21"/>
      <c r="T13" s="2"/>
      <c r="U13" s="2"/>
    </row>
    <row r="14" spans="1:21" x14ac:dyDescent="0.25">
      <c r="A14" s="81" t="s">
        <v>10</v>
      </c>
      <c r="B14" s="82"/>
      <c r="C14" s="22">
        <v>279</v>
      </c>
      <c r="D14" s="22">
        <v>286</v>
      </c>
      <c r="E14" s="15">
        <f t="shared" si="0"/>
        <v>2.5089605734767026E-2</v>
      </c>
      <c r="F14" s="22">
        <v>130</v>
      </c>
      <c r="G14" s="22">
        <v>132</v>
      </c>
      <c r="H14" s="16">
        <f t="shared" si="1"/>
        <v>1.5384615384615385E-2</v>
      </c>
      <c r="I14" s="22">
        <v>96</v>
      </c>
      <c r="J14" s="22">
        <v>101</v>
      </c>
      <c r="K14" s="16">
        <f t="shared" si="2"/>
        <v>5.2083333333333336E-2</v>
      </c>
      <c r="L14" s="17"/>
      <c r="M14" s="76">
        <v>289</v>
      </c>
      <c r="N14" s="76">
        <v>129</v>
      </c>
      <c r="O14" s="76">
        <v>119</v>
      </c>
      <c r="P14" s="19">
        <f t="shared" si="3"/>
        <v>0.98961937716262971</v>
      </c>
      <c r="Q14" s="19">
        <f t="shared" si="4"/>
        <v>1.0232558139534884</v>
      </c>
      <c r="R14" s="20">
        <f t="shared" si="5"/>
        <v>0.84873949579831931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1512</v>
      </c>
      <c r="D15" s="26">
        <f>D7+D14</f>
        <v>1636</v>
      </c>
      <c r="E15" s="27">
        <f t="shared" si="0"/>
        <v>8.2010582010582006E-2</v>
      </c>
      <c r="F15" s="25">
        <f>F7+F14</f>
        <v>1092</v>
      </c>
      <c r="G15" s="25">
        <f>G7+G14</f>
        <v>1224</v>
      </c>
      <c r="H15" s="28">
        <f t="shared" si="1"/>
        <v>0.12087912087912088</v>
      </c>
      <c r="I15" s="25">
        <f>I7+I14</f>
        <v>701</v>
      </c>
      <c r="J15" s="25">
        <f>J7+J14</f>
        <v>717</v>
      </c>
      <c r="K15" s="28">
        <f t="shared" si="2"/>
        <v>2.2824536376604851E-2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0.95171611401977896</v>
      </c>
      <c r="Q15" s="30">
        <f t="shared" si="4"/>
        <v>1.0285714285714285</v>
      </c>
      <c r="R15" s="31">
        <f t="shared" si="5"/>
        <v>0.74609781477627468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23</v>
      </c>
      <c r="D17" s="42">
        <v>33</v>
      </c>
      <c r="E17" s="15">
        <f t="shared" ref="E17:E55" si="6">(D17-C17)/C17</f>
        <v>0.43478260869565216</v>
      </c>
      <c r="F17" s="22">
        <v>16</v>
      </c>
      <c r="G17" s="22">
        <v>23</v>
      </c>
      <c r="H17" s="16">
        <f t="shared" ref="H17:H42" si="7">(G17-F17)/F17</f>
        <v>0.4375</v>
      </c>
      <c r="I17" s="22">
        <v>10</v>
      </c>
      <c r="J17" s="22">
        <v>13</v>
      </c>
      <c r="K17" s="16">
        <f t="shared" ref="K17:K28" si="8">(J17-I17)/I17</f>
        <v>0.3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1.375</v>
      </c>
      <c r="Q17" s="19">
        <f t="shared" ref="Q17:Q55" si="10">G17/N17</f>
        <v>1.9166666666666667</v>
      </c>
      <c r="R17" s="20">
        <f t="shared" ref="R17:R55" si="11">J17/O17</f>
        <v>1.1818181818181819</v>
      </c>
      <c r="S17" s="21"/>
      <c r="T17" s="2"/>
      <c r="U17" s="2"/>
    </row>
    <row r="18" spans="1:21" x14ac:dyDescent="0.25">
      <c r="A18" s="88"/>
      <c r="B18" s="45" t="s">
        <v>15</v>
      </c>
      <c r="C18" s="46">
        <v>108</v>
      </c>
      <c r="D18" s="47">
        <v>119</v>
      </c>
      <c r="E18" s="48">
        <f t="shared" si="6"/>
        <v>0.10185185185185185</v>
      </c>
      <c r="F18" s="46">
        <v>71</v>
      </c>
      <c r="G18" s="46">
        <v>84</v>
      </c>
      <c r="H18" s="49">
        <f t="shared" si="7"/>
        <v>0.18309859154929578</v>
      </c>
      <c r="I18" s="46">
        <v>46</v>
      </c>
      <c r="J18" s="46">
        <v>51</v>
      </c>
      <c r="K18" s="49">
        <f t="shared" si="8"/>
        <v>0.10869565217391304</v>
      </c>
      <c r="L18" s="50"/>
      <c r="M18" s="51">
        <v>111</v>
      </c>
      <c r="N18" s="51">
        <v>65</v>
      </c>
      <c r="O18" s="51">
        <v>56</v>
      </c>
      <c r="P18" s="19">
        <f t="shared" si="9"/>
        <v>1.072072072072072</v>
      </c>
      <c r="Q18" s="19">
        <f t="shared" si="10"/>
        <v>1.2923076923076924</v>
      </c>
      <c r="R18" s="20">
        <f t="shared" si="11"/>
        <v>0.9107142857142857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23</v>
      </c>
      <c r="G19" s="53">
        <v>18</v>
      </c>
      <c r="H19" s="56">
        <f t="shared" si="7"/>
        <v>-0.21739130434782608</v>
      </c>
      <c r="I19" s="53">
        <v>14</v>
      </c>
      <c r="J19" s="53">
        <v>12</v>
      </c>
      <c r="K19" s="56">
        <f t="shared" si="8"/>
        <v>-0.14285714285714285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0.9</v>
      </c>
      <c r="R19" s="60">
        <f t="shared" si="11"/>
        <v>0.70588235294117652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35</v>
      </c>
      <c r="D20" s="64">
        <v>38</v>
      </c>
      <c r="E20" s="65">
        <f t="shared" si="6"/>
        <v>8.5714285714285715E-2</v>
      </c>
      <c r="F20" s="63">
        <v>21</v>
      </c>
      <c r="G20" s="63">
        <v>27</v>
      </c>
      <c r="H20" s="66">
        <f t="shared" si="7"/>
        <v>0.2857142857142857</v>
      </c>
      <c r="I20" s="46">
        <v>9</v>
      </c>
      <c r="J20" s="46">
        <v>14</v>
      </c>
      <c r="K20" s="66">
        <f t="shared" si="8"/>
        <v>0.55555555555555558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1.9285714285714286</v>
      </c>
      <c r="R20" s="70">
        <f t="shared" si="11"/>
        <v>1.75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186</v>
      </c>
      <c r="D21" s="42">
        <v>165</v>
      </c>
      <c r="E21" s="15">
        <f t="shared" si="6"/>
        <v>-0.11290322580645161</v>
      </c>
      <c r="F21" s="22">
        <v>129</v>
      </c>
      <c r="G21" s="22">
        <v>122</v>
      </c>
      <c r="H21" s="16">
        <f t="shared" si="7"/>
        <v>-5.4263565891472867E-2</v>
      </c>
      <c r="I21" s="22">
        <v>83</v>
      </c>
      <c r="J21" s="22">
        <v>72</v>
      </c>
      <c r="K21" s="16">
        <f t="shared" si="8"/>
        <v>-0.13253012048192772</v>
      </c>
      <c r="L21" s="50"/>
      <c r="M21" s="18">
        <v>188</v>
      </c>
      <c r="N21" s="18">
        <v>126</v>
      </c>
      <c r="O21" s="18">
        <v>101</v>
      </c>
      <c r="P21" s="19">
        <f t="shared" si="9"/>
        <v>0.87765957446808507</v>
      </c>
      <c r="Q21" s="19">
        <f t="shared" si="10"/>
        <v>0.96825396825396826</v>
      </c>
      <c r="R21" s="20">
        <f t="shared" si="11"/>
        <v>0.71287128712871284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40</v>
      </c>
      <c r="E22" s="55">
        <f t="shared" si="6"/>
        <v>0.14285714285714285</v>
      </c>
      <c r="F22" s="53">
        <v>21</v>
      </c>
      <c r="G22" s="53">
        <v>23</v>
      </c>
      <c r="H22" s="56">
        <f t="shared" si="7"/>
        <v>9.5238095238095233E-2</v>
      </c>
      <c r="I22" s="53">
        <v>16</v>
      </c>
      <c r="J22" s="53">
        <v>18</v>
      </c>
      <c r="K22" s="56">
        <f t="shared" si="8"/>
        <v>0.125</v>
      </c>
      <c r="L22" s="57"/>
      <c r="M22" s="58">
        <v>36</v>
      </c>
      <c r="N22" s="58">
        <v>18</v>
      </c>
      <c r="O22" s="58">
        <v>17</v>
      </c>
      <c r="P22" s="59">
        <f t="shared" si="9"/>
        <v>1.1111111111111112</v>
      </c>
      <c r="Q22" s="59">
        <f t="shared" si="10"/>
        <v>1.2777777777777777</v>
      </c>
      <c r="R22" s="60">
        <f t="shared" si="11"/>
        <v>1.0588235294117647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24</v>
      </c>
      <c r="D23" s="64">
        <v>25</v>
      </c>
      <c r="E23" s="65">
        <f t="shared" si="6"/>
        <v>4.1666666666666664E-2</v>
      </c>
      <c r="F23" s="63">
        <v>14</v>
      </c>
      <c r="G23" s="63">
        <v>16</v>
      </c>
      <c r="H23" s="66">
        <f t="shared" si="7"/>
        <v>0.14285714285714285</v>
      </c>
      <c r="I23" s="46">
        <v>9</v>
      </c>
      <c r="J23" s="46">
        <v>8</v>
      </c>
      <c r="K23" s="66">
        <f t="shared" si="8"/>
        <v>-0.1111111111111111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1.7777777777777777</v>
      </c>
      <c r="R23" s="70">
        <f t="shared" si="11"/>
        <v>1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102</v>
      </c>
      <c r="D24" s="42">
        <v>103</v>
      </c>
      <c r="E24" s="15">
        <f t="shared" si="6"/>
        <v>9.8039215686274508E-3</v>
      </c>
      <c r="F24" s="22">
        <v>68</v>
      </c>
      <c r="G24" s="22">
        <v>79</v>
      </c>
      <c r="H24" s="16">
        <f t="shared" si="7"/>
        <v>0.16176470588235295</v>
      </c>
      <c r="I24" s="22">
        <v>43</v>
      </c>
      <c r="J24" s="22">
        <v>48</v>
      </c>
      <c r="K24" s="16">
        <f t="shared" si="8"/>
        <v>0.11627906976744186</v>
      </c>
      <c r="L24" s="50"/>
      <c r="M24" s="18">
        <v>101</v>
      </c>
      <c r="N24" s="18">
        <v>60</v>
      </c>
      <c r="O24" s="18">
        <v>48</v>
      </c>
      <c r="P24" s="19">
        <f t="shared" si="9"/>
        <v>1.0198019801980198</v>
      </c>
      <c r="Q24" s="19">
        <f t="shared" si="10"/>
        <v>1.3166666666666667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45</v>
      </c>
      <c r="D25" s="54">
        <v>38</v>
      </c>
      <c r="E25" s="55">
        <f t="shared" si="6"/>
        <v>-0.15555555555555556</v>
      </c>
      <c r="F25" s="53">
        <v>17</v>
      </c>
      <c r="G25" s="53">
        <v>16</v>
      </c>
      <c r="H25" s="56">
        <f t="shared" si="7"/>
        <v>-5.8823529411764705E-2</v>
      </c>
      <c r="I25" s="53">
        <v>16</v>
      </c>
      <c r="J25" s="53">
        <v>13</v>
      </c>
      <c r="K25" s="56">
        <f t="shared" si="8"/>
        <v>-0.1875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0.88888888888888884</v>
      </c>
      <c r="R25" s="60">
        <f t="shared" si="11"/>
        <v>0.72222222222222221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34</v>
      </c>
      <c r="D26" s="64">
        <v>36</v>
      </c>
      <c r="E26" s="65">
        <f t="shared" si="6"/>
        <v>5.8823529411764705E-2</v>
      </c>
      <c r="F26" s="63">
        <v>21</v>
      </c>
      <c r="G26" s="63">
        <v>28</v>
      </c>
      <c r="H26" s="66">
        <f t="shared" si="7"/>
        <v>0.33333333333333331</v>
      </c>
      <c r="I26" s="46">
        <v>14</v>
      </c>
      <c r="J26" s="46">
        <v>15</v>
      </c>
      <c r="K26" s="66">
        <f t="shared" si="8"/>
        <v>7.1428571428571425E-2</v>
      </c>
      <c r="L26" s="67"/>
      <c r="M26" s="68">
        <v>35</v>
      </c>
      <c r="N26" s="68">
        <v>20</v>
      </c>
      <c r="O26" s="68">
        <v>14</v>
      </c>
      <c r="P26" s="69">
        <f t="shared" si="9"/>
        <v>1.0285714285714285</v>
      </c>
      <c r="Q26" s="69">
        <f t="shared" si="10"/>
        <v>1.4</v>
      </c>
      <c r="R26" s="70">
        <f t="shared" si="11"/>
        <v>1.0714285714285714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79</v>
      </c>
      <c r="D27" s="42">
        <v>81</v>
      </c>
      <c r="E27" s="15">
        <f t="shared" si="6"/>
        <v>2.5316455696202531E-2</v>
      </c>
      <c r="F27" s="22">
        <v>57</v>
      </c>
      <c r="G27" s="22">
        <v>67</v>
      </c>
      <c r="H27" s="16">
        <f t="shared" si="7"/>
        <v>0.17543859649122806</v>
      </c>
      <c r="I27" s="22">
        <v>41</v>
      </c>
      <c r="J27" s="22">
        <v>44</v>
      </c>
      <c r="K27" s="16">
        <f t="shared" si="8"/>
        <v>7.3170731707317069E-2</v>
      </c>
      <c r="L27" s="50"/>
      <c r="M27" s="18">
        <v>80</v>
      </c>
      <c r="N27" s="18">
        <v>58</v>
      </c>
      <c r="O27" s="18">
        <v>44</v>
      </c>
      <c r="P27" s="19">
        <f t="shared" si="9"/>
        <v>1.0125</v>
      </c>
      <c r="Q27" s="19">
        <f t="shared" si="10"/>
        <v>1.1551724137931034</v>
      </c>
      <c r="R27" s="20">
        <f t="shared" si="11"/>
        <v>1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16</v>
      </c>
      <c r="D28" s="54">
        <v>23</v>
      </c>
      <c r="E28" s="55">
        <f t="shared" si="6"/>
        <v>0.4375</v>
      </c>
      <c r="F28" s="53">
        <v>6</v>
      </c>
      <c r="G28" s="53">
        <v>9</v>
      </c>
      <c r="H28" s="56">
        <f t="shared" si="7"/>
        <v>0.5</v>
      </c>
      <c r="I28" s="53">
        <v>6</v>
      </c>
      <c r="J28" s="53">
        <v>7</v>
      </c>
      <c r="K28" s="55">
        <f t="shared" si="8"/>
        <v>0.16666666666666666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1.1666666666666667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7</v>
      </c>
      <c r="D29" s="64">
        <v>8</v>
      </c>
      <c r="E29" s="65">
        <f t="shared" si="6"/>
        <v>0.14285714285714285</v>
      </c>
      <c r="F29" s="63">
        <v>1</v>
      </c>
      <c r="G29" s="63">
        <v>5</v>
      </c>
      <c r="H29" s="66">
        <f t="shared" si="7"/>
        <v>4</v>
      </c>
      <c r="I29" s="46">
        <v>1</v>
      </c>
      <c r="J29" s="46">
        <v>1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1</v>
      </c>
      <c r="Q29" s="69">
        <f t="shared" si="10"/>
        <v>1.6666666666666667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35</v>
      </c>
      <c r="D30" s="42">
        <v>31</v>
      </c>
      <c r="E30" s="15">
        <f t="shared" si="6"/>
        <v>-0.11428571428571428</v>
      </c>
      <c r="F30" s="22">
        <v>18</v>
      </c>
      <c r="G30" s="22">
        <v>20</v>
      </c>
      <c r="H30" s="16">
        <f t="shared" si="7"/>
        <v>0.1111111111111111</v>
      </c>
      <c r="I30" s="22">
        <v>13</v>
      </c>
      <c r="J30" s="22">
        <v>11</v>
      </c>
      <c r="K30" s="16">
        <f t="shared" ref="K30:K37" si="12">(J30-I30)/I30</f>
        <v>-0.15384615384615385</v>
      </c>
      <c r="L30" s="50"/>
      <c r="M30" s="18">
        <v>35</v>
      </c>
      <c r="N30" s="18">
        <v>18</v>
      </c>
      <c r="O30" s="18">
        <v>15</v>
      </c>
      <c r="P30" s="19">
        <f t="shared" si="9"/>
        <v>0.88571428571428568</v>
      </c>
      <c r="Q30" s="19">
        <f t="shared" si="10"/>
        <v>1.1111111111111112</v>
      </c>
      <c r="R30" s="20">
        <f t="shared" si="11"/>
        <v>0.73333333333333328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45</v>
      </c>
      <c r="D31" s="54">
        <v>41</v>
      </c>
      <c r="E31" s="55">
        <f t="shared" si="6"/>
        <v>-8.8888888888888892E-2</v>
      </c>
      <c r="F31" s="53">
        <v>30</v>
      </c>
      <c r="G31" s="53">
        <v>38</v>
      </c>
      <c r="H31" s="56">
        <f t="shared" si="7"/>
        <v>0.26666666666666666</v>
      </c>
      <c r="I31" s="53">
        <v>21</v>
      </c>
      <c r="J31" s="53">
        <v>27</v>
      </c>
      <c r="K31" s="56">
        <f t="shared" si="12"/>
        <v>0.2857142857142857</v>
      </c>
      <c r="L31" s="57"/>
      <c r="M31" s="58">
        <v>51</v>
      </c>
      <c r="N31" s="58">
        <v>32</v>
      </c>
      <c r="O31" s="58">
        <v>30</v>
      </c>
      <c r="P31" s="59">
        <f t="shared" si="9"/>
        <v>0.80392156862745101</v>
      </c>
      <c r="Q31" s="59">
        <f t="shared" si="10"/>
        <v>1.1875</v>
      </c>
      <c r="R31" s="60">
        <f t="shared" si="11"/>
        <v>0.9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0</v>
      </c>
      <c r="H32" s="65">
        <f t="shared" si="7"/>
        <v>-1</v>
      </c>
      <c r="I32" s="46">
        <v>2</v>
      </c>
      <c r="J32" s="46">
        <v>0</v>
      </c>
      <c r="K32" s="66">
        <f t="shared" si="12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7</v>
      </c>
      <c r="E33" s="15">
        <f t="shared" si="6"/>
        <v>0</v>
      </c>
      <c r="F33" s="22">
        <v>6</v>
      </c>
      <c r="G33" s="22">
        <v>4</v>
      </c>
      <c r="H33" s="16">
        <f t="shared" si="7"/>
        <v>-0.33333333333333331</v>
      </c>
      <c r="I33" s="22">
        <v>3</v>
      </c>
      <c r="J33" s="22">
        <v>4</v>
      </c>
      <c r="K33" s="16">
        <f t="shared" si="12"/>
        <v>0.33333333333333331</v>
      </c>
      <c r="L33" s="50"/>
      <c r="M33" s="18">
        <v>7</v>
      </c>
      <c r="N33" s="18">
        <v>4</v>
      </c>
      <c r="O33" s="18">
        <v>3</v>
      </c>
      <c r="P33" s="19">
        <f t="shared" si="9"/>
        <v>1</v>
      </c>
      <c r="Q33" s="19">
        <f t="shared" si="10"/>
        <v>1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6</v>
      </c>
      <c r="G34" s="53">
        <v>4</v>
      </c>
      <c r="H34" s="56">
        <f t="shared" si="7"/>
        <v>-0.33333333333333331</v>
      </c>
      <c r="I34" s="53">
        <v>5</v>
      </c>
      <c r="J34" s="53">
        <v>4</v>
      </c>
      <c r="K34" s="56">
        <f t="shared" si="12"/>
        <v>-0.2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0.66666666666666663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11</v>
      </c>
      <c r="D35" s="64">
        <v>16</v>
      </c>
      <c r="E35" s="65">
        <f t="shared" si="6"/>
        <v>0.45454545454545453</v>
      </c>
      <c r="F35" s="63">
        <v>7</v>
      </c>
      <c r="G35" s="63">
        <v>13</v>
      </c>
      <c r="H35" s="66">
        <f t="shared" si="7"/>
        <v>0.8571428571428571</v>
      </c>
      <c r="I35" s="46">
        <v>7</v>
      </c>
      <c r="J35" s="46">
        <v>6</v>
      </c>
      <c r="K35" s="66">
        <f t="shared" si="12"/>
        <v>-0.14285714285714285</v>
      </c>
      <c r="L35" s="67"/>
      <c r="M35" s="68">
        <v>13</v>
      </c>
      <c r="N35" s="68">
        <v>9</v>
      </c>
      <c r="O35" s="68">
        <v>9</v>
      </c>
      <c r="P35" s="69">
        <f t="shared" si="9"/>
        <v>1.2307692307692308</v>
      </c>
      <c r="Q35" s="69">
        <f t="shared" si="10"/>
        <v>1.4444444444444444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76</v>
      </c>
      <c r="D36" s="42">
        <v>94</v>
      </c>
      <c r="E36" s="15">
        <f t="shared" si="6"/>
        <v>0.23684210526315788</v>
      </c>
      <c r="F36" s="22">
        <v>50</v>
      </c>
      <c r="G36" s="22">
        <v>64</v>
      </c>
      <c r="H36" s="16">
        <f t="shared" si="7"/>
        <v>0.28000000000000003</v>
      </c>
      <c r="I36" s="22">
        <v>36</v>
      </c>
      <c r="J36" s="22">
        <v>43</v>
      </c>
      <c r="K36" s="16">
        <f t="shared" si="12"/>
        <v>0.19444444444444445</v>
      </c>
      <c r="L36" s="50"/>
      <c r="M36" s="18">
        <v>78</v>
      </c>
      <c r="N36" s="18">
        <v>59</v>
      </c>
      <c r="O36" s="18">
        <v>50</v>
      </c>
      <c r="P36" s="19">
        <f t="shared" si="9"/>
        <v>1.2051282051282051</v>
      </c>
      <c r="Q36" s="19">
        <f t="shared" si="10"/>
        <v>1.0847457627118644</v>
      </c>
      <c r="R36" s="20">
        <f t="shared" si="11"/>
        <v>0.86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21</v>
      </c>
      <c r="D37" s="54">
        <v>26</v>
      </c>
      <c r="E37" s="55">
        <f t="shared" si="6"/>
        <v>0.23809523809523808</v>
      </c>
      <c r="F37" s="53">
        <v>13</v>
      </c>
      <c r="G37" s="53">
        <v>16</v>
      </c>
      <c r="H37" s="56">
        <f t="shared" si="7"/>
        <v>0.23076923076923078</v>
      </c>
      <c r="I37" s="53">
        <v>12</v>
      </c>
      <c r="J37" s="53">
        <v>13</v>
      </c>
      <c r="K37" s="56">
        <f t="shared" si="12"/>
        <v>8.3333333333333329E-2</v>
      </c>
      <c r="L37" s="57"/>
      <c r="M37" s="58">
        <v>22</v>
      </c>
      <c r="N37" s="58">
        <v>17</v>
      </c>
      <c r="O37" s="58">
        <v>16</v>
      </c>
      <c r="P37" s="59">
        <f t="shared" si="9"/>
        <v>1.1818181818181819</v>
      </c>
      <c r="Q37" s="59">
        <f t="shared" si="10"/>
        <v>0.94117647058823528</v>
      </c>
      <c r="R37" s="60">
        <f t="shared" si="11"/>
        <v>0.8125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18</v>
      </c>
      <c r="D39" s="42">
        <v>19</v>
      </c>
      <c r="E39" s="15">
        <f t="shared" si="6"/>
        <v>5.5555555555555552E-2</v>
      </c>
      <c r="F39" s="22">
        <v>14</v>
      </c>
      <c r="G39" s="22">
        <v>16</v>
      </c>
      <c r="H39" s="16">
        <f t="shared" si="7"/>
        <v>0.14285714285714285</v>
      </c>
      <c r="I39" s="22">
        <v>7</v>
      </c>
      <c r="J39" s="22">
        <v>5</v>
      </c>
      <c r="K39" s="16">
        <f t="shared" ref="K39" si="13">(J39-I39)/I39</f>
        <v>-0.2857142857142857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0.55555555555555558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3</v>
      </c>
      <c r="D40" s="54">
        <v>10</v>
      </c>
      <c r="E40" s="55">
        <f t="shared" si="6"/>
        <v>2.3333333333333335</v>
      </c>
      <c r="F40" s="53">
        <v>0</v>
      </c>
      <c r="G40" s="53">
        <v>2</v>
      </c>
      <c r="H40" s="56">
        <v>0</v>
      </c>
      <c r="I40" s="53">
        <v>0</v>
      </c>
      <c r="J40" s="53">
        <v>2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1</v>
      </c>
      <c r="R40" s="60">
        <f t="shared" si="11"/>
        <v>1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170</v>
      </c>
      <c r="D41" s="64">
        <v>185</v>
      </c>
      <c r="E41" s="65">
        <f>(D41-C41)/C41</f>
        <v>8.8235294117647065E-2</v>
      </c>
      <c r="F41" s="63">
        <v>166</v>
      </c>
      <c r="G41" s="63">
        <v>176</v>
      </c>
      <c r="H41" s="66">
        <f t="shared" si="7"/>
        <v>6.0240963855421686E-2</v>
      </c>
      <c r="I41" s="46">
        <v>98</v>
      </c>
      <c r="J41" s="46">
        <v>90</v>
      </c>
      <c r="K41" s="66">
        <f t="shared" ref="K41:K42" si="14">(J41-I41)/I41</f>
        <v>-8.1632653061224483E-2</v>
      </c>
      <c r="L41" s="67"/>
      <c r="M41" s="68">
        <v>220</v>
      </c>
      <c r="N41" s="68">
        <v>177</v>
      </c>
      <c r="O41" s="68">
        <v>139</v>
      </c>
      <c r="P41" s="69">
        <f>D41/M41</f>
        <v>0.84090909090909094</v>
      </c>
      <c r="Q41" s="69">
        <f t="shared" si="10"/>
        <v>0.99435028248587576</v>
      </c>
      <c r="R41" s="70">
        <f t="shared" si="11"/>
        <v>0.64748201438848918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513</v>
      </c>
      <c r="D42" s="54">
        <v>622</v>
      </c>
      <c r="E42" s="55">
        <f>(D42-C42)/C42</f>
        <v>0.2124756335282651</v>
      </c>
      <c r="F42" s="53">
        <v>461</v>
      </c>
      <c r="G42" s="53">
        <v>557</v>
      </c>
      <c r="H42" s="56">
        <f t="shared" si="7"/>
        <v>0.20824295010845986</v>
      </c>
      <c r="I42" s="53">
        <v>280</v>
      </c>
      <c r="J42" s="53">
        <v>291</v>
      </c>
      <c r="K42" s="56">
        <f t="shared" si="14"/>
        <v>3.9285714285714285E-2</v>
      </c>
      <c r="L42" s="57"/>
      <c r="M42" s="58">
        <v>633</v>
      </c>
      <c r="N42" s="58">
        <v>506</v>
      </c>
      <c r="O42" s="58">
        <v>386</v>
      </c>
      <c r="P42" s="59">
        <f>D42/M42</f>
        <v>0.98262243285939965</v>
      </c>
      <c r="Q42" s="59">
        <f t="shared" si="10"/>
        <v>1.1007905138339922</v>
      </c>
      <c r="R42" s="60">
        <f t="shared" si="11"/>
        <v>0.75388601036269431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9</v>
      </c>
      <c r="E44" s="15">
        <f t="shared" si="6"/>
        <v>0</v>
      </c>
      <c r="F44" s="22">
        <v>6</v>
      </c>
      <c r="G44" s="22">
        <v>1</v>
      </c>
      <c r="H44" s="49">
        <f>(G44-F44)/F44</f>
        <v>-0.83333333333333337</v>
      </c>
      <c r="I44" s="22">
        <v>4</v>
      </c>
      <c r="J44" s="22">
        <v>1</v>
      </c>
      <c r="K44" s="16">
        <f t="shared" ref="K44" si="15">(J44-I44)/I44</f>
        <v>-0.75</v>
      </c>
      <c r="L44" s="50"/>
      <c r="M44" s="18">
        <v>10</v>
      </c>
      <c r="N44" s="18">
        <v>6</v>
      </c>
      <c r="O44" s="18">
        <v>4</v>
      </c>
      <c r="P44" s="19">
        <f t="shared" si="9"/>
        <v>0.9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6</v>
      </c>
      <c r="H45" s="56">
        <f>(G45-F45)/F45</f>
        <v>-0.5714285714285714</v>
      </c>
      <c r="I45" s="53">
        <v>6</v>
      </c>
      <c r="J45" s="53">
        <v>5</v>
      </c>
      <c r="K45" s="56">
        <f>(J45-I45)/I45</f>
        <v>-0.16666666666666666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0.6</v>
      </c>
      <c r="R45" s="60">
        <f t="shared" si="11"/>
        <v>0.7142857142857143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3</v>
      </c>
      <c r="D46" s="64">
        <v>0</v>
      </c>
      <c r="E46" s="65">
        <f t="shared" si="6"/>
        <v>-1</v>
      </c>
      <c r="F46" s="63">
        <v>3</v>
      </c>
      <c r="G46" s="63">
        <v>0</v>
      </c>
      <c r="H46" s="65">
        <f t="shared" ref="H46:H55" si="16">(G46-F46)/F46</f>
        <v>-1</v>
      </c>
      <c r="I46" s="46">
        <v>1</v>
      </c>
      <c r="J46" s="46">
        <v>0</v>
      </c>
      <c r="K46" s="66">
        <f t="shared" ref="K46" si="17">(J46-I46)/I46</f>
        <v>-1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14</v>
      </c>
      <c r="D47" s="54">
        <v>21</v>
      </c>
      <c r="E47" s="55">
        <f t="shared" si="6"/>
        <v>0.5</v>
      </c>
      <c r="F47" s="53">
        <v>10</v>
      </c>
      <c r="G47" s="53">
        <v>14</v>
      </c>
      <c r="H47" s="55">
        <f t="shared" si="16"/>
        <v>0.4</v>
      </c>
      <c r="I47" s="53">
        <v>6</v>
      </c>
      <c r="J47" s="53">
        <v>12</v>
      </c>
      <c r="K47" s="56">
        <f>(J47-I47)/I47</f>
        <v>1</v>
      </c>
      <c r="L47" s="73"/>
      <c r="M47" s="58">
        <v>28</v>
      </c>
      <c r="N47" s="58">
        <v>26</v>
      </c>
      <c r="O47" s="58">
        <v>26</v>
      </c>
      <c r="P47" s="59">
        <f t="shared" si="9"/>
        <v>0.75</v>
      </c>
      <c r="Q47" s="59">
        <f t="shared" si="10"/>
        <v>0.53846153846153844</v>
      </c>
      <c r="R47" s="60">
        <f t="shared" si="11"/>
        <v>0.46153846153846156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6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5</v>
      </c>
      <c r="E49" s="55">
        <f t="shared" si="6"/>
        <v>-0.16666666666666666</v>
      </c>
      <c r="F49" s="53">
        <v>6</v>
      </c>
      <c r="G49" s="53">
        <v>5</v>
      </c>
      <c r="H49" s="55">
        <f t="shared" si="16"/>
        <v>-0.16666666666666666</v>
      </c>
      <c r="I49" s="53">
        <v>3</v>
      </c>
      <c r="J49" s="53">
        <v>3</v>
      </c>
      <c r="K49" s="56">
        <f>(J49-I49)/I49</f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0.83333333333333337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15</v>
      </c>
      <c r="D50" s="64">
        <v>11</v>
      </c>
      <c r="E50" s="65">
        <f>(D50-C50)/C50</f>
        <v>-0.26666666666666666</v>
      </c>
      <c r="F50" s="63">
        <v>13</v>
      </c>
      <c r="G50" s="63">
        <v>9</v>
      </c>
      <c r="H50" s="66">
        <f t="shared" si="16"/>
        <v>-0.30769230769230771</v>
      </c>
      <c r="I50" s="46">
        <v>5</v>
      </c>
      <c r="J50" s="46">
        <v>3</v>
      </c>
      <c r="K50" s="66">
        <f t="shared" ref="K50:K55" si="18">(J50-I50)/I50</f>
        <v>-0.4</v>
      </c>
      <c r="L50" s="72"/>
      <c r="M50" s="68">
        <v>33</v>
      </c>
      <c r="N50" s="68">
        <v>29</v>
      </c>
      <c r="O50" s="68">
        <v>26</v>
      </c>
      <c r="P50" s="69">
        <f>D50/M50</f>
        <v>0.33333333333333331</v>
      </c>
      <c r="Q50" s="69">
        <f t="shared" si="10"/>
        <v>0.31034482758620691</v>
      </c>
      <c r="R50" s="70">
        <f t="shared" si="11"/>
        <v>0.11538461538461539</v>
      </c>
      <c r="S50" s="21"/>
    </row>
    <row r="51" spans="1:19" ht="15.75" thickBot="1" x14ac:dyDescent="0.3">
      <c r="A51" s="79"/>
      <c r="B51" s="52" t="s">
        <v>15</v>
      </c>
      <c r="C51" s="53">
        <v>42</v>
      </c>
      <c r="D51" s="54">
        <v>38</v>
      </c>
      <c r="E51" s="55">
        <f>(D51-C51)/C51</f>
        <v>-9.5238095238095233E-2</v>
      </c>
      <c r="F51" s="53">
        <v>32</v>
      </c>
      <c r="G51" s="53">
        <v>30</v>
      </c>
      <c r="H51" s="56">
        <f t="shared" si="16"/>
        <v>-6.25E-2</v>
      </c>
      <c r="I51" s="53">
        <v>18</v>
      </c>
      <c r="J51" s="53">
        <v>19</v>
      </c>
      <c r="K51" s="56">
        <f t="shared" si="18"/>
        <v>5.5555555555555552E-2</v>
      </c>
      <c r="L51" s="73"/>
      <c r="M51" s="58">
        <v>82</v>
      </c>
      <c r="N51" s="58">
        <v>72</v>
      </c>
      <c r="O51" s="58">
        <v>63</v>
      </c>
      <c r="P51" s="59">
        <f>D51/M51</f>
        <v>0.46341463414634149</v>
      </c>
      <c r="Q51" s="59">
        <f t="shared" si="10"/>
        <v>0.41666666666666669</v>
      </c>
      <c r="R51" s="60">
        <f t="shared" si="11"/>
        <v>0.30158730158730157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10</v>
      </c>
      <c r="D52" s="64">
        <v>9</v>
      </c>
      <c r="E52" s="65">
        <f t="shared" si="6"/>
        <v>-0.1</v>
      </c>
      <c r="F52" s="63">
        <v>9</v>
      </c>
      <c r="G52" s="63">
        <v>8</v>
      </c>
      <c r="H52" s="66">
        <f t="shared" si="16"/>
        <v>-0.1111111111111111</v>
      </c>
      <c r="I52" s="46">
        <v>6</v>
      </c>
      <c r="J52" s="46">
        <v>3</v>
      </c>
      <c r="K52" s="66">
        <f t="shared" si="18"/>
        <v>-0.5</v>
      </c>
      <c r="L52" s="72"/>
      <c r="M52" s="68">
        <v>17</v>
      </c>
      <c r="N52" s="68">
        <v>14</v>
      </c>
      <c r="O52" s="68">
        <v>13</v>
      </c>
      <c r="P52" s="69">
        <f t="shared" si="9"/>
        <v>0.52941176470588236</v>
      </c>
      <c r="Q52" s="69">
        <f t="shared" si="10"/>
        <v>0.5714285714285714</v>
      </c>
      <c r="R52" s="70">
        <f t="shared" si="11"/>
        <v>0.23076923076923078</v>
      </c>
      <c r="S52" s="21"/>
    </row>
    <row r="53" spans="1:19" ht="15.75" thickBot="1" x14ac:dyDescent="0.3">
      <c r="A53" s="79"/>
      <c r="B53" s="52" t="s">
        <v>15</v>
      </c>
      <c r="C53" s="53">
        <v>23</v>
      </c>
      <c r="D53" s="54">
        <v>28</v>
      </c>
      <c r="E53" s="55">
        <f t="shared" si="6"/>
        <v>0.21739130434782608</v>
      </c>
      <c r="F53" s="53">
        <v>20</v>
      </c>
      <c r="G53" s="53">
        <v>22</v>
      </c>
      <c r="H53" s="56">
        <f t="shared" si="16"/>
        <v>0.1</v>
      </c>
      <c r="I53" s="53">
        <v>14</v>
      </c>
      <c r="J53" s="53">
        <v>8</v>
      </c>
      <c r="K53" s="56">
        <f t="shared" si="18"/>
        <v>-0.42857142857142855</v>
      </c>
      <c r="L53" s="73"/>
      <c r="M53" s="58">
        <v>36</v>
      </c>
      <c r="N53" s="58">
        <v>30</v>
      </c>
      <c r="O53" s="58">
        <v>26</v>
      </c>
      <c r="P53" s="59">
        <f t="shared" si="9"/>
        <v>0.77777777777777779</v>
      </c>
      <c r="Q53" s="59">
        <f t="shared" si="10"/>
        <v>0.73333333333333328</v>
      </c>
      <c r="R53" s="60">
        <f t="shared" si="11"/>
        <v>0.30769230769230771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2</v>
      </c>
      <c r="E54" s="65">
        <f t="shared" si="6"/>
        <v>-0.66666666666666663</v>
      </c>
      <c r="F54" s="63">
        <v>6</v>
      </c>
      <c r="G54" s="63">
        <v>2</v>
      </c>
      <c r="H54" s="66">
        <f t="shared" si="16"/>
        <v>-0.66666666666666663</v>
      </c>
      <c r="I54" s="46">
        <v>3</v>
      </c>
      <c r="J54" s="46">
        <v>2</v>
      </c>
      <c r="K54" s="66">
        <f t="shared" si="18"/>
        <v>-0.33333333333333331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15</v>
      </c>
      <c r="D55" s="54">
        <v>8</v>
      </c>
      <c r="E55" s="55">
        <f t="shared" si="6"/>
        <v>-0.46666666666666667</v>
      </c>
      <c r="F55" s="53">
        <v>14</v>
      </c>
      <c r="G55" s="53">
        <v>7</v>
      </c>
      <c r="H55" s="56">
        <f t="shared" si="16"/>
        <v>-0.5</v>
      </c>
      <c r="I55" s="53">
        <v>8</v>
      </c>
      <c r="J55" s="53">
        <v>4</v>
      </c>
      <c r="K55" s="56">
        <f t="shared" si="18"/>
        <v>-0.5</v>
      </c>
      <c r="L55" s="73"/>
      <c r="M55" s="58">
        <v>17</v>
      </c>
      <c r="N55" s="58">
        <v>14</v>
      </c>
      <c r="O55" s="58">
        <v>9</v>
      </c>
      <c r="P55" s="59">
        <f t="shared" si="9"/>
        <v>0.47058823529411764</v>
      </c>
      <c r="Q55" s="59">
        <f t="shared" si="10"/>
        <v>0.5</v>
      </c>
      <c r="R55" s="60">
        <f t="shared" si="11"/>
        <v>0.44444444444444442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91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92</v>
      </c>
      <c r="D6" s="9" t="s">
        <v>93</v>
      </c>
      <c r="E6" s="8" t="s">
        <v>90</v>
      </c>
      <c r="F6" s="8" t="s">
        <v>94</v>
      </c>
      <c r="G6" s="8" t="s">
        <v>95</v>
      </c>
      <c r="H6" s="8" t="s">
        <v>90</v>
      </c>
      <c r="I6" s="8" t="s">
        <v>96</v>
      </c>
      <c r="J6" s="8" t="s">
        <v>97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1184</v>
      </c>
      <c r="D7" s="14">
        <v>1299</v>
      </c>
      <c r="E7" s="15">
        <f t="shared" ref="E7:E15" si="0">(D7-C7)/C7</f>
        <v>9.7128378378378372E-2</v>
      </c>
      <c r="F7" s="14">
        <v>912</v>
      </c>
      <c r="G7" s="14">
        <v>1061</v>
      </c>
      <c r="H7" s="16">
        <f t="shared" ref="H7:H15" si="1">(G7-F7)/F7</f>
        <v>0.16337719298245615</v>
      </c>
      <c r="I7" s="14">
        <v>535</v>
      </c>
      <c r="J7" s="14">
        <v>561</v>
      </c>
      <c r="K7" s="16">
        <f t="shared" ref="K7:K15" si="2">(J7-I7)/I7</f>
        <v>4.8598130841121495E-2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0.90839160839160837</v>
      </c>
      <c r="Q7" s="19">
        <f t="shared" ref="Q7:Q15" si="4">G7/N7</f>
        <v>1</v>
      </c>
      <c r="R7" s="20">
        <f t="shared" ref="R7:R15" si="5">J7/O7</f>
        <v>0.666270783847981</v>
      </c>
      <c r="S7" s="21"/>
      <c r="T7" s="2"/>
      <c r="U7" s="2"/>
    </row>
    <row r="8" spans="1:21" x14ac:dyDescent="0.25">
      <c r="A8" s="90" t="s">
        <v>5</v>
      </c>
      <c r="B8" s="91"/>
      <c r="C8" s="22">
        <v>36</v>
      </c>
      <c r="D8" s="22">
        <v>35</v>
      </c>
      <c r="E8" s="15">
        <f t="shared" si="0"/>
        <v>-2.7777777777777776E-2</v>
      </c>
      <c r="F8" s="22">
        <v>25</v>
      </c>
      <c r="G8" s="22">
        <v>28</v>
      </c>
      <c r="H8" s="16">
        <f t="shared" si="1"/>
        <v>0.12</v>
      </c>
      <c r="I8" s="22">
        <v>16</v>
      </c>
      <c r="J8" s="22">
        <v>12</v>
      </c>
      <c r="K8" s="16">
        <f t="shared" si="2"/>
        <v>-0.25</v>
      </c>
      <c r="L8" s="17"/>
      <c r="M8" s="76">
        <v>43</v>
      </c>
      <c r="N8" s="76">
        <v>25</v>
      </c>
      <c r="O8" s="76">
        <v>18</v>
      </c>
      <c r="P8" s="19">
        <f t="shared" si="3"/>
        <v>0.81395348837209303</v>
      </c>
      <c r="Q8" s="19">
        <f t="shared" si="4"/>
        <v>1.1200000000000001</v>
      </c>
      <c r="R8" s="20">
        <f t="shared" si="5"/>
        <v>0.66666666666666663</v>
      </c>
      <c r="S8" s="21"/>
      <c r="T8" s="2"/>
      <c r="U8" s="2"/>
    </row>
    <row r="9" spans="1:21" x14ac:dyDescent="0.25">
      <c r="A9" s="90" t="s">
        <v>33</v>
      </c>
      <c r="B9" s="91"/>
      <c r="C9" s="22">
        <v>24</v>
      </c>
      <c r="D9" s="22">
        <v>32</v>
      </c>
      <c r="E9" s="15">
        <f t="shared" si="0"/>
        <v>0.33333333333333331</v>
      </c>
      <c r="F9" s="22">
        <v>14</v>
      </c>
      <c r="G9" s="22">
        <v>25</v>
      </c>
      <c r="H9" s="16">
        <f t="shared" si="1"/>
        <v>0.7857142857142857</v>
      </c>
      <c r="I9" s="22">
        <v>6</v>
      </c>
      <c r="J9" s="22">
        <v>9</v>
      </c>
      <c r="K9" s="16">
        <f t="shared" si="2"/>
        <v>0.5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2.0833333333333335</v>
      </c>
      <c r="R9" s="20">
        <f t="shared" si="5"/>
        <v>1.2857142857142858</v>
      </c>
      <c r="S9" s="21"/>
      <c r="T9" s="2"/>
      <c r="U9" s="2"/>
    </row>
    <row r="10" spans="1:21" x14ac:dyDescent="0.25">
      <c r="A10" s="90" t="s">
        <v>6</v>
      </c>
      <c r="B10" s="91"/>
      <c r="C10" s="22">
        <v>332</v>
      </c>
      <c r="D10" s="22">
        <v>365</v>
      </c>
      <c r="E10" s="15">
        <f t="shared" si="0"/>
        <v>9.9397590361445784E-2</v>
      </c>
      <c r="F10" s="22">
        <v>269</v>
      </c>
      <c r="G10" s="22">
        <v>304</v>
      </c>
      <c r="H10" s="16">
        <f t="shared" si="1"/>
        <v>0.13011152416356878</v>
      </c>
      <c r="I10" s="22">
        <v>147</v>
      </c>
      <c r="J10" s="22">
        <v>141</v>
      </c>
      <c r="K10" s="16">
        <f t="shared" si="2"/>
        <v>-4.0816326530612242E-2</v>
      </c>
      <c r="L10" s="17"/>
      <c r="M10" s="76">
        <v>429</v>
      </c>
      <c r="N10" s="76">
        <v>302</v>
      </c>
      <c r="O10" s="76">
        <v>243</v>
      </c>
      <c r="P10" s="19">
        <f t="shared" si="3"/>
        <v>0.85081585081585076</v>
      </c>
      <c r="Q10" s="19">
        <f t="shared" si="4"/>
        <v>1.0066225165562914</v>
      </c>
      <c r="R10" s="20">
        <f t="shared" si="5"/>
        <v>0.58024691358024694</v>
      </c>
      <c r="S10" s="21"/>
      <c r="T10" s="2"/>
      <c r="U10" s="2"/>
    </row>
    <row r="11" spans="1:21" x14ac:dyDescent="0.25">
      <c r="A11" s="90" t="s">
        <v>7</v>
      </c>
      <c r="B11" s="91"/>
      <c r="C11" s="14">
        <v>255</v>
      </c>
      <c r="D11" s="14">
        <v>288</v>
      </c>
      <c r="E11" s="15">
        <f t="shared" si="0"/>
        <v>0.12941176470588237</v>
      </c>
      <c r="F11" s="14">
        <v>223</v>
      </c>
      <c r="G11" s="14">
        <v>258</v>
      </c>
      <c r="H11" s="16">
        <f t="shared" si="1"/>
        <v>0.15695067264573992</v>
      </c>
      <c r="I11" s="14">
        <v>157</v>
      </c>
      <c r="J11" s="14">
        <v>170</v>
      </c>
      <c r="K11" s="16">
        <f t="shared" si="2"/>
        <v>8.2802547770700632E-2</v>
      </c>
      <c r="L11" s="17"/>
      <c r="M11" s="76">
        <v>400</v>
      </c>
      <c r="N11" s="76">
        <v>332</v>
      </c>
      <c r="O11" s="76">
        <v>284</v>
      </c>
      <c r="P11" s="19">
        <f t="shared" si="3"/>
        <v>0.72</v>
      </c>
      <c r="Q11" s="19">
        <f t="shared" si="4"/>
        <v>0.77710843373493976</v>
      </c>
      <c r="R11" s="20">
        <f t="shared" si="5"/>
        <v>0.59859154929577463</v>
      </c>
      <c r="S11" s="21"/>
      <c r="T11" s="2"/>
      <c r="U11" s="2"/>
    </row>
    <row r="12" spans="1:21" x14ac:dyDescent="0.25">
      <c r="A12" s="90" t="s">
        <v>8</v>
      </c>
      <c r="B12" s="91"/>
      <c r="C12" s="14">
        <v>491</v>
      </c>
      <c r="D12" s="14">
        <v>572</v>
      </c>
      <c r="E12" s="15">
        <f t="shared" si="0"/>
        <v>0.164969450101833</v>
      </c>
      <c r="F12" s="14">
        <v>400</v>
      </c>
      <c r="G12" s="14">
        <v>477</v>
      </c>
      <c r="H12" s="16">
        <f t="shared" si="1"/>
        <v>0.1925</v>
      </c>
      <c r="I12" s="14">
        <v>213</v>
      </c>
      <c r="J12" s="14">
        <v>238</v>
      </c>
      <c r="K12" s="16">
        <f t="shared" si="2"/>
        <v>0.11737089201877934</v>
      </c>
      <c r="L12" s="17"/>
      <c r="M12" s="76">
        <v>566</v>
      </c>
      <c r="N12" s="76">
        <v>400</v>
      </c>
      <c r="O12" s="76">
        <v>294</v>
      </c>
      <c r="P12" s="19">
        <f t="shared" si="3"/>
        <v>1.010600706713781</v>
      </c>
      <c r="Q12" s="19">
        <f t="shared" si="4"/>
        <v>1.1924999999999999</v>
      </c>
      <c r="R12" s="20">
        <f t="shared" si="5"/>
        <v>0.80952380952380953</v>
      </c>
      <c r="S12" s="21"/>
      <c r="T12" s="2"/>
      <c r="U12" s="2"/>
    </row>
    <row r="13" spans="1:21" x14ac:dyDescent="0.25">
      <c r="A13" s="90" t="s">
        <v>9</v>
      </c>
      <c r="B13" s="91"/>
      <c r="C13" s="23">
        <v>106</v>
      </c>
      <c r="D13" s="23">
        <v>74</v>
      </c>
      <c r="E13" s="15">
        <f t="shared" si="0"/>
        <v>-0.30188679245283018</v>
      </c>
      <c r="F13" s="23">
        <v>20</v>
      </c>
      <c r="G13" s="23">
        <v>22</v>
      </c>
      <c r="H13" s="16">
        <f t="shared" si="1"/>
        <v>0.1</v>
      </c>
      <c r="I13" s="23">
        <v>18</v>
      </c>
      <c r="J13" s="23">
        <v>12</v>
      </c>
      <c r="K13" s="16">
        <f t="shared" si="2"/>
        <v>-0.33333333333333331</v>
      </c>
      <c r="L13" s="17"/>
      <c r="M13" s="76">
        <v>35</v>
      </c>
      <c r="N13" s="76">
        <v>27</v>
      </c>
      <c r="O13" s="76">
        <v>21</v>
      </c>
      <c r="P13" s="19">
        <f t="shared" si="3"/>
        <v>2.1142857142857143</v>
      </c>
      <c r="Q13" s="19">
        <f t="shared" si="4"/>
        <v>0.81481481481481477</v>
      </c>
      <c r="R13" s="20">
        <f t="shared" si="5"/>
        <v>0.5714285714285714</v>
      </c>
      <c r="S13" s="21"/>
      <c r="T13" s="2"/>
      <c r="U13" s="2"/>
    </row>
    <row r="14" spans="1:21" x14ac:dyDescent="0.25">
      <c r="A14" s="81" t="s">
        <v>10</v>
      </c>
      <c r="B14" s="82"/>
      <c r="C14" s="22">
        <v>275</v>
      </c>
      <c r="D14" s="22">
        <v>286</v>
      </c>
      <c r="E14" s="15">
        <f t="shared" si="0"/>
        <v>0.04</v>
      </c>
      <c r="F14" s="22">
        <v>126</v>
      </c>
      <c r="G14" s="22">
        <v>131</v>
      </c>
      <c r="H14" s="16">
        <f t="shared" si="1"/>
        <v>3.968253968253968E-2</v>
      </c>
      <c r="I14" s="22">
        <v>77</v>
      </c>
      <c r="J14" s="22">
        <v>83</v>
      </c>
      <c r="K14" s="16">
        <f t="shared" si="2"/>
        <v>7.792207792207792E-2</v>
      </c>
      <c r="L14" s="17"/>
      <c r="M14" s="76">
        <v>289</v>
      </c>
      <c r="N14" s="76">
        <v>129</v>
      </c>
      <c r="O14" s="76">
        <v>119</v>
      </c>
      <c r="P14" s="19">
        <f t="shared" si="3"/>
        <v>0.98961937716262971</v>
      </c>
      <c r="Q14" s="19">
        <f t="shared" si="4"/>
        <v>1.0155038759689923</v>
      </c>
      <c r="R14" s="20">
        <f t="shared" si="5"/>
        <v>0.69747899159663862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1459</v>
      </c>
      <c r="D15" s="26">
        <f>D7+D14</f>
        <v>1585</v>
      </c>
      <c r="E15" s="27">
        <f t="shared" si="0"/>
        <v>8.636052090472926E-2</v>
      </c>
      <c r="F15" s="25">
        <f>F7+F14</f>
        <v>1038</v>
      </c>
      <c r="G15" s="25">
        <f>G7+G14</f>
        <v>1192</v>
      </c>
      <c r="H15" s="28">
        <f t="shared" si="1"/>
        <v>0.14836223506743737</v>
      </c>
      <c r="I15" s="25">
        <f>I7+I14</f>
        <v>612</v>
      </c>
      <c r="J15" s="25">
        <f>J7+J14</f>
        <v>644</v>
      </c>
      <c r="K15" s="28">
        <f t="shared" si="2"/>
        <v>5.2287581699346407E-2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0.92204770215241416</v>
      </c>
      <c r="Q15" s="30">
        <f t="shared" si="4"/>
        <v>1.0016806722689076</v>
      </c>
      <c r="R15" s="31">
        <f t="shared" si="5"/>
        <v>0.67013527575442244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22</v>
      </c>
      <c r="D17" s="42">
        <v>32</v>
      </c>
      <c r="E17" s="15">
        <f t="shared" ref="E17:E55" si="6">(D17-C17)/C17</f>
        <v>0.45454545454545453</v>
      </c>
      <c r="F17" s="22">
        <v>15</v>
      </c>
      <c r="G17" s="22">
        <v>22</v>
      </c>
      <c r="H17" s="16">
        <f t="shared" ref="H17:H42" si="7">(G17-F17)/F17</f>
        <v>0.46666666666666667</v>
      </c>
      <c r="I17" s="22">
        <v>8</v>
      </c>
      <c r="J17" s="22">
        <v>11</v>
      </c>
      <c r="K17" s="16">
        <f t="shared" ref="K17:K28" si="8">(J17-I17)/I17</f>
        <v>0.375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1.3333333333333333</v>
      </c>
      <c r="Q17" s="19">
        <f t="shared" ref="Q17:Q55" si="10">G17/N17</f>
        <v>1.8333333333333333</v>
      </c>
      <c r="R17" s="20">
        <f t="shared" ref="R17:R55" si="11">J17/O17</f>
        <v>1</v>
      </c>
      <c r="S17" s="21"/>
      <c r="T17" s="2"/>
      <c r="U17" s="2"/>
    </row>
    <row r="18" spans="1:21" x14ac:dyDescent="0.25">
      <c r="A18" s="88"/>
      <c r="B18" s="45" t="s">
        <v>15</v>
      </c>
      <c r="C18" s="46">
        <v>101</v>
      </c>
      <c r="D18" s="47">
        <v>116</v>
      </c>
      <c r="E18" s="48">
        <f t="shared" si="6"/>
        <v>0.14851485148514851</v>
      </c>
      <c r="F18" s="46">
        <v>64</v>
      </c>
      <c r="G18" s="46">
        <v>81</v>
      </c>
      <c r="H18" s="49">
        <f t="shared" si="7"/>
        <v>0.265625</v>
      </c>
      <c r="I18" s="46">
        <v>39</v>
      </c>
      <c r="J18" s="46">
        <v>46</v>
      </c>
      <c r="K18" s="49">
        <f t="shared" si="8"/>
        <v>0.17948717948717949</v>
      </c>
      <c r="L18" s="50"/>
      <c r="M18" s="51">
        <v>111</v>
      </c>
      <c r="N18" s="51">
        <v>65</v>
      </c>
      <c r="O18" s="51">
        <v>56</v>
      </c>
      <c r="P18" s="19">
        <f t="shared" si="9"/>
        <v>1.045045045045045</v>
      </c>
      <c r="Q18" s="19">
        <f t="shared" si="10"/>
        <v>1.2461538461538462</v>
      </c>
      <c r="R18" s="20">
        <f t="shared" si="11"/>
        <v>0.8214285714285714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73</v>
      </c>
      <c r="E19" s="55">
        <f t="shared" si="6"/>
        <v>7.3529411764705885E-2</v>
      </c>
      <c r="F19" s="53">
        <v>23</v>
      </c>
      <c r="G19" s="53">
        <v>18</v>
      </c>
      <c r="H19" s="56">
        <f t="shared" si="7"/>
        <v>-0.21739130434782608</v>
      </c>
      <c r="I19" s="53">
        <v>8</v>
      </c>
      <c r="J19" s="53">
        <v>6</v>
      </c>
      <c r="K19" s="56">
        <f t="shared" si="8"/>
        <v>-0.25</v>
      </c>
      <c r="L19" s="57"/>
      <c r="M19" s="58">
        <v>68</v>
      </c>
      <c r="N19" s="58">
        <v>20</v>
      </c>
      <c r="O19" s="58">
        <v>17</v>
      </c>
      <c r="P19" s="59">
        <f t="shared" si="9"/>
        <v>1.0735294117647058</v>
      </c>
      <c r="Q19" s="59">
        <f t="shared" si="10"/>
        <v>0.9</v>
      </c>
      <c r="R19" s="60">
        <f t="shared" si="11"/>
        <v>0.35294117647058826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35</v>
      </c>
      <c r="D20" s="64">
        <v>38</v>
      </c>
      <c r="E20" s="65">
        <f t="shared" si="6"/>
        <v>8.5714285714285715E-2</v>
      </c>
      <c r="F20" s="63">
        <v>19</v>
      </c>
      <c r="G20" s="63">
        <v>26</v>
      </c>
      <c r="H20" s="66">
        <f t="shared" si="7"/>
        <v>0.36842105263157893</v>
      </c>
      <c r="I20" s="46">
        <v>6</v>
      </c>
      <c r="J20" s="46">
        <v>12</v>
      </c>
      <c r="K20" s="66">
        <f t="shared" si="8"/>
        <v>1</v>
      </c>
      <c r="L20" s="67"/>
      <c r="M20" s="68">
        <v>36</v>
      </c>
      <c r="N20" s="68">
        <v>14</v>
      </c>
      <c r="O20" s="68">
        <v>8</v>
      </c>
      <c r="P20" s="69">
        <f t="shared" si="9"/>
        <v>1.0555555555555556</v>
      </c>
      <c r="Q20" s="69">
        <f t="shared" si="10"/>
        <v>1.8571428571428572</v>
      </c>
      <c r="R20" s="70">
        <f t="shared" si="11"/>
        <v>1.5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178</v>
      </c>
      <c r="D21" s="42">
        <v>160</v>
      </c>
      <c r="E21" s="15">
        <f t="shared" si="6"/>
        <v>-0.10112359550561797</v>
      </c>
      <c r="F21" s="22">
        <v>123</v>
      </c>
      <c r="G21" s="22">
        <v>117</v>
      </c>
      <c r="H21" s="16">
        <f t="shared" si="7"/>
        <v>-4.878048780487805E-2</v>
      </c>
      <c r="I21" s="22">
        <v>66</v>
      </c>
      <c r="J21" s="22">
        <v>62</v>
      </c>
      <c r="K21" s="16">
        <f t="shared" si="8"/>
        <v>-6.0606060606060608E-2</v>
      </c>
      <c r="L21" s="50"/>
      <c r="M21" s="18">
        <v>188</v>
      </c>
      <c r="N21" s="18">
        <v>126</v>
      </c>
      <c r="O21" s="18">
        <v>101</v>
      </c>
      <c r="P21" s="19">
        <f t="shared" si="9"/>
        <v>0.85106382978723405</v>
      </c>
      <c r="Q21" s="19">
        <f t="shared" si="10"/>
        <v>0.9285714285714286</v>
      </c>
      <c r="R21" s="20">
        <f t="shared" si="11"/>
        <v>0.61386138613861385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39</v>
      </c>
      <c r="E22" s="55">
        <f t="shared" si="6"/>
        <v>0.11428571428571428</v>
      </c>
      <c r="F22" s="53">
        <v>20</v>
      </c>
      <c r="G22" s="53">
        <v>24</v>
      </c>
      <c r="H22" s="56">
        <f t="shared" si="7"/>
        <v>0.2</v>
      </c>
      <c r="I22" s="53">
        <v>13</v>
      </c>
      <c r="J22" s="53">
        <v>12</v>
      </c>
      <c r="K22" s="56">
        <f t="shared" si="8"/>
        <v>-7.6923076923076927E-2</v>
      </c>
      <c r="L22" s="57"/>
      <c r="M22" s="58">
        <v>36</v>
      </c>
      <c r="N22" s="58">
        <v>18</v>
      </c>
      <c r="O22" s="58">
        <v>17</v>
      </c>
      <c r="P22" s="59">
        <f t="shared" si="9"/>
        <v>1.0833333333333333</v>
      </c>
      <c r="Q22" s="59">
        <f t="shared" si="10"/>
        <v>1.3333333333333333</v>
      </c>
      <c r="R22" s="60">
        <f t="shared" si="11"/>
        <v>0.70588235294117652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21</v>
      </c>
      <c r="D23" s="64">
        <v>25</v>
      </c>
      <c r="E23" s="65">
        <f t="shared" si="6"/>
        <v>0.19047619047619047</v>
      </c>
      <c r="F23" s="63">
        <v>13</v>
      </c>
      <c r="G23" s="63">
        <v>16</v>
      </c>
      <c r="H23" s="66">
        <f t="shared" si="7"/>
        <v>0.23076923076923078</v>
      </c>
      <c r="I23" s="46">
        <v>7</v>
      </c>
      <c r="J23" s="46">
        <v>6</v>
      </c>
      <c r="K23" s="66">
        <f t="shared" si="8"/>
        <v>-0.14285714285714285</v>
      </c>
      <c r="L23" s="67"/>
      <c r="M23" s="68">
        <v>25</v>
      </c>
      <c r="N23" s="68">
        <v>9</v>
      </c>
      <c r="O23" s="68">
        <v>8</v>
      </c>
      <c r="P23" s="69">
        <f t="shared" si="9"/>
        <v>1</v>
      </c>
      <c r="Q23" s="69">
        <f t="shared" si="10"/>
        <v>1.7777777777777777</v>
      </c>
      <c r="R23" s="70">
        <f t="shared" si="11"/>
        <v>0.75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99</v>
      </c>
      <c r="D24" s="42">
        <v>101</v>
      </c>
      <c r="E24" s="15">
        <f t="shared" si="6"/>
        <v>2.0202020202020204E-2</v>
      </c>
      <c r="F24" s="22">
        <v>66</v>
      </c>
      <c r="G24" s="22">
        <v>77</v>
      </c>
      <c r="H24" s="16">
        <f t="shared" si="7"/>
        <v>0.16666666666666666</v>
      </c>
      <c r="I24" s="22">
        <v>37</v>
      </c>
      <c r="J24" s="22">
        <v>44</v>
      </c>
      <c r="K24" s="16">
        <f t="shared" si="8"/>
        <v>0.1891891891891892</v>
      </c>
      <c r="L24" s="50"/>
      <c r="M24" s="18">
        <v>101</v>
      </c>
      <c r="N24" s="18">
        <v>60</v>
      </c>
      <c r="O24" s="18">
        <v>48</v>
      </c>
      <c r="P24" s="19">
        <f t="shared" si="9"/>
        <v>1</v>
      </c>
      <c r="Q24" s="19">
        <f t="shared" si="10"/>
        <v>1.2833333333333334</v>
      </c>
      <c r="R24" s="20">
        <f t="shared" si="11"/>
        <v>0.91666666666666663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44</v>
      </c>
      <c r="D25" s="54">
        <v>38</v>
      </c>
      <c r="E25" s="55">
        <f t="shared" si="6"/>
        <v>-0.13636363636363635</v>
      </c>
      <c r="F25" s="53">
        <v>16</v>
      </c>
      <c r="G25" s="53">
        <v>16</v>
      </c>
      <c r="H25" s="56">
        <f t="shared" si="7"/>
        <v>0</v>
      </c>
      <c r="I25" s="53">
        <v>11</v>
      </c>
      <c r="J25" s="53">
        <v>9</v>
      </c>
      <c r="K25" s="56">
        <f t="shared" si="8"/>
        <v>-0.18181818181818182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0.88888888888888884</v>
      </c>
      <c r="R25" s="60">
        <f t="shared" si="11"/>
        <v>0.5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33</v>
      </c>
      <c r="D26" s="64">
        <v>35</v>
      </c>
      <c r="E26" s="65">
        <f t="shared" si="6"/>
        <v>6.0606060606060608E-2</v>
      </c>
      <c r="F26" s="63">
        <v>20</v>
      </c>
      <c r="G26" s="63">
        <v>26</v>
      </c>
      <c r="H26" s="66">
        <f t="shared" si="7"/>
        <v>0.3</v>
      </c>
      <c r="I26" s="46">
        <v>12</v>
      </c>
      <c r="J26" s="46">
        <v>12</v>
      </c>
      <c r="K26" s="66">
        <f t="shared" si="8"/>
        <v>0</v>
      </c>
      <c r="L26" s="67"/>
      <c r="M26" s="68">
        <v>35</v>
      </c>
      <c r="N26" s="68">
        <v>20</v>
      </c>
      <c r="O26" s="68">
        <v>14</v>
      </c>
      <c r="P26" s="69">
        <f t="shared" si="9"/>
        <v>1</v>
      </c>
      <c r="Q26" s="69">
        <f t="shared" si="10"/>
        <v>1.3</v>
      </c>
      <c r="R26" s="70">
        <f t="shared" si="11"/>
        <v>0.8571428571428571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79</v>
      </c>
      <c r="D27" s="42">
        <v>80</v>
      </c>
      <c r="E27" s="15">
        <f t="shared" si="6"/>
        <v>1.2658227848101266E-2</v>
      </c>
      <c r="F27" s="22">
        <v>55</v>
      </c>
      <c r="G27" s="22">
        <v>62</v>
      </c>
      <c r="H27" s="16">
        <f t="shared" si="7"/>
        <v>0.12727272727272726</v>
      </c>
      <c r="I27" s="22">
        <v>40</v>
      </c>
      <c r="J27" s="22">
        <v>36</v>
      </c>
      <c r="K27" s="16">
        <f t="shared" si="8"/>
        <v>-0.1</v>
      </c>
      <c r="L27" s="50"/>
      <c r="M27" s="18">
        <v>80</v>
      </c>
      <c r="N27" s="18">
        <v>58</v>
      </c>
      <c r="O27" s="18">
        <v>44</v>
      </c>
      <c r="P27" s="19">
        <f t="shared" si="9"/>
        <v>1</v>
      </c>
      <c r="Q27" s="19">
        <f t="shared" si="10"/>
        <v>1.0689655172413792</v>
      </c>
      <c r="R27" s="20">
        <f t="shared" si="11"/>
        <v>0.81818181818181823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16</v>
      </c>
      <c r="D28" s="54">
        <v>23</v>
      </c>
      <c r="E28" s="55">
        <f t="shared" si="6"/>
        <v>0.4375</v>
      </c>
      <c r="F28" s="53">
        <v>6</v>
      </c>
      <c r="G28" s="53">
        <v>9</v>
      </c>
      <c r="H28" s="56">
        <f t="shared" si="7"/>
        <v>0.5</v>
      </c>
      <c r="I28" s="53">
        <v>6</v>
      </c>
      <c r="J28" s="53">
        <v>7</v>
      </c>
      <c r="K28" s="55">
        <f t="shared" si="8"/>
        <v>0.16666666666666666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1.1666666666666667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6</v>
      </c>
      <c r="D29" s="64">
        <v>8</v>
      </c>
      <c r="E29" s="65">
        <f t="shared" si="6"/>
        <v>0.33333333333333331</v>
      </c>
      <c r="F29" s="63">
        <v>1</v>
      </c>
      <c r="G29" s="63">
        <v>5</v>
      </c>
      <c r="H29" s="66">
        <f t="shared" si="7"/>
        <v>4</v>
      </c>
      <c r="I29" s="46">
        <v>0</v>
      </c>
      <c r="J29" s="46">
        <v>1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1</v>
      </c>
      <c r="Q29" s="69">
        <f t="shared" si="10"/>
        <v>1.6666666666666667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33</v>
      </c>
      <c r="D30" s="42">
        <v>30</v>
      </c>
      <c r="E30" s="15">
        <f t="shared" si="6"/>
        <v>-9.0909090909090912E-2</v>
      </c>
      <c r="F30" s="22">
        <v>18</v>
      </c>
      <c r="G30" s="22">
        <v>20</v>
      </c>
      <c r="H30" s="16">
        <f t="shared" si="7"/>
        <v>0.1111111111111111</v>
      </c>
      <c r="I30" s="22">
        <v>11</v>
      </c>
      <c r="J30" s="22">
        <v>11</v>
      </c>
      <c r="K30" s="16">
        <f t="shared" ref="K30:K37" si="12">(J30-I30)/I30</f>
        <v>0</v>
      </c>
      <c r="L30" s="50"/>
      <c r="M30" s="18">
        <v>35</v>
      </c>
      <c r="N30" s="18">
        <v>18</v>
      </c>
      <c r="O30" s="18">
        <v>15</v>
      </c>
      <c r="P30" s="19">
        <f t="shared" si="9"/>
        <v>0.8571428571428571</v>
      </c>
      <c r="Q30" s="19">
        <f t="shared" si="10"/>
        <v>1.1111111111111112</v>
      </c>
      <c r="R30" s="20">
        <f t="shared" si="11"/>
        <v>0.73333333333333328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43</v>
      </c>
      <c r="D31" s="54">
        <v>42</v>
      </c>
      <c r="E31" s="55">
        <f t="shared" si="6"/>
        <v>-2.3255813953488372E-2</v>
      </c>
      <c r="F31" s="53">
        <v>29</v>
      </c>
      <c r="G31" s="53">
        <v>38</v>
      </c>
      <c r="H31" s="56">
        <f t="shared" si="7"/>
        <v>0.31034482758620691</v>
      </c>
      <c r="I31" s="53">
        <v>18</v>
      </c>
      <c r="J31" s="53">
        <v>28</v>
      </c>
      <c r="K31" s="56">
        <f t="shared" si="12"/>
        <v>0.55555555555555558</v>
      </c>
      <c r="L31" s="57"/>
      <c r="M31" s="58">
        <v>51</v>
      </c>
      <c r="N31" s="58">
        <v>32</v>
      </c>
      <c r="O31" s="58">
        <v>30</v>
      </c>
      <c r="P31" s="59">
        <f t="shared" si="9"/>
        <v>0.82352941176470584</v>
      </c>
      <c r="Q31" s="59">
        <f t="shared" si="10"/>
        <v>1.1875</v>
      </c>
      <c r="R31" s="60">
        <f t="shared" si="11"/>
        <v>0.93333333333333335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0</v>
      </c>
      <c r="H32" s="65">
        <f t="shared" si="7"/>
        <v>-1</v>
      </c>
      <c r="I32" s="46">
        <v>1</v>
      </c>
      <c r="J32" s="46">
        <v>0</v>
      </c>
      <c r="K32" s="66">
        <f t="shared" si="12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7</v>
      </c>
      <c r="E33" s="15">
        <f t="shared" si="6"/>
        <v>0</v>
      </c>
      <c r="F33" s="22">
        <v>6</v>
      </c>
      <c r="G33" s="22">
        <v>4</v>
      </c>
      <c r="H33" s="16">
        <f t="shared" si="7"/>
        <v>-0.33333333333333331</v>
      </c>
      <c r="I33" s="22">
        <v>2</v>
      </c>
      <c r="J33" s="22">
        <v>4</v>
      </c>
      <c r="K33" s="16">
        <f t="shared" si="12"/>
        <v>1</v>
      </c>
      <c r="L33" s="50"/>
      <c r="M33" s="18">
        <v>7</v>
      </c>
      <c r="N33" s="18">
        <v>4</v>
      </c>
      <c r="O33" s="18">
        <v>3</v>
      </c>
      <c r="P33" s="19">
        <f t="shared" si="9"/>
        <v>1</v>
      </c>
      <c r="Q33" s="19">
        <f t="shared" si="10"/>
        <v>1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6</v>
      </c>
      <c r="G34" s="53">
        <v>4</v>
      </c>
      <c r="H34" s="56">
        <f t="shared" si="7"/>
        <v>-0.33333333333333331</v>
      </c>
      <c r="I34" s="53">
        <v>4</v>
      </c>
      <c r="J34" s="53">
        <v>3</v>
      </c>
      <c r="K34" s="56">
        <f t="shared" si="12"/>
        <v>-0.25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0.5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11</v>
      </c>
      <c r="D35" s="64">
        <v>16</v>
      </c>
      <c r="E35" s="65">
        <f t="shared" si="6"/>
        <v>0.45454545454545453</v>
      </c>
      <c r="F35" s="63">
        <v>7</v>
      </c>
      <c r="G35" s="63">
        <v>13</v>
      </c>
      <c r="H35" s="66">
        <f t="shared" si="7"/>
        <v>0.8571428571428571</v>
      </c>
      <c r="I35" s="46">
        <v>7</v>
      </c>
      <c r="J35" s="46">
        <v>6</v>
      </c>
      <c r="K35" s="66">
        <f t="shared" si="12"/>
        <v>-0.14285714285714285</v>
      </c>
      <c r="L35" s="67"/>
      <c r="M35" s="68">
        <v>13</v>
      </c>
      <c r="N35" s="68">
        <v>9</v>
      </c>
      <c r="O35" s="68">
        <v>9</v>
      </c>
      <c r="P35" s="69">
        <f t="shared" si="9"/>
        <v>1.2307692307692308</v>
      </c>
      <c r="Q35" s="69">
        <f t="shared" si="10"/>
        <v>1.4444444444444444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73</v>
      </c>
      <c r="D36" s="42">
        <v>85</v>
      </c>
      <c r="E36" s="15">
        <f t="shared" si="6"/>
        <v>0.16438356164383561</v>
      </c>
      <c r="F36" s="22">
        <v>48</v>
      </c>
      <c r="G36" s="22">
        <v>62</v>
      </c>
      <c r="H36" s="16">
        <f t="shared" si="7"/>
        <v>0.29166666666666669</v>
      </c>
      <c r="I36" s="22">
        <v>31</v>
      </c>
      <c r="J36" s="22">
        <v>40</v>
      </c>
      <c r="K36" s="16">
        <f t="shared" si="12"/>
        <v>0.29032258064516131</v>
      </c>
      <c r="L36" s="50"/>
      <c r="M36" s="18">
        <v>78</v>
      </c>
      <c r="N36" s="18">
        <v>59</v>
      </c>
      <c r="O36" s="18">
        <v>50</v>
      </c>
      <c r="P36" s="19">
        <f t="shared" si="9"/>
        <v>1.0897435897435896</v>
      </c>
      <c r="Q36" s="19">
        <f t="shared" si="10"/>
        <v>1.0508474576271187</v>
      </c>
      <c r="R36" s="20">
        <f t="shared" si="11"/>
        <v>0.8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20</v>
      </c>
      <c r="D37" s="54">
        <v>26</v>
      </c>
      <c r="E37" s="55">
        <f t="shared" si="6"/>
        <v>0.3</v>
      </c>
      <c r="F37" s="53">
        <v>12</v>
      </c>
      <c r="G37" s="53">
        <v>16</v>
      </c>
      <c r="H37" s="56">
        <f t="shared" si="7"/>
        <v>0.33333333333333331</v>
      </c>
      <c r="I37" s="53">
        <v>11</v>
      </c>
      <c r="J37" s="53">
        <v>13</v>
      </c>
      <c r="K37" s="56">
        <f t="shared" si="12"/>
        <v>0.18181818181818182</v>
      </c>
      <c r="L37" s="57"/>
      <c r="M37" s="58">
        <v>22</v>
      </c>
      <c r="N37" s="58">
        <v>17</v>
      </c>
      <c r="O37" s="58">
        <v>16</v>
      </c>
      <c r="P37" s="59">
        <f t="shared" si="9"/>
        <v>1.1818181818181819</v>
      </c>
      <c r="Q37" s="59">
        <f t="shared" si="10"/>
        <v>0.94117647058823528</v>
      </c>
      <c r="R37" s="60">
        <f t="shared" si="11"/>
        <v>0.8125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16</v>
      </c>
      <c r="D39" s="42">
        <v>19</v>
      </c>
      <c r="E39" s="15">
        <f t="shared" si="6"/>
        <v>0.1875</v>
      </c>
      <c r="F39" s="22">
        <v>13</v>
      </c>
      <c r="G39" s="22">
        <v>16</v>
      </c>
      <c r="H39" s="16">
        <f t="shared" si="7"/>
        <v>0.23076923076923078</v>
      </c>
      <c r="I39" s="22">
        <v>6</v>
      </c>
      <c r="J39" s="22">
        <v>4</v>
      </c>
      <c r="K39" s="16">
        <f t="shared" ref="K39" si="13">(J39-I39)/I39</f>
        <v>-0.33333333333333331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0.44444444444444442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3</v>
      </c>
      <c r="D40" s="54">
        <v>10</v>
      </c>
      <c r="E40" s="55">
        <f t="shared" si="6"/>
        <v>2.3333333333333335</v>
      </c>
      <c r="F40" s="53">
        <v>0</v>
      </c>
      <c r="G40" s="53">
        <v>1</v>
      </c>
      <c r="H40" s="56">
        <v>0</v>
      </c>
      <c r="I40" s="53">
        <v>0</v>
      </c>
      <c r="J40" s="53">
        <v>1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2</v>
      </c>
      <c r="Q40" s="59">
        <f t="shared" si="10"/>
        <v>0.5</v>
      </c>
      <c r="R40" s="60">
        <f t="shared" si="11"/>
        <v>0.5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167</v>
      </c>
      <c r="D41" s="64">
        <v>185</v>
      </c>
      <c r="E41" s="65">
        <f>(D41-C41)/C41</f>
        <v>0.10778443113772455</v>
      </c>
      <c r="F41" s="63">
        <v>163</v>
      </c>
      <c r="G41" s="63">
        <v>175</v>
      </c>
      <c r="H41" s="66">
        <f t="shared" si="7"/>
        <v>7.3619631901840496E-2</v>
      </c>
      <c r="I41" s="46">
        <v>92</v>
      </c>
      <c r="J41" s="46">
        <v>84</v>
      </c>
      <c r="K41" s="66">
        <f t="shared" ref="K41:K42" si="14">(J41-I41)/I41</f>
        <v>-8.6956521739130432E-2</v>
      </c>
      <c r="L41" s="67"/>
      <c r="M41" s="68">
        <v>220</v>
      </c>
      <c r="N41" s="68">
        <v>177</v>
      </c>
      <c r="O41" s="68">
        <v>139</v>
      </c>
      <c r="P41" s="69">
        <f>D41/M41</f>
        <v>0.84090909090909094</v>
      </c>
      <c r="Q41" s="69">
        <f t="shared" si="10"/>
        <v>0.98870056497175141</v>
      </c>
      <c r="R41" s="70">
        <f t="shared" si="11"/>
        <v>0.60431654676258995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496</v>
      </c>
      <c r="D42" s="54">
        <v>598</v>
      </c>
      <c r="E42" s="55">
        <f>(D42-C42)/C42</f>
        <v>0.20564516129032259</v>
      </c>
      <c r="F42" s="53">
        <v>436</v>
      </c>
      <c r="G42" s="53">
        <v>543</v>
      </c>
      <c r="H42" s="56">
        <f t="shared" si="7"/>
        <v>0.24541284403669725</v>
      </c>
      <c r="I42" s="53">
        <v>254</v>
      </c>
      <c r="J42" s="53">
        <v>268</v>
      </c>
      <c r="K42" s="56">
        <f t="shared" si="14"/>
        <v>5.5118110236220472E-2</v>
      </c>
      <c r="L42" s="57"/>
      <c r="M42" s="58">
        <v>633</v>
      </c>
      <c r="N42" s="58">
        <v>506</v>
      </c>
      <c r="O42" s="58">
        <v>386</v>
      </c>
      <c r="P42" s="59">
        <f>D42/M42</f>
        <v>0.94470774091627174</v>
      </c>
      <c r="Q42" s="59">
        <f t="shared" si="10"/>
        <v>1.0731225296442688</v>
      </c>
      <c r="R42" s="60">
        <f t="shared" si="11"/>
        <v>0.69430051813471505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0</v>
      </c>
      <c r="D43" s="71">
        <v>1</v>
      </c>
      <c r="E43" s="65"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9</v>
      </c>
      <c r="D44" s="42">
        <v>8</v>
      </c>
      <c r="E44" s="15">
        <f t="shared" si="6"/>
        <v>-0.1111111111111111</v>
      </c>
      <c r="F44" s="22">
        <v>6</v>
      </c>
      <c r="G44" s="22">
        <v>1</v>
      </c>
      <c r="H44" s="49">
        <f>(G44-F44)/F44</f>
        <v>-0.83333333333333337</v>
      </c>
      <c r="I44" s="22">
        <v>4</v>
      </c>
      <c r="J44" s="22">
        <v>1</v>
      </c>
      <c r="K44" s="16">
        <f t="shared" ref="K44" si="15">(J44-I44)/I44</f>
        <v>-0.75</v>
      </c>
      <c r="L44" s="50"/>
      <c r="M44" s="18">
        <v>10</v>
      </c>
      <c r="N44" s="18">
        <v>6</v>
      </c>
      <c r="O44" s="18">
        <v>4</v>
      </c>
      <c r="P44" s="19">
        <f t="shared" si="9"/>
        <v>0.8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5</v>
      </c>
      <c r="H45" s="56">
        <f>(G45-F45)/F45</f>
        <v>-0.6428571428571429</v>
      </c>
      <c r="I45" s="53">
        <v>6</v>
      </c>
      <c r="J45" s="53">
        <v>4</v>
      </c>
      <c r="K45" s="56">
        <f>(J45-I45)/I45</f>
        <v>-0.33333333333333331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0.5</v>
      </c>
      <c r="R45" s="60">
        <f t="shared" si="11"/>
        <v>0.5714285714285714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3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6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13</v>
      </c>
      <c r="D47" s="54">
        <v>20</v>
      </c>
      <c r="E47" s="55">
        <f t="shared" si="6"/>
        <v>0.53846153846153844</v>
      </c>
      <c r="F47" s="53">
        <v>9</v>
      </c>
      <c r="G47" s="53">
        <v>14</v>
      </c>
      <c r="H47" s="55">
        <f t="shared" si="16"/>
        <v>0.55555555555555558</v>
      </c>
      <c r="I47" s="53">
        <v>5</v>
      </c>
      <c r="J47" s="53">
        <v>12</v>
      </c>
      <c r="K47" s="56">
        <f>(J47-I47)/I47</f>
        <v>1.4</v>
      </c>
      <c r="L47" s="73"/>
      <c r="M47" s="58">
        <v>28</v>
      </c>
      <c r="N47" s="58">
        <v>26</v>
      </c>
      <c r="O47" s="58">
        <v>26</v>
      </c>
      <c r="P47" s="59">
        <f t="shared" si="9"/>
        <v>0.7142857142857143</v>
      </c>
      <c r="Q47" s="59">
        <f t="shared" si="10"/>
        <v>0.53846153846153844</v>
      </c>
      <c r="R47" s="60">
        <f t="shared" si="11"/>
        <v>0.46153846153846156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1</v>
      </c>
      <c r="E48" s="65">
        <f t="shared" si="6"/>
        <v>-0.5</v>
      </c>
      <c r="F48" s="63">
        <v>2</v>
      </c>
      <c r="G48" s="63">
        <v>1</v>
      </c>
      <c r="H48" s="65">
        <f t="shared" si="16"/>
        <v>-0.5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5</v>
      </c>
      <c r="E49" s="55">
        <f t="shared" si="6"/>
        <v>-0.16666666666666666</v>
      </c>
      <c r="F49" s="53">
        <v>6</v>
      </c>
      <c r="G49" s="53">
        <v>5</v>
      </c>
      <c r="H49" s="55">
        <f t="shared" si="16"/>
        <v>-0.16666666666666666</v>
      </c>
      <c r="I49" s="53">
        <v>3</v>
      </c>
      <c r="J49" s="53">
        <v>3</v>
      </c>
      <c r="K49" s="56">
        <f>(J49-I49)/I49</f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0.83333333333333337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14</v>
      </c>
      <c r="D50" s="64">
        <v>10</v>
      </c>
      <c r="E50" s="65">
        <f>(D50-C50)/C50</f>
        <v>-0.2857142857142857</v>
      </c>
      <c r="F50" s="63">
        <v>12</v>
      </c>
      <c r="G50" s="63">
        <v>9</v>
      </c>
      <c r="H50" s="66">
        <f t="shared" si="16"/>
        <v>-0.25</v>
      </c>
      <c r="I50" s="46">
        <v>5</v>
      </c>
      <c r="J50" s="46">
        <v>3</v>
      </c>
      <c r="K50" s="66">
        <f t="shared" ref="K50:K55" si="17">(J50-I50)/I50</f>
        <v>-0.4</v>
      </c>
      <c r="L50" s="72"/>
      <c r="M50" s="68">
        <v>33</v>
      </c>
      <c r="N50" s="68">
        <v>29</v>
      </c>
      <c r="O50" s="68">
        <v>26</v>
      </c>
      <c r="P50" s="69">
        <f>D50/M50</f>
        <v>0.30303030303030304</v>
      </c>
      <c r="Q50" s="69">
        <f t="shared" si="10"/>
        <v>0.31034482758620691</v>
      </c>
      <c r="R50" s="70">
        <f t="shared" si="11"/>
        <v>0.11538461538461539</v>
      </c>
      <c r="S50" s="21"/>
    </row>
    <row r="51" spans="1:19" ht="15.75" thickBot="1" x14ac:dyDescent="0.3">
      <c r="A51" s="79"/>
      <c r="B51" s="52" t="s">
        <v>15</v>
      </c>
      <c r="C51" s="53">
        <v>39</v>
      </c>
      <c r="D51" s="54">
        <v>37</v>
      </c>
      <c r="E51" s="55">
        <f>(D51-C51)/C51</f>
        <v>-5.128205128205128E-2</v>
      </c>
      <c r="F51" s="53">
        <v>31</v>
      </c>
      <c r="G51" s="53">
        <v>30</v>
      </c>
      <c r="H51" s="56">
        <f t="shared" si="16"/>
        <v>-3.2258064516129031E-2</v>
      </c>
      <c r="I51" s="53">
        <v>17</v>
      </c>
      <c r="J51" s="53">
        <v>19</v>
      </c>
      <c r="K51" s="56">
        <f t="shared" si="17"/>
        <v>0.11764705882352941</v>
      </c>
      <c r="L51" s="73"/>
      <c r="M51" s="58">
        <v>82</v>
      </c>
      <c r="N51" s="58">
        <v>72</v>
      </c>
      <c r="O51" s="58">
        <v>63</v>
      </c>
      <c r="P51" s="59">
        <f>D51/M51</f>
        <v>0.45121951219512196</v>
      </c>
      <c r="Q51" s="59">
        <f t="shared" si="10"/>
        <v>0.41666666666666669</v>
      </c>
      <c r="R51" s="60">
        <f t="shared" si="11"/>
        <v>0.30158730158730157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9</v>
      </c>
      <c r="D52" s="64">
        <v>9</v>
      </c>
      <c r="E52" s="65">
        <f t="shared" si="6"/>
        <v>0</v>
      </c>
      <c r="F52" s="63">
        <v>8</v>
      </c>
      <c r="G52" s="63">
        <v>8</v>
      </c>
      <c r="H52" s="66">
        <f t="shared" si="16"/>
        <v>0</v>
      </c>
      <c r="I52" s="46">
        <v>6</v>
      </c>
      <c r="J52" s="46">
        <v>3</v>
      </c>
      <c r="K52" s="66">
        <f t="shared" si="17"/>
        <v>-0.5</v>
      </c>
      <c r="L52" s="72"/>
      <c r="M52" s="68">
        <v>17</v>
      </c>
      <c r="N52" s="68">
        <v>14</v>
      </c>
      <c r="O52" s="68">
        <v>13</v>
      </c>
      <c r="P52" s="69">
        <f t="shared" si="9"/>
        <v>0.52941176470588236</v>
      </c>
      <c r="Q52" s="69">
        <f t="shared" si="10"/>
        <v>0.5714285714285714</v>
      </c>
      <c r="R52" s="70">
        <f t="shared" si="11"/>
        <v>0.23076923076923078</v>
      </c>
      <c r="S52" s="21"/>
    </row>
    <row r="53" spans="1:19" ht="15.75" thickBot="1" x14ac:dyDescent="0.3">
      <c r="A53" s="79"/>
      <c r="B53" s="52" t="s">
        <v>15</v>
      </c>
      <c r="C53" s="53">
        <v>20</v>
      </c>
      <c r="D53" s="54">
        <v>25</v>
      </c>
      <c r="E53" s="55">
        <f t="shared" si="6"/>
        <v>0.25</v>
      </c>
      <c r="F53" s="53">
        <v>19</v>
      </c>
      <c r="G53" s="53">
        <v>22</v>
      </c>
      <c r="H53" s="56">
        <f t="shared" si="16"/>
        <v>0.15789473684210525</v>
      </c>
      <c r="I53" s="53">
        <v>14</v>
      </c>
      <c r="J53" s="53">
        <v>7</v>
      </c>
      <c r="K53" s="56">
        <f t="shared" si="17"/>
        <v>-0.5</v>
      </c>
      <c r="L53" s="73"/>
      <c r="M53" s="58">
        <v>36</v>
      </c>
      <c r="N53" s="58">
        <v>30</v>
      </c>
      <c r="O53" s="58">
        <v>26</v>
      </c>
      <c r="P53" s="59">
        <f t="shared" si="9"/>
        <v>0.69444444444444442</v>
      </c>
      <c r="Q53" s="59">
        <f t="shared" si="10"/>
        <v>0.73333333333333328</v>
      </c>
      <c r="R53" s="60">
        <f t="shared" si="11"/>
        <v>0.26923076923076922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6</v>
      </c>
      <c r="D54" s="64">
        <v>2</v>
      </c>
      <c r="E54" s="65">
        <f t="shared" si="6"/>
        <v>-0.66666666666666663</v>
      </c>
      <c r="F54" s="63">
        <v>5</v>
      </c>
      <c r="G54" s="63">
        <v>2</v>
      </c>
      <c r="H54" s="66">
        <f t="shared" si="16"/>
        <v>-0.6</v>
      </c>
      <c r="I54" s="46">
        <v>2</v>
      </c>
      <c r="J54" s="46">
        <v>2</v>
      </c>
      <c r="K54" s="66">
        <f t="shared" si="17"/>
        <v>0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15</v>
      </c>
      <c r="D55" s="54">
        <v>8</v>
      </c>
      <c r="E55" s="55">
        <f t="shared" si="6"/>
        <v>-0.46666666666666667</v>
      </c>
      <c r="F55" s="53">
        <v>12</v>
      </c>
      <c r="G55" s="53">
        <v>7</v>
      </c>
      <c r="H55" s="56">
        <f t="shared" si="16"/>
        <v>-0.41666666666666669</v>
      </c>
      <c r="I55" s="53">
        <v>6</v>
      </c>
      <c r="J55" s="53">
        <v>4</v>
      </c>
      <c r="K55" s="56">
        <f t="shared" si="17"/>
        <v>-0.33333333333333331</v>
      </c>
      <c r="L55" s="73"/>
      <c r="M55" s="58">
        <v>17</v>
      </c>
      <c r="N55" s="58">
        <v>14</v>
      </c>
      <c r="O55" s="58">
        <v>9</v>
      </c>
      <c r="P55" s="59">
        <f t="shared" si="9"/>
        <v>0.47058823529411764</v>
      </c>
      <c r="Q55" s="59">
        <f t="shared" si="10"/>
        <v>0.5</v>
      </c>
      <c r="R55" s="60">
        <f t="shared" si="11"/>
        <v>0.44444444444444442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83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84</v>
      </c>
      <c r="D6" s="9" t="s">
        <v>87</v>
      </c>
      <c r="E6" s="8" t="s">
        <v>90</v>
      </c>
      <c r="F6" s="8" t="s">
        <v>85</v>
      </c>
      <c r="G6" s="8" t="s">
        <v>88</v>
      </c>
      <c r="H6" s="8" t="s">
        <v>90</v>
      </c>
      <c r="I6" s="8" t="s">
        <v>86</v>
      </c>
      <c r="J6" s="8" t="s">
        <v>89</v>
      </c>
      <c r="K6" s="8" t="s">
        <v>90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1121</v>
      </c>
      <c r="D7" s="14">
        <v>1257</v>
      </c>
      <c r="E7" s="15">
        <f t="shared" ref="E7:E15" si="0">(D7-C7)/C7</f>
        <v>0.12132024977698483</v>
      </c>
      <c r="F7" s="14">
        <v>863</v>
      </c>
      <c r="G7" s="14">
        <v>1040</v>
      </c>
      <c r="H7" s="16">
        <f t="shared" ref="H7:H15" si="1">(G7-F7)/F7</f>
        <v>0.20509849362688296</v>
      </c>
      <c r="I7" s="14">
        <v>458</v>
      </c>
      <c r="J7" s="14">
        <v>488</v>
      </c>
      <c r="K7" s="16">
        <f t="shared" ref="K7:K15" si="2">(J7-I7)/I7</f>
        <v>6.5502183406113537E-2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0.87902097902097898</v>
      </c>
      <c r="Q7" s="19">
        <f t="shared" ref="Q7:Q15" si="4">G7/N7</f>
        <v>0.98020735155513672</v>
      </c>
      <c r="R7" s="20">
        <f t="shared" ref="R7:R15" si="5">J7/O7</f>
        <v>0.57957244655581952</v>
      </c>
      <c r="S7" s="21"/>
      <c r="T7" s="2"/>
      <c r="U7" s="2"/>
    </row>
    <row r="8" spans="1:21" x14ac:dyDescent="0.25">
      <c r="A8" s="90" t="s">
        <v>5</v>
      </c>
      <c r="B8" s="91"/>
      <c r="C8" s="22">
        <v>35</v>
      </c>
      <c r="D8" s="22">
        <v>35</v>
      </c>
      <c r="E8" s="15">
        <f t="shared" si="0"/>
        <v>0</v>
      </c>
      <c r="F8" s="22">
        <v>24</v>
      </c>
      <c r="G8" s="22">
        <v>28</v>
      </c>
      <c r="H8" s="16">
        <f t="shared" si="1"/>
        <v>0.16666666666666666</v>
      </c>
      <c r="I8" s="22">
        <v>14</v>
      </c>
      <c r="J8" s="22">
        <v>12</v>
      </c>
      <c r="K8" s="16">
        <f t="shared" si="2"/>
        <v>-0.14285714285714285</v>
      </c>
      <c r="L8" s="17"/>
      <c r="M8" s="76">
        <v>43</v>
      </c>
      <c r="N8" s="76">
        <v>25</v>
      </c>
      <c r="O8" s="76">
        <v>18</v>
      </c>
      <c r="P8" s="19">
        <f t="shared" si="3"/>
        <v>0.81395348837209303</v>
      </c>
      <c r="Q8" s="19">
        <f t="shared" si="4"/>
        <v>1.1200000000000001</v>
      </c>
      <c r="R8" s="20">
        <f t="shared" si="5"/>
        <v>0.66666666666666663</v>
      </c>
      <c r="S8" s="21"/>
      <c r="T8" s="2"/>
      <c r="U8" s="2"/>
    </row>
    <row r="9" spans="1:21" x14ac:dyDescent="0.25">
      <c r="A9" s="90" t="s">
        <v>33</v>
      </c>
      <c r="B9" s="91"/>
      <c r="C9" s="22">
        <v>24</v>
      </c>
      <c r="D9" s="22">
        <v>32</v>
      </c>
      <c r="E9" s="15">
        <f t="shared" si="0"/>
        <v>0.33333333333333331</v>
      </c>
      <c r="F9" s="22">
        <v>13</v>
      </c>
      <c r="G9" s="22">
        <v>25</v>
      </c>
      <c r="H9" s="16">
        <f t="shared" si="1"/>
        <v>0.92307692307692313</v>
      </c>
      <c r="I9" s="22">
        <v>6</v>
      </c>
      <c r="J9" s="22">
        <v>9</v>
      </c>
      <c r="K9" s="16">
        <f t="shared" si="2"/>
        <v>0.5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2.0833333333333335</v>
      </c>
      <c r="R9" s="20">
        <f t="shared" si="5"/>
        <v>1.2857142857142858</v>
      </c>
      <c r="S9" s="21"/>
      <c r="T9" s="2"/>
      <c r="U9" s="2"/>
    </row>
    <row r="10" spans="1:21" x14ac:dyDescent="0.25">
      <c r="A10" s="90" t="s">
        <v>6</v>
      </c>
      <c r="B10" s="91"/>
      <c r="C10" s="22">
        <v>321</v>
      </c>
      <c r="D10" s="22">
        <v>356</v>
      </c>
      <c r="E10" s="15">
        <f t="shared" si="0"/>
        <v>0.10903426791277258</v>
      </c>
      <c r="F10" s="22">
        <v>259</v>
      </c>
      <c r="G10" s="22">
        <v>297</v>
      </c>
      <c r="H10" s="16">
        <f t="shared" si="1"/>
        <v>0.14671814671814673</v>
      </c>
      <c r="I10" s="22">
        <v>127</v>
      </c>
      <c r="J10" s="22">
        <v>114</v>
      </c>
      <c r="K10" s="16">
        <f t="shared" si="2"/>
        <v>-0.10236220472440945</v>
      </c>
      <c r="L10" s="17"/>
      <c r="M10" s="76">
        <v>429</v>
      </c>
      <c r="N10" s="76">
        <v>302</v>
      </c>
      <c r="O10" s="76">
        <v>243</v>
      </c>
      <c r="P10" s="19">
        <f t="shared" si="3"/>
        <v>0.82983682983682983</v>
      </c>
      <c r="Q10" s="19">
        <f t="shared" si="4"/>
        <v>0.98344370860927155</v>
      </c>
      <c r="R10" s="20">
        <f t="shared" si="5"/>
        <v>0.46913580246913578</v>
      </c>
      <c r="S10" s="21"/>
      <c r="T10" s="2"/>
      <c r="U10" s="2"/>
    </row>
    <row r="11" spans="1:21" x14ac:dyDescent="0.25">
      <c r="A11" s="90" t="s">
        <v>7</v>
      </c>
      <c r="B11" s="91"/>
      <c r="C11" s="14">
        <v>239</v>
      </c>
      <c r="D11" s="14">
        <v>280</v>
      </c>
      <c r="E11" s="15">
        <f t="shared" si="0"/>
        <v>0.17154811715481172</v>
      </c>
      <c r="F11" s="14">
        <v>208</v>
      </c>
      <c r="G11" s="14">
        <v>255</v>
      </c>
      <c r="H11" s="16">
        <f t="shared" si="1"/>
        <v>0.22596153846153846</v>
      </c>
      <c r="I11" s="14">
        <v>134</v>
      </c>
      <c r="J11" s="14">
        <v>159</v>
      </c>
      <c r="K11" s="16">
        <f t="shared" si="2"/>
        <v>0.18656716417910449</v>
      </c>
      <c r="L11" s="17"/>
      <c r="M11" s="76">
        <v>400</v>
      </c>
      <c r="N11" s="76">
        <v>332</v>
      </c>
      <c r="O11" s="76">
        <v>284</v>
      </c>
      <c r="P11" s="19">
        <f t="shared" si="3"/>
        <v>0.7</v>
      </c>
      <c r="Q11" s="19">
        <f t="shared" si="4"/>
        <v>0.76807228915662651</v>
      </c>
      <c r="R11" s="20">
        <f t="shared" si="5"/>
        <v>0.5598591549295775</v>
      </c>
      <c r="S11" s="21"/>
      <c r="T11" s="2"/>
      <c r="U11" s="2"/>
    </row>
    <row r="12" spans="1:21" x14ac:dyDescent="0.25">
      <c r="A12" s="90" t="s">
        <v>8</v>
      </c>
      <c r="B12" s="91"/>
      <c r="C12" s="14">
        <v>464</v>
      </c>
      <c r="D12" s="14">
        <v>556</v>
      </c>
      <c r="E12" s="15">
        <f t="shared" si="0"/>
        <v>0.19827586206896552</v>
      </c>
      <c r="F12" s="14">
        <v>379</v>
      </c>
      <c r="G12" s="14">
        <v>466</v>
      </c>
      <c r="H12" s="16">
        <f t="shared" si="1"/>
        <v>0.22955145118733508</v>
      </c>
      <c r="I12" s="14">
        <v>182</v>
      </c>
      <c r="J12" s="14">
        <v>203</v>
      </c>
      <c r="K12" s="16">
        <f t="shared" si="2"/>
        <v>0.11538461538461539</v>
      </c>
      <c r="L12" s="17"/>
      <c r="M12" s="76">
        <v>566</v>
      </c>
      <c r="N12" s="76">
        <v>400</v>
      </c>
      <c r="O12" s="76">
        <v>294</v>
      </c>
      <c r="P12" s="19">
        <f t="shared" si="3"/>
        <v>0.98233215547703179</v>
      </c>
      <c r="Q12" s="19">
        <f t="shared" si="4"/>
        <v>1.165</v>
      </c>
      <c r="R12" s="20">
        <f t="shared" si="5"/>
        <v>0.69047619047619047</v>
      </c>
      <c r="S12" s="21"/>
      <c r="T12" s="2"/>
      <c r="U12" s="2"/>
    </row>
    <row r="13" spans="1:21" x14ac:dyDescent="0.25">
      <c r="A13" s="90" t="s">
        <v>9</v>
      </c>
      <c r="B13" s="91"/>
      <c r="C13" s="23">
        <v>97</v>
      </c>
      <c r="D13" s="23">
        <v>65</v>
      </c>
      <c r="E13" s="15">
        <f t="shared" si="0"/>
        <v>-0.32989690721649484</v>
      </c>
      <c r="F13" s="23">
        <v>17</v>
      </c>
      <c r="G13" s="23">
        <v>22</v>
      </c>
      <c r="H13" s="16">
        <f t="shared" si="1"/>
        <v>0.29411764705882354</v>
      </c>
      <c r="I13" s="23">
        <v>15</v>
      </c>
      <c r="J13" s="23">
        <v>12</v>
      </c>
      <c r="K13" s="16">
        <f t="shared" si="2"/>
        <v>-0.2</v>
      </c>
      <c r="L13" s="17"/>
      <c r="M13" s="76">
        <v>35</v>
      </c>
      <c r="N13" s="76">
        <v>27</v>
      </c>
      <c r="O13" s="76">
        <v>21</v>
      </c>
      <c r="P13" s="19">
        <f t="shared" si="3"/>
        <v>1.8571428571428572</v>
      </c>
      <c r="Q13" s="19">
        <f t="shared" si="4"/>
        <v>0.81481481481481477</v>
      </c>
      <c r="R13" s="20">
        <f t="shared" si="5"/>
        <v>0.5714285714285714</v>
      </c>
      <c r="S13" s="21"/>
      <c r="T13" s="2"/>
      <c r="U13" s="2"/>
    </row>
    <row r="14" spans="1:21" x14ac:dyDescent="0.25">
      <c r="A14" s="81" t="s">
        <v>10</v>
      </c>
      <c r="B14" s="82"/>
      <c r="C14" s="22">
        <v>275</v>
      </c>
      <c r="D14" s="22">
        <v>283</v>
      </c>
      <c r="E14" s="15">
        <f t="shared" si="0"/>
        <v>2.9090909090909091E-2</v>
      </c>
      <c r="F14" s="22">
        <v>125</v>
      </c>
      <c r="G14" s="22">
        <v>129</v>
      </c>
      <c r="H14" s="16">
        <f t="shared" si="1"/>
        <v>3.2000000000000001E-2</v>
      </c>
      <c r="I14" s="22">
        <v>70</v>
      </c>
      <c r="J14" s="22">
        <v>71</v>
      </c>
      <c r="K14" s="16">
        <f t="shared" si="2"/>
        <v>1.4285714285714285E-2</v>
      </c>
      <c r="L14" s="17"/>
      <c r="M14" s="76">
        <v>289</v>
      </c>
      <c r="N14" s="76">
        <v>129</v>
      </c>
      <c r="O14" s="76">
        <v>119</v>
      </c>
      <c r="P14" s="19">
        <f t="shared" si="3"/>
        <v>0.97923875432525953</v>
      </c>
      <c r="Q14" s="19">
        <f t="shared" si="4"/>
        <v>1</v>
      </c>
      <c r="R14" s="20">
        <f t="shared" si="5"/>
        <v>0.59663865546218486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1396</v>
      </c>
      <c r="D15" s="26">
        <f>D7+D14</f>
        <v>1540</v>
      </c>
      <c r="E15" s="27">
        <f t="shared" si="0"/>
        <v>0.10315186246418338</v>
      </c>
      <c r="F15" s="25">
        <f>F7+F14</f>
        <v>988</v>
      </c>
      <c r="G15" s="25">
        <f>G7+G14</f>
        <v>1169</v>
      </c>
      <c r="H15" s="28">
        <f t="shared" si="1"/>
        <v>0.18319838056680163</v>
      </c>
      <c r="I15" s="25">
        <f>I7+I14</f>
        <v>528</v>
      </c>
      <c r="J15" s="25">
        <f>J7+J14</f>
        <v>559</v>
      </c>
      <c r="K15" s="28">
        <f t="shared" si="2"/>
        <v>5.8712121212121215E-2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0.89586969168121</v>
      </c>
      <c r="Q15" s="30">
        <f t="shared" si="4"/>
        <v>0.98235294117647054</v>
      </c>
      <c r="R15" s="31">
        <f t="shared" si="5"/>
        <v>0.5816857440166493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22</v>
      </c>
      <c r="D17" s="42">
        <v>32</v>
      </c>
      <c r="E17" s="15">
        <f t="shared" ref="E17:E55" si="6">(D17-C17)/C17</f>
        <v>0.45454545454545453</v>
      </c>
      <c r="F17" s="22">
        <v>15</v>
      </c>
      <c r="G17" s="22">
        <v>21</v>
      </c>
      <c r="H17" s="16">
        <f t="shared" ref="H17:H42" si="7">(G17-F17)/F17</f>
        <v>0.4</v>
      </c>
      <c r="I17" s="22">
        <v>6</v>
      </c>
      <c r="J17" s="22">
        <v>6</v>
      </c>
      <c r="K17" s="16">
        <f t="shared" ref="K17:K28" si="8">(J17-I17)/I17</f>
        <v>0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1.3333333333333333</v>
      </c>
      <c r="Q17" s="19">
        <f t="shared" ref="Q17:Q55" si="10">G17/N17</f>
        <v>1.75</v>
      </c>
      <c r="R17" s="20">
        <f t="shared" ref="R17:R55" si="11">J17/O17</f>
        <v>0.54545454545454541</v>
      </c>
      <c r="S17" s="21"/>
      <c r="T17" s="2"/>
      <c r="U17" s="2"/>
    </row>
    <row r="18" spans="1:21" x14ac:dyDescent="0.25">
      <c r="A18" s="88"/>
      <c r="B18" s="45" t="s">
        <v>15</v>
      </c>
      <c r="C18" s="46">
        <v>97</v>
      </c>
      <c r="D18" s="47">
        <v>112</v>
      </c>
      <c r="E18" s="48">
        <f t="shared" si="6"/>
        <v>0.15463917525773196</v>
      </c>
      <c r="F18" s="46">
        <v>64</v>
      </c>
      <c r="G18" s="46">
        <v>78</v>
      </c>
      <c r="H18" s="49">
        <f t="shared" si="7"/>
        <v>0.21875</v>
      </c>
      <c r="I18" s="46">
        <v>34</v>
      </c>
      <c r="J18" s="46">
        <v>37</v>
      </c>
      <c r="K18" s="49">
        <f t="shared" si="8"/>
        <v>8.8235294117647065E-2</v>
      </c>
      <c r="L18" s="50"/>
      <c r="M18" s="51">
        <v>111</v>
      </c>
      <c r="N18" s="51">
        <v>65</v>
      </c>
      <c r="O18" s="51">
        <v>56</v>
      </c>
      <c r="P18" s="19">
        <f t="shared" si="9"/>
        <v>1.0090090090090089</v>
      </c>
      <c r="Q18" s="19">
        <f t="shared" si="10"/>
        <v>1.2</v>
      </c>
      <c r="R18" s="20">
        <f t="shared" si="11"/>
        <v>0.6607142857142857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68</v>
      </c>
      <c r="D19" s="54">
        <v>72</v>
      </c>
      <c r="E19" s="55">
        <f t="shared" si="6"/>
        <v>5.8823529411764705E-2</v>
      </c>
      <c r="F19" s="53">
        <v>23</v>
      </c>
      <c r="G19" s="53">
        <v>18</v>
      </c>
      <c r="H19" s="56">
        <f t="shared" si="7"/>
        <v>-0.21739130434782608</v>
      </c>
      <c r="I19" s="53">
        <v>7</v>
      </c>
      <c r="J19" s="53">
        <v>6</v>
      </c>
      <c r="K19" s="56">
        <f t="shared" si="8"/>
        <v>-0.14285714285714285</v>
      </c>
      <c r="L19" s="57"/>
      <c r="M19" s="58">
        <v>68</v>
      </c>
      <c r="N19" s="58">
        <v>20</v>
      </c>
      <c r="O19" s="58">
        <v>17</v>
      </c>
      <c r="P19" s="59">
        <f t="shared" si="9"/>
        <v>1.0588235294117647</v>
      </c>
      <c r="Q19" s="59">
        <f t="shared" si="10"/>
        <v>0.9</v>
      </c>
      <c r="R19" s="60">
        <f t="shared" si="11"/>
        <v>0.35294117647058826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33</v>
      </c>
      <c r="D20" s="64">
        <v>36</v>
      </c>
      <c r="E20" s="65">
        <f t="shared" si="6"/>
        <v>9.0909090909090912E-2</v>
      </c>
      <c r="F20" s="63">
        <v>19</v>
      </c>
      <c r="G20" s="63">
        <v>24</v>
      </c>
      <c r="H20" s="66">
        <f t="shared" si="7"/>
        <v>0.26315789473684209</v>
      </c>
      <c r="I20" s="46">
        <v>5</v>
      </c>
      <c r="J20" s="46">
        <v>11</v>
      </c>
      <c r="K20" s="66">
        <f t="shared" si="8"/>
        <v>1.2</v>
      </c>
      <c r="L20" s="67"/>
      <c r="M20" s="68">
        <v>36</v>
      </c>
      <c r="N20" s="68">
        <v>14</v>
      </c>
      <c r="O20" s="68">
        <v>8</v>
      </c>
      <c r="P20" s="69">
        <f t="shared" si="9"/>
        <v>1</v>
      </c>
      <c r="Q20" s="69">
        <f t="shared" si="10"/>
        <v>1.7142857142857142</v>
      </c>
      <c r="R20" s="70">
        <f t="shared" si="11"/>
        <v>1.375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167</v>
      </c>
      <c r="D21" s="42">
        <v>160</v>
      </c>
      <c r="E21" s="15">
        <f t="shared" si="6"/>
        <v>-4.1916167664670656E-2</v>
      </c>
      <c r="F21" s="22">
        <v>117</v>
      </c>
      <c r="G21" s="22">
        <v>115</v>
      </c>
      <c r="H21" s="16">
        <f t="shared" si="7"/>
        <v>-1.7094017094017096E-2</v>
      </c>
      <c r="I21" s="22">
        <v>61</v>
      </c>
      <c r="J21" s="22">
        <v>62</v>
      </c>
      <c r="K21" s="16">
        <f t="shared" si="8"/>
        <v>1.6393442622950821E-2</v>
      </c>
      <c r="L21" s="50"/>
      <c r="M21" s="18">
        <v>188</v>
      </c>
      <c r="N21" s="18">
        <v>126</v>
      </c>
      <c r="O21" s="18">
        <v>101</v>
      </c>
      <c r="P21" s="19">
        <f t="shared" si="9"/>
        <v>0.85106382978723405</v>
      </c>
      <c r="Q21" s="19">
        <f t="shared" si="10"/>
        <v>0.91269841269841268</v>
      </c>
      <c r="R21" s="20">
        <f t="shared" si="11"/>
        <v>0.61386138613861385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39</v>
      </c>
      <c r="E22" s="55">
        <f t="shared" si="6"/>
        <v>0.11428571428571428</v>
      </c>
      <c r="F22" s="53">
        <v>20</v>
      </c>
      <c r="G22" s="53">
        <v>22</v>
      </c>
      <c r="H22" s="56">
        <f t="shared" si="7"/>
        <v>0.1</v>
      </c>
      <c r="I22" s="53">
        <v>13</v>
      </c>
      <c r="J22" s="53">
        <v>9</v>
      </c>
      <c r="K22" s="56">
        <f t="shared" si="8"/>
        <v>-0.30769230769230771</v>
      </c>
      <c r="L22" s="57"/>
      <c r="M22" s="58">
        <v>36</v>
      </c>
      <c r="N22" s="58">
        <v>18</v>
      </c>
      <c r="O22" s="58">
        <v>17</v>
      </c>
      <c r="P22" s="59">
        <f t="shared" si="9"/>
        <v>1.0833333333333333</v>
      </c>
      <c r="Q22" s="59">
        <f t="shared" si="10"/>
        <v>1.2222222222222223</v>
      </c>
      <c r="R22" s="60">
        <f t="shared" si="11"/>
        <v>0.52941176470588236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20</v>
      </c>
      <c r="D23" s="64">
        <v>24</v>
      </c>
      <c r="E23" s="65">
        <f t="shared" si="6"/>
        <v>0.2</v>
      </c>
      <c r="F23" s="63">
        <v>13</v>
      </c>
      <c r="G23" s="63">
        <v>15</v>
      </c>
      <c r="H23" s="66">
        <f t="shared" si="7"/>
        <v>0.15384615384615385</v>
      </c>
      <c r="I23" s="46">
        <v>6</v>
      </c>
      <c r="J23" s="46">
        <v>3</v>
      </c>
      <c r="K23" s="66">
        <f t="shared" si="8"/>
        <v>-0.5</v>
      </c>
      <c r="L23" s="67"/>
      <c r="M23" s="68">
        <v>25</v>
      </c>
      <c r="N23" s="68">
        <v>9</v>
      </c>
      <c r="O23" s="68">
        <v>8</v>
      </c>
      <c r="P23" s="69">
        <f t="shared" si="9"/>
        <v>0.96</v>
      </c>
      <c r="Q23" s="69">
        <f t="shared" si="10"/>
        <v>1.6666666666666667</v>
      </c>
      <c r="R23" s="70">
        <f t="shared" si="11"/>
        <v>0.375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97</v>
      </c>
      <c r="D24" s="42">
        <v>100</v>
      </c>
      <c r="E24" s="15">
        <f t="shared" si="6"/>
        <v>3.0927835051546393E-2</v>
      </c>
      <c r="F24" s="22">
        <v>65</v>
      </c>
      <c r="G24" s="22">
        <v>76</v>
      </c>
      <c r="H24" s="16">
        <f t="shared" si="7"/>
        <v>0.16923076923076924</v>
      </c>
      <c r="I24" s="22">
        <v>32</v>
      </c>
      <c r="J24" s="22">
        <v>39</v>
      </c>
      <c r="K24" s="16">
        <f t="shared" si="8"/>
        <v>0.21875</v>
      </c>
      <c r="L24" s="50"/>
      <c r="M24" s="18">
        <v>101</v>
      </c>
      <c r="N24" s="18">
        <v>60</v>
      </c>
      <c r="O24" s="18">
        <v>48</v>
      </c>
      <c r="P24" s="19">
        <f t="shared" si="9"/>
        <v>0.99009900990099009</v>
      </c>
      <c r="Q24" s="19">
        <f t="shared" si="10"/>
        <v>1.2666666666666666</v>
      </c>
      <c r="R24" s="20">
        <f t="shared" si="11"/>
        <v>0.8125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44</v>
      </c>
      <c r="D25" s="54">
        <v>38</v>
      </c>
      <c r="E25" s="55">
        <f t="shared" si="6"/>
        <v>-0.13636363636363635</v>
      </c>
      <c r="F25" s="53">
        <v>15</v>
      </c>
      <c r="G25" s="53">
        <v>16</v>
      </c>
      <c r="H25" s="56">
        <f t="shared" si="7"/>
        <v>6.6666666666666666E-2</v>
      </c>
      <c r="I25" s="53">
        <v>10</v>
      </c>
      <c r="J25" s="53">
        <v>7</v>
      </c>
      <c r="K25" s="56">
        <f t="shared" si="8"/>
        <v>-0.3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0.88888888888888884</v>
      </c>
      <c r="R25" s="60">
        <f t="shared" si="11"/>
        <v>0.3888888888888889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31</v>
      </c>
      <c r="D26" s="64">
        <v>34</v>
      </c>
      <c r="E26" s="65">
        <f t="shared" si="6"/>
        <v>9.6774193548387094E-2</v>
      </c>
      <c r="F26" s="63">
        <v>19</v>
      </c>
      <c r="G26" s="63">
        <v>26</v>
      </c>
      <c r="H26" s="66">
        <f t="shared" si="7"/>
        <v>0.36842105263157893</v>
      </c>
      <c r="I26" s="46">
        <v>11</v>
      </c>
      <c r="J26" s="46">
        <v>9</v>
      </c>
      <c r="K26" s="66">
        <f t="shared" si="8"/>
        <v>-0.18181818181818182</v>
      </c>
      <c r="L26" s="67"/>
      <c r="M26" s="68">
        <v>35</v>
      </c>
      <c r="N26" s="68">
        <v>20</v>
      </c>
      <c r="O26" s="68">
        <v>14</v>
      </c>
      <c r="P26" s="69">
        <f t="shared" si="9"/>
        <v>0.97142857142857142</v>
      </c>
      <c r="Q26" s="69">
        <f t="shared" si="10"/>
        <v>1.3</v>
      </c>
      <c r="R26" s="70">
        <f t="shared" si="11"/>
        <v>0.6428571428571429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75</v>
      </c>
      <c r="D27" s="42">
        <v>78</v>
      </c>
      <c r="E27" s="15">
        <f t="shared" si="6"/>
        <v>0.04</v>
      </c>
      <c r="F27" s="22">
        <v>52</v>
      </c>
      <c r="G27" s="22">
        <v>60</v>
      </c>
      <c r="H27" s="16">
        <f t="shared" si="7"/>
        <v>0.15384615384615385</v>
      </c>
      <c r="I27" s="22">
        <v>36</v>
      </c>
      <c r="J27" s="22">
        <v>30</v>
      </c>
      <c r="K27" s="16">
        <f t="shared" si="8"/>
        <v>-0.16666666666666666</v>
      </c>
      <c r="L27" s="50"/>
      <c r="M27" s="18">
        <v>80</v>
      </c>
      <c r="N27" s="18">
        <v>58</v>
      </c>
      <c r="O27" s="18">
        <v>44</v>
      </c>
      <c r="P27" s="19">
        <f t="shared" si="9"/>
        <v>0.97499999999999998</v>
      </c>
      <c r="Q27" s="19">
        <f t="shared" si="10"/>
        <v>1.0344827586206897</v>
      </c>
      <c r="R27" s="20">
        <f t="shared" si="11"/>
        <v>0.68181818181818177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16</v>
      </c>
      <c r="D28" s="54">
        <v>23</v>
      </c>
      <c r="E28" s="55">
        <f t="shared" si="6"/>
        <v>0.4375</v>
      </c>
      <c r="F28" s="53">
        <v>6</v>
      </c>
      <c r="G28" s="53">
        <v>9</v>
      </c>
      <c r="H28" s="56">
        <f t="shared" si="7"/>
        <v>0.5</v>
      </c>
      <c r="I28" s="53">
        <v>6</v>
      </c>
      <c r="J28" s="53">
        <v>7</v>
      </c>
      <c r="K28" s="55">
        <f t="shared" si="8"/>
        <v>0.16666666666666666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1.1666666666666667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6</v>
      </c>
      <c r="D29" s="64">
        <v>8</v>
      </c>
      <c r="E29" s="65">
        <f t="shared" si="6"/>
        <v>0.33333333333333331</v>
      </c>
      <c r="F29" s="63">
        <v>1</v>
      </c>
      <c r="G29" s="63">
        <v>5</v>
      </c>
      <c r="H29" s="66">
        <f t="shared" si="7"/>
        <v>4</v>
      </c>
      <c r="I29" s="46">
        <v>0</v>
      </c>
      <c r="J29" s="46">
        <v>1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1</v>
      </c>
      <c r="Q29" s="69">
        <f t="shared" si="10"/>
        <v>1.6666666666666667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32</v>
      </c>
      <c r="D30" s="42">
        <v>30</v>
      </c>
      <c r="E30" s="15">
        <f t="shared" si="6"/>
        <v>-6.25E-2</v>
      </c>
      <c r="F30" s="22">
        <v>17</v>
      </c>
      <c r="G30" s="22">
        <v>20</v>
      </c>
      <c r="H30" s="16">
        <f t="shared" si="7"/>
        <v>0.17647058823529413</v>
      </c>
      <c r="I30" s="22">
        <v>9</v>
      </c>
      <c r="J30" s="22">
        <v>11</v>
      </c>
      <c r="K30" s="16">
        <f t="shared" ref="K30:K37" si="12">(J30-I30)/I30</f>
        <v>0.22222222222222221</v>
      </c>
      <c r="L30" s="50"/>
      <c r="M30" s="18">
        <v>35</v>
      </c>
      <c r="N30" s="18">
        <v>18</v>
      </c>
      <c r="O30" s="18">
        <v>15</v>
      </c>
      <c r="P30" s="19">
        <f t="shared" si="9"/>
        <v>0.8571428571428571</v>
      </c>
      <c r="Q30" s="19">
        <f t="shared" si="10"/>
        <v>1.1111111111111112</v>
      </c>
      <c r="R30" s="20">
        <f t="shared" si="11"/>
        <v>0.73333333333333328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43</v>
      </c>
      <c r="D31" s="54">
        <v>41</v>
      </c>
      <c r="E31" s="55">
        <f t="shared" si="6"/>
        <v>-4.6511627906976744E-2</v>
      </c>
      <c r="F31" s="53">
        <v>29</v>
      </c>
      <c r="G31" s="53">
        <v>37</v>
      </c>
      <c r="H31" s="56">
        <f t="shared" si="7"/>
        <v>0.27586206896551724</v>
      </c>
      <c r="I31" s="53">
        <v>17</v>
      </c>
      <c r="J31" s="53">
        <v>25</v>
      </c>
      <c r="K31" s="56">
        <f t="shared" si="12"/>
        <v>0.47058823529411764</v>
      </c>
      <c r="L31" s="57"/>
      <c r="M31" s="58">
        <v>51</v>
      </c>
      <c r="N31" s="58">
        <v>32</v>
      </c>
      <c r="O31" s="58">
        <v>30</v>
      </c>
      <c r="P31" s="59">
        <f t="shared" si="9"/>
        <v>0.80392156862745101</v>
      </c>
      <c r="Q31" s="59">
        <f t="shared" si="10"/>
        <v>1.15625</v>
      </c>
      <c r="R31" s="60">
        <f t="shared" si="11"/>
        <v>0.83333333333333337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3</v>
      </c>
      <c r="D32" s="64">
        <v>2</v>
      </c>
      <c r="E32" s="65">
        <f t="shared" si="6"/>
        <v>-0.33333333333333331</v>
      </c>
      <c r="F32" s="63">
        <v>2</v>
      </c>
      <c r="G32" s="63">
        <v>1</v>
      </c>
      <c r="H32" s="65">
        <f t="shared" si="7"/>
        <v>-0.5</v>
      </c>
      <c r="I32" s="46">
        <v>1</v>
      </c>
      <c r="J32" s="46">
        <v>0</v>
      </c>
      <c r="K32" s="66">
        <f t="shared" si="12"/>
        <v>-1</v>
      </c>
      <c r="L32" s="67"/>
      <c r="M32" s="68">
        <v>3</v>
      </c>
      <c r="N32" s="68">
        <v>2</v>
      </c>
      <c r="O32" s="68">
        <v>2</v>
      </c>
      <c r="P32" s="69">
        <f t="shared" si="9"/>
        <v>0.66666666666666663</v>
      </c>
      <c r="Q32" s="69">
        <f t="shared" si="10"/>
        <v>0.5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7</v>
      </c>
      <c r="D33" s="42">
        <v>7</v>
      </c>
      <c r="E33" s="15">
        <f t="shared" si="6"/>
        <v>0</v>
      </c>
      <c r="F33" s="22">
        <v>6</v>
      </c>
      <c r="G33" s="22">
        <v>6</v>
      </c>
      <c r="H33" s="16">
        <f t="shared" si="7"/>
        <v>0</v>
      </c>
      <c r="I33" s="22">
        <v>2</v>
      </c>
      <c r="J33" s="22">
        <v>4</v>
      </c>
      <c r="K33" s="16">
        <f t="shared" si="12"/>
        <v>1</v>
      </c>
      <c r="L33" s="50"/>
      <c r="M33" s="18">
        <v>7</v>
      </c>
      <c r="N33" s="18">
        <v>4</v>
      </c>
      <c r="O33" s="18">
        <v>3</v>
      </c>
      <c r="P33" s="19">
        <f t="shared" si="9"/>
        <v>1</v>
      </c>
      <c r="Q33" s="19">
        <f t="shared" si="10"/>
        <v>1.5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6</v>
      </c>
      <c r="G34" s="53">
        <v>4</v>
      </c>
      <c r="H34" s="56">
        <f t="shared" si="7"/>
        <v>-0.33333333333333331</v>
      </c>
      <c r="I34" s="53">
        <v>3</v>
      </c>
      <c r="J34" s="53">
        <v>2</v>
      </c>
      <c r="K34" s="56">
        <f t="shared" si="12"/>
        <v>-0.33333333333333331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0.66666666666666663</v>
      </c>
      <c r="R34" s="60">
        <f t="shared" si="11"/>
        <v>0.33333333333333331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11</v>
      </c>
      <c r="D35" s="64">
        <v>16</v>
      </c>
      <c r="E35" s="65">
        <f t="shared" si="6"/>
        <v>0.45454545454545453</v>
      </c>
      <c r="F35" s="63">
        <v>6</v>
      </c>
      <c r="G35" s="63">
        <v>13</v>
      </c>
      <c r="H35" s="66">
        <f t="shared" si="7"/>
        <v>1.1666666666666667</v>
      </c>
      <c r="I35" s="46">
        <v>6</v>
      </c>
      <c r="J35" s="46">
        <v>6</v>
      </c>
      <c r="K35" s="66">
        <f t="shared" si="12"/>
        <v>0</v>
      </c>
      <c r="L35" s="67"/>
      <c r="M35" s="68">
        <v>13</v>
      </c>
      <c r="N35" s="68">
        <v>9</v>
      </c>
      <c r="O35" s="68">
        <v>9</v>
      </c>
      <c r="P35" s="69">
        <f t="shared" si="9"/>
        <v>1.2307692307692308</v>
      </c>
      <c r="Q35" s="69">
        <f t="shared" si="10"/>
        <v>1.4444444444444444</v>
      </c>
      <c r="R35" s="70">
        <f t="shared" si="11"/>
        <v>0.66666666666666663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64</v>
      </c>
      <c r="D36" s="42">
        <v>81</v>
      </c>
      <c r="E36" s="15">
        <f t="shared" si="6"/>
        <v>0.265625</v>
      </c>
      <c r="F36" s="22">
        <v>44</v>
      </c>
      <c r="G36" s="22">
        <v>62</v>
      </c>
      <c r="H36" s="16">
        <f t="shared" si="7"/>
        <v>0.40909090909090912</v>
      </c>
      <c r="I36" s="22">
        <v>29</v>
      </c>
      <c r="J36" s="22">
        <v>37</v>
      </c>
      <c r="K36" s="16">
        <f t="shared" si="12"/>
        <v>0.27586206896551724</v>
      </c>
      <c r="L36" s="50"/>
      <c r="M36" s="18">
        <v>78</v>
      </c>
      <c r="N36" s="18">
        <v>59</v>
      </c>
      <c r="O36" s="18">
        <v>50</v>
      </c>
      <c r="P36" s="19">
        <f t="shared" si="9"/>
        <v>1.0384615384615385</v>
      </c>
      <c r="Q36" s="19">
        <f t="shared" si="10"/>
        <v>1.0508474576271187</v>
      </c>
      <c r="R36" s="20">
        <f t="shared" si="11"/>
        <v>0.74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20</v>
      </c>
      <c r="D37" s="54">
        <v>26</v>
      </c>
      <c r="E37" s="55">
        <f t="shared" si="6"/>
        <v>0.3</v>
      </c>
      <c r="F37" s="53">
        <v>12</v>
      </c>
      <c r="G37" s="53">
        <v>16</v>
      </c>
      <c r="H37" s="56">
        <f t="shared" si="7"/>
        <v>0.33333333333333331</v>
      </c>
      <c r="I37" s="53">
        <v>10</v>
      </c>
      <c r="J37" s="53">
        <v>12</v>
      </c>
      <c r="K37" s="56">
        <f t="shared" si="12"/>
        <v>0.2</v>
      </c>
      <c r="L37" s="57"/>
      <c r="M37" s="58">
        <v>22</v>
      </c>
      <c r="N37" s="58">
        <v>17</v>
      </c>
      <c r="O37" s="58">
        <v>16</v>
      </c>
      <c r="P37" s="59">
        <f t="shared" si="9"/>
        <v>1.1818181818181819</v>
      </c>
      <c r="Q37" s="59">
        <f t="shared" si="10"/>
        <v>0.94117647058823528</v>
      </c>
      <c r="R37" s="60">
        <f t="shared" si="11"/>
        <v>0.75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15</v>
      </c>
      <c r="D39" s="42">
        <v>19</v>
      </c>
      <c r="E39" s="15">
        <f t="shared" si="6"/>
        <v>0.26666666666666666</v>
      </c>
      <c r="F39" s="22">
        <v>13</v>
      </c>
      <c r="G39" s="22">
        <v>16</v>
      </c>
      <c r="H39" s="16">
        <f t="shared" si="7"/>
        <v>0.23076923076923078</v>
      </c>
      <c r="I39" s="22">
        <v>6</v>
      </c>
      <c r="J39" s="22">
        <v>4</v>
      </c>
      <c r="K39" s="16">
        <f t="shared" ref="K39" si="13">(J39-I39)/I39</f>
        <v>-0.33333333333333331</v>
      </c>
      <c r="L39" s="50"/>
      <c r="M39" s="18">
        <v>18</v>
      </c>
      <c r="N39" s="18">
        <v>13</v>
      </c>
      <c r="O39" s="18">
        <v>9</v>
      </c>
      <c r="P39" s="19">
        <f t="shared" si="9"/>
        <v>1.0555555555555556</v>
      </c>
      <c r="Q39" s="19">
        <f t="shared" si="10"/>
        <v>1.2307692307692308</v>
      </c>
      <c r="R39" s="20">
        <f t="shared" si="11"/>
        <v>0.44444444444444442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3</v>
      </c>
      <c r="D40" s="54">
        <v>9</v>
      </c>
      <c r="E40" s="55">
        <f t="shared" si="6"/>
        <v>2</v>
      </c>
      <c r="F40" s="53">
        <v>0</v>
      </c>
      <c r="G40" s="53">
        <v>2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1.8</v>
      </c>
      <c r="Q40" s="59">
        <f t="shared" si="10"/>
        <v>1</v>
      </c>
      <c r="R40" s="60">
        <f t="shared" si="11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162</v>
      </c>
      <c r="D41" s="64">
        <v>180</v>
      </c>
      <c r="E41" s="65">
        <f>(D41-C41)/C41</f>
        <v>0.1111111111111111</v>
      </c>
      <c r="F41" s="63">
        <v>155</v>
      </c>
      <c r="G41" s="63">
        <v>171</v>
      </c>
      <c r="H41" s="66">
        <f t="shared" si="7"/>
        <v>0.1032258064516129</v>
      </c>
      <c r="I41" s="46">
        <v>83</v>
      </c>
      <c r="J41" s="46">
        <v>71</v>
      </c>
      <c r="K41" s="66">
        <f t="shared" ref="K41:K42" si="14">(J41-I41)/I41</f>
        <v>-0.14457831325301204</v>
      </c>
      <c r="L41" s="67"/>
      <c r="M41" s="68">
        <v>220</v>
      </c>
      <c r="N41" s="68">
        <v>177</v>
      </c>
      <c r="O41" s="68">
        <v>139</v>
      </c>
      <c r="P41" s="69">
        <f>D41/M41</f>
        <v>0.81818181818181823</v>
      </c>
      <c r="Q41" s="69">
        <f t="shared" si="10"/>
        <v>0.96610169491525422</v>
      </c>
      <c r="R41" s="70">
        <f t="shared" si="11"/>
        <v>0.51079136690647486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474</v>
      </c>
      <c r="D42" s="54">
        <v>581</v>
      </c>
      <c r="E42" s="55">
        <f>(D42-C42)/C42</f>
        <v>0.22573839662447256</v>
      </c>
      <c r="F42" s="53">
        <v>407</v>
      </c>
      <c r="G42" s="53">
        <v>529</v>
      </c>
      <c r="H42" s="56">
        <f t="shared" si="7"/>
        <v>0.29975429975429974</v>
      </c>
      <c r="I42" s="53">
        <v>214</v>
      </c>
      <c r="J42" s="53">
        <v>224</v>
      </c>
      <c r="K42" s="56">
        <f t="shared" si="14"/>
        <v>4.6728971962616821E-2</v>
      </c>
      <c r="L42" s="57"/>
      <c r="M42" s="58">
        <v>633</v>
      </c>
      <c r="N42" s="58">
        <v>506</v>
      </c>
      <c r="O42" s="58">
        <v>386</v>
      </c>
      <c r="P42" s="59">
        <f>D42/M42</f>
        <v>0.91785150078988942</v>
      </c>
      <c r="Q42" s="59">
        <f t="shared" si="10"/>
        <v>1.0454545454545454</v>
      </c>
      <c r="R42" s="60">
        <f t="shared" si="11"/>
        <v>0.5803108808290155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10</v>
      </c>
      <c r="D44" s="42">
        <v>7</v>
      </c>
      <c r="E44" s="15">
        <f t="shared" si="6"/>
        <v>-0.3</v>
      </c>
      <c r="F44" s="22">
        <v>6</v>
      </c>
      <c r="G44" s="22">
        <v>1</v>
      </c>
      <c r="H44" s="49">
        <f>(G44-F44)/F44</f>
        <v>-0.83333333333333337</v>
      </c>
      <c r="I44" s="22">
        <v>3</v>
      </c>
      <c r="J44" s="22">
        <v>1</v>
      </c>
      <c r="K44" s="16">
        <f t="shared" ref="K44" si="15">(J44-I44)/I44</f>
        <v>-0.66666666666666663</v>
      </c>
      <c r="L44" s="50"/>
      <c r="M44" s="18">
        <v>10</v>
      </c>
      <c r="N44" s="18">
        <v>6</v>
      </c>
      <c r="O44" s="18">
        <v>4</v>
      </c>
      <c r="P44" s="19">
        <f t="shared" si="9"/>
        <v>0.7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22</v>
      </c>
      <c r="D45" s="54">
        <v>11</v>
      </c>
      <c r="E45" s="55">
        <f>(D45-C45)/C45</f>
        <v>-0.5</v>
      </c>
      <c r="F45" s="53">
        <v>14</v>
      </c>
      <c r="G45" s="53">
        <v>5</v>
      </c>
      <c r="H45" s="56">
        <f>(G45-F45)/F45</f>
        <v>-0.6428571428571429</v>
      </c>
      <c r="I45" s="53">
        <v>4</v>
      </c>
      <c r="J45" s="53">
        <v>3</v>
      </c>
      <c r="K45" s="56">
        <f>(J45-I45)/I45</f>
        <v>-0.25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0.5</v>
      </c>
      <c r="R45" s="60">
        <f t="shared" si="11"/>
        <v>0.42857142857142855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6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8</v>
      </c>
      <c r="D47" s="54">
        <v>14</v>
      </c>
      <c r="E47" s="55">
        <f t="shared" si="6"/>
        <v>0.75</v>
      </c>
      <c r="F47" s="53">
        <v>8</v>
      </c>
      <c r="G47" s="53">
        <v>14</v>
      </c>
      <c r="H47" s="55">
        <f t="shared" si="16"/>
        <v>0.75</v>
      </c>
      <c r="I47" s="53">
        <v>3</v>
      </c>
      <c r="J47" s="53">
        <v>11</v>
      </c>
      <c r="K47" s="56">
        <f>(J47-I47)/I47</f>
        <v>2.6666666666666665</v>
      </c>
      <c r="L47" s="73"/>
      <c r="M47" s="58">
        <v>28</v>
      </c>
      <c r="N47" s="58">
        <v>26</v>
      </c>
      <c r="O47" s="58">
        <v>26</v>
      </c>
      <c r="P47" s="59">
        <f t="shared" si="9"/>
        <v>0.5</v>
      </c>
      <c r="Q47" s="59">
        <f t="shared" si="10"/>
        <v>0.53846153846153844</v>
      </c>
      <c r="R47" s="60">
        <f t="shared" si="11"/>
        <v>0.42307692307692307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3</v>
      </c>
      <c r="D48" s="64">
        <v>1</v>
      </c>
      <c r="E48" s="65">
        <f t="shared" si="6"/>
        <v>-0.66666666666666663</v>
      </c>
      <c r="F48" s="63">
        <v>3</v>
      </c>
      <c r="G48" s="63">
        <v>1</v>
      </c>
      <c r="H48" s="65">
        <f t="shared" si="16"/>
        <v>-0.66666666666666663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6</v>
      </c>
      <c r="D49" s="54">
        <v>5</v>
      </c>
      <c r="E49" s="55">
        <f t="shared" si="6"/>
        <v>-0.16666666666666666</v>
      </c>
      <c r="F49" s="53">
        <v>4</v>
      </c>
      <c r="G49" s="53">
        <v>5</v>
      </c>
      <c r="H49" s="55">
        <f t="shared" si="16"/>
        <v>0.25</v>
      </c>
      <c r="I49" s="53">
        <v>1</v>
      </c>
      <c r="J49" s="53">
        <v>3</v>
      </c>
      <c r="K49" s="56">
        <f>(J49-I49)/I49</f>
        <v>2</v>
      </c>
      <c r="L49" s="73"/>
      <c r="M49" s="58">
        <v>6</v>
      </c>
      <c r="N49" s="58">
        <v>4</v>
      </c>
      <c r="O49" s="58">
        <v>2</v>
      </c>
      <c r="P49" s="59">
        <f t="shared" si="9"/>
        <v>0.83333333333333337</v>
      </c>
      <c r="Q49" s="59">
        <f t="shared" si="10"/>
        <v>1.25</v>
      </c>
      <c r="R49" s="60">
        <f t="shared" si="11"/>
        <v>1.5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14</v>
      </c>
      <c r="D50" s="64">
        <v>10</v>
      </c>
      <c r="E50" s="65">
        <f>(D50-C50)/C50</f>
        <v>-0.2857142857142857</v>
      </c>
      <c r="F50" s="63">
        <v>11</v>
      </c>
      <c r="G50" s="63">
        <v>9</v>
      </c>
      <c r="H50" s="66">
        <f t="shared" si="16"/>
        <v>-0.18181818181818182</v>
      </c>
      <c r="I50" s="46">
        <v>3</v>
      </c>
      <c r="J50" s="46">
        <v>2</v>
      </c>
      <c r="K50" s="66">
        <f t="shared" ref="K50:K55" si="17">(J50-I50)/I50</f>
        <v>-0.33333333333333331</v>
      </c>
      <c r="L50" s="72"/>
      <c r="M50" s="68">
        <v>33</v>
      </c>
      <c r="N50" s="68">
        <v>29</v>
      </c>
      <c r="O50" s="68">
        <v>26</v>
      </c>
      <c r="P50" s="69">
        <f>D50/M50</f>
        <v>0.30303030303030304</v>
      </c>
      <c r="Q50" s="69">
        <f t="shared" si="10"/>
        <v>0.31034482758620691</v>
      </c>
      <c r="R50" s="70">
        <f t="shared" si="11"/>
        <v>7.6923076923076927E-2</v>
      </c>
      <c r="S50" s="21"/>
    </row>
    <row r="51" spans="1:19" ht="15.75" thickBot="1" x14ac:dyDescent="0.3">
      <c r="A51" s="79"/>
      <c r="B51" s="52" t="s">
        <v>15</v>
      </c>
      <c r="C51" s="53">
        <v>35</v>
      </c>
      <c r="D51" s="54">
        <v>31</v>
      </c>
      <c r="E51" s="55">
        <f>(D51-C51)/C51</f>
        <v>-0.11428571428571428</v>
      </c>
      <c r="F51" s="53">
        <v>29</v>
      </c>
      <c r="G51" s="53">
        <v>29</v>
      </c>
      <c r="H51" s="56">
        <f t="shared" si="16"/>
        <v>0</v>
      </c>
      <c r="I51" s="53">
        <v>13</v>
      </c>
      <c r="J51" s="53">
        <v>16</v>
      </c>
      <c r="K51" s="56">
        <f t="shared" si="17"/>
        <v>0.23076923076923078</v>
      </c>
      <c r="L51" s="73"/>
      <c r="M51" s="58">
        <v>82</v>
      </c>
      <c r="N51" s="58">
        <v>72</v>
      </c>
      <c r="O51" s="58">
        <v>63</v>
      </c>
      <c r="P51" s="59">
        <f>D51/M51</f>
        <v>0.37804878048780488</v>
      </c>
      <c r="Q51" s="59">
        <f t="shared" si="10"/>
        <v>0.40277777777777779</v>
      </c>
      <c r="R51" s="60">
        <f t="shared" si="11"/>
        <v>0.25396825396825395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8</v>
      </c>
      <c r="D52" s="64">
        <v>9</v>
      </c>
      <c r="E52" s="65">
        <f t="shared" si="6"/>
        <v>0.125</v>
      </c>
      <c r="F52" s="63">
        <v>8</v>
      </c>
      <c r="G52" s="63">
        <v>8</v>
      </c>
      <c r="H52" s="66">
        <f t="shared" si="16"/>
        <v>0</v>
      </c>
      <c r="I52" s="46">
        <v>4</v>
      </c>
      <c r="J52" s="46">
        <v>2</v>
      </c>
      <c r="K52" s="66">
        <f t="shared" si="17"/>
        <v>-0.5</v>
      </c>
      <c r="L52" s="72"/>
      <c r="M52" s="68">
        <v>17</v>
      </c>
      <c r="N52" s="68">
        <v>14</v>
      </c>
      <c r="O52" s="68">
        <v>13</v>
      </c>
      <c r="P52" s="69">
        <f t="shared" si="9"/>
        <v>0.52941176470588236</v>
      </c>
      <c r="Q52" s="69">
        <f t="shared" si="10"/>
        <v>0.5714285714285714</v>
      </c>
      <c r="R52" s="70">
        <f t="shared" si="11"/>
        <v>0.15384615384615385</v>
      </c>
      <c r="S52" s="21"/>
    </row>
    <row r="53" spans="1:19" ht="15.75" thickBot="1" x14ac:dyDescent="0.3">
      <c r="A53" s="79"/>
      <c r="B53" s="52" t="s">
        <v>15</v>
      </c>
      <c r="C53" s="53">
        <v>20</v>
      </c>
      <c r="D53" s="54">
        <v>25</v>
      </c>
      <c r="E53" s="55">
        <f t="shared" si="6"/>
        <v>0.25</v>
      </c>
      <c r="F53" s="53">
        <v>19</v>
      </c>
      <c r="G53" s="53">
        <v>22</v>
      </c>
      <c r="H53" s="56">
        <f t="shared" si="16"/>
        <v>0.15789473684210525</v>
      </c>
      <c r="I53" s="53">
        <v>10</v>
      </c>
      <c r="J53" s="53">
        <v>5</v>
      </c>
      <c r="K53" s="56">
        <f t="shared" si="17"/>
        <v>-0.5</v>
      </c>
      <c r="L53" s="73"/>
      <c r="M53" s="58">
        <v>36</v>
      </c>
      <c r="N53" s="58">
        <v>30</v>
      </c>
      <c r="O53" s="58">
        <v>26</v>
      </c>
      <c r="P53" s="59">
        <f t="shared" si="9"/>
        <v>0.69444444444444442</v>
      </c>
      <c r="Q53" s="59">
        <f t="shared" si="10"/>
        <v>0.73333333333333328</v>
      </c>
      <c r="R53" s="60">
        <f t="shared" si="11"/>
        <v>0.19230769230769232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16"/>
        <v>-0.6</v>
      </c>
      <c r="I54" s="46">
        <v>1</v>
      </c>
      <c r="J54" s="46">
        <v>2</v>
      </c>
      <c r="K54" s="66">
        <f t="shared" si="17"/>
        <v>1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0.66666666666666663</v>
      </c>
      <c r="S54" s="21"/>
    </row>
    <row r="55" spans="1:19" ht="15.75" thickBot="1" x14ac:dyDescent="0.3">
      <c r="A55" s="80"/>
      <c r="B55" s="52" t="s">
        <v>15</v>
      </c>
      <c r="C55" s="53">
        <v>14</v>
      </c>
      <c r="D55" s="54">
        <v>7</v>
      </c>
      <c r="E55" s="55">
        <f t="shared" si="6"/>
        <v>-0.5</v>
      </c>
      <c r="F55" s="53">
        <v>12</v>
      </c>
      <c r="G55" s="53">
        <v>7</v>
      </c>
      <c r="H55" s="56">
        <f t="shared" si="16"/>
        <v>-0.41666666666666669</v>
      </c>
      <c r="I55" s="53">
        <v>5</v>
      </c>
      <c r="J55" s="53">
        <v>4</v>
      </c>
      <c r="K55" s="56">
        <f t="shared" si="17"/>
        <v>-0.2</v>
      </c>
      <c r="L55" s="73"/>
      <c r="M55" s="58">
        <v>17</v>
      </c>
      <c r="N55" s="58">
        <v>14</v>
      </c>
      <c r="O55" s="58">
        <v>9</v>
      </c>
      <c r="P55" s="59">
        <f t="shared" si="9"/>
        <v>0.41176470588235292</v>
      </c>
      <c r="Q55" s="59">
        <f t="shared" si="10"/>
        <v>0.5</v>
      </c>
      <c r="R55" s="60">
        <f t="shared" si="11"/>
        <v>0.44444444444444442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76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79</v>
      </c>
      <c r="D6" s="9" t="s">
        <v>77</v>
      </c>
      <c r="E6" s="8" t="s">
        <v>68</v>
      </c>
      <c r="F6" s="8" t="s">
        <v>78</v>
      </c>
      <c r="G6" s="8" t="s">
        <v>80</v>
      </c>
      <c r="H6" s="8" t="s">
        <v>68</v>
      </c>
      <c r="I6" s="8" t="s">
        <v>81</v>
      </c>
      <c r="J6" s="8" t="s">
        <v>82</v>
      </c>
      <c r="K6" s="8" t="s">
        <v>68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955</v>
      </c>
      <c r="D7" s="14">
        <v>1116</v>
      </c>
      <c r="E7" s="15">
        <f t="shared" ref="E7:E15" si="0">(D7-C7)/C7</f>
        <v>0.16858638743455498</v>
      </c>
      <c r="F7" s="14">
        <v>729</v>
      </c>
      <c r="G7" s="14">
        <v>930</v>
      </c>
      <c r="H7" s="16">
        <f t="shared" ref="H7:H15" si="1">(G7-F7)/F7</f>
        <v>0.27572016460905352</v>
      </c>
      <c r="I7" s="14">
        <v>308</v>
      </c>
      <c r="J7" s="14">
        <v>344</v>
      </c>
      <c r="K7" s="16">
        <f t="shared" ref="K7:K15" si="2">(J7-I7)/I7</f>
        <v>0.11688311688311688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0.78041958041958037</v>
      </c>
      <c r="Q7" s="19">
        <f t="shared" ref="Q7:Q15" si="4">G7/N7</f>
        <v>0.87653157398680492</v>
      </c>
      <c r="R7" s="20">
        <f t="shared" ref="R7:R15" si="5">J7/O7</f>
        <v>0.40855106888361042</v>
      </c>
      <c r="S7" s="21"/>
      <c r="T7" s="2"/>
      <c r="U7" s="2"/>
    </row>
    <row r="8" spans="1:21" x14ac:dyDescent="0.25">
      <c r="A8" s="90" t="s">
        <v>5</v>
      </c>
      <c r="B8" s="91"/>
      <c r="C8" s="22">
        <v>34</v>
      </c>
      <c r="D8" s="22">
        <v>34</v>
      </c>
      <c r="E8" s="15">
        <f t="shared" si="0"/>
        <v>0</v>
      </c>
      <c r="F8" s="22">
        <v>22</v>
      </c>
      <c r="G8" s="22">
        <v>27</v>
      </c>
      <c r="H8" s="16">
        <f t="shared" si="1"/>
        <v>0.22727272727272727</v>
      </c>
      <c r="I8" s="22">
        <v>11</v>
      </c>
      <c r="J8" s="22">
        <v>7</v>
      </c>
      <c r="K8" s="16">
        <f t="shared" si="2"/>
        <v>-0.36363636363636365</v>
      </c>
      <c r="L8" s="17"/>
      <c r="M8" s="76">
        <v>43</v>
      </c>
      <c r="N8" s="76">
        <v>25</v>
      </c>
      <c r="O8" s="76">
        <v>18</v>
      </c>
      <c r="P8" s="19">
        <f t="shared" si="3"/>
        <v>0.79069767441860461</v>
      </c>
      <c r="Q8" s="19">
        <f t="shared" si="4"/>
        <v>1.08</v>
      </c>
      <c r="R8" s="20">
        <f t="shared" si="5"/>
        <v>0.3888888888888889</v>
      </c>
      <c r="S8" s="21"/>
      <c r="T8" s="2"/>
      <c r="U8" s="2"/>
    </row>
    <row r="9" spans="1:21" x14ac:dyDescent="0.25">
      <c r="A9" s="90" t="s">
        <v>33</v>
      </c>
      <c r="B9" s="91"/>
      <c r="C9" s="22">
        <v>24</v>
      </c>
      <c r="D9" s="22">
        <v>32</v>
      </c>
      <c r="E9" s="15">
        <f t="shared" si="0"/>
        <v>0.33333333333333331</v>
      </c>
      <c r="F9" s="22">
        <v>12</v>
      </c>
      <c r="G9" s="22">
        <v>25</v>
      </c>
      <c r="H9" s="16">
        <f t="shared" si="1"/>
        <v>1.0833333333333333</v>
      </c>
      <c r="I9" s="22">
        <v>4</v>
      </c>
      <c r="J9" s="22">
        <v>5</v>
      </c>
      <c r="K9" s="16">
        <f t="shared" si="2"/>
        <v>0.25</v>
      </c>
      <c r="L9" s="17"/>
      <c r="M9" s="76">
        <v>26</v>
      </c>
      <c r="N9" s="76">
        <v>12</v>
      </c>
      <c r="O9" s="76">
        <v>7</v>
      </c>
      <c r="P9" s="19">
        <f t="shared" si="3"/>
        <v>1.2307692307692308</v>
      </c>
      <c r="Q9" s="19">
        <f t="shared" si="4"/>
        <v>2.0833333333333335</v>
      </c>
      <c r="R9" s="20">
        <f t="shared" si="5"/>
        <v>0.7142857142857143</v>
      </c>
      <c r="S9" s="21"/>
      <c r="T9" s="2"/>
      <c r="U9" s="2"/>
    </row>
    <row r="10" spans="1:21" x14ac:dyDescent="0.25">
      <c r="A10" s="90" t="s">
        <v>6</v>
      </c>
      <c r="B10" s="91"/>
      <c r="C10" s="22">
        <v>285</v>
      </c>
      <c r="D10" s="22">
        <v>325</v>
      </c>
      <c r="E10" s="15">
        <f t="shared" si="0"/>
        <v>0.14035087719298245</v>
      </c>
      <c r="F10" s="22">
        <v>222</v>
      </c>
      <c r="G10" s="22">
        <v>269</v>
      </c>
      <c r="H10" s="16">
        <f t="shared" si="1"/>
        <v>0.21171171171171171</v>
      </c>
      <c r="I10" s="22">
        <v>78</v>
      </c>
      <c r="J10" s="22">
        <v>83</v>
      </c>
      <c r="K10" s="16">
        <f t="shared" si="2"/>
        <v>6.4102564102564097E-2</v>
      </c>
      <c r="L10" s="17"/>
      <c r="M10" s="76">
        <v>429</v>
      </c>
      <c r="N10" s="76">
        <v>302</v>
      </c>
      <c r="O10" s="76">
        <v>243</v>
      </c>
      <c r="P10" s="19">
        <f t="shared" si="3"/>
        <v>0.75757575757575757</v>
      </c>
      <c r="Q10" s="19">
        <f t="shared" si="4"/>
        <v>0.89072847682119205</v>
      </c>
      <c r="R10" s="20">
        <f t="shared" si="5"/>
        <v>0.34156378600823045</v>
      </c>
      <c r="S10" s="21"/>
      <c r="T10" s="2"/>
      <c r="U10" s="2"/>
    </row>
    <row r="11" spans="1:21" x14ac:dyDescent="0.25">
      <c r="A11" s="90" t="s">
        <v>7</v>
      </c>
      <c r="B11" s="91"/>
      <c r="C11" s="14">
        <v>190</v>
      </c>
      <c r="D11" s="14">
        <v>233</v>
      </c>
      <c r="E11" s="15">
        <f t="shared" si="0"/>
        <v>0.22631578947368422</v>
      </c>
      <c r="F11" s="14">
        <v>160</v>
      </c>
      <c r="G11" s="14">
        <v>209</v>
      </c>
      <c r="H11" s="16">
        <f t="shared" si="1"/>
        <v>0.30625000000000002</v>
      </c>
      <c r="I11" s="14">
        <v>86</v>
      </c>
      <c r="J11" s="14">
        <v>107</v>
      </c>
      <c r="K11" s="16">
        <f t="shared" si="2"/>
        <v>0.2441860465116279</v>
      </c>
      <c r="L11" s="17"/>
      <c r="M11" s="76">
        <v>400</v>
      </c>
      <c r="N11" s="76">
        <v>332</v>
      </c>
      <c r="O11" s="76">
        <v>284</v>
      </c>
      <c r="P11" s="19">
        <f t="shared" si="3"/>
        <v>0.58250000000000002</v>
      </c>
      <c r="Q11" s="19">
        <f t="shared" si="4"/>
        <v>0.62951807228915657</v>
      </c>
      <c r="R11" s="20">
        <f t="shared" si="5"/>
        <v>0.37676056338028169</v>
      </c>
      <c r="S11" s="21"/>
      <c r="T11" s="2"/>
      <c r="U11" s="2"/>
    </row>
    <row r="12" spans="1:21" x14ac:dyDescent="0.25">
      <c r="A12" s="90" t="s">
        <v>8</v>
      </c>
      <c r="B12" s="91"/>
      <c r="C12" s="14">
        <v>416</v>
      </c>
      <c r="D12" s="14">
        <v>511</v>
      </c>
      <c r="E12" s="15">
        <f t="shared" si="0"/>
        <v>0.22836538461538461</v>
      </c>
      <c r="F12" s="14">
        <v>332</v>
      </c>
      <c r="G12" s="14">
        <v>432</v>
      </c>
      <c r="H12" s="16">
        <f t="shared" si="1"/>
        <v>0.30120481927710846</v>
      </c>
      <c r="I12" s="14">
        <v>134</v>
      </c>
      <c r="J12" s="14">
        <v>142</v>
      </c>
      <c r="K12" s="16">
        <f t="shared" si="2"/>
        <v>5.9701492537313432E-2</v>
      </c>
      <c r="L12" s="17"/>
      <c r="M12" s="76">
        <v>566</v>
      </c>
      <c r="N12" s="76">
        <v>400</v>
      </c>
      <c r="O12" s="76">
        <v>294</v>
      </c>
      <c r="P12" s="19">
        <f t="shared" si="3"/>
        <v>0.90282685512367489</v>
      </c>
      <c r="Q12" s="19">
        <f t="shared" si="4"/>
        <v>1.08</v>
      </c>
      <c r="R12" s="20">
        <f t="shared" si="5"/>
        <v>0.48299319727891155</v>
      </c>
      <c r="S12" s="21"/>
      <c r="T12" s="2"/>
      <c r="U12" s="2"/>
    </row>
    <row r="13" spans="1:21" x14ac:dyDescent="0.25">
      <c r="A13" s="90" t="s">
        <v>9</v>
      </c>
      <c r="B13" s="91"/>
      <c r="C13" s="23">
        <v>64</v>
      </c>
      <c r="D13" s="23">
        <v>47</v>
      </c>
      <c r="E13" s="15">
        <f t="shared" si="0"/>
        <v>-0.265625</v>
      </c>
      <c r="F13" s="23">
        <v>15</v>
      </c>
      <c r="G13" s="23">
        <v>20</v>
      </c>
      <c r="H13" s="16">
        <f t="shared" si="1"/>
        <v>0.33333333333333331</v>
      </c>
      <c r="I13" s="23">
        <v>10</v>
      </c>
      <c r="J13" s="23">
        <v>12</v>
      </c>
      <c r="K13" s="16">
        <f t="shared" si="2"/>
        <v>0.2</v>
      </c>
      <c r="L13" s="17"/>
      <c r="M13" s="76">
        <v>35</v>
      </c>
      <c r="N13" s="76">
        <v>27</v>
      </c>
      <c r="O13" s="76">
        <v>21</v>
      </c>
      <c r="P13" s="19">
        <f t="shared" si="3"/>
        <v>1.3428571428571427</v>
      </c>
      <c r="Q13" s="19">
        <f t="shared" si="4"/>
        <v>0.7407407407407407</v>
      </c>
      <c r="R13" s="20">
        <f t="shared" si="5"/>
        <v>0.5714285714285714</v>
      </c>
      <c r="S13" s="21"/>
      <c r="T13" s="2"/>
      <c r="U13" s="2"/>
    </row>
    <row r="14" spans="1:21" x14ac:dyDescent="0.25">
      <c r="A14" s="81" t="s">
        <v>10</v>
      </c>
      <c r="B14" s="82"/>
      <c r="C14" s="22">
        <v>263</v>
      </c>
      <c r="D14" s="22">
        <v>279</v>
      </c>
      <c r="E14" s="15">
        <f t="shared" si="0"/>
        <v>6.0836501901140684E-2</v>
      </c>
      <c r="F14" s="22">
        <v>105</v>
      </c>
      <c r="G14" s="22">
        <v>113</v>
      </c>
      <c r="H14" s="16">
        <f t="shared" si="1"/>
        <v>7.6190476190476197E-2</v>
      </c>
      <c r="I14" s="22">
        <v>39</v>
      </c>
      <c r="J14" s="22">
        <v>44</v>
      </c>
      <c r="K14" s="16">
        <f t="shared" si="2"/>
        <v>0.12820512820512819</v>
      </c>
      <c r="L14" s="17"/>
      <c r="M14" s="76">
        <v>289</v>
      </c>
      <c r="N14" s="76">
        <v>129</v>
      </c>
      <c r="O14" s="76">
        <v>119</v>
      </c>
      <c r="P14" s="19">
        <f t="shared" si="3"/>
        <v>0.96539792387543255</v>
      </c>
      <c r="Q14" s="19">
        <f t="shared" si="4"/>
        <v>0.87596899224806202</v>
      </c>
      <c r="R14" s="20">
        <f t="shared" si="5"/>
        <v>0.36974789915966388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1218</v>
      </c>
      <c r="D15" s="26">
        <f>D7+D14</f>
        <v>1395</v>
      </c>
      <c r="E15" s="27">
        <f t="shared" si="0"/>
        <v>0.14532019704433496</v>
      </c>
      <c r="F15" s="25">
        <f>F7+F14</f>
        <v>834</v>
      </c>
      <c r="G15" s="25">
        <f>G7+G14</f>
        <v>1043</v>
      </c>
      <c r="H15" s="28">
        <f t="shared" si="1"/>
        <v>0.25059952038369304</v>
      </c>
      <c r="I15" s="25">
        <f>I7+I14</f>
        <v>347</v>
      </c>
      <c r="J15" s="25">
        <f>J7+J14</f>
        <v>388</v>
      </c>
      <c r="K15" s="28">
        <f t="shared" si="2"/>
        <v>0.11815561959654179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0.81151832460732987</v>
      </c>
      <c r="Q15" s="30">
        <f t="shared" si="4"/>
        <v>0.87647058823529411</v>
      </c>
      <c r="R15" s="31">
        <f t="shared" si="5"/>
        <v>0.40374609781477627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22</v>
      </c>
      <c r="D17" s="42">
        <v>29</v>
      </c>
      <c r="E17" s="15">
        <f t="shared" ref="E17:E55" si="6">(D17-C17)/C17</f>
        <v>0.31818181818181818</v>
      </c>
      <c r="F17" s="22">
        <v>14</v>
      </c>
      <c r="G17" s="22">
        <v>19</v>
      </c>
      <c r="H17" s="16">
        <f t="shared" ref="H17:H42" si="7">(G17-F17)/F17</f>
        <v>0.35714285714285715</v>
      </c>
      <c r="I17" s="22">
        <v>3</v>
      </c>
      <c r="J17" s="22">
        <v>4</v>
      </c>
      <c r="K17" s="16">
        <f t="shared" ref="K17:K28" si="8">(J17-I17)/I17</f>
        <v>0.33333333333333331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1.2083333333333333</v>
      </c>
      <c r="Q17" s="19">
        <f t="shared" ref="Q17:Q55" si="10">G17/N17</f>
        <v>1.5833333333333333</v>
      </c>
      <c r="R17" s="20">
        <f t="shared" ref="R17:R55" si="11">J17/O17</f>
        <v>0.36363636363636365</v>
      </c>
      <c r="S17" s="21"/>
      <c r="T17" s="2"/>
      <c r="U17" s="2"/>
    </row>
    <row r="18" spans="1:21" x14ac:dyDescent="0.25">
      <c r="A18" s="88"/>
      <c r="B18" s="45" t="s">
        <v>15</v>
      </c>
      <c r="C18" s="46">
        <v>91</v>
      </c>
      <c r="D18" s="47">
        <v>106</v>
      </c>
      <c r="E18" s="48">
        <f t="shared" si="6"/>
        <v>0.16483516483516483</v>
      </c>
      <c r="F18" s="46">
        <v>56</v>
      </c>
      <c r="G18" s="46">
        <v>76</v>
      </c>
      <c r="H18" s="49">
        <f t="shared" si="7"/>
        <v>0.35714285714285715</v>
      </c>
      <c r="I18" s="46">
        <v>22</v>
      </c>
      <c r="J18" s="46">
        <v>26</v>
      </c>
      <c r="K18" s="49">
        <f t="shared" si="8"/>
        <v>0.18181818181818182</v>
      </c>
      <c r="L18" s="50"/>
      <c r="M18" s="51">
        <v>111</v>
      </c>
      <c r="N18" s="51">
        <v>65</v>
      </c>
      <c r="O18" s="51">
        <v>56</v>
      </c>
      <c r="P18" s="19">
        <f t="shared" si="9"/>
        <v>0.95495495495495497</v>
      </c>
      <c r="Q18" s="19">
        <f t="shared" si="10"/>
        <v>1.1692307692307693</v>
      </c>
      <c r="R18" s="20">
        <f t="shared" si="11"/>
        <v>0.4642857142857143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67</v>
      </c>
      <c r="D19" s="54">
        <v>72</v>
      </c>
      <c r="E19" s="55">
        <f t="shared" si="6"/>
        <v>7.4626865671641784E-2</v>
      </c>
      <c r="F19" s="53">
        <v>21</v>
      </c>
      <c r="G19" s="53">
        <v>15</v>
      </c>
      <c r="H19" s="56">
        <f t="shared" si="7"/>
        <v>-0.2857142857142857</v>
      </c>
      <c r="I19" s="53">
        <v>5</v>
      </c>
      <c r="J19" s="53">
        <v>3</v>
      </c>
      <c r="K19" s="56">
        <f t="shared" si="8"/>
        <v>-0.4</v>
      </c>
      <c r="L19" s="57"/>
      <c r="M19" s="58">
        <v>68</v>
      </c>
      <c r="N19" s="58">
        <v>20</v>
      </c>
      <c r="O19" s="58">
        <v>17</v>
      </c>
      <c r="P19" s="59">
        <f t="shared" si="9"/>
        <v>1.0588235294117647</v>
      </c>
      <c r="Q19" s="59">
        <f t="shared" si="10"/>
        <v>0.75</v>
      </c>
      <c r="R19" s="60">
        <f t="shared" si="11"/>
        <v>0.17647058823529413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31</v>
      </c>
      <c r="D20" s="64">
        <v>36</v>
      </c>
      <c r="E20" s="65">
        <f t="shared" si="6"/>
        <v>0.16129032258064516</v>
      </c>
      <c r="F20" s="63">
        <v>17</v>
      </c>
      <c r="G20" s="63">
        <v>24</v>
      </c>
      <c r="H20" s="66">
        <f t="shared" si="7"/>
        <v>0.41176470588235292</v>
      </c>
      <c r="I20" s="46">
        <v>5</v>
      </c>
      <c r="J20" s="46">
        <v>9</v>
      </c>
      <c r="K20" s="66">
        <f t="shared" si="8"/>
        <v>0.8</v>
      </c>
      <c r="L20" s="67"/>
      <c r="M20" s="68">
        <v>36</v>
      </c>
      <c r="N20" s="68">
        <v>14</v>
      </c>
      <c r="O20" s="68">
        <v>8</v>
      </c>
      <c r="P20" s="69">
        <f t="shared" si="9"/>
        <v>1</v>
      </c>
      <c r="Q20" s="69">
        <f t="shared" si="10"/>
        <v>1.7142857142857142</v>
      </c>
      <c r="R20" s="70">
        <f t="shared" si="11"/>
        <v>1.125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144</v>
      </c>
      <c r="D21" s="42">
        <v>142</v>
      </c>
      <c r="E21" s="15">
        <f t="shared" si="6"/>
        <v>-1.3888888888888888E-2</v>
      </c>
      <c r="F21" s="22">
        <v>103</v>
      </c>
      <c r="G21" s="22">
        <v>105</v>
      </c>
      <c r="H21" s="16">
        <f t="shared" si="7"/>
        <v>1.9417475728155338E-2</v>
      </c>
      <c r="I21" s="22">
        <v>44</v>
      </c>
      <c r="J21" s="22">
        <v>47</v>
      </c>
      <c r="K21" s="16">
        <f t="shared" si="8"/>
        <v>6.8181818181818177E-2</v>
      </c>
      <c r="L21" s="50"/>
      <c r="M21" s="18">
        <v>188</v>
      </c>
      <c r="N21" s="18">
        <v>126</v>
      </c>
      <c r="O21" s="18">
        <v>101</v>
      </c>
      <c r="P21" s="19">
        <f t="shared" si="9"/>
        <v>0.75531914893617025</v>
      </c>
      <c r="Q21" s="19">
        <f t="shared" si="10"/>
        <v>0.83333333333333337</v>
      </c>
      <c r="R21" s="20">
        <f t="shared" si="11"/>
        <v>0.46534653465346537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36</v>
      </c>
      <c r="E22" s="55">
        <f t="shared" si="6"/>
        <v>2.8571428571428571E-2</v>
      </c>
      <c r="F22" s="53">
        <v>18</v>
      </c>
      <c r="G22" s="53">
        <v>21</v>
      </c>
      <c r="H22" s="56">
        <f t="shared" si="7"/>
        <v>0.16666666666666666</v>
      </c>
      <c r="I22" s="53">
        <v>9</v>
      </c>
      <c r="J22" s="53">
        <v>8</v>
      </c>
      <c r="K22" s="56">
        <f t="shared" si="8"/>
        <v>-0.1111111111111111</v>
      </c>
      <c r="L22" s="57"/>
      <c r="M22" s="58">
        <v>36</v>
      </c>
      <c r="N22" s="58">
        <v>18</v>
      </c>
      <c r="O22" s="58">
        <v>17</v>
      </c>
      <c r="P22" s="59">
        <f t="shared" si="9"/>
        <v>1</v>
      </c>
      <c r="Q22" s="59">
        <f t="shared" si="10"/>
        <v>1.1666666666666667</v>
      </c>
      <c r="R22" s="60">
        <f t="shared" si="11"/>
        <v>0.47058823529411764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21</v>
      </c>
      <c r="D23" s="64">
        <v>23</v>
      </c>
      <c r="E23" s="65">
        <f t="shared" si="6"/>
        <v>9.5238095238095233E-2</v>
      </c>
      <c r="F23" s="63">
        <v>14</v>
      </c>
      <c r="G23" s="63">
        <v>14</v>
      </c>
      <c r="H23" s="66">
        <f t="shared" si="7"/>
        <v>0</v>
      </c>
      <c r="I23" s="46">
        <v>2</v>
      </c>
      <c r="J23" s="46">
        <v>3</v>
      </c>
      <c r="K23" s="66">
        <f t="shared" si="8"/>
        <v>0.5</v>
      </c>
      <c r="L23" s="67"/>
      <c r="M23" s="68">
        <v>25</v>
      </c>
      <c r="N23" s="68">
        <v>9</v>
      </c>
      <c r="O23" s="68">
        <v>8</v>
      </c>
      <c r="P23" s="69">
        <f t="shared" si="9"/>
        <v>0.92</v>
      </c>
      <c r="Q23" s="69">
        <f t="shared" si="10"/>
        <v>1.5555555555555556</v>
      </c>
      <c r="R23" s="70">
        <f t="shared" si="11"/>
        <v>0.375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89</v>
      </c>
      <c r="D24" s="42">
        <v>97</v>
      </c>
      <c r="E24" s="15">
        <f t="shared" si="6"/>
        <v>8.98876404494382E-2</v>
      </c>
      <c r="F24" s="22">
        <v>58</v>
      </c>
      <c r="G24" s="22">
        <v>73</v>
      </c>
      <c r="H24" s="16">
        <f t="shared" si="7"/>
        <v>0.25862068965517243</v>
      </c>
      <c r="I24" s="22">
        <v>20</v>
      </c>
      <c r="J24" s="22">
        <v>26</v>
      </c>
      <c r="K24" s="16">
        <f t="shared" si="8"/>
        <v>0.3</v>
      </c>
      <c r="L24" s="50"/>
      <c r="M24" s="18">
        <v>101</v>
      </c>
      <c r="N24" s="18">
        <v>60</v>
      </c>
      <c r="O24" s="18">
        <v>48</v>
      </c>
      <c r="P24" s="19">
        <f t="shared" si="9"/>
        <v>0.96039603960396036</v>
      </c>
      <c r="Q24" s="19">
        <f t="shared" si="10"/>
        <v>1.2166666666666666</v>
      </c>
      <c r="R24" s="20">
        <f t="shared" si="11"/>
        <v>0.54166666666666663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44</v>
      </c>
      <c r="D25" s="54">
        <v>38</v>
      </c>
      <c r="E25" s="55">
        <f t="shared" si="6"/>
        <v>-0.13636363636363635</v>
      </c>
      <c r="F25" s="53">
        <v>14</v>
      </c>
      <c r="G25" s="53">
        <v>12</v>
      </c>
      <c r="H25" s="56">
        <f t="shared" si="7"/>
        <v>-0.14285714285714285</v>
      </c>
      <c r="I25" s="53">
        <v>6</v>
      </c>
      <c r="J25" s="53">
        <v>2</v>
      </c>
      <c r="K25" s="56">
        <f t="shared" si="8"/>
        <v>-0.66666666666666663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0.66666666666666663</v>
      </c>
      <c r="R25" s="60">
        <f t="shared" si="11"/>
        <v>0.1111111111111111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25</v>
      </c>
      <c r="D26" s="64">
        <v>31</v>
      </c>
      <c r="E26" s="65">
        <f t="shared" si="6"/>
        <v>0.24</v>
      </c>
      <c r="F26" s="63">
        <v>13</v>
      </c>
      <c r="G26" s="63">
        <v>24</v>
      </c>
      <c r="H26" s="66">
        <f t="shared" si="7"/>
        <v>0.84615384615384615</v>
      </c>
      <c r="I26" s="46">
        <v>4</v>
      </c>
      <c r="J26" s="46">
        <v>6</v>
      </c>
      <c r="K26" s="66">
        <f t="shared" si="8"/>
        <v>0.5</v>
      </c>
      <c r="L26" s="67"/>
      <c r="M26" s="68">
        <v>35</v>
      </c>
      <c r="N26" s="68">
        <v>20</v>
      </c>
      <c r="O26" s="68">
        <v>14</v>
      </c>
      <c r="P26" s="69">
        <f t="shared" si="9"/>
        <v>0.88571428571428568</v>
      </c>
      <c r="Q26" s="69">
        <f t="shared" si="10"/>
        <v>1.2</v>
      </c>
      <c r="R26" s="70">
        <f t="shared" si="11"/>
        <v>0.42857142857142855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68</v>
      </c>
      <c r="D27" s="42">
        <v>68</v>
      </c>
      <c r="E27" s="15">
        <f t="shared" si="6"/>
        <v>0</v>
      </c>
      <c r="F27" s="22">
        <v>44</v>
      </c>
      <c r="G27" s="22">
        <v>56</v>
      </c>
      <c r="H27" s="16">
        <f t="shared" si="7"/>
        <v>0.27272727272727271</v>
      </c>
      <c r="I27" s="22">
        <v>23</v>
      </c>
      <c r="J27" s="22">
        <v>24</v>
      </c>
      <c r="K27" s="16">
        <f t="shared" si="8"/>
        <v>4.3478260869565216E-2</v>
      </c>
      <c r="L27" s="50"/>
      <c r="M27" s="18">
        <v>80</v>
      </c>
      <c r="N27" s="18">
        <v>58</v>
      </c>
      <c r="O27" s="18">
        <v>44</v>
      </c>
      <c r="P27" s="19">
        <f t="shared" si="9"/>
        <v>0.85</v>
      </c>
      <c r="Q27" s="19">
        <f t="shared" si="10"/>
        <v>0.96551724137931039</v>
      </c>
      <c r="R27" s="20">
        <f t="shared" si="11"/>
        <v>0.54545454545454541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15</v>
      </c>
      <c r="D28" s="54">
        <v>23</v>
      </c>
      <c r="E28" s="55">
        <f t="shared" si="6"/>
        <v>0.53333333333333333</v>
      </c>
      <c r="F28" s="53">
        <v>6</v>
      </c>
      <c r="G28" s="53">
        <v>9</v>
      </c>
      <c r="H28" s="56">
        <f t="shared" si="7"/>
        <v>0.5</v>
      </c>
      <c r="I28" s="53">
        <v>4</v>
      </c>
      <c r="J28" s="53">
        <v>4</v>
      </c>
      <c r="K28" s="55">
        <f t="shared" si="8"/>
        <v>0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0.66666666666666663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6</v>
      </c>
      <c r="D29" s="64">
        <v>8</v>
      </c>
      <c r="E29" s="65">
        <f t="shared" si="6"/>
        <v>0.33333333333333331</v>
      </c>
      <c r="F29" s="63">
        <v>1</v>
      </c>
      <c r="G29" s="63">
        <v>5</v>
      </c>
      <c r="H29" s="66">
        <f t="shared" si="7"/>
        <v>4</v>
      </c>
      <c r="I29" s="46">
        <v>0</v>
      </c>
      <c r="J29" s="46">
        <v>1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1</v>
      </c>
      <c r="Q29" s="69">
        <f t="shared" si="10"/>
        <v>1.6666666666666667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30</v>
      </c>
      <c r="D30" s="42">
        <v>29</v>
      </c>
      <c r="E30" s="15">
        <f t="shared" si="6"/>
        <v>-3.3333333333333333E-2</v>
      </c>
      <c r="F30" s="22">
        <v>17</v>
      </c>
      <c r="G30" s="22">
        <v>20</v>
      </c>
      <c r="H30" s="16">
        <f t="shared" si="7"/>
        <v>0.17647058823529413</v>
      </c>
      <c r="I30" s="22">
        <v>7</v>
      </c>
      <c r="J30" s="22">
        <v>8</v>
      </c>
      <c r="K30" s="16">
        <f t="shared" ref="K30:K37" si="12">(J30-I30)/I30</f>
        <v>0.14285714285714285</v>
      </c>
      <c r="L30" s="50"/>
      <c r="M30" s="18">
        <v>35</v>
      </c>
      <c r="N30" s="18">
        <v>18</v>
      </c>
      <c r="O30" s="18">
        <v>15</v>
      </c>
      <c r="P30" s="19">
        <f t="shared" si="9"/>
        <v>0.82857142857142863</v>
      </c>
      <c r="Q30" s="19">
        <f t="shared" si="10"/>
        <v>1.1111111111111112</v>
      </c>
      <c r="R30" s="20">
        <f t="shared" si="11"/>
        <v>0.53333333333333333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37</v>
      </c>
      <c r="D31" s="54">
        <v>40</v>
      </c>
      <c r="E31" s="55">
        <f t="shared" si="6"/>
        <v>8.1081081081081086E-2</v>
      </c>
      <c r="F31" s="53">
        <v>21</v>
      </c>
      <c r="G31" s="53">
        <v>35</v>
      </c>
      <c r="H31" s="56">
        <f t="shared" si="7"/>
        <v>0.66666666666666663</v>
      </c>
      <c r="I31" s="53">
        <v>6</v>
      </c>
      <c r="J31" s="53">
        <v>17</v>
      </c>
      <c r="K31" s="56">
        <f t="shared" si="12"/>
        <v>1.8333333333333333</v>
      </c>
      <c r="L31" s="57"/>
      <c r="M31" s="58">
        <v>51</v>
      </c>
      <c r="N31" s="58">
        <v>32</v>
      </c>
      <c r="O31" s="58">
        <v>30</v>
      </c>
      <c r="P31" s="59">
        <f t="shared" si="9"/>
        <v>0.78431372549019607</v>
      </c>
      <c r="Q31" s="59">
        <f t="shared" si="10"/>
        <v>1.09375</v>
      </c>
      <c r="R31" s="60">
        <f t="shared" si="11"/>
        <v>0.56666666666666665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6"/>
        <v>-0.5</v>
      </c>
      <c r="F32" s="63">
        <v>1</v>
      </c>
      <c r="G32" s="63">
        <v>0</v>
      </c>
      <c r="H32" s="65">
        <f t="shared" si="7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9"/>
        <v>0.33333333333333331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7</v>
      </c>
      <c r="E33" s="15">
        <f t="shared" si="6"/>
        <v>0.16666666666666666</v>
      </c>
      <c r="F33" s="22">
        <v>5</v>
      </c>
      <c r="G33" s="22">
        <v>5</v>
      </c>
      <c r="H33" s="16">
        <f t="shared" si="7"/>
        <v>0</v>
      </c>
      <c r="I33" s="22">
        <v>1</v>
      </c>
      <c r="J33" s="22">
        <v>4</v>
      </c>
      <c r="K33" s="16">
        <f t="shared" si="12"/>
        <v>3</v>
      </c>
      <c r="L33" s="50"/>
      <c r="M33" s="18">
        <v>7</v>
      </c>
      <c r="N33" s="18">
        <v>4</v>
      </c>
      <c r="O33" s="18">
        <v>3</v>
      </c>
      <c r="P33" s="19">
        <f t="shared" si="9"/>
        <v>1</v>
      </c>
      <c r="Q33" s="19">
        <f t="shared" si="10"/>
        <v>1.25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5</v>
      </c>
      <c r="G34" s="53">
        <v>3</v>
      </c>
      <c r="H34" s="56">
        <f t="shared" si="7"/>
        <v>-0.4</v>
      </c>
      <c r="I34" s="53">
        <v>1</v>
      </c>
      <c r="J34" s="53">
        <v>1</v>
      </c>
      <c r="K34" s="56">
        <f t="shared" si="12"/>
        <v>0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0.5</v>
      </c>
      <c r="R34" s="60">
        <f t="shared" si="11"/>
        <v>0.16666666666666666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9</v>
      </c>
      <c r="D35" s="64">
        <v>16</v>
      </c>
      <c r="E35" s="65">
        <f t="shared" si="6"/>
        <v>0.77777777777777779</v>
      </c>
      <c r="F35" s="63">
        <v>4</v>
      </c>
      <c r="G35" s="63">
        <v>13</v>
      </c>
      <c r="H35" s="66">
        <f t="shared" si="7"/>
        <v>2.25</v>
      </c>
      <c r="I35" s="46">
        <v>2</v>
      </c>
      <c r="J35" s="46">
        <v>3</v>
      </c>
      <c r="K35" s="66">
        <f t="shared" si="12"/>
        <v>0.5</v>
      </c>
      <c r="L35" s="67"/>
      <c r="M35" s="68">
        <v>13</v>
      </c>
      <c r="N35" s="68">
        <v>9</v>
      </c>
      <c r="O35" s="68">
        <v>9</v>
      </c>
      <c r="P35" s="69">
        <f t="shared" si="9"/>
        <v>1.2307692307692308</v>
      </c>
      <c r="Q35" s="69">
        <f t="shared" si="10"/>
        <v>1.4444444444444444</v>
      </c>
      <c r="R35" s="70">
        <f t="shared" si="11"/>
        <v>0.33333333333333331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52</v>
      </c>
      <c r="D36" s="42">
        <v>77</v>
      </c>
      <c r="E36" s="15">
        <f t="shared" si="6"/>
        <v>0.48076923076923078</v>
      </c>
      <c r="F36" s="22">
        <v>39</v>
      </c>
      <c r="G36" s="22">
        <v>59</v>
      </c>
      <c r="H36" s="16">
        <f t="shared" si="7"/>
        <v>0.51282051282051277</v>
      </c>
      <c r="I36" s="22">
        <v>22</v>
      </c>
      <c r="J36" s="22">
        <v>26</v>
      </c>
      <c r="K36" s="16">
        <f t="shared" si="12"/>
        <v>0.18181818181818182</v>
      </c>
      <c r="L36" s="50"/>
      <c r="M36" s="18">
        <v>78</v>
      </c>
      <c r="N36" s="18">
        <v>59</v>
      </c>
      <c r="O36" s="18">
        <v>50</v>
      </c>
      <c r="P36" s="19">
        <f t="shared" si="9"/>
        <v>0.98717948717948723</v>
      </c>
      <c r="Q36" s="19">
        <f t="shared" si="10"/>
        <v>1</v>
      </c>
      <c r="R36" s="20">
        <f t="shared" si="11"/>
        <v>0.52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17</v>
      </c>
      <c r="D37" s="54">
        <v>26</v>
      </c>
      <c r="E37" s="55">
        <f t="shared" si="6"/>
        <v>0.52941176470588236</v>
      </c>
      <c r="F37" s="53">
        <v>10</v>
      </c>
      <c r="G37" s="53">
        <v>12</v>
      </c>
      <c r="H37" s="56">
        <f t="shared" si="7"/>
        <v>0.2</v>
      </c>
      <c r="I37" s="53">
        <v>7</v>
      </c>
      <c r="J37" s="53">
        <v>6</v>
      </c>
      <c r="K37" s="56">
        <f t="shared" si="12"/>
        <v>-0.14285714285714285</v>
      </c>
      <c r="L37" s="57"/>
      <c r="M37" s="58">
        <v>22</v>
      </c>
      <c r="N37" s="58">
        <v>17</v>
      </c>
      <c r="O37" s="58">
        <v>16</v>
      </c>
      <c r="P37" s="59">
        <f t="shared" si="9"/>
        <v>1.1818181818181819</v>
      </c>
      <c r="Q37" s="59">
        <f t="shared" si="10"/>
        <v>0.70588235294117652</v>
      </c>
      <c r="R37" s="60">
        <f t="shared" si="11"/>
        <v>0.375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13</v>
      </c>
      <c r="D39" s="42">
        <v>17</v>
      </c>
      <c r="E39" s="15">
        <f t="shared" si="6"/>
        <v>0.30769230769230771</v>
      </c>
      <c r="F39" s="22">
        <v>12</v>
      </c>
      <c r="G39" s="22">
        <v>15</v>
      </c>
      <c r="H39" s="16">
        <f t="shared" si="7"/>
        <v>0.25</v>
      </c>
      <c r="I39" s="22">
        <v>5</v>
      </c>
      <c r="J39" s="22">
        <v>4</v>
      </c>
      <c r="K39" s="16">
        <f t="shared" ref="K39" si="13">(J39-I39)/I39</f>
        <v>-0.2</v>
      </c>
      <c r="L39" s="50"/>
      <c r="M39" s="18">
        <v>18</v>
      </c>
      <c r="N39" s="18">
        <v>13</v>
      </c>
      <c r="O39" s="18">
        <v>9</v>
      </c>
      <c r="P39" s="19">
        <f t="shared" si="9"/>
        <v>0.94444444444444442</v>
      </c>
      <c r="Q39" s="19">
        <f t="shared" si="10"/>
        <v>1.1538461538461537</v>
      </c>
      <c r="R39" s="20">
        <f t="shared" si="11"/>
        <v>0.44444444444444442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3</v>
      </c>
      <c r="D40" s="54">
        <v>9</v>
      </c>
      <c r="E40" s="55">
        <f t="shared" si="6"/>
        <v>2</v>
      </c>
      <c r="F40" s="53">
        <v>0</v>
      </c>
      <c r="G40" s="53">
        <v>2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1.8</v>
      </c>
      <c r="Q40" s="59">
        <f t="shared" si="10"/>
        <v>1</v>
      </c>
      <c r="R40" s="60">
        <f t="shared" si="11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140</v>
      </c>
      <c r="D41" s="64">
        <v>158</v>
      </c>
      <c r="E41" s="65">
        <f>(D41-C41)/C41</f>
        <v>0.12857142857142856</v>
      </c>
      <c r="F41" s="63">
        <v>135</v>
      </c>
      <c r="G41" s="63">
        <v>149</v>
      </c>
      <c r="H41" s="66">
        <f t="shared" si="7"/>
        <v>0.1037037037037037</v>
      </c>
      <c r="I41" s="46">
        <v>56</v>
      </c>
      <c r="J41" s="46">
        <v>51</v>
      </c>
      <c r="K41" s="66">
        <f t="shared" ref="K41:K42" si="14">(J41-I41)/I41</f>
        <v>-8.9285714285714288E-2</v>
      </c>
      <c r="L41" s="67"/>
      <c r="M41" s="68">
        <v>220</v>
      </c>
      <c r="N41" s="68">
        <v>177</v>
      </c>
      <c r="O41" s="68">
        <v>139</v>
      </c>
      <c r="P41" s="69">
        <f>D41/M41</f>
        <v>0.71818181818181814</v>
      </c>
      <c r="Q41" s="69">
        <f t="shared" si="10"/>
        <v>0.84180790960451979</v>
      </c>
      <c r="R41" s="70">
        <f t="shared" si="11"/>
        <v>0.36690647482014388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384</v>
      </c>
      <c r="D42" s="54">
        <v>494</v>
      </c>
      <c r="E42" s="55">
        <f>(D42-C42)/C42</f>
        <v>0.28645833333333331</v>
      </c>
      <c r="F42" s="53">
        <v>338</v>
      </c>
      <c r="G42" s="53">
        <v>453</v>
      </c>
      <c r="H42" s="56">
        <f t="shared" si="7"/>
        <v>0.34023668639053256</v>
      </c>
      <c r="I42" s="53">
        <v>147</v>
      </c>
      <c r="J42" s="53">
        <v>154</v>
      </c>
      <c r="K42" s="56">
        <f t="shared" si="14"/>
        <v>4.7619047619047616E-2</v>
      </c>
      <c r="L42" s="57"/>
      <c r="M42" s="58">
        <v>633</v>
      </c>
      <c r="N42" s="58">
        <v>506</v>
      </c>
      <c r="O42" s="58">
        <v>386</v>
      </c>
      <c r="P42" s="59">
        <f>D42/M42</f>
        <v>0.78041074249605058</v>
      </c>
      <c r="Q42" s="59">
        <f t="shared" si="10"/>
        <v>0.89525691699604748</v>
      </c>
      <c r="R42" s="60">
        <f t="shared" si="11"/>
        <v>0.39896373056994816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11</v>
      </c>
      <c r="D44" s="42">
        <v>6</v>
      </c>
      <c r="E44" s="15">
        <f t="shared" si="6"/>
        <v>-0.45454545454545453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1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9"/>
        <v>0.6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21</v>
      </c>
      <c r="D45" s="54">
        <v>11</v>
      </c>
      <c r="E45" s="55">
        <f>(D45-C45)/C45</f>
        <v>-0.47619047619047616</v>
      </c>
      <c r="F45" s="53">
        <v>10</v>
      </c>
      <c r="G45" s="53">
        <v>4</v>
      </c>
      <c r="H45" s="56">
        <f>(G45-F45)/F45</f>
        <v>-0.6</v>
      </c>
      <c r="I45" s="53">
        <v>1</v>
      </c>
      <c r="J45" s="53">
        <v>3</v>
      </c>
      <c r="K45" s="56">
        <f>(J45-I45)/I45</f>
        <v>2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0.4</v>
      </c>
      <c r="R45" s="60">
        <f t="shared" si="11"/>
        <v>0.42857142857142855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5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7</v>
      </c>
      <c r="D47" s="54">
        <v>11</v>
      </c>
      <c r="E47" s="55">
        <f t="shared" si="6"/>
        <v>0.5714285714285714</v>
      </c>
      <c r="F47" s="53">
        <v>7</v>
      </c>
      <c r="G47" s="53">
        <v>10</v>
      </c>
      <c r="H47" s="55">
        <f t="shared" si="15"/>
        <v>0.42857142857142855</v>
      </c>
      <c r="I47" s="53">
        <v>2</v>
      </c>
      <c r="J47" s="53">
        <v>7</v>
      </c>
      <c r="K47" s="56">
        <f>(J47-I47)/I47</f>
        <v>2.5</v>
      </c>
      <c r="L47" s="73"/>
      <c r="M47" s="58">
        <v>28</v>
      </c>
      <c r="N47" s="58">
        <v>26</v>
      </c>
      <c r="O47" s="58">
        <v>26</v>
      </c>
      <c r="P47" s="59">
        <f t="shared" si="9"/>
        <v>0.39285714285714285</v>
      </c>
      <c r="Q47" s="59">
        <f t="shared" si="10"/>
        <v>0.38461538461538464</v>
      </c>
      <c r="R47" s="60">
        <f t="shared" si="11"/>
        <v>0.26923076923076922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3</v>
      </c>
      <c r="D48" s="64">
        <v>1</v>
      </c>
      <c r="E48" s="65">
        <f t="shared" si="6"/>
        <v>-0.66666666666666663</v>
      </c>
      <c r="F48" s="63">
        <v>3</v>
      </c>
      <c r="G48" s="63">
        <v>1</v>
      </c>
      <c r="H48" s="65">
        <f t="shared" si="15"/>
        <v>-0.66666666666666663</v>
      </c>
      <c r="I48" s="46">
        <v>1</v>
      </c>
      <c r="J48" s="46">
        <v>1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0.5</v>
      </c>
      <c r="Q48" s="69">
        <f t="shared" si="10"/>
        <v>1</v>
      </c>
      <c r="R48" s="70">
        <f t="shared" si="11"/>
        <v>1</v>
      </c>
      <c r="S48" s="21"/>
    </row>
    <row r="49" spans="1:19" ht="15.75" thickBot="1" x14ac:dyDescent="0.3">
      <c r="A49" s="79"/>
      <c r="B49" s="52" t="s">
        <v>15</v>
      </c>
      <c r="C49" s="53">
        <v>5</v>
      </c>
      <c r="D49" s="54">
        <v>5</v>
      </c>
      <c r="E49" s="55">
        <f t="shared" si="6"/>
        <v>0</v>
      </c>
      <c r="F49" s="53">
        <v>4</v>
      </c>
      <c r="G49" s="53">
        <v>4</v>
      </c>
      <c r="H49" s="55">
        <f t="shared" si="15"/>
        <v>0</v>
      </c>
      <c r="I49" s="53">
        <v>1</v>
      </c>
      <c r="J49" s="53">
        <v>2</v>
      </c>
      <c r="K49" s="56">
        <f>(J49-I49)/I49</f>
        <v>1</v>
      </c>
      <c r="L49" s="73"/>
      <c r="M49" s="58">
        <v>6</v>
      </c>
      <c r="N49" s="58">
        <v>4</v>
      </c>
      <c r="O49" s="58">
        <v>2</v>
      </c>
      <c r="P49" s="59">
        <f t="shared" si="9"/>
        <v>0.83333333333333337</v>
      </c>
      <c r="Q49" s="59">
        <f t="shared" si="10"/>
        <v>1</v>
      </c>
      <c r="R49" s="60">
        <f t="shared" si="11"/>
        <v>1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12</v>
      </c>
      <c r="D50" s="64">
        <v>9</v>
      </c>
      <c r="E50" s="65">
        <f>(D50-C50)/C50</f>
        <v>-0.25</v>
      </c>
      <c r="F50" s="63">
        <v>9</v>
      </c>
      <c r="G50" s="63">
        <v>9</v>
      </c>
      <c r="H50" s="66">
        <f t="shared" si="15"/>
        <v>0</v>
      </c>
      <c r="I50" s="46">
        <v>2</v>
      </c>
      <c r="J50" s="46">
        <v>2</v>
      </c>
      <c r="K50" s="66">
        <f t="shared" ref="K50:K53" si="16">(J50-I50)/I50</f>
        <v>0</v>
      </c>
      <c r="L50" s="72"/>
      <c r="M50" s="68">
        <v>33</v>
      </c>
      <c r="N50" s="68">
        <v>29</v>
      </c>
      <c r="O50" s="68">
        <v>26</v>
      </c>
      <c r="P50" s="69">
        <f>D50/M50</f>
        <v>0.27272727272727271</v>
      </c>
      <c r="Q50" s="69">
        <f t="shared" si="10"/>
        <v>0.31034482758620691</v>
      </c>
      <c r="R50" s="70">
        <f t="shared" si="11"/>
        <v>7.6923076923076927E-2</v>
      </c>
      <c r="S50" s="21"/>
    </row>
    <row r="51" spans="1:19" ht="15.75" thickBot="1" x14ac:dyDescent="0.3">
      <c r="A51" s="79"/>
      <c r="B51" s="52" t="s">
        <v>15</v>
      </c>
      <c r="C51" s="53">
        <v>28</v>
      </c>
      <c r="D51" s="54">
        <v>26</v>
      </c>
      <c r="E51" s="55">
        <f>(D51-C51)/C51</f>
        <v>-7.1428571428571425E-2</v>
      </c>
      <c r="F51" s="53">
        <v>21</v>
      </c>
      <c r="G51" s="53">
        <v>25</v>
      </c>
      <c r="H51" s="56">
        <f t="shared" si="15"/>
        <v>0.19047619047619047</v>
      </c>
      <c r="I51" s="53">
        <v>5</v>
      </c>
      <c r="J51" s="53">
        <v>8</v>
      </c>
      <c r="K51" s="56">
        <f t="shared" si="16"/>
        <v>0.6</v>
      </c>
      <c r="L51" s="73"/>
      <c r="M51" s="58">
        <v>82</v>
      </c>
      <c r="N51" s="58">
        <v>72</v>
      </c>
      <c r="O51" s="58">
        <v>63</v>
      </c>
      <c r="P51" s="59">
        <f>D51/M51</f>
        <v>0.31707317073170732</v>
      </c>
      <c r="Q51" s="59">
        <f t="shared" si="10"/>
        <v>0.34722222222222221</v>
      </c>
      <c r="R51" s="60">
        <f t="shared" si="11"/>
        <v>0.12698412698412698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6</v>
      </c>
      <c r="D52" s="64">
        <v>9</v>
      </c>
      <c r="E52" s="65">
        <f t="shared" si="6"/>
        <v>0.5</v>
      </c>
      <c r="F52" s="63">
        <v>4</v>
      </c>
      <c r="G52" s="63">
        <v>8</v>
      </c>
      <c r="H52" s="66">
        <f t="shared" si="15"/>
        <v>1</v>
      </c>
      <c r="I52" s="46">
        <v>2</v>
      </c>
      <c r="J52" s="46">
        <v>2</v>
      </c>
      <c r="K52" s="66">
        <f t="shared" si="16"/>
        <v>0</v>
      </c>
      <c r="L52" s="72"/>
      <c r="M52" s="68">
        <v>17</v>
      </c>
      <c r="N52" s="68">
        <v>14</v>
      </c>
      <c r="O52" s="68">
        <v>13</v>
      </c>
      <c r="P52" s="69">
        <f t="shared" si="9"/>
        <v>0.52941176470588236</v>
      </c>
      <c r="Q52" s="69">
        <f t="shared" si="10"/>
        <v>0.5714285714285714</v>
      </c>
      <c r="R52" s="70">
        <f t="shared" si="11"/>
        <v>0.15384615384615385</v>
      </c>
      <c r="S52" s="21"/>
    </row>
    <row r="53" spans="1:19" ht="15.75" thickBot="1" x14ac:dyDescent="0.3">
      <c r="A53" s="79"/>
      <c r="B53" s="52" t="s">
        <v>15</v>
      </c>
      <c r="C53" s="53">
        <v>16</v>
      </c>
      <c r="D53" s="54">
        <v>24</v>
      </c>
      <c r="E53" s="55">
        <f t="shared" si="6"/>
        <v>0.5</v>
      </c>
      <c r="F53" s="53">
        <v>13</v>
      </c>
      <c r="G53" s="53">
        <v>22</v>
      </c>
      <c r="H53" s="56">
        <f t="shared" si="15"/>
        <v>0.69230769230769229</v>
      </c>
      <c r="I53" s="53">
        <v>6</v>
      </c>
      <c r="J53" s="53">
        <v>4</v>
      </c>
      <c r="K53" s="56">
        <f t="shared" si="16"/>
        <v>-0.33333333333333331</v>
      </c>
      <c r="L53" s="73"/>
      <c r="M53" s="58">
        <v>36</v>
      </c>
      <c r="N53" s="58">
        <v>30</v>
      </c>
      <c r="O53" s="58">
        <v>26</v>
      </c>
      <c r="P53" s="59">
        <f t="shared" si="9"/>
        <v>0.66666666666666663</v>
      </c>
      <c r="Q53" s="59">
        <f t="shared" si="10"/>
        <v>0.73333333333333328</v>
      </c>
      <c r="R53" s="60">
        <f t="shared" si="11"/>
        <v>0.15384615384615385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15"/>
        <v>-0.6</v>
      </c>
      <c r="I54" s="46">
        <v>1</v>
      </c>
      <c r="J54" s="46">
        <v>1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0.33333333333333331</v>
      </c>
      <c r="S54" s="21"/>
    </row>
    <row r="55" spans="1:19" ht="15.75" thickBot="1" x14ac:dyDescent="0.3">
      <c r="A55" s="80"/>
      <c r="B55" s="52" t="s">
        <v>15</v>
      </c>
      <c r="C55" s="53">
        <v>11</v>
      </c>
      <c r="D55" s="54">
        <v>7</v>
      </c>
      <c r="E55" s="55">
        <f t="shared" si="6"/>
        <v>-0.36363636363636365</v>
      </c>
      <c r="F55" s="53">
        <v>10</v>
      </c>
      <c r="G55" s="53">
        <v>6</v>
      </c>
      <c r="H55" s="56">
        <f t="shared" si="15"/>
        <v>-0.4</v>
      </c>
      <c r="I55" s="53">
        <v>3</v>
      </c>
      <c r="J55" s="53">
        <v>3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9"/>
        <v>0.41176470588235292</v>
      </c>
      <c r="Q55" s="59">
        <f t="shared" si="10"/>
        <v>0.42857142857142855</v>
      </c>
      <c r="R55" s="60">
        <f t="shared" si="11"/>
        <v>0.33333333333333331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2"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1" customWidth="1"/>
    <col min="2" max="2" width="16" style="61" customWidth="1"/>
    <col min="3" max="4" width="8.28515625" customWidth="1"/>
    <col min="5" max="5" width="9.28515625" style="61" bestFit="1" customWidth="1"/>
    <col min="6" max="7" width="8.28515625" customWidth="1"/>
    <col min="8" max="8" width="9.28515625" style="61" customWidth="1"/>
    <col min="9" max="10" width="8.28515625" customWidth="1"/>
    <col min="11" max="11" width="9.28515625" style="61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"/>
      <c r="T1" s="2"/>
      <c r="U1" s="2"/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  <c r="T2" s="2"/>
      <c r="U2" s="2"/>
    </row>
    <row r="3" spans="1:21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"/>
      <c r="T3" s="2"/>
      <c r="U3" s="2"/>
    </row>
    <row r="4" spans="1:21" ht="15.75" x14ac:dyDescent="0.25">
      <c r="A4" s="94" t="s">
        <v>69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95" t="s">
        <v>2</v>
      </c>
      <c r="B6" s="96"/>
      <c r="C6" s="8" t="s">
        <v>70</v>
      </c>
      <c r="D6" s="9" t="s">
        <v>73</v>
      </c>
      <c r="E6" s="8" t="s">
        <v>68</v>
      </c>
      <c r="F6" s="8" t="s">
        <v>71</v>
      </c>
      <c r="G6" s="8" t="s">
        <v>74</v>
      </c>
      <c r="H6" s="8" t="s">
        <v>68</v>
      </c>
      <c r="I6" s="8" t="s">
        <v>72</v>
      </c>
      <c r="J6" s="8" t="s">
        <v>75</v>
      </c>
      <c r="K6" s="8" t="s">
        <v>68</v>
      </c>
      <c r="L6" s="10"/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3"/>
      <c r="T6" s="2"/>
      <c r="U6" s="2"/>
    </row>
    <row r="7" spans="1:21" x14ac:dyDescent="0.25">
      <c r="A7" s="97" t="s">
        <v>4</v>
      </c>
      <c r="B7" s="98"/>
      <c r="C7" s="14">
        <v>901</v>
      </c>
      <c r="D7" s="14">
        <v>1070</v>
      </c>
      <c r="E7" s="15">
        <f t="shared" ref="E7:E15" si="0">(D7-C7)/C7</f>
        <v>0.18756936736958935</v>
      </c>
      <c r="F7" s="14">
        <v>684</v>
      </c>
      <c r="G7" s="14">
        <v>891</v>
      </c>
      <c r="H7" s="16">
        <f t="shared" ref="H7:H15" si="1">(G7-F7)/F7</f>
        <v>0.30263157894736842</v>
      </c>
      <c r="I7" s="14">
        <v>239</v>
      </c>
      <c r="J7" s="14">
        <v>288</v>
      </c>
      <c r="K7" s="16">
        <f t="shared" ref="K7:K15" si="2">(J7-I7)/I7</f>
        <v>0.20502092050209206</v>
      </c>
      <c r="L7" s="17"/>
      <c r="M7" s="76">
        <v>1430</v>
      </c>
      <c r="N7" s="76">
        <v>1061</v>
      </c>
      <c r="O7" s="76">
        <v>842</v>
      </c>
      <c r="P7" s="19">
        <f t="shared" ref="P7:P15" si="3">D7/M7</f>
        <v>0.74825174825174823</v>
      </c>
      <c r="Q7" s="19">
        <f t="shared" ref="Q7:Q15" si="4">G7/N7</f>
        <v>0.83977379830348731</v>
      </c>
      <c r="R7" s="20">
        <f t="shared" ref="R7:R15" si="5">J7/O7</f>
        <v>0.34204275534441803</v>
      </c>
      <c r="S7" s="21"/>
      <c r="T7" s="2"/>
      <c r="U7" s="2"/>
    </row>
    <row r="8" spans="1:21" x14ac:dyDescent="0.25">
      <c r="A8" s="90" t="s">
        <v>5</v>
      </c>
      <c r="B8" s="91"/>
      <c r="C8" s="22">
        <v>33</v>
      </c>
      <c r="D8" s="22">
        <v>33</v>
      </c>
      <c r="E8" s="15">
        <f t="shared" si="0"/>
        <v>0</v>
      </c>
      <c r="F8" s="22">
        <v>22</v>
      </c>
      <c r="G8" s="22">
        <v>26</v>
      </c>
      <c r="H8" s="16">
        <f t="shared" si="1"/>
        <v>0.18181818181818182</v>
      </c>
      <c r="I8" s="22">
        <v>11</v>
      </c>
      <c r="J8" s="22">
        <v>6</v>
      </c>
      <c r="K8" s="16">
        <f t="shared" si="2"/>
        <v>-0.45454545454545453</v>
      </c>
      <c r="L8" s="17"/>
      <c r="M8" s="76">
        <v>43</v>
      </c>
      <c r="N8" s="76">
        <v>25</v>
      </c>
      <c r="O8" s="76">
        <v>18</v>
      </c>
      <c r="P8" s="19">
        <f t="shared" si="3"/>
        <v>0.76744186046511631</v>
      </c>
      <c r="Q8" s="19">
        <f t="shared" si="4"/>
        <v>1.04</v>
      </c>
      <c r="R8" s="20">
        <f t="shared" si="5"/>
        <v>0.33333333333333331</v>
      </c>
      <c r="S8" s="21"/>
      <c r="T8" s="2"/>
      <c r="U8" s="2"/>
    </row>
    <row r="9" spans="1:21" x14ac:dyDescent="0.25">
      <c r="A9" s="90" t="s">
        <v>33</v>
      </c>
      <c r="B9" s="91"/>
      <c r="C9" s="22">
        <v>23</v>
      </c>
      <c r="D9" s="22">
        <v>31</v>
      </c>
      <c r="E9" s="15">
        <f t="shared" si="0"/>
        <v>0.34782608695652173</v>
      </c>
      <c r="F9" s="22">
        <v>12</v>
      </c>
      <c r="G9" s="22">
        <v>24</v>
      </c>
      <c r="H9" s="16">
        <f t="shared" si="1"/>
        <v>1</v>
      </c>
      <c r="I9" s="22">
        <v>4</v>
      </c>
      <c r="J9" s="22">
        <v>4</v>
      </c>
      <c r="K9" s="16">
        <f t="shared" si="2"/>
        <v>0</v>
      </c>
      <c r="L9" s="17"/>
      <c r="M9" s="76">
        <v>26</v>
      </c>
      <c r="N9" s="76">
        <v>12</v>
      </c>
      <c r="O9" s="76">
        <v>7</v>
      </c>
      <c r="P9" s="19">
        <f t="shared" si="3"/>
        <v>1.1923076923076923</v>
      </c>
      <c r="Q9" s="19">
        <f t="shared" si="4"/>
        <v>2</v>
      </c>
      <c r="R9" s="20">
        <f t="shared" si="5"/>
        <v>0.5714285714285714</v>
      </c>
      <c r="S9" s="21"/>
      <c r="T9" s="2"/>
      <c r="U9" s="2"/>
    </row>
    <row r="10" spans="1:21" x14ac:dyDescent="0.25">
      <c r="A10" s="90" t="s">
        <v>6</v>
      </c>
      <c r="B10" s="91"/>
      <c r="C10" s="22">
        <v>265</v>
      </c>
      <c r="D10" s="22">
        <v>313</v>
      </c>
      <c r="E10" s="15">
        <f t="shared" si="0"/>
        <v>0.1811320754716981</v>
      </c>
      <c r="F10" s="22">
        <v>210</v>
      </c>
      <c r="G10" s="22">
        <v>260</v>
      </c>
      <c r="H10" s="16">
        <f t="shared" si="1"/>
        <v>0.23809523809523808</v>
      </c>
      <c r="I10" s="22">
        <v>62</v>
      </c>
      <c r="J10" s="22">
        <v>65</v>
      </c>
      <c r="K10" s="16">
        <f t="shared" si="2"/>
        <v>4.8387096774193547E-2</v>
      </c>
      <c r="L10" s="17"/>
      <c r="M10" s="76">
        <v>429</v>
      </c>
      <c r="N10" s="76">
        <v>302</v>
      </c>
      <c r="O10" s="76">
        <v>243</v>
      </c>
      <c r="P10" s="19">
        <f t="shared" si="3"/>
        <v>0.72960372960372966</v>
      </c>
      <c r="Q10" s="19">
        <f t="shared" si="4"/>
        <v>0.86092715231788075</v>
      </c>
      <c r="R10" s="20">
        <f t="shared" si="5"/>
        <v>0.26748971193415638</v>
      </c>
      <c r="S10" s="21"/>
      <c r="T10" s="2"/>
      <c r="U10" s="2"/>
    </row>
    <row r="11" spans="1:21" x14ac:dyDescent="0.25">
      <c r="A11" s="90" t="s">
        <v>7</v>
      </c>
      <c r="B11" s="91"/>
      <c r="C11" s="14">
        <v>163</v>
      </c>
      <c r="D11" s="14">
        <v>222</v>
      </c>
      <c r="E11" s="15">
        <f t="shared" si="0"/>
        <v>0.3619631901840491</v>
      </c>
      <c r="F11" s="14">
        <v>142</v>
      </c>
      <c r="G11" s="14">
        <v>200</v>
      </c>
      <c r="H11" s="16">
        <f t="shared" si="1"/>
        <v>0.40845070422535212</v>
      </c>
      <c r="I11" s="14">
        <v>62</v>
      </c>
      <c r="J11" s="14">
        <v>88</v>
      </c>
      <c r="K11" s="16">
        <f t="shared" si="2"/>
        <v>0.41935483870967744</v>
      </c>
      <c r="L11" s="17"/>
      <c r="M11" s="76">
        <v>400</v>
      </c>
      <c r="N11" s="76">
        <v>332</v>
      </c>
      <c r="O11" s="76">
        <v>284</v>
      </c>
      <c r="P11" s="19">
        <f t="shared" si="3"/>
        <v>0.55500000000000005</v>
      </c>
      <c r="Q11" s="19">
        <f t="shared" si="4"/>
        <v>0.60240963855421692</v>
      </c>
      <c r="R11" s="20">
        <f t="shared" si="5"/>
        <v>0.30985915492957744</v>
      </c>
      <c r="S11" s="21"/>
      <c r="T11" s="2"/>
      <c r="U11" s="2"/>
    </row>
    <row r="12" spans="1:21" x14ac:dyDescent="0.25">
      <c r="A12" s="90" t="s">
        <v>8</v>
      </c>
      <c r="B12" s="91"/>
      <c r="C12" s="14">
        <v>391</v>
      </c>
      <c r="D12" s="14">
        <v>490</v>
      </c>
      <c r="E12" s="15">
        <f t="shared" si="0"/>
        <v>0.25319693094629159</v>
      </c>
      <c r="F12" s="14">
        <v>318</v>
      </c>
      <c r="G12" s="14">
        <v>411</v>
      </c>
      <c r="H12" s="16">
        <f t="shared" si="1"/>
        <v>0.29245283018867924</v>
      </c>
      <c r="I12" s="14">
        <v>106</v>
      </c>
      <c r="J12" s="14">
        <v>125</v>
      </c>
      <c r="K12" s="16">
        <f t="shared" si="2"/>
        <v>0.17924528301886791</v>
      </c>
      <c r="L12" s="17"/>
      <c r="M12" s="76">
        <v>566</v>
      </c>
      <c r="N12" s="76">
        <v>400</v>
      </c>
      <c r="O12" s="76">
        <v>294</v>
      </c>
      <c r="P12" s="19">
        <f t="shared" si="3"/>
        <v>0.86572438162544174</v>
      </c>
      <c r="Q12" s="19">
        <f t="shared" si="4"/>
        <v>1.0275000000000001</v>
      </c>
      <c r="R12" s="20">
        <f t="shared" si="5"/>
        <v>0.42517006802721086</v>
      </c>
      <c r="S12" s="21"/>
      <c r="T12" s="2"/>
      <c r="U12" s="2"/>
    </row>
    <row r="13" spans="1:21" x14ac:dyDescent="0.25">
      <c r="A13" s="90" t="s">
        <v>9</v>
      </c>
      <c r="B13" s="91"/>
      <c r="C13" s="23">
        <v>82</v>
      </c>
      <c r="D13" s="23">
        <v>45</v>
      </c>
      <c r="E13" s="15">
        <f t="shared" si="0"/>
        <v>-0.45121951219512196</v>
      </c>
      <c r="F13" s="23">
        <v>14</v>
      </c>
      <c r="G13" s="23">
        <v>20</v>
      </c>
      <c r="H13" s="16">
        <f t="shared" si="1"/>
        <v>0.42857142857142855</v>
      </c>
      <c r="I13" s="23">
        <v>9</v>
      </c>
      <c r="J13" s="23">
        <v>10</v>
      </c>
      <c r="K13" s="16">
        <f t="shared" si="2"/>
        <v>0.1111111111111111</v>
      </c>
      <c r="L13" s="17"/>
      <c r="M13" s="76">
        <v>35</v>
      </c>
      <c r="N13" s="76">
        <v>27</v>
      </c>
      <c r="O13" s="76">
        <v>21</v>
      </c>
      <c r="P13" s="19">
        <f t="shared" si="3"/>
        <v>1.2857142857142858</v>
      </c>
      <c r="Q13" s="19">
        <f t="shared" si="4"/>
        <v>0.7407407407407407</v>
      </c>
      <c r="R13" s="20">
        <f t="shared" si="5"/>
        <v>0.47619047619047616</v>
      </c>
      <c r="S13" s="21"/>
      <c r="T13" s="2"/>
      <c r="U13" s="2"/>
    </row>
    <row r="14" spans="1:21" x14ac:dyDescent="0.25">
      <c r="A14" s="81" t="s">
        <v>10</v>
      </c>
      <c r="B14" s="82"/>
      <c r="C14" s="22">
        <v>260</v>
      </c>
      <c r="D14" s="22">
        <v>275</v>
      </c>
      <c r="E14" s="15">
        <f t="shared" si="0"/>
        <v>5.7692307692307696E-2</v>
      </c>
      <c r="F14" s="22">
        <v>99</v>
      </c>
      <c r="G14" s="22">
        <v>108</v>
      </c>
      <c r="H14" s="16">
        <f t="shared" si="1"/>
        <v>9.0909090909090912E-2</v>
      </c>
      <c r="I14" s="22">
        <v>32</v>
      </c>
      <c r="J14" s="22">
        <v>35</v>
      </c>
      <c r="K14" s="16">
        <f t="shared" si="2"/>
        <v>9.375E-2</v>
      </c>
      <c r="L14" s="17"/>
      <c r="M14" s="76">
        <v>289</v>
      </c>
      <c r="N14" s="76">
        <v>129</v>
      </c>
      <c r="O14" s="76">
        <v>119</v>
      </c>
      <c r="P14" s="19">
        <f t="shared" si="3"/>
        <v>0.95155709342560557</v>
      </c>
      <c r="Q14" s="19">
        <f t="shared" si="4"/>
        <v>0.83720930232558144</v>
      </c>
      <c r="R14" s="20">
        <f t="shared" si="5"/>
        <v>0.29411764705882354</v>
      </c>
      <c r="S14" s="21"/>
      <c r="T14" s="24"/>
      <c r="U14" s="24"/>
    </row>
    <row r="15" spans="1:21" x14ac:dyDescent="0.25">
      <c r="A15" s="83" t="s">
        <v>11</v>
      </c>
      <c r="B15" s="84"/>
      <c r="C15" s="25">
        <f>C7+C14</f>
        <v>1161</v>
      </c>
      <c r="D15" s="26">
        <f>D7+D14</f>
        <v>1345</v>
      </c>
      <c r="E15" s="27">
        <f t="shared" si="0"/>
        <v>0.15848406546080965</v>
      </c>
      <c r="F15" s="25">
        <f>F7+F14</f>
        <v>783</v>
      </c>
      <c r="G15" s="25">
        <f>G7+G14</f>
        <v>999</v>
      </c>
      <c r="H15" s="28">
        <f t="shared" si="1"/>
        <v>0.27586206896551724</v>
      </c>
      <c r="I15" s="25">
        <f>I7+I14</f>
        <v>271</v>
      </c>
      <c r="J15" s="25">
        <f>J7+J14</f>
        <v>323</v>
      </c>
      <c r="K15" s="28">
        <f t="shared" si="2"/>
        <v>0.1918819188191882</v>
      </c>
      <c r="L15" s="29"/>
      <c r="M15" s="77">
        <f>M7+M14</f>
        <v>1719</v>
      </c>
      <c r="N15" s="77">
        <f>N7+N14</f>
        <v>1190</v>
      </c>
      <c r="O15" s="77">
        <f>O7+O14</f>
        <v>961</v>
      </c>
      <c r="P15" s="30">
        <f t="shared" si="3"/>
        <v>0.78243164630599182</v>
      </c>
      <c r="Q15" s="30">
        <f t="shared" si="4"/>
        <v>0.83949579831932775</v>
      </c>
      <c r="R15" s="31">
        <f t="shared" si="5"/>
        <v>0.33610822060353795</v>
      </c>
      <c r="S15" s="32"/>
      <c r="T15" s="2"/>
      <c r="U15" s="2"/>
    </row>
    <row r="16" spans="1:21" ht="15" customHeight="1" x14ac:dyDescent="0.25">
      <c r="A16" s="85" t="s">
        <v>12</v>
      </c>
      <c r="B16" s="86"/>
      <c r="C16" s="33"/>
      <c r="D16" s="34"/>
      <c r="E16" s="35"/>
      <c r="F16" s="33"/>
      <c r="G16" s="33"/>
      <c r="H16" s="36"/>
      <c r="I16" s="33"/>
      <c r="J16" s="33"/>
      <c r="K16" s="35"/>
      <c r="L16" s="37"/>
      <c r="M16" s="38"/>
      <c r="N16" s="38"/>
      <c r="O16" s="38"/>
      <c r="P16" s="39"/>
      <c r="Q16" s="39"/>
      <c r="R16" s="40"/>
      <c r="S16" s="13"/>
      <c r="T16" s="2"/>
      <c r="U16" s="2"/>
    </row>
    <row r="17" spans="1:21" x14ac:dyDescent="0.25">
      <c r="A17" s="87" t="s">
        <v>13</v>
      </c>
      <c r="B17" s="41" t="s">
        <v>14</v>
      </c>
      <c r="C17" s="22">
        <v>21</v>
      </c>
      <c r="D17" s="42">
        <v>29</v>
      </c>
      <c r="E17" s="15">
        <f t="shared" ref="E17:E55" si="6">(D17-C17)/C17</f>
        <v>0.38095238095238093</v>
      </c>
      <c r="F17" s="22">
        <v>13</v>
      </c>
      <c r="G17" s="22">
        <v>18</v>
      </c>
      <c r="H17" s="16">
        <f t="shared" ref="H17:H42" si="7">(G17-F17)/F17</f>
        <v>0.38461538461538464</v>
      </c>
      <c r="I17" s="22">
        <v>3</v>
      </c>
      <c r="J17" s="22">
        <v>3</v>
      </c>
      <c r="K17" s="16">
        <f t="shared" ref="K17:K22" si="8">(J17-I17)/I17</f>
        <v>0</v>
      </c>
      <c r="L17" s="43"/>
      <c r="M17" s="18">
        <v>24</v>
      </c>
      <c r="N17" s="18">
        <v>12</v>
      </c>
      <c r="O17" s="44">
        <v>11</v>
      </c>
      <c r="P17" s="19">
        <f t="shared" ref="P17:P55" si="9">D17/M17</f>
        <v>1.2083333333333333</v>
      </c>
      <c r="Q17" s="19">
        <f t="shared" ref="Q17:Q55" si="10">G17/N17</f>
        <v>1.5</v>
      </c>
      <c r="R17" s="20">
        <f t="shared" ref="R17:R55" si="11">J17/O17</f>
        <v>0.27272727272727271</v>
      </c>
      <c r="S17" s="21"/>
      <c r="T17" s="2"/>
      <c r="U17" s="2"/>
    </row>
    <row r="18" spans="1:21" x14ac:dyDescent="0.25">
      <c r="A18" s="88"/>
      <c r="B18" s="45" t="s">
        <v>15</v>
      </c>
      <c r="C18" s="46">
        <v>89</v>
      </c>
      <c r="D18" s="47">
        <v>105</v>
      </c>
      <c r="E18" s="48">
        <f t="shared" si="6"/>
        <v>0.1797752808988764</v>
      </c>
      <c r="F18" s="46">
        <v>54</v>
      </c>
      <c r="G18" s="46">
        <v>74</v>
      </c>
      <c r="H18" s="49">
        <f t="shared" si="7"/>
        <v>0.37037037037037035</v>
      </c>
      <c r="I18" s="46">
        <v>22</v>
      </c>
      <c r="J18" s="46">
        <v>18</v>
      </c>
      <c r="K18" s="49">
        <f t="shared" si="8"/>
        <v>-0.18181818181818182</v>
      </c>
      <c r="L18" s="50"/>
      <c r="M18" s="51">
        <v>111</v>
      </c>
      <c r="N18" s="51">
        <v>65</v>
      </c>
      <c r="O18" s="51">
        <v>56</v>
      </c>
      <c r="P18" s="19">
        <f t="shared" si="9"/>
        <v>0.94594594594594594</v>
      </c>
      <c r="Q18" s="19">
        <f t="shared" si="10"/>
        <v>1.1384615384615384</v>
      </c>
      <c r="R18" s="20">
        <f t="shared" si="11"/>
        <v>0.32142857142857145</v>
      </c>
      <c r="S18" s="21"/>
      <c r="T18" s="2"/>
      <c r="U18" s="2"/>
    </row>
    <row r="19" spans="1:21" s="61" customFormat="1" ht="15.75" thickBot="1" x14ac:dyDescent="0.3">
      <c r="A19" s="89"/>
      <c r="B19" s="52" t="s">
        <v>16</v>
      </c>
      <c r="C19" s="53">
        <v>66</v>
      </c>
      <c r="D19" s="54">
        <v>72</v>
      </c>
      <c r="E19" s="55">
        <f t="shared" si="6"/>
        <v>9.0909090909090912E-2</v>
      </c>
      <c r="F19" s="53">
        <v>17</v>
      </c>
      <c r="G19" s="53">
        <v>17</v>
      </c>
      <c r="H19" s="56">
        <f t="shared" si="7"/>
        <v>0</v>
      </c>
      <c r="I19" s="53">
        <v>4</v>
      </c>
      <c r="J19" s="53">
        <v>2</v>
      </c>
      <c r="K19" s="56">
        <f t="shared" si="8"/>
        <v>-0.5</v>
      </c>
      <c r="L19" s="57"/>
      <c r="M19" s="58">
        <v>68</v>
      </c>
      <c r="N19" s="58">
        <v>20</v>
      </c>
      <c r="O19" s="58">
        <v>17</v>
      </c>
      <c r="P19" s="59">
        <f t="shared" si="9"/>
        <v>1.0588235294117647</v>
      </c>
      <c r="Q19" s="59">
        <f t="shared" si="10"/>
        <v>0.85</v>
      </c>
      <c r="R19" s="60">
        <f t="shared" si="11"/>
        <v>0.11764705882352941</v>
      </c>
      <c r="S19" s="21"/>
      <c r="T19" s="6"/>
      <c r="U19" s="6"/>
    </row>
    <row r="20" spans="1:21" ht="15.75" thickBot="1" x14ac:dyDescent="0.3">
      <c r="A20" s="78" t="s">
        <v>17</v>
      </c>
      <c r="B20" s="62" t="s">
        <v>14</v>
      </c>
      <c r="C20" s="63">
        <v>29</v>
      </c>
      <c r="D20" s="64">
        <v>35</v>
      </c>
      <c r="E20" s="65">
        <f t="shared" si="6"/>
        <v>0.20689655172413793</v>
      </c>
      <c r="F20" s="63">
        <v>17</v>
      </c>
      <c r="G20" s="63">
        <v>24</v>
      </c>
      <c r="H20" s="66">
        <f t="shared" si="7"/>
        <v>0.41176470588235292</v>
      </c>
      <c r="I20" s="46">
        <v>3</v>
      </c>
      <c r="J20" s="46">
        <v>7</v>
      </c>
      <c r="K20" s="66">
        <f t="shared" si="8"/>
        <v>1.3333333333333333</v>
      </c>
      <c r="L20" s="67"/>
      <c r="M20" s="68">
        <v>36</v>
      </c>
      <c r="N20" s="68">
        <v>14</v>
      </c>
      <c r="O20" s="68">
        <v>8</v>
      </c>
      <c r="P20" s="69">
        <f t="shared" si="9"/>
        <v>0.97222222222222221</v>
      </c>
      <c r="Q20" s="69">
        <f t="shared" si="10"/>
        <v>1.7142857142857142</v>
      </c>
      <c r="R20" s="70">
        <f t="shared" si="11"/>
        <v>0.875</v>
      </c>
      <c r="S20" s="21"/>
      <c r="T20" s="2"/>
      <c r="U20" s="2"/>
    </row>
    <row r="21" spans="1:21" ht="15.75" thickBot="1" x14ac:dyDescent="0.3">
      <c r="A21" s="78"/>
      <c r="B21" s="45" t="s">
        <v>15</v>
      </c>
      <c r="C21" s="42">
        <v>139</v>
      </c>
      <c r="D21" s="42">
        <v>136</v>
      </c>
      <c r="E21" s="15">
        <f t="shared" si="6"/>
        <v>-2.1582733812949641E-2</v>
      </c>
      <c r="F21" s="22">
        <v>100</v>
      </c>
      <c r="G21" s="22">
        <v>96</v>
      </c>
      <c r="H21" s="16">
        <f t="shared" si="7"/>
        <v>-0.04</v>
      </c>
      <c r="I21" s="22">
        <v>35</v>
      </c>
      <c r="J21" s="22">
        <v>39</v>
      </c>
      <c r="K21" s="16">
        <f t="shared" si="8"/>
        <v>0.11428571428571428</v>
      </c>
      <c r="L21" s="50"/>
      <c r="M21" s="18">
        <v>188</v>
      </c>
      <c r="N21" s="18">
        <v>126</v>
      </c>
      <c r="O21" s="18">
        <v>101</v>
      </c>
      <c r="P21" s="19">
        <f t="shared" si="9"/>
        <v>0.72340425531914898</v>
      </c>
      <c r="Q21" s="19">
        <f t="shared" si="10"/>
        <v>0.76190476190476186</v>
      </c>
      <c r="R21" s="20">
        <f t="shared" si="11"/>
        <v>0.38613861386138615</v>
      </c>
      <c r="S21" s="21"/>
      <c r="T21" s="2"/>
      <c r="U21" s="2"/>
    </row>
    <row r="22" spans="1:21" ht="15.75" thickBot="1" x14ac:dyDescent="0.3">
      <c r="A22" s="79"/>
      <c r="B22" s="52" t="s">
        <v>16</v>
      </c>
      <c r="C22" s="53">
        <v>35</v>
      </c>
      <c r="D22" s="54">
        <v>36</v>
      </c>
      <c r="E22" s="55">
        <f t="shared" si="6"/>
        <v>2.8571428571428571E-2</v>
      </c>
      <c r="F22" s="53">
        <v>17</v>
      </c>
      <c r="G22" s="53">
        <v>20</v>
      </c>
      <c r="H22" s="56">
        <f t="shared" si="7"/>
        <v>0.17647058823529413</v>
      </c>
      <c r="I22" s="53">
        <v>6</v>
      </c>
      <c r="J22" s="53">
        <v>7</v>
      </c>
      <c r="K22" s="56">
        <f t="shared" si="8"/>
        <v>0.16666666666666666</v>
      </c>
      <c r="L22" s="57"/>
      <c r="M22" s="58">
        <v>36</v>
      </c>
      <c r="N22" s="58">
        <v>18</v>
      </c>
      <c r="O22" s="58">
        <v>17</v>
      </c>
      <c r="P22" s="59">
        <f t="shared" si="9"/>
        <v>1</v>
      </c>
      <c r="Q22" s="59">
        <f t="shared" si="10"/>
        <v>1.1111111111111112</v>
      </c>
      <c r="R22" s="60">
        <f t="shared" si="11"/>
        <v>0.41176470588235292</v>
      </c>
      <c r="S22" s="21"/>
      <c r="T22" s="24"/>
      <c r="U22" s="24"/>
    </row>
    <row r="23" spans="1:21" ht="15.75" thickBot="1" x14ac:dyDescent="0.3">
      <c r="A23" s="78" t="s">
        <v>18</v>
      </c>
      <c r="B23" s="62" t="s">
        <v>14</v>
      </c>
      <c r="C23" s="63">
        <v>21</v>
      </c>
      <c r="D23" s="64">
        <v>22</v>
      </c>
      <c r="E23" s="65">
        <f t="shared" si="6"/>
        <v>4.7619047619047616E-2</v>
      </c>
      <c r="F23" s="63">
        <v>15</v>
      </c>
      <c r="G23" s="63">
        <v>13</v>
      </c>
      <c r="H23" s="66">
        <f t="shared" si="7"/>
        <v>-0.13333333333333333</v>
      </c>
      <c r="I23" s="46">
        <v>2</v>
      </c>
      <c r="J23" s="46">
        <v>3</v>
      </c>
      <c r="K23" s="66">
        <f t="shared" ref="K23:K28" si="12">(J23-I23)/I23</f>
        <v>0.5</v>
      </c>
      <c r="L23" s="67"/>
      <c r="M23" s="68">
        <v>25</v>
      </c>
      <c r="N23" s="68">
        <v>9</v>
      </c>
      <c r="O23" s="68">
        <v>8</v>
      </c>
      <c r="P23" s="69">
        <f t="shared" si="9"/>
        <v>0.88</v>
      </c>
      <c r="Q23" s="69">
        <f t="shared" si="10"/>
        <v>1.4444444444444444</v>
      </c>
      <c r="R23" s="70">
        <f t="shared" si="11"/>
        <v>0.375</v>
      </c>
      <c r="S23" s="21"/>
      <c r="T23" s="2"/>
      <c r="U23" s="2"/>
    </row>
    <row r="24" spans="1:21" ht="15.75" thickBot="1" x14ac:dyDescent="0.3">
      <c r="A24" s="78"/>
      <c r="B24" s="45" t="s">
        <v>15</v>
      </c>
      <c r="C24" s="42">
        <v>87</v>
      </c>
      <c r="D24" s="42">
        <v>93</v>
      </c>
      <c r="E24" s="15">
        <f t="shared" si="6"/>
        <v>6.8965517241379309E-2</v>
      </c>
      <c r="F24" s="22">
        <v>57</v>
      </c>
      <c r="G24" s="22">
        <v>70</v>
      </c>
      <c r="H24" s="16">
        <f t="shared" si="7"/>
        <v>0.22807017543859648</v>
      </c>
      <c r="I24" s="22">
        <v>17</v>
      </c>
      <c r="J24" s="22">
        <v>24</v>
      </c>
      <c r="K24" s="16">
        <f t="shared" si="12"/>
        <v>0.41176470588235292</v>
      </c>
      <c r="L24" s="50"/>
      <c r="M24" s="18">
        <v>101</v>
      </c>
      <c r="N24" s="18">
        <v>60</v>
      </c>
      <c r="O24" s="18">
        <v>48</v>
      </c>
      <c r="P24" s="19">
        <f t="shared" si="9"/>
        <v>0.92079207920792083</v>
      </c>
      <c r="Q24" s="19">
        <f t="shared" si="10"/>
        <v>1.1666666666666667</v>
      </c>
      <c r="R24" s="20">
        <f t="shared" si="11"/>
        <v>0.5</v>
      </c>
      <c r="S24" s="21"/>
      <c r="T24" s="2"/>
      <c r="U24" s="2"/>
    </row>
    <row r="25" spans="1:21" ht="15.75" thickBot="1" x14ac:dyDescent="0.3">
      <c r="A25" s="79"/>
      <c r="B25" s="52" t="s">
        <v>16</v>
      </c>
      <c r="C25" s="53">
        <v>43</v>
      </c>
      <c r="D25" s="54">
        <v>38</v>
      </c>
      <c r="E25" s="55">
        <f t="shared" si="6"/>
        <v>-0.11627906976744186</v>
      </c>
      <c r="F25" s="53">
        <v>12</v>
      </c>
      <c r="G25" s="53">
        <v>12</v>
      </c>
      <c r="H25" s="56">
        <f t="shared" si="7"/>
        <v>0</v>
      </c>
      <c r="I25" s="53">
        <v>3</v>
      </c>
      <c r="J25" s="53">
        <v>1</v>
      </c>
      <c r="K25" s="56">
        <f t="shared" si="12"/>
        <v>-0.66666666666666663</v>
      </c>
      <c r="L25" s="57"/>
      <c r="M25" s="58">
        <v>46</v>
      </c>
      <c r="N25" s="58">
        <v>18</v>
      </c>
      <c r="O25" s="58">
        <v>18</v>
      </c>
      <c r="P25" s="59">
        <f t="shared" si="9"/>
        <v>0.82608695652173914</v>
      </c>
      <c r="Q25" s="59">
        <f t="shared" si="10"/>
        <v>0.66666666666666663</v>
      </c>
      <c r="R25" s="60">
        <f t="shared" si="11"/>
        <v>5.5555555555555552E-2</v>
      </c>
      <c r="S25" s="21"/>
      <c r="T25" s="2"/>
      <c r="U25" s="2"/>
    </row>
    <row r="26" spans="1:21" ht="15.75" thickBot="1" x14ac:dyDescent="0.3">
      <c r="A26" s="78" t="s">
        <v>19</v>
      </c>
      <c r="B26" s="62" t="s">
        <v>14</v>
      </c>
      <c r="C26" s="64">
        <v>24</v>
      </c>
      <c r="D26" s="64">
        <v>31</v>
      </c>
      <c r="E26" s="65">
        <f t="shared" si="6"/>
        <v>0.29166666666666669</v>
      </c>
      <c r="F26" s="63">
        <v>13</v>
      </c>
      <c r="G26" s="63">
        <v>24</v>
      </c>
      <c r="H26" s="66">
        <f t="shared" si="7"/>
        <v>0.84615384615384615</v>
      </c>
      <c r="I26" s="46">
        <v>4</v>
      </c>
      <c r="J26" s="46">
        <v>3</v>
      </c>
      <c r="K26" s="66">
        <f t="shared" si="12"/>
        <v>-0.25</v>
      </c>
      <c r="L26" s="67"/>
      <c r="M26" s="68">
        <v>35</v>
      </c>
      <c r="N26" s="68">
        <v>20</v>
      </c>
      <c r="O26" s="68">
        <v>14</v>
      </c>
      <c r="P26" s="69">
        <f t="shared" si="9"/>
        <v>0.88571428571428568</v>
      </c>
      <c r="Q26" s="69">
        <f t="shared" si="10"/>
        <v>1.2</v>
      </c>
      <c r="R26" s="70">
        <f t="shared" si="11"/>
        <v>0.21428571428571427</v>
      </c>
      <c r="S26" s="21"/>
      <c r="T26" s="2"/>
      <c r="U26" s="2"/>
    </row>
    <row r="27" spans="1:21" ht="15.75" thickBot="1" x14ac:dyDescent="0.3">
      <c r="A27" s="78"/>
      <c r="B27" s="45" t="s">
        <v>15</v>
      </c>
      <c r="C27" s="42">
        <v>66</v>
      </c>
      <c r="D27" s="42">
        <v>68</v>
      </c>
      <c r="E27" s="15">
        <f t="shared" si="6"/>
        <v>3.0303030303030304E-2</v>
      </c>
      <c r="F27" s="22">
        <v>41</v>
      </c>
      <c r="G27" s="22">
        <v>53</v>
      </c>
      <c r="H27" s="16">
        <f t="shared" si="7"/>
        <v>0.29268292682926828</v>
      </c>
      <c r="I27" s="22">
        <v>20</v>
      </c>
      <c r="J27" s="22">
        <v>17</v>
      </c>
      <c r="K27" s="16">
        <f t="shared" si="12"/>
        <v>-0.15</v>
      </c>
      <c r="L27" s="50"/>
      <c r="M27" s="18">
        <v>80</v>
      </c>
      <c r="N27" s="18">
        <v>58</v>
      </c>
      <c r="O27" s="18">
        <v>44</v>
      </c>
      <c r="P27" s="19">
        <f t="shared" si="9"/>
        <v>0.85</v>
      </c>
      <c r="Q27" s="19">
        <f t="shared" si="10"/>
        <v>0.91379310344827591</v>
      </c>
      <c r="R27" s="20">
        <f t="shared" si="11"/>
        <v>0.38636363636363635</v>
      </c>
      <c r="S27" s="21"/>
      <c r="T27" s="2"/>
      <c r="U27" s="2"/>
    </row>
    <row r="28" spans="1:21" ht="15.75" thickBot="1" x14ac:dyDescent="0.3">
      <c r="A28" s="79"/>
      <c r="B28" s="52" t="s">
        <v>16</v>
      </c>
      <c r="C28" s="53">
        <v>14</v>
      </c>
      <c r="D28" s="54">
        <v>23</v>
      </c>
      <c r="E28" s="55">
        <f t="shared" si="6"/>
        <v>0.6428571428571429</v>
      </c>
      <c r="F28" s="53">
        <v>6</v>
      </c>
      <c r="G28" s="53">
        <v>9</v>
      </c>
      <c r="H28" s="56">
        <f t="shared" si="7"/>
        <v>0.5</v>
      </c>
      <c r="I28" s="53">
        <v>4</v>
      </c>
      <c r="J28" s="53">
        <v>4</v>
      </c>
      <c r="K28" s="55">
        <f t="shared" si="12"/>
        <v>0</v>
      </c>
      <c r="L28" s="57"/>
      <c r="M28" s="58">
        <v>14</v>
      </c>
      <c r="N28" s="58">
        <v>6</v>
      </c>
      <c r="O28" s="58">
        <v>6</v>
      </c>
      <c r="P28" s="59">
        <f t="shared" si="9"/>
        <v>1.6428571428571428</v>
      </c>
      <c r="Q28" s="59">
        <f t="shared" si="10"/>
        <v>1.5</v>
      </c>
      <c r="R28" s="60">
        <f t="shared" si="11"/>
        <v>0.66666666666666663</v>
      </c>
      <c r="S28" s="21"/>
      <c r="T28" s="2"/>
      <c r="U28" s="2"/>
    </row>
    <row r="29" spans="1:21" ht="15.75" thickBot="1" x14ac:dyDescent="0.3">
      <c r="A29" s="78" t="s">
        <v>20</v>
      </c>
      <c r="B29" s="62" t="s">
        <v>14</v>
      </c>
      <c r="C29" s="64">
        <v>6</v>
      </c>
      <c r="D29" s="64">
        <v>7</v>
      </c>
      <c r="E29" s="65">
        <f t="shared" si="6"/>
        <v>0.16666666666666666</v>
      </c>
      <c r="F29" s="63">
        <v>2</v>
      </c>
      <c r="G29" s="63">
        <v>4</v>
      </c>
      <c r="H29" s="66">
        <f t="shared" si="7"/>
        <v>1</v>
      </c>
      <c r="I29" s="46">
        <v>0</v>
      </c>
      <c r="J29" s="46">
        <v>1</v>
      </c>
      <c r="K29" s="65">
        <v>0</v>
      </c>
      <c r="L29" s="67"/>
      <c r="M29" s="68">
        <v>8</v>
      </c>
      <c r="N29" s="68">
        <v>3</v>
      </c>
      <c r="O29" s="68">
        <v>3</v>
      </c>
      <c r="P29" s="69">
        <f t="shared" si="9"/>
        <v>0.875</v>
      </c>
      <c r="Q29" s="69">
        <f t="shared" si="10"/>
        <v>1.3333333333333333</v>
      </c>
      <c r="R29" s="70">
        <f t="shared" si="11"/>
        <v>0.33333333333333331</v>
      </c>
      <c r="S29" s="21"/>
      <c r="T29" s="2"/>
      <c r="U29" s="2"/>
    </row>
    <row r="30" spans="1:21" ht="15.75" thickBot="1" x14ac:dyDescent="0.3">
      <c r="A30" s="78"/>
      <c r="B30" s="45" t="s">
        <v>15</v>
      </c>
      <c r="C30" s="22">
        <v>30</v>
      </c>
      <c r="D30" s="42">
        <v>28</v>
      </c>
      <c r="E30" s="15">
        <f t="shared" si="6"/>
        <v>-6.6666666666666666E-2</v>
      </c>
      <c r="F30" s="22">
        <v>18</v>
      </c>
      <c r="G30" s="22">
        <v>19</v>
      </c>
      <c r="H30" s="16">
        <f t="shared" si="7"/>
        <v>5.5555555555555552E-2</v>
      </c>
      <c r="I30" s="22">
        <v>6</v>
      </c>
      <c r="J30" s="22">
        <v>7</v>
      </c>
      <c r="K30" s="16">
        <f t="shared" ref="K30:K37" si="13">(J30-I30)/I30</f>
        <v>0.16666666666666666</v>
      </c>
      <c r="L30" s="50"/>
      <c r="M30" s="18">
        <v>35</v>
      </c>
      <c r="N30" s="18">
        <v>18</v>
      </c>
      <c r="O30" s="18">
        <v>15</v>
      </c>
      <c r="P30" s="19">
        <f t="shared" si="9"/>
        <v>0.8</v>
      </c>
      <c r="Q30" s="19">
        <f t="shared" si="10"/>
        <v>1.0555555555555556</v>
      </c>
      <c r="R30" s="20">
        <f t="shared" si="11"/>
        <v>0.46666666666666667</v>
      </c>
      <c r="S30" s="21"/>
      <c r="T30" s="2"/>
      <c r="U30" s="2"/>
    </row>
    <row r="31" spans="1:21" ht="15.75" thickBot="1" x14ac:dyDescent="0.3">
      <c r="A31" s="79"/>
      <c r="B31" s="52" t="s">
        <v>16</v>
      </c>
      <c r="C31" s="53">
        <v>37</v>
      </c>
      <c r="D31" s="54">
        <v>37</v>
      </c>
      <c r="E31" s="55">
        <f t="shared" si="6"/>
        <v>0</v>
      </c>
      <c r="F31" s="53">
        <v>21</v>
      </c>
      <c r="G31" s="53">
        <v>31</v>
      </c>
      <c r="H31" s="56">
        <f t="shared" si="7"/>
        <v>0.47619047619047616</v>
      </c>
      <c r="I31" s="53">
        <v>6</v>
      </c>
      <c r="J31" s="53">
        <v>13</v>
      </c>
      <c r="K31" s="56">
        <f t="shared" si="13"/>
        <v>1.1666666666666667</v>
      </c>
      <c r="L31" s="57"/>
      <c r="M31" s="58">
        <v>51</v>
      </c>
      <c r="N31" s="58">
        <v>32</v>
      </c>
      <c r="O31" s="58">
        <v>30</v>
      </c>
      <c r="P31" s="59">
        <f t="shared" si="9"/>
        <v>0.72549019607843135</v>
      </c>
      <c r="Q31" s="59">
        <f t="shared" si="10"/>
        <v>0.96875</v>
      </c>
      <c r="R31" s="60">
        <f t="shared" si="11"/>
        <v>0.43333333333333335</v>
      </c>
      <c r="S31" s="21"/>
      <c r="T31" s="2"/>
      <c r="U31" s="2"/>
    </row>
    <row r="32" spans="1:21" ht="15.75" thickBot="1" x14ac:dyDescent="0.3">
      <c r="A32" s="78" t="s">
        <v>21</v>
      </c>
      <c r="B32" s="62" t="s">
        <v>14</v>
      </c>
      <c r="C32" s="64">
        <v>2</v>
      </c>
      <c r="D32" s="64">
        <v>1</v>
      </c>
      <c r="E32" s="65">
        <f t="shared" si="6"/>
        <v>-0.5</v>
      </c>
      <c r="F32" s="63">
        <v>1</v>
      </c>
      <c r="G32" s="63">
        <v>0</v>
      </c>
      <c r="H32" s="65">
        <f t="shared" si="7"/>
        <v>-1</v>
      </c>
      <c r="I32" s="46">
        <v>0</v>
      </c>
      <c r="J32" s="46">
        <v>0</v>
      </c>
      <c r="K32" s="65">
        <v>0</v>
      </c>
      <c r="L32" s="67"/>
      <c r="M32" s="68">
        <v>3</v>
      </c>
      <c r="N32" s="68">
        <v>2</v>
      </c>
      <c r="O32" s="68">
        <v>2</v>
      </c>
      <c r="P32" s="69">
        <f t="shared" si="9"/>
        <v>0.33333333333333331</v>
      </c>
      <c r="Q32" s="69">
        <f t="shared" si="10"/>
        <v>0</v>
      </c>
      <c r="R32" s="70">
        <f t="shared" si="11"/>
        <v>0</v>
      </c>
      <c r="S32" s="21"/>
      <c r="T32" s="2"/>
      <c r="U32" s="2"/>
    </row>
    <row r="33" spans="1:21" ht="15.75" thickBot="1" x14ac:dyDescent="0.3">
      <c r="A33" s="78"/>
      <c r="B33" s="45" t="s">
        <v>15</v>
      </c>
      <c r="C33" s="42">
        <v>6</v>
      </c>
      <c r="D33" s="42">
        <v>6</v>
      </c>
      <c r="E33" s="15">
        <f t="shared" si="6"/>
        <v>0</v>
      </c>
      <c r="F33" s="22">
        <v>5</v>
      </c>
      <c r="G33" s="22">
        <v>5</v>
      </c>
      <c r="H33" s="16">
        <f t="shared" si="7"/>
        <v>0</v>
      </c>
      <c r="I33" s="22">
        <v>1</v>
      </c>
      <c r="J33" s="22">
        <v>4</v>
      </c>
      <c r="K33" s="16">
        <f t="shared" si="13"/>
        <v>3</v>
      </c>
      <c r="L33" s="50"/>
      <c r="M33" s="18">
        <v>7</v>
      </c>
      <c r="N33" s="18">
        <v>4</v>
      </c>
      <c r="O33" s="18">
        <v>3</v>
      </c>
      <c r="P33" s="19">
        <f t="shared" si="9"/>
        <v>0.8571428571428571</v>
      </c>
      <c r="Q33" s="19">
        <f t="shared" si="10"/>
        <v>1.25</v>
      </c>
      <c r="R33" s="20">
        <f t="shared" si="11"/>
        <v>1.3333333333333333</v>
      </c>
      <c r="S33" s="21"/>
      <c r="T33" s="2"/>
      <c r="U33" s="2"/>
    </row>
    <row r="34" spans="1:21" ht="15.75" thickBot="1" x14ac:dyDescent="0.3">
      <c r="A34" s="79"/>
      <c r="B34" s="52" t="s">
        <v>16</v>
      </c>
      <c r="C34" s="53">
        <v>24</v>
      </c>
      <c r="D34" s="54">
        <v>24</v>
      </c>
      <c r="E34" s="55">
        <f t="shared" si="6"/>
        <v>0</v>
      </c>
      <c r="F34" s="53">
        <v>5</v>
      </c>
      <c r="G34" s="53">
        <v>3</v>
      </c>
      <c r="H34" s="56">
        <f t="shared" si="7"/>
        <v>-0.4</v>
      </c>
      <c r="I34" s="53">
        <v>1</v>
      </c>
      <c r="J34" s="53">
        <v>1</v>
      </c>
      <c r="K34" s="56">
        <f t="shared" si="13"/>
        <v>0</v>
      </c>
      <c r="L34" s="57"/>
      <c r="M34" s="58">
        <v>25</v>
      </c>
      <c r="N34" s="58">
        <v>6</v>
      </c>
      <c r="O34" s="58">
        <v>6</v>
      </c>
      <c r="P34" s="59">
        <f t="shared" si="9"/>
        <v>0.96</v>
      </c>
      <c r="Q34" s="59">
        <f t="shared" si="10"/>
        <v>0.5</v>
      </c>
      <c r="R34" s="60">
        <f t="shared" si="11"/>
        <v>0.16666666666666666</v>
      </c>
      <c r="S34" s="21"/>
      <c r="T34" s="2"/>
      <c r="U34" s="2"/>
    </row>
    <row r="35" spans="1:21" ht="15.75" thickBot="1" x14ac:dyDescent="0.3">
      <c r="A35" s="78" t="s">
        <v>22</v>
      </c>
      <c r="B35" s="62" t="s">
        <v>14</v>
      </c>
      <c r="C35" s="64">
        <v>8</v>
      </c>
      <c r="D35" s="64">
        <v>15</v>
      </c>
      <c r="E35" s="65">
        <f t="shared" si="6"/>
        <v>0.875</v>
      </c>
      <c r="F35" s="63">
        <v>4</v>
      </c>
      <c r="G35" s="63">
        <v>12</v>
      </c>
      <c r="H35" s="66">
        <f t="shared" si="7"/>
        <v>2</v>
      </c>
      <c r="I35" s="46">
        <v>2</v>
      </c>
      <c r="J35" s="46">
        <v>2</v>
      </c>
      <c r="K35" s="66">
        <f t="shared" si="13"/>
        <v>0</v>
      </c>
      <c r="L35" s="67"/>
      <c r="M35" s="68">
        <v>13</v>
      </c>
      <c r="N35" s="68">
        <v>9</v>
      </c>
      <c r="O35" s="68">
        <v>9</v>
      </c>
      <c r="P35" s="69">
        <f t="shared" si="9"/>
        <v>1.1538461538461537</v>
      </c>
      <c r="Q35" s="69">
        <f t="shared" si="10"/>
        <v>1.3333333333333333</v>
      </c>
      <c r="R35" s="70">
        <f t="shared" si="11"/>
        <v>0.22222222222222221</v>
      </c>
      <c r="S35" s="21"/>
      <c r="T35" s="2"/>
      <c r="U35" s="2"/>
    </row>
    <row r="36" spans="1:21" ht="15.75" thickBot="1" x14ac:dyDescent="0.3">
      <c r="A36" s="78"/>
      <c r="B36" s="45" t="s">
        <v>15</v>
      </c>
      <c r="C36" s="42">
        <v>49</v>
      </c>
      <c r="D36" s="42">
        <v>76</v>
      </c>
      <c r="E36" s="15">
        <f t="shared" si="6"/>
        <v>0.55102040816326525</v>
      </c>
      <c r="F36" s="22">
        <v>33</v>
      </c>
      <c r="G36" s="22">
        <v>57</v>
      </c>
      <c r="H36" s="16">
        <f t="shared" si="7"/>
        <v>0.72727272727272729</v>
      </c>
      <c r="I36" s="22">
        <v>13</v>
      </c>
      <c r="J36" s="22">
        <v>21</v>
      </c>
      <c r="K36" s="16">
        <f t="shared" si="13"/>
        <v>0.61538461538461542</v>
      </c>
      <c r="L36" s="50"/>
      <c r="M36" s="18">
        <v>78</v>
      </c>
      <c r="N36" s="18">
        <v>59</v>
      </c>
      <c r="O36" s="18">
        <v>50</v>
      </c>
      <c r="P36" s="19">
        <f t="shared" si="9"/>
        <v>0.97435897435897434</v>
      </c>
      <c r="Q36" s="19">
        <f t="shared" si="10"/>
        <v>0.96610169491525422</v>
      </c>
      <c r="R36" s="20">
        <f t="shared" si="11"/>
        <v>0.42</v>
      </c>
      <c r="S36" s="21"/>
      <c r="T36" s="2"/>
      <c r="U36" s="2"/>
    </row>
    <row r="37" spans="1:21" ht="15.75" thickBot="1" x14ac:dyDescent="0.3">
      <c r="A37" s="79"/>
      <c r="B37" s="52" t="s">
        <v>16</v>
      </c>
      <c r="C37" s="53">
        <v>16</v>
      </c>
      <c r="D37" s="54">
        <v>25</v>
      </c>
      <c r="E37" s="55">
        <f t="shared" si="6"/>
        <v>0.5625</v>
      </c>
      <c r="F37" s="53">
        <v>11</v>
      </c>
      <c r="G37" s="53">
        <v>12</v>
      </c>
      <c r="H37" s="56">
        <f t="shared" si="7"/>
        <v>9.0909090909090912E-2</v>
      </c>
      <c r="I37" s="53">
        <v>7</v>
      </c>
      <c r="J37" s="53">
        <v>6</v>
      </c>
      <c r="K37" s="56">
        <f t="shared" si="13"/>
        <v>-0.14285714285714285</v>
      </c>
      <c r="L37" s="57"/>
      <c r="M37" s="58">
        <v>22</v>
      </c>
      <c r="N37" s="58">
        <v>17</v>
      </c>
      <c r="O37" s="58">
        <v>16</v>
      </c>
      <c r="P37" s="59">
        <f t="shared" si="9"/>
        <v>1.1363636363636365</v>
      </c>
      <c r="Q37" s="59">
        <f t="shared" si="10"/>
        <v>0.70588235294117652</v>
      </c>
      <c r="R37" s="60">
        <f t="shared" si="11"/>
        <v>0.375</v>
      </c>
      <c r="S37" s="21"/>
      <c r="T37" s="2"/>
      <c r="U37" s="2"/>
    </row>
    <row r="38" spans="1:21" ht="15.75" thickBot="1" x14ac:dyDescent="0.3">
      <c r="A38" s="78" t="s">
        <v>23</v>
      </c>
      <c r="B38" s="62" t="s">
        <v>14</v>
      </c>
      <c r="C38" s="64">
        <v>0</v>
      </c>
      <c r="D38" s="64">
        <v>1</v>
      </c>
      <c r="E38" s="65">
        <v>0</v>
      </c>
      <c r="F38" s="63">
        <v>0</v>
      </c>
      <c r="G38" s="63">
        <v>1</v>
      </c>
      <c r="H38" s="66">
        <v>0</v>
      </c>
      <c r="I38" s="46">
        <v>0</v>
      </c>
      <c r="J38" s="46">
        <v>0</v>
      </c>
      <c r="K38" s="65">
        <v>0</v>
      </c>
      <c r="L38" s="67"/>
      <c r="M38" s="68">
        <v>0</v>
      </c>
      <c r="N38" s="68">
        <v>0</v>
      </c>
      <c r="O38" s="68">
        <v>0</v>
      </c>
      <c r="P38" s="69">
        <v>0</v>
      </c>
      <c r="Q38" s="69">
        <v>0</v>
      </c>
      <c r="R38" s="70">
        <v>0</v>
      </c>
      <c r="S38" s="21"/>
      <c r="T38" s="2"/>
      <c r="U38" s="2"/>
    </row>
    <row r="39" spans="1:21" ht="15.75" thickBot="1" x14ac:dyDescent="0.3">
      <c r="A39" s="78"/>
      <c r="B39" s="45" t="s">
        <v>15</v>
      </c>
      <c r="C39" s="22">
        <v>13</v>
      </c>
      <c r="D39" s="42">
        <v>16</v>
      </c>
      <c r="E39" s="15">
        <f t="shared" si="6"/>
        <v>0.23076923076923078</v>
      </c>
      <c r="F39" s="22">
        <v>12</v>
      </c>
      <c r="G39" s="22">
        <v>15</v>
      </c>
      <c r="H39" s="16">
        <f t="shared" si="7"/>
        <v>0.25</v>
      </c>
      <c r="I39" s="22">
        <v>4</v>
      </c>
      <c r="J39" s="22">
        <v>4</v>
      </c>
      <c r="K39" s="16">
        <f t="shared" ref="K39" si="14">(J39-I39)/I39</f>
        <v>0</v>
      </c>
      <c r="L39" s="50"/>
      <c r="M39" s="18">
        <v>18</v>
      </c>
      <c r="N39" s="18">
        <v>13</v>
      </c>
      <c r="O39" s="18">
        <v>9</v>
      </c>
      <c r="P39" s="19">
        <f t="shared" si="9"/>
        <v>0.88888888888888884</v>
      </c>
      <c r="Q39" s="19">
        <f t="shared" si="10"/>
        <v>1.1538461538461537</v>
      </c>
      <c r="R39" s="20">
        <f t="shared" si="11"/>
        <v>0.44444444444444442</v>
      </c>
      <c r="S39" s="21"/>
      <c r="T39" s="2"/>
      <c r="U39" s="2"/>
    </row>
    <row r="40" spans="1:21" ht="15.75" thickBot="1" x14ac:dyDescent="0.3">
      <c r="A40" s="79"/>
      <c r="B40" s="52" t="s">
        <v>16</v>
      </c>
      <c r="C40" s="53">
        <v>4</v>
      </c>
      <c r="D40" s="54">
        <v>9</v>
      </c>
      <c r="E40" s="55">
        <f t="shared" si="6"/>
        <v>1.25</v>
      </c>
      <c r="F40" s="53">
        <v>0</v>
      </c>
      <c r="G40" s="53">
        <v>1</v>
      </c>
      <c r="H40" s="56">
        <v>0</v>
      </c>
      <c r="I40" s="53">
        <v>0</v>
      </c>
      <c r="J40" s="53">
        <v>0</v>
      </c>
      <c r="K40" s="55">
        <v>0</v>
      </c>
      <c r="L40" s="57"/>
      <c r="M40" s="58">
        <v>5</v>
      </c>
      <c r="N40" s="58">
        <v>2</v>
      </c>
      <c r="O40" s="58">
        <v>2</v>
      </c>
      <c r="P40" s="59">
        <f t="shared" si="9"/>
        <v>1.8</v>
      </c>
      <c r="Q40" s="59">
        <f t="shared" si="10"/>
        <v>0.5</v>
      </c>
      <c r="R40" s="60">
        <f t="shared" si="11"/>
        <v>0</v>
      </c>
      <c r="S40" s="21"/>
      <c r="T40" s="2"/>
      <c r="U40" s="2"/>
    </row>
    <row r="41" spans="1:21" ht="15.75" thickBot="1" x14ac:dyDescent="0.3">
      <c r="A41" s="79" t="s">
        <v>24</v>
      </c>
      <c r="B41" s="62" t="s">
        <v>14</v>
      </c>
      <c r="C41" s="63">
        <v>131</v>
      </c>
      <c r="D41" s="64">
        <v>150</v>
      </c>
      <c r="E41" s="65">
        <f>(D41-C41)/C41</f>
        <v>0.14503816793893129</v>
      </c>
      <c r="F41" s="63">
        <v>125</v>
      </c>
      <c r="G41" s="63">
        <v>144</v>
      </c>
      <c r="H41" s="66">
        <f t="shared" si="7"/>
        <v>0.152</v>
      </c>
      <c r="I41" s="46">
        <v>44</v>
      </c>
      <c r="J41" s="46">
        <v>41</v>
      </c>
      <c r="K41" s="66">
        <f t="shared" ref="K41:K42" si="15">(J41-I41)/I41</f>
        <v>-6.8181818181818177E-2</v>
      </c>
      <c r="L41" s="67"/>
      <c r="M41" s="68">
        <v>220</v>
      </c>
      <c r="N41" s="68">
        <v>177</v>
      </c>
      <c r="O41" s="68">
        <v>139</v>
      </c>
      <c r="P41" s="69">
        <f>D41/M41</f>
        <v>0.68181818181818177</v>
      </c>
      <c r="Q41" s="69">
        <f t="shared" si="10"/>
        <v>0.81355932203389836</v>
      </c>
      <c r="R41" s="70">
        <f t="shared" si="11"/>
        <v>0.29496402877697842</v>
      </c>
      <c r="S41" s="21"/>
      <c r="T41" s="2"/>
      <c r="U41" s="2"/>
    </row>
    <row r="42" spans="1:21" ht="15.75" thickBot="1" x14ac:dyDescent="0.3">
      <c r="A42" s="79"/>
      <c r="B42" s="52" t="s">
        <v>15</v>
      </c>
      <c r="C42" s="53">
        <v>353</v>
      </c>
      <c r="D42" s="54">
        <v>467</v>
      </c>
      <c r="E42" s="55">
        <f>(D42-C42)/C42</f>
        <v>0.32294617563739375</v>
      </c>
      <c r="F42" s="53">
        <v>310</v>
      </c>
      <c r="G42" s="53">
        <v>438</v>
      </c>
      <c r="H42" s="56">
        <f t="shared" si="7"/>
        <v>0.41290322580645161</v>
      </c>
      <c r="I42" s="53">
        <v>109</v>
      </c>
      <c r="J42" s="53">
        <v>133</v>
      </c>
      <c r="K42" s="56">
        <f t="shared" si="15"/>
        <v>0.22018348623853212</v>
      </c>
      <c r="L42" s="57"/>
      <c r="M42" s="58">
        <v>633</v>
      </c>
      <c r="N42" s="58">
        <v>506</v>
      </c>
      <c r="O42" s="58">
        <v>386</v>
      </c>
      <c r="P42" s="59">
        <f>D42/M42</f>
        <v>0.73775671406003163</v>
      </c>
      <c r="Q42" s="59">
        <f t="shared" si="10"/>
        <v>0.86561264822134387</v>
      </c>
      <c r="R42" s="60">
        <f t="shared" si="11"/>
        <v>0.34455958549222798</v>
      </c>
      <c r="S42" s="21"/>
      <c r="T42" s="2"/>
      <c r="U42" s="2"/>
    </row>
    <row r="43" spans="1:21" ht="15.75" thickBot="1" x14ac:dyDescent="0.3">
      <c r="A43" s="78" t="s">
        <v>25</v>
      </c>
      <c r="B43" s="62" t="s">
        <v>14</v>
      </c>
      <c r="C43" s="63">
        <v>1</v>
      </c>
      <c r="D43" s="71">
        <v>1</v>
      </c>
      <c r="E43" s="65">
        <f t="shared" si="6"/>
        <v>0</v>
      </c>
      <c r="F43" s="63">
        <v>0</v>
      </c>
      <c r="G43" s="71">
        <v>0</v>
      </c>
      <c r="H43" s="65">
        <v>0</v>
      </c>
      <c r="I43" s="46">
        <v>0</v>
      </c>
      <c r="J43" s="23">
        <v>0</v>
      </c>
      <c r="K43" s="65">
        <v>0</v>
      </c>
      <c r="L43" s="67"/>
      <c r="M43" s="68">
        <v>0</v>
      </c>
      <c r="N43" s="68">
        <v>0</v>
      </c>
      <c r="O43" s="68">
        <v>0</v>
      </c>
      <c r="P43" s="69">
        <v>0</v>
      </c>
      <c r="Q43" s="69">
        <v>0</v>
      </c>
      <c r="R43" s="70">
        <v>0</v>
      </c>
      <c r="S43" s="21"/>
    </row>
    <row r="44" spans="1:21" ht="15.75" thickBot="1" x14ac:dyDescent="0.3">
      <c r="A44" s="79"/>
      <c r="B44" s="45" t="s">
        <v>15</v>
      </c>
      <c r="C44" s="22">
        <v>10</v>
      </c>
      <c r="D44" s="42">
        <v>6</v>
      </c>
      <c r="E44" s="15">
        <f t="shared" si="6"/>
        <v>-0.4</v>
      </c>
      <c r="F44" s="22">
        <v>2</v>
      </c>
      <c r="G44" s="22">
        <v>1</v>
      </c>
      <c r="H44" s="49">
        <f>(G44-F44)/F44</f>
        <v>-0.5</v>
      </c>
      <c r="I44" s="22">
        <v>0</v>
      </c>
      <c r="J44" s="22">
        <v>1</v>
      </c>
      <c r="K44" s="15">
        <v>0</v>
      </c>
      <c r="L44" s="50"/>
      <c r="M44" s="18">
        <v>10</v>
      </c>
      <c r="N44" s="18">
        <v>6</v>
      </c>
      <c r="O44" s="18">
        <v>4</v>
      </c>
      <c r="P44" s="19">
        <f t="shared" si="9"/>
        <v>0.6</v>
      </c>
      <c r="Q44" s="19">
        <f t="shared" si="10"/>
        <v>0.16666666666666666</v>
      </c>
      <c r="R44" s="20">
        <f t="shared" si="11"/>
        <v>0.25</v>
      </c>
      <c r="S44" s="21"/>
    </row>
    <row r="45" spans="1:21" ht="15.75" thickBot="1" x14ac:dyDescent="0.3">
      <c r="A45" s="79"/>
      <c r="B45" s="52" t="s">
        <v>16</v>
      </c>
      <c r="C45" s="53">
        <v>21</v>
      </c>
      <c r="D45" s="54">
        <v>11</v>
      </c>
      <c r="E45" s="55">
        <f>(D45-C45)/C45</f>
        <v>-0.47619047619047616</v>
      </c>
      <c r="F45" s="53">
        <v>10</v>
      </c>
      <c r="G45" s="53">
        <v>3</v>
      </c>
      <c r="H45" s="56">
        <f>(G45-F45)/F45</f>
        <v>-0.7</v>
      </c>
      <c r="I45" s="53">
        <v>1</v>
      </c>
      <c r="J45" s="53">
        <v>1</v>
      </c>
      <c r="K45" s="56">
        <f>(J45-I45)/I45</f>
        <v>0</v>
      </c>
      <c r="L45" s="57"/>
      <c r="M45" s="58">
        <v>22</v>
      </c>
      <c r="N45" s="58">
        <v>10</v>
      </c>
      <c r="O45" s="58">
        <v>7</v>
      </c>
      <c r="P45" s="59">
        <f t="shared" si="9"/>
        <v>0.5</v>
      </c>
      <c r="Q45" s="59">
        <f t="shared" si="10"/>
        <v>0.3</v>
      </c>
      <c r="R45" s="60">
        <f t="shared" si="11"/>
        <v>0.14285714285714285</v>
      </c>
      <c r="S45" s="21"/>
    </row>
    <row r="46" spans="1:21" ht="15.75" thickBot="1" x14ac:dyDescent="0.3">
      <c r="A46" s="79" t="s">
        <v>26</v>
      </c>
      <c r="B46" s="62" t="s">
        <v>14</v>
      </c>
      <c r="C46" s="63">
        <v>2</v>
      </c>
      <c r="D46" s="64">
        <v>0</v>
      </c>
      <c r="E46" s="65">
        <f t="shared" si="6"/>
        <v>-1</v>
      </c>
      <c r="F46" s="63">
        <v>2</v>
      </c>
      <c r="G46" s="63">
        <v>0</v>
      </c>
      <c r="H46" s="65">
        <f t="shared" ref="H46:H55" si="16">(G46-F46)/F46</f>
        <v>-1</v>
      </c>
      <c r="I46" s="46">
        <v>0</v>
      </c>
      <c r="J46" s="46">
        <v>0</v>
      </c>
      <c r="K46" s="65">
        <v>0</v>
      </c>
      <c r="L46" s="72"/>
      <c r="M46" s="68">
        <v>7</v>
      </c>
      <c r="N46" s="68">
        <v>6</v>
      </c>
      <c r="O46" s="68">
        <v>6</v>
      </c>
      <c r="P46" s="69">
        <f t="shared" si="9"/>
        <v>0</v>
      </c>
      <c r="Q46" s="69">
        <f t="shared" si="10"/>
        <v>0</v>
      </c>
      <c r="R46" s="70">
        <f t="shared" si="11"/>
        <v>0</v>
      </c>
      <c r="S46" s="21"/>
    </row>
    <row r="47" spans="1:21" ht="15.75" thickBot="1" x14ac:dyDescent="0.3">
      <c r="A47" s="79"/>
      <c r="B47" s="52" t="s">
        <v>15</v>
      </c>
      <c r="C47" s="53">
        <v>7</v>
      </c>
      <c r="D47" s="54">
        <v>10</v>
      </c>
      <c r="E47" s="55">
        <f t="shared" si="6"/>
        <v>0.42857142857142855</v>
      </c>
      <c r="F47" s="53">
        <v>7</v>
      </c>
      <c r="G47" s="53">
        <v>10</v>
      </c>
      <c r="H47" s="55">
        <f t="shared" si="16"/>
        <v>0.42857142857142855</v>
      </c>
      <c r="I47" s="53">
        <v>1</v>
      </c>
      <c r="J47" s="53">
        <v>7</v>
      </c>
      <c r="K47" s="56">
        <f>(J47-I47)/I47</f>
        <v>6</v>
      </c>
      <c r="L47" s="73"/>
      <c r="M47" s="58">
        <v>28</v>
      </c>
      <c r="N47" s="58">
        <v>26</v>
      </c>
      <c r="O47" s="58">
        <v>26</v>
      </c>
      <c r="P47" s="59">
        <f t="shared" si="9"/>
        <v>0.35714285714285715</v>
      </c>
      <c r="Q47" s="59">
        <f t="shared" si="10"/>
        <v>0.38461538461538464</v>
      </c>
      <c r="R47" s="60">
        <f t="shared" si="11"/>
        <v>0.26923076923076922</v>
      </c>
      <c r="S47" s="21"/>
    </row>
    <row r="48" spans="1:21" ht="15.75" thickBot="1" x14ac:dyDescent="0.3">
      <c r="A48" s="79" t="s">
        <v>27</v>
      </c>
      <c r="B48" s="62" t="s">
        <v>14</v>
      </c>
      <c r="C48" s="63">
        <v>2</v>
      </c>
      <c r="D48" s="64">
        <v>0</v>
      </c>
      <c r="E48" s="65">
        <f t="shared" si="6"/>
        <v>-1</v>
      </c>
      <c r="F48" s="63">
        <v>2</v>
      </c>
      <c r="G48" s="63">
        <v>0</v>
      </c>
      <c r="H48" s="65">
        <f t="shared" si="16"/>
        <v>-1</v>
      </c>
      <c r="I48" s="46">
        <v>0</v>
      </c>
      <c r="J48" s="46">
        <v>0</v>
      </c>
      <c r="K48" s="65">
        <v>0</v>
      </c>
      <c r="L48" s="72"/>
      <c r="M48" s="68">
        <v>2</v>
      </c>
      <c r="N48" s="68">
        <v>1</v>
      </c>
      <c r="O48" s="68">
        <v>1</v>
      </c>
      <c r="P48" s="69">
        <f t="shared" si="9"/>
        <v>0</v>
      </c>
      <c r="Q48" s="69">
        <f t="shared" si="10"/>
        <v>0</v>
      </c>
      <c r="R48" s="70">
        <f t="shared" si="11"/>
        <v>0</v>
      </c>
      <c r="S48" s="21"/>
    </row>
    <row r="49" spans="1:19" ht="15.75" thickBot="1" x14ac:dyDescent="0.3">
      <c r="A49" s="79"/>
      <c r="B49" s="52" t="s">
        <v>15</v>
      </c>
      <c r="C49" s="53">
        <v>5</v>
      </c>
      <c r="D49" s="54">
        <v>4</v>
      </c>
      <c r="E49" s="55">
        <f t="shared" si="6"/>
        <v>-0.2</v>
      </c>
      <c r="F49" s="53">
        <v>3</v>
      </c>
      <c r="G49" s="53">
        <v>3</v>
      </c>
      <c r="H49" s="55">
        <f t="shared" si="16"/>
        <v>0</v>
      </c>
      <c r="I49" s="53">
        <v>0</v>
      </c>
      <c r="J49" s="53">
        <v>1</v>
      </c>
      <c r="K49" s="55">
        <v>0</v>
      </c>
      <c r="L49" s="73"/>
      <c r="M49" s="58">
        <v>6</v>
      </c>
      <c r="N49" s="58">
        <v>4</v>
      </c>
      <c r="O49" s="58">
        <v>2</v>
      </c>
      <c r="P49" s="59">
        <f t="shared" si="9"/>
        <v>0.66666666666666663</v>
      </c>
      <c r="Q49" s="59">
        <f t="shared" si="10"/>
        <v>0.75</v>
      </c>
      <c r="R49" s="60">
        <f t="shared" si="11"/>
        <v>0.5</v>
      </c>
      <c r="S49" s="21"/>
    </row>
    <row r="50" spans="1:19" ht="15.75" thickBot="1" x14ac:dyDescent="0.3">
      <c r="A50" s="79" t="s">
        <v>28</v>
      </c>
      <c r="B50" s="62" t="s">
        <v>14</v>
      </c>
      <c r="C50" s="63">
        <v>10</v>
      </c>
      <c r="D50" s="64">
        <v>9</v>
      </c>
      <c r="E50" s="65">
        <f>(D50-C50)/C50</f>
        <v>-0.1</v>
      </c>
      <c r="F50" s="63">
        <v>8</v>
      </c>
      <c r="G50" s="63">
        <v>9</v>
      </c>
      <c r="H50" s="66">
        <f t="shared" si="16"/>
        <v>0.125</v>
      </c>
      <c r="I50" s="46">
        <v>2</v>
      </c>
      <c r="J50" s="46">
        <v>2</v>
      </c>
      <c r="K50" s="66">
        <f t="shared" ref="K50:K53" si="17">(J50-I50)/I50</f>
        <v>0</v>
      </c>
      <c r="L50" s="72"/>
      <c r="M50" s="68">
        <v>33</v>
      </c>
      <c r="N50" s="68">
        <v>29</v>
      </c>
      <c r="O50" s="68">
        <v>26</v>
      </c>
      <c r="P50" s="69">
        <f>D50/M50</f>
        <v>0.27272727272727271</v>
      </c>
      <c r="Q50" s="69">
        <f t="shared" si="10"/>
        <v>0.31034482758620691</v>
      </c>
      <c r="R50" s="70">
        <f t="shared" si="11"/>
        <v>7.6923076923076927E-2</v>
      </c>
      <c r="S50" s="21"/>
    </row>
    <row r="51" spans="1:19" ht="15.75" thickBot="1" x14ac:dyDescent="0.3">
      <c r="A51" s="79"/>
      <c r="B51" s="52" t="s">
        <v>15</v>
      </c>
      <c r="C51" s="53">
        <v>24</v>
      </c>
      <c r="D51" s="54">
        <v>25</v>
      </c>
      <c r="E51" s="55">
        <f>(D51-C51)/C51</f>
        <v>4.1666666666666664E-2</v>
      </c>
      <c r="F51" s="53">
        <v>20</v>
      </c>
      <c r="G51" s="53">
        <v>24</v>
      </c>
      <c r="H51" s="56">
        <f t="shared" si="16"/>
        <v>0.2</v>
      </c>
      <c r="I51" s="53">
        <v>4</v>
      </c>
      <c r="J51" s="53">
        <v>7</v>
      </c>
      <c r="K51" s="56">
        <f t="shared" si="17"/>
        <v>0.75</v>
      </c>
      <c r="L51" s="73"/>
      <c r="M51" s="58">
        <v>82</v>
      </c>
      <c r="N51" s="58">
        <v>72</v>
      </c>
      <c r="O51" s="58">
        <v>63</v>
      </c>
      <c r="P51" s="59">
        <f>D51/M51</f>
        <v>0.3048780487804878</v>
      </c>
      <c r="Q51" s="59">
        <f t="shared" si="10"/>
        <v>0.33333333333333331</v>
      </c>
      <c r="R51" s="60">
        <f t="shared" si="11"/>
        <v>0.1111111111111111</v>
      </c>
      <c r="S51" s="21"/>
    </row>
    <row r="52" spans="1:19" ht="15.75" thickBot="1" x14ac:dyDescent="0.3">
      <c r="A52" s="79" t="s">
        <v>29</v>
      </c>
      <c r="B52" s="62" t="s">
        <v>14</v>
      </c>
      <c r="C52" s="63">
        <v>3</v>
      </c>
      <c r="D52" s="64">
        <v>9</v>
      </c>
      <c r="E52" s="65">
        <f t="shared" si="6"/>
        <v>2</v>
      </c>
      <c r="F52" s="63">
        <v>3</v>
      </c>
      <c r="G52" s="63">
        <v>8</v>
      </c>
      <c r="H52" s="66">
        <f t="shared" si="16"/>
        <v>1.6666666666666667</v>
      </c>
      <c r="I52" s="46">
        <v>1</v>
      </c>
      <c r="J52" s="46">
        <v>2</v>
      </c>
      <c r="K52" s="66">
        <f t="shared" si="17"/>
        <v>1</v>
      </c>
      <c r="L52" s="72"/>
      <c r="M52" s="68">
        <v>17</v>
      </c>
      <c r="N52" s="68">
        <v>14</v>
      </c>
      <c r="O52" s="68">
        <v>13</v>
      </c>
      <c r="P52" s="69">
        <f t="shared" si="9"/>
        <v>0.52941176470588236</v>
      </c>
      <c r="Q52" s="69">
        <f t="shared" si="10"/>
        <v>0.5714285714285714</v>
      </c>
      <c r="R52" s="70">
        <f t="shared" si="11"/>
        <v>0.15384615384615385</v>
      </c>
      <c r="S52" s="21"/>
    </row>
    <row r="53" spans="1:19" ht="15.75" thickBot="1" x14ac:dyDescent="0.3">
      <c r="A53" s="79"/>
      <c r="B53" s="52" t="s">
        <v>15</v>
      </c>
      <c r="C53" s="53">
        <v>12</v>
      </c>
      <c r="D53" s="54">
        <v>22</v>
      </c>
      <c r="E53" s="55">
        <f t="shared" si="6"/>
        <v>0.83333333333333337</v>
      </c>
      <c r="F53" s="53">
        <v>12</v>
      </c>
      <c r="G53" s="53">
        <v>20</v>
      </c>
      <c r="H53" s="56">
        <f t="shared" si="16"/>
        <v>0.66666666666666663</v>
      </c>
      <c r="I53" s="53">
        <v>5</v>
      </c>
      <c r="J53" s="53">
        <v>3</v>
      </c>
      <c r="K53" s="56">
        <f t="shared" si="17"/>
        <v>-0.4</v>
      </c>
      <c r="L53" s="73"/>
      <c r="M53" s="58">
        <v>36</v>
      </c>
      <c r="N53" s="58">
        <v>30</v>
      </c>
      <c r="O53" s="58">
        <v>26</v>
      </c>
      <c r="P53" s="59">
        <f t="shared" si="9"/>
        <v>0.61111111111111116</v>
      </c>
      <c r="Q53" s="59">
        <f t="shared" si="10"/>
        <v>0.66666666666666663</v>
      </c>
      <c r="R53" s="60">
        <f t="shared" si="11"/>
        <v>0.11538461538461539</v>
      </c>
      <c r="S53" s="21"/>
    </row>
    <row r="54" spans="1:19" ht="15.75" thickBot="1" x14ac:dyDescent="0.3">
      <c r="A54" s="79" t="s">
        <v>30</v>
      </c>
      <c r="B54" s="62" t="s">
        <v>14</v>
      </c>
      <c r="C54" s="63">
        <v>5</v>
      </c>
      <c r="D54" s="64">
        <v>2</v>
      </c>
      <c r="E54" s="65">
        <f t="shared" si="6"/>
        <v>-0.6</v>
      </c>
      <c r="F54" s="63">
        <v>5</v>
      </c>
      <c r="G54" s="63">
        <v>2</v>
      </c>
      <c r="H54" s="66">
        <f t="shared" si="16"/>
        <v>-0.6</v>
      </c>
      <c r="I54" s="46">
        <v>1</v>
      </c>
      <c r="J54" s="46">
        <v>1</v>
      </c>
      <c r="K54" s="65">
        <v>0</v>
      </c>
      <c r="L54" s="72"/>
      <c r="M54" s="68">
        <v>6</v>
      </c>
      <c r="N54" s="68">
        <v>6</v>
      </c>
      <c r="O54" s="68">
        <v>3</v>
      </c>
      <c r="P54" s="69">
        <f t="shared" si="9"/>
        <v>0.33333333333333331</v>
      </c>
      <c r="Q54" s="69">
        <f t="shared" si="10"/>
        <v>0.33333333333333331</v>
      </c>
      <c r="R54" s="70">
        <f t="shared" si="11"/>
        <v>0.33333333333333331</v>
      </c>
      <c r="S54" s="21"/>
    </row>
    <row r="55" spans="1:19" ht="15.75" thickBot="1" x14ac:dyDescent="0.3">
      <c r="A55" s="80"/>
      <c r="B55" s="52" t="s">
        <v>15</v>
      </c>
      <c r="C55" s="53">
        <v>11</v>
      </c>
      <c r="D55" s="54">
        <v>7</v>
      </c>
      <c r="E55" s="55">
        <f t="shared" si="6"/>
        <v>-0.36363636363636365</v>
      </c>
      <c r="F55" s="53">
        <v>10</v>
      </c>
      <c r="G55" s="53">
        <v>5</v>
      </c>
      <c r="H55" s="56">
        <f t="shared" si="16"/>
        <v>-0.5</v>
      </c>
      <c r="I55" s="53">
        <v>2</v>
      </c>
      <c r="J55" s="53">
        <v>2</v>
      </c>
      <c r="K55" s="55">
        <v>0</v>
      </c>
      <c r="L55" s="73"/>
      <c r="M55" s="58">
        <v>17</v>
      </c>
      <c r="N55" s="58">
        <v>14</v>
      </c>
      <c r="O55" s="58">
        <v>9</v>
      </c>
      <c r="P55" s="59">
        <f t="shared" si="9"/>
        <v>0.41176470588235292</v>
      </c>
      <c r="Q55" s="59">
        <f t="shared" si="10"/>
        <v>0.35714285714285715</v>
      </c>
      <c r="R55" s="60">
        <f t="shared" si="11"/>
        <v>0.22222222222222221</v>
      </c>
      <c r="S55" s="21"/>
    </row>
    <row r="56" spans="1:19" x14ac:dyDescent="0.25">
      <c r="A56" s="74" t="s">
        <v>31</v>
      </c>
      <c r="B56" s="74"/>
      <c r="C56" s="5"/>
      <c r="D56" s="5"/>
      <c r="E56" s="75"/>
      <c r="F56" s="5"/>
      <c r="G56" s="5"/>
      <c r="H56" s="75"/>
      <c r="I56" s="5"/>
      <c r="J56" s="5"/>
      <c r="K56" s="75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5"/>
      <c r="F57" s="5"/>
      <c r="G57" s="5"/>
      <c r="H57" s="75"/>
      <c r="I57" s="5"/>
      <c r="J57" s="5"/>
      <c r="K57" s="75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5"/>
      <c r="F58" s="5"/>
      <c r="G58" s="5"/>
      <c r="H58" s="75"/>
      <c r="I58" s="5"/>
      <c r="J58" s="5"/>
      <c r="K58" s="75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2-25-13</vt:lpstr>
      <vt:lpstr>2-18-13</vt:lpstr>
      <vt:lpstr>2-11-13</vt:lpstr>
      <vt:lpstr>1-28-13</vt:lpstr>
      <vt:lpstr>1-21-13</vt:lpstr>
      <vt:lpstr>1-14-13</vt:lpstr>
      <vt:lpstr>1-7-13</vt:lpstr>
      <vt:lpstr>12-10-12</vt:lpstr>
      <vt:lpstr>12-3-12</vt:lpstr>
      <vt:lpstr>11-26-12</vt:lpstr>
      <vt:lpstr>11-19-12</vt:lpstr>
      <vt:lpstr>11-12-12</vt:lpstr>
      <vt:lpstr>11-5-12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2012-11-09T21:19:08Z</dcterms:created>
  <dcterms:modified xsi:type="dcterms:W3CDTF">2013-03-02T01:44:47Z</dcterms:modified>
</cp:coreProperties>
</file>