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4235" windowHeight="13800"/>
  </bookViews>
  <sheets>
    <sheet name="2-20-12" sheetId="12" r:id="rId1"/>
    <sheet name="2-13-12" sheetId="11" r:id="rId2"/>
    <sheet name="2-6-12" sheetId="10" r:id="rId3"/>
    <sheet name="1-30-12" sheetId="9" r:id="rId4"/>
    <sheet name="1-23-12" sheetId="8" r:id="rId5"/>
    <sheet name="1-16-12" sheetId="7" r:id="rId6"/>
    <sheet name="1-9-12" sheetId="6" r:id="rId7"/>
    <sheet name="12-12-11" sheetId="5" r:id="rId8"/>
    <sheet name="12-5-11" sheetId="4" r:id="rId9"/>
    <sheet name="11-28-11" sheetId="3" r:id="rId10"/>
    <sheet name="11-21-11" sheetId="2" r:id="rId11"/>
    <sheet name="11-14-11" sheetId="1" r:id="rId12"/>
  </sheets>
  <calcPr calcId="145621"/>
</workbook>
</file>

<file path=xl/calcChain.xml><?xml version="1.0" encoding="utf-8"?>
<calcChain xmlns="http://schemas.openxmlformats.org/spreadsheetml/2006/main">
  <c r="R55" i="12" l="1"/>
  <c r="Q55" i="12"/>
  <c r="P55" i="12"/>
  <c r="K55" i="12"/>
  <c r="H55" i="12"/>
  <c r="E55" i="12"/>
  <c r="R54" i="12"/>
  <c r="Q54" i="12"/>
  <c r="P54" i="12"/>
  <c r="K54" i="12"/>
  <c r="H54" i="12"/>
  <c r="E54" i="12"/>
  <c r="R53" i="12"/>
  <c r="Q53" i="12"/>
  <c r="P53" i="12"/>
  <c r="K53" i="12"/>
  <c r="H53" i="12"/>
  <c r="E53" i="12"/>
  <c r="R52" i="12"/>
  <c r="Q52" i="12"/>
  <c r="P52" i="12"/>
  <c r="K52" i="12"/>
  <c r="H52" i="12"/>
  <c r="E52" i="12"/>
  <c r="R51" i="12"/>
  <c r="Q51" i="12"/>
  <c r="P51" i="12"/>
  <c r="K51" i="12"/>
  <c r="H51" i="12"/>
  <c r="E51" i="12"/>
  <c r="R50" i="12"/>
  <c r="Q50" i="12"/>
  <c r="P50" i="12"/>
  <c r="K50" i="12"/>
  <c r="H50" i="12"/>
  <c r="E50" i="12"/>
  <c r="R49" i="12"/>
  <c r="Q49" i="12"/>
  <c r="P49" i="12"/>
  <c r="K49" i="12"/>
  <c r="H49" i="12"/>
  <c r="E49" i="12"/>
  <c r="R48" i="12"/>
  <c r="Q48" i="12"/>
  <c r="P48" i="12"/>
  <c r="K48" i="12"/>
  <c r="H48" i="12"/>
  <c r="E48" i="12"/>
  <c r="R47" i="12"/>
  <c r="Q47" i="12"/>
  <c r="P47" i="12"/>
  <c r="K47" i="12"/>
  <c r="H47" i="12"/>
  <c r="E47" i="12"/>
  <c r="R46" i="12"/>
  <c r="Q46" i="12"/>
  <c r="P46" i="12"/>
  <c r="K46" i="12"/>
  <c r="H46" i="12"/>
  <c r="E46" i="12"/>
  <c r="R45" i="12"/>
  <c r="Q45" i="12"/>
  <c r="P45" i="12"/>
  <c r="K45" i="12"/>
  <c r="H45" i="12"/>
  <c r="E45" i="12"/>
  <c r="R44" i="12"/>
  <c r="Q44" i="12"/>
  <c r="P44" i="12"/>
  <c r="K44" i="12"/>
  <c r="H44" i="12"/>
  <c r="E44" i="12"/>
  <c r="Q43" i="12"/>
  <c r="P43" i="12"/>
  <c r="H43" i="12"/>
  <c r="E43" i="12"/>
  <c r="R42" i="12"/>
  <c r="Q42" i="12"/>
  <c r="P42" i="12"/>
  <c r="K42" i="12"/>
  <c r="H42" i="12"/>
  <c r="E42" i="12"/>
  <c r="R41" i="12"/>
  <c r="Q41" i="12"/>
  <c r="P41" i="12"/>
  <c r="K41" i="12"/>
  <c r="H41" i="12"/>
  <c r="E41" i="12"/>
  <c r="R40" i="12"/>
  <c r="Q40" i="12"/>
  <c r="P40" i="12"/>
  <c r="K40" i="12"/>
  <c r="H40" i="12"/>
  <c r="E40" i="12"/>
  <c r="R39" i="12"/>
  <c r="Q39" i="12"/>
  <c r="P39" i="12"/>
  <c r="K39" i="12"/>
  <c r="H39" i="12"/>
  <c r="E39" i="12"/>
  <c r="R38" i="12"/>
  <c r="Q38" i="12"/>
  <c r="P38" i="12"/>
  <c r="K38" i="12"/>
  <c r="H38" i="12"/>
  <c r="E38" i="12"/>
  <c r="R37" i="12"/>
  <c r="Q37" i="12"/>
  <c r="P37" i="12"/>
  <c r="K37" i="12"/>
  <c r="H37" i="12"/>
  <c r="E37" i="12"/>
  <c r="R36" i="12"/>
  <c r="Q36" i="12"/>
  <c r="P36" i="12"/>
  <c r="K36" i="12"/>
  <c r="H36" i="12"/>
  <c r="E36" i="12"/>
  <c r="R35" i="12"/>
  <c r="Q35" i="12"/>
  <c r="P35" i="12"/>
  <c r="K35" i="12"/>
  <c r="H35" i="12"/>
  <c r="E35" i="12"/>
  <c r="R34" i="12"/>
  <c r="Q34" i="12"/>
  <c r="P34" i="12"/>
  <c r="K34" i="12"/>
  <c r="H34" i="12"/>
  <c r="E34" i="12"/>
  <c r="R33" i="12"/>
  <c r="Q33" i="12"/>
  <c r="P33" i="12"/>
  <c r="K33" i="12"/>
  <c r="H33" i="12"/>
  <c r="E33" i="12"/>
  <c r="R32" i="12"/>
  <c r="Q32" i="12"/>
  <c r="P32" i="12"/>
  <c r="K32" i="12"/>
  <c r="H32" i="12"/>
  <c r="E32" i="12"/>
  <c r="R31" i="12"/>
  <c r="Q31" i="12"/>
  <c r="P31" i="12"/>
  <c r="K31" i="12"/>
  <c r="H31" i="12"/>
  <c r="E31" i="12"/>
  <c r="R30" i="12"/>
  <c r="Q30" i="12"/>
  <c r="P30" i="12"/>
  <c r="K30" i="12"/>
  <c r="H30" i="12"/>
  <c r="E30" i="12"/>
  <c r="R29" i="12"/>
  <c r="Q29" i="12"/>
  <c r="P29" i="12"/>
  <c r="K29" i="12"/>
  <c r="H29" i="12"/>
  <c r="E29" i="12"/>
  <c r="R28" i="12"/>
  <c r="Q28" i="12"/>
  <c r="P28" i="12"/>
  <c r="K28" i="12"/>
  <c r="H28" i="12"/>
  <c r="E28" i="12"/>
  <c r="R27" i="12"/>
  <c r="Q27" i="12"/>
  <c r="P27" i="12"/>
  <c r="K27" i="12"/>
  <c r="H27" i="12"/>
  <c r="E27" i="12"/>
  <c r="R26" i="12"/>
  <c r="Q26" i="12"/>
  <c r="P26" i="12"/>
  <c r="K26" i="12"/>
  <c r="H26" i="12"/>
  <c r="E26" i="12"/>
  <c r="R25" i="12"/>
  <c r="Q25" i="12"/>
  <c r="P25" i="12"/>
  <c r="K25" i="12"/>
  <c r="H25" i="12"/>
  <c r="E25" i="12"/>
  <c r="R24" i="12"/>
  <c r="Q24" i="12"/>
  <c r="P24" i="12"/>
  <c r="K24" i="12"/>
  <c r="H24" i="12"/>
  <c r="E24" i="12"/>
  <c r="R23" i="12"/>
  <c r="Q23" i="12"/>
  <c r="P23" i="12"/>
  <c r="K23" i="12"/>
  <c r="H23" i="12"/>
  <c r="E23" i="12"/>
  <c r="R22" i="12"/>
  <c r="Q22" i="12"/>
  <c r="P22" i="12"/>
  <c r="K22" i="12"/>
  <c r="H22" i="12"/>
  <c r="E22" i="12"/>
  <c r="R21" i="12"/>
  <c r="Q21" i="12"/>
  <c r="P21" i="12"/>
  <c r="K21" i="12"/>
  <c r="H21" i="12"/>
  <c r="E21" i="12"/>
  <c r="R20" i="12"/>
  <c r="Q20" i="12"/>
  <c r="P20" i="12"/>
  <c r="K20" i="12"/>
  <c r="H20" i="12"/>
  <c r="E20" i="12"/>
  <c r="R19" i="12"/>
  <c r="Q19" i="12"/>
  <c r="P19" i="12"/>
  <c r="K19" i="12"/>
  <c r="H19" i="12"/>
  <c r="E19" i="12"/>
  <c r="R18" i="12"/>
  <c r="Q18" i="12"/>
  <c r="P18" i="12"/>
  <c r="K18" i="12"/>
  <c r="H18" i="12"/>
  <c r="E18" i="12"/>
  <c r="R17" i="12"/>
  <c r="Q17" i="12"/>
  <c r="P17" i="12"/>
  <c r="K17" i="12"/>
  <c r="H17" i="12"/>
  <c r="E17" i="12"/>
  <c r="O15" i="12"/>
  <c r="N15" i="12"/>
  <c r="M15" i="12"/>
  <c r="J15" i="12"/>
  <c r="R15" i="12" s="1"/>
  <c r="I15" i="12"/>
  <c r="G15" i="12"/>
  <c r="H15" i="12" s="1"/>
  <c r="F15" i="12"/>
  <c r="D15" i="12"/>
  <c r="C15" i="12"/>
  <c r="R14" i="12"/>
  <c r="Q14" i="12"/>
  <c r="P14" i="12"/>
  <c r="K14" i="12"/>
  <c r="H14" i="12"/>
  <c r="E14" i="12"/>
  <c r="R13" i="12"/>
  <c r="Q13" i="12"/>
  <c r="P13" i="12"/>
  <c r="K13" i="12"/>
  <c r="H13" i="12"/>
  <c r="E13" i="12"/>
  <c r="R12" i="12"/>
  <c r="Q12" i="12"/>
  <c r="P12" i="12"/>
  <c r="K12" i="12"/>
  <c r="H12" i="12"/>
  <c r="E12" i="12"/>
  <c r="R11" i="12"/>
  <c r="Q11" i="12"/>
  <c r="P11" i="12"/>
  <c r="K11" i="12"/>
  <c r="H11" i="12"/>
  <c r="E11" i="12"/>
  <c r="R10" i="12"/>
  <c r="Q10" i="12"/>
  <c r="P10" i="12"/>
  <c r="K10" i="12"/>
  <c r="H10" i="12"/>
  <c r="E10" i="12"/>
  <c r="R9" i="12"/>
  <c r="Q9" i="12"/>
  <c r="P9" i="12"/>
  <c r="K9" i="12"/>
  <c r="H9" i="12"/>
  <c r="E9" i="12"/>
  <c r="R8" i="12"/>
  <c r="Q8" i="12"/>
  <c r="P8" i="12"/>
  <c r="K8" i="12"/>
  <c r="H8" i="12"/>
  <c r="E8" i="12"/>
  <c r="R7" i="12"/>
  <c r="Q7" i="12"/>
  <c r="P7" i="12"/>
  <c r="K7" i="12"/>
  <c r="H7" i="12"/>
  <c r="E7" i="12"/>
  <c r="Q15" i="12" l="1"/>
  <c r="E15" i="12"/>
  <c r="K15" i="12"/>
  <c r="P15" i="12"/>
  <c r="R55" i="11"/>
  <c r="Q55" i="11"/>
  <c r="P55" i="11"/>
  <c r="K55" i="11"/>
  <c r="H55" i="11"/>
  <c r="E55" i="11"/>
  <c r="R54" i="11"/>
  <c r="Q54" i="11"/>
  <c r="P54" i="11"/>
  <c r="K54" i="11"/>
  <c r="H54" i="11"/>
  <c r="E54" i="11"/>
  <c r="R53" i="11"/>
  <c r="Q53" i="11"/>
  <c r="P53" i="11"/>
  <c r="K53" i="11"/>
  <c r="H53" i="11"/>
  <c r="E53" i="11"/>
  <c r="R52" i="11"/>
  <c r="Q52" i="11"/>
  <c r="P52" i="11"/>
  <c r="K52" i="11"/>
  <c r="H52" i="11"/>
  <c r="E52" i="11"/>
  <c r="R51" i="11"/>
  <c r="Q51" i="11"/>
  <c r="P51" i="11"/>
  <c r="K51" i="11"/>
  <c r="H51" i="11"/>
  <c r="E51" i="11"/>
  <c r="R50" i="11"/>
  <c r="Q50" i="11"/>
  <c r="P50" i="11"/>
  <c r="K50" i="11"/>
  <c r="H50" i="11"/>
  <c r="E50" i="11"/>
  <c r="R49" i="11"/>
  <c r="Q49" i="11"/>
  <c r="P49" i="11"/>
  <c r="K49" i="11"/>
  <c r="H49" i="11"/>
  <c r="E49" i="11"/>
  <c r="R48" i="11"/>
  <c r="Q48" i="11"/>
  <c r="P48" i="11"/>
  <c r="K48" i="11"/>
  <c r="H48" i="11"/>
  <c r="E48" i="11"/>
  <c r="R47" i="11"/>
  <c r="Q47" i="11"/>
  <c r="P47" i="11"/>
  <c r="K47" i="11"/>
  <c r="H47" i="11"/>
  <c r="E47" i="11"/>
  <c r="R46" i="11"/>
  <c r="Q46" i="11"/>
  <c r="P46" i="11"/>
  <c r="K46" i="11"/>
  <c r="H46" i="11"/>
  <c r="E46" i="11"/>
  <c r="R45" i="11"/>
  <c r="Q45" i="11"/>
  <c r="P45" i="11"/>
  <c r="K45" i="11"/>
  <c r="H45" i="11"/>
  <c r="E45" i="11"/>
  <c r="R44" i="11"/>
  <c r="Q44" i="11"/>
  <c r="P44" i="11"/>
  <c r="K44" i="11"/>
  <c r="H44" i="11"/>
  <c r="E44" i="11"/>
  <c r="Q43" i="11"/>
  <c r="P43" i="11"/>
  <c r="H43" i="11"/>
  <c r="E43" i="11"/>
  <c r="R42" i="11"/>
  <c r="Q42" i="11"/>
  <c r="P42" i="11"/>
  <c r="K42" i="11"/>
  <c r="H42" i="11"/>
  <c r="E42" i="11"/>
  <c r="R41" i="11"/>
  <c r="Q41" i="11"/>
  <c r="P41" i="11"/>
  <c r="K41" i="11"/>
  <c r="H41" i="11"/>
  <c r="E41" i="11"/>
  <c r="R40" i="11"/>
  <c r="Q40" i="11"/>
  <c r="P40" i="11"/>
  <c r="K40" i="11"/>
  <c r="H40" i="11"/>
  <c r="E40" i="11"/>
  <c r="R39" i="11"/>
  <c r="Q39" i="11"/>
  <c r="P39" i="11"/>
  <c r="K39" i="11"/>
  <c r="H39" i="11"/>
  <c r="E39" i="11"/>
  <c r="R38" i="11"/>
  <c r="Q38" i="11"/>
  <c r="P38" i="11"/>
  <c r="K38" i="11"/>
  <c r="H38" i="11"/>
  <c r="E38" i="11"/>
  <c r="R37" i="11"/>
  <c r="Q37" i="11"/>
  <c r="P37" i="11"/>
  <c r="K37" i="11"/>
  <c r="H37" i="11"/>
  <c r="E37" i="11"/>
  <c r="R36" i="11"/>
  <c r="Q36" i="11"/>
  <c r="P36" i="11"/>
  <c r="K36" i="11"/>
  <c r="H36" i="11"/>
  <c r="E36" i="11"/>
  <c r="R35" i="11"/>
  <c r="Q35" i="11"/>
  <c r="P35" i="11"/>
  <c r="K35" i="11"/>
  <c r="H35" i="11"/>
  <c r="E35" i="11"/>
  <c r="R34" i="11"/>
  <c r="Q34" i="11"/>
  <c r="P34" i="11"/>
  <c r="K34" i="11"/>
  <c r="H34" i="11"/>
  <c r="E34" i="11"/>
  <c r="R33" i="11"/>
  <c r="Q33" i="11"/>
  <c r="P33" i="11"/>
  <c r="K33" i="11"/>
  <c r="H33" i="11"/>
  <c r="E33" i="11"/>
  <c r="R32" i="11"/>
  <c r="Q32" i="11"/>
  <c r="P32" i="11"/>
  <c r="K32" i="11"/>
  <c r="H32" i="11"/>
  <c r="E32" i="11"/>
  <c r="R31" i="11"/>
  <c r="Q31" i="11"/>
  <c r="P31" i="11"/>
  <c r="K31" i="11"/>
  <c r="H31" i="11"/>
  <c r="E31" i="11"/>
  <c r="R30" i="11"/>
  <c r="Q30" i="11"/>
  <c r="P30" i="11"/>
  <c r="K30" i="11"/>
  <c r="H30" i="11"/>
  <c r="E30" i="11"/>
  <c r="R29" i="11"/>
  <c r="Q29" i="11"/>
  <c r="P29" i="11"/>
  <c r="K29" i="11"/>
  <c r="H29" i="11"/>
  <c r="E29" i="11"/>
  <c r="R28" i="11"/>
  <c r="Q28" i="11"/>
  <c r="P28" i="11"/>
  <c r="K28" i="11"/>
  <c r="H28" i="11"/>
  <c r="E28" i="11"/>
  <c r="R27" i="11"/>
  <c r="Q27" i="11"/>
  <c r="P27" i="11"/>
  <c r="K27" i="11"/>
  <c r="H27" i="11"/>
  <c r="E27" i="11"/>
  <c r="R26" i="11"/>
  <c r="Q26" i="11"/>
  <c r="P26" i="11"/>
  <c r="K26" i="11"/>
  <c r="H26" i="11"/>
  <c r="E26" i="11"/>
  <c r="R25" i="11"/>
  <c r="Q25" i="11"/>
  <c r="P25" i="11"/>
  <c r="K25" i="11"/>
  <c r="H25" i="11"/>
  <c r="E25" i="11"/>
  <c r="R24" i="11"/>
  <c r="Q24" i="11"/>
  <c r="P24" i="11"/>
  <c r="K24" i="11"/>
  <c r="H24" i="11"/>
  <c r="E24" i="11"/>
  <c r="R23" i="11"/>
  <c r="Q23" i="11"/>
  <c r="P23" i="11"/>
  <c r="K23" i="11"/>
  <c r="H23" i="11"/>
  <c r="E23" i="11"/>
  <c r="R22" i="11"/>
  <c r="Q22" i="11"/>
  <c r="P22" i="11"/>
  <c r="K22" i="11"/>
  <c r="H22" i="11"/>
  <c r="E22" i="11"/>
  <c r="R21" i="11"/>
  <c r="Q21" i="11"/>
  <c r="P21" i="11"/>
  <c r="K21" i="11"/>
  <c r="H21" i="11"/>
  <c r="E21" i="11"/>
  <c r="R20" i="11"/>
  <c r="Q20" i="11"/>
  <c r="P20" i="11"/>
  <c r="K20" i="11"/>
  <c r="H20" i="11"/>
  <c r="E20" i="11"/>
  <c r="R19" i="11"/>
  <c r="Q19" i="11"/>
  <c r="P19" i="11"/>
  <c r="K19" i="11"/>
  <c r="H19" i="11"/>
  <c r="E19" i="11"/>
  <c r="R18" i="11"/>
  <c r="Q18" i="11"/>
  <c r="P18" i="11"/>
  <c r="K18" i="11"/>
  <c r="H18" i="11"/>
  <c r="E18" i="11"/>
  <c r="R17" i="11"/>
  <c r="Q17" i="11"/>
  <c r="P17" i="11"/>
  <c r="K17" i="11"/>
  <c r="H17" i="11"/>
  <c r="E17" i="11"/>
  <c r="O15" i="11"/>
  <c r="N15" i="11"/>
  <c r="M15" i="11"/>
  <c r="J15" i="11"/>
  <c r="R15" i="11" s="1"/>
  <c r="I15" i="11"/>
  <c r="G15" i="11"/>
  <c r="Q15" i="11" s="1"/>
  <c r="F15" i="11"/>
  <c r="D15" i="11"/>
  <c r="P15" i="11" s="1"/>
  <c r="C15" i="11"/>
  <c r="R14" i="11"/>
  <c r="Q14" i="11"/>
  <c r="P14" i="11"/>
  <c r="K14" i="11"/>
  <c r="H14" i="11"/>
  <c r="E14" i="11"/>
  <c r="R13" i="11"/>
  <c r="Q13" i="11"/>
  <c r="P13" i="11"/>
  <c r="K13" i="11"/>
  <c r="H13" i="11"/>
  <c r="E13" i="11"/>
  <c r="R12" i="11"/>
  <c r="Q12" i="11"/>
  <c r="P12" i="11"/>
  <c r="K12" i="11"/>
  <c r="H12" i="11"/>
  <c r="E12" i="11"/>
  <c r="R11" i="11"/>
  <c r="Q11" i="11"/>
  <c r="P11" i="11"/>
  <c r="K11" i="11"/>
  <c r="H11" i="11"/>
  <c r="E11" i="11"/>
  <c r="R10" i="11"/>
  <c r="Q10" i="11"/>
  <c r="P10" i="11"/>
  <c r="K10" i="11"/>
  <c r="H10" i="11"/>
  <c r="E10" i="11"/>
  <c r="R9" i="11"/>
  <c r="Q9" i="11"/>
  <c r="P9" i="11"/>
  <c r="K9" i="11"/>
  <c r="H9" i="11"/>
  <c r="E9" i="11"/>
  <c r="R8" i="11"/>
  <c r="Q8" i="11"/>
  <c r="P8" i="11"/>
  <c r="K8" i="11"/>
  <c r="H8" i="11"/>
  <c r="E8" i="11"/>
  <c r="R7" i="11"/>
  <c r="Q7" i="11"/>
  <c r="P7" i="11"/>
  <c r="K7" i="11"/>
  <c r="H7" i="11"/>
  <c r="E7" i="11"/>
  <c r="H15" i="11" l="1"/>
  <c r="E15" i="11"/>
  <c r="K15" i="11"/>
  <c r="E54" i="10"/>
  <c r="R55" i="10"/>
  <c r="Q55" i="10"/>
  <c r="P55" i="10"/>
  <c r="K55" i="10"/>
  <c r="H55" i="10"/>
  <c r="E55" i="10"/>
  <c r="R54" i="10"/>
  <c r="Q54" i="10"/>
  <c r="P54" i="10"/>
  <c r="K54" i="10"/>
  <c r="H54" i="10"/>
  <c r="R53" i="10"/>
  <c r="Q53" i="10"/>
  <c r="P53" i="10"/>
  <c r="K53" i="10"/>
  <c r="H53" i="10"/>
  <c r="E53" i="10"/>
  <c r="R52" i="10"/>
  <c r="Q52" i="10"/>
  <c r="P52" i="10"/>
  <c r="K52" i="10"/>
  <c r="H52" i="10"/>
  <c r="E52" i="10"/>
  <c r="R51" i="10"/>
  <c r="Q51" i="10"/>
  <c r="P51" i="10"/>
  <c r="K51" i="10"/>
  <c r="H51" i="10"/>
  <c r="E51" i="10"/>
  <c r="R50" i="10"/>
  <c r="Q50" i="10"/>
  <c r="P50" i="10"/>
  <c r="K50" i="10"/>
  <c r="H50" i="10"/>
  <c r="E50" i="10"/>
  <c r="R49" i="10"/>
  <c r="Q49" i="10"/>
  <c r="P49" i="10"/>
  <c r="K49" i="10"/>
  <c r="H49" i="10"/>
  <c r="E49" i="10"/>
  <c r="R48" i="10"/>
  <c r="Q48" i="10"/>
  <c r="P48" i="10"/>
  <c r="K48" i="10"/>
  <c r="H48" i="10"/>
  <c r="E48" i="10"/>
  <c r="R47" i="10"/>
  <c r="Q47" i="10"/>
  <c r="P47" i="10"/>
  <c r="K47" i="10"/>
  <c r="H47" i="10"/>
  <c r="E47" i="10"/>
  <c r="R46" i="10"/>
  <c r="Q46" i="10"/>
  <c r="P46" i="10"/>
  <c r="K46" i="10"/>
  <c r="H46" i="10"/>
  <c r="E46" i="10"/>
  <c r="R45" i="10"/>
  <c r="Q45" i="10"/>
  <c r="P45" i="10"/>
  <c r="K45" i="10"/>
  <c r="H45" i="10"/>
  <c r="E45" i="10"/>
  <c r="R44" i="10"/>
  <c r="Q44" i="10"/>
  <c r="P44" i="10"/>
  <c r="K44" i="10"/>
  <c r="H44" i="10"/>
  <c r="E44" i="10"/>
  <c r="Q43" i="10"/>
  <c r="P43" i="10"/>
  <c r="H43" i="10"/>
  <c r="E43" i="10"/>
  <c r="R42" i="10"/>
  <c r="Q42" i="10"/>
  <c r="P42" i="10"/>
  <c r="K42" i="10"/>
  <c r="H42" i="10"/>
  <c r="E42" i="10"/>
  <c r="R41" i="10"/>
  <c r="Q41" i="10"/>
  <c r="P41" i="10"/>
  <c r="K41" i="10"/>
  <c r="H41" i="10"/>
  <c r="E41" i="10"/>
  <c r="R40" i="10"/>
  <c r="Q40" i="10"/>
  <c r="P40" i="10"/>
  <c r="K40" i="10"/>
  <c r="H40" i="10"/>
  <c r="E40" i="10"/>
  <c r="R39" i="10"/>
  <c r="Q39" i="10"/>
  <c r="P39" i="10"/>
  <c r="K39" i="10"/>
  <c r="H39" i="10"/>
  <c r="E39" i="10"/>
  <c r="R38" i="10"/>
  <c r="Q38" i="10"/>
  <c r="P38" i="10"/>
  <c r="K38" i="10"/>
  <c r="H38" i="10"/>
  <c r="E38" i="10"/>
  <c r="R37" i="10"/>
  <c r="Q37" i="10"/>
  <c r="P37" i="10"/>
  <c r="K37" i="10"/>
  <c r="H37" i="10"/>
  <c r="E37" i="10"/>
  <c r="R36" i="10"/>
  <c r="Q36" i="10"/>
  <c r="P36" i="10"/>
  <c r="K36" i="10"/>
  <c r="H36" i="10"/>
  <c r="E36" i="10"/>
  <c r="R35" i="10"/>
  <c r="Q35" i="10"/>
  <c r="P35" i="10"/>
  <c r="K35" i="10"/>
  <c r="H35" i="10"/>
  <c r="E35" i="10"/>
  <c r="R34" i="10"/>
  <c r="Q34" i="10"/>
  <c r="P34" i="10"/>
  <c r="K34" i="10"/>
  <c r="H34" i="10"/>
  <c r="E34" i="10"/>
  <c r="R33" i="10"/>
  <c r="Q33" i="10"/>
  <c r="P33" i="10"/>
  <c r="K33" i="10"/>
  <c r="H33" i="10"/>
  <c r="E33" i="10"/>
  <c r="R32" i="10"/>
  <c r="Q32" i="10"/>
  <c r="P32" i="10"/>
  <c r="K32" i="10"/>
  <c r="H32" i="10"/>
  <c r="E32" i="10"/>
  <c r="R31" i="10"/>
  <c r="Q31" i="10"/>
  <c r="P31" i="10"/>
  <c r="K31" i="10"/>
  <c r="H31" i="10"/>
  <c r="E31" i="10"/>
  <c r="R30" i="10"/>
  <c r="Q30" i="10"/>
  <c r="P30" i="10"/>
  <c r="K30" i="10"/>
  <c r="H30" i="10"/>
  <c r="E30" i="10"/>
  <c r="R29" i="10"/>
  <c r="Q29" i="10"/>
  <c r="P29" i="10"/>
  <c r="K29" i="10"/>
  <c r="H29" i="10"/>
  <c r="E29" i="10"/>
  <c r="R28" i="10"/>
  <c r="Q28" i="10"/>
  <c r="P28" i="10"/>
  <c r="K28" i="10"/>
  <c r="H28" i="10"/>
  <c r="E28" i="10"/>
  <c r="R27" i="10"/>
  <c r="Q27" i="10"/>
  <c r="P27" i="10"/>
  <c r="K27" i="10"/>
  <c r="H27" i="10"/>
  <c r="E27" i="10"/>
  <c r="R26" i="10"/>
  <c r="Q26" i="10"/>
  <c r="P26" i="10"/>
  <c r="K26" i="10"/>
  <c r="H26" i="10"/>
  <c r="E26" i="10"/>
  <c r="R25" i="10"/>
  <c r="Q25" i="10"/>
  <c r="P25" i="10"/>
  <c r="K25" i="10"/>
  <c r="H25" i="10"/>
  <c r="E25" i="10"/>
  <c r="R24" i="10"/>
  <c r="Q24" i="10"/>
  <c r="P24" i="10"/>
  <c r="K24" i="10"/>
  <c r="H24" i="10"/>
  <c r="E24" i="10"/>
  <c r="R23" i="10"/>
  <c r="Q23" i="10"/>
  <c r="P23" i="10"/>
  <c r="K23" i="10"/>
  <c r="H23" i="10"/>
  <c r="E23" i="10"/>
  <c r="R22" i="10"/>
  <c r="Q22" i="10"/>
  <c r="P22" i="10"/>
  <c r="K22" i="10"/>
  <c r="H22" i="10"/>
  <c r="E22" i="10"/>
  <c r="R21" i="10"/>
  <c r="Q21" i="10"/>
  <c r="P21" i="10"/>
  <c r="K21" i="10"/>
  <c r="H21" i="10"/>
  <c r="E21" i="10"/>
  <c r="R20" i="10"/>
  <c r="Q20" i="10"/>
  <c r="P20" i="10"/>
  <c r="K20" i="10"/>
  <c r="H20" i="10"/>
  <c r="E20" i="10"/>
  <c r="R19" i="10"/>
  <c r="Q19" i="10"/>
  <c r="P19" i="10"/>
  <c r="K19" i="10"/>
  <c r="H19" i="10"/>
  <c r="E19" i="10"/>
  <c r="R18" i="10"/>
  <c r="Q18" i="10"/>
  <c r="P18" i="10"/>
  <c r="K18" i="10"/>
  <c r="H18" i="10"/>
  <c r="E18" i="10"/>
  <c r="R17" i="10"/>
  <c r="Q17" i="10"/>
  <c r="P17" i="10"/>
  <c r="K17" i="10"/>
  <c r="H17" i="10"/>
  <c r="E17" i="10"/>
  <c r="O15" i="10"/>
  <c r="N15" i="10"/>
  <c r="M15" i="10"/>
  <c r="J15" i="10"/>
  <c r="R15" i="10" s="1"/>
  <c r="I15" i="10"/>
  <c r="G15" i="10"/>
  <c r="Q15" i="10" s="1"/>
  <c r="F15" i="10"/>
  <c r="D15" i="10"/>
  <c r="P15" i="10" s="1"/>
  <c r="C15" i="10"/>
  <c r="R14" i="10"/>
  <c r="Q14" i="10"/>
  <c r="P14" i="10"/>
  <c r="K14" i="10"/>
  <c r="H14" i="10"/>
  <c r="E14" i="10"/>
  <c r="R13" i="10"/>
  <c r="Q13" i="10"/>
  <c r="P13" i="10"/>
  <c r="K13" i="10"/>
  <c r="H13" i="10"/>
  <c r="E13" i="10"/>
  <c r="R12" i="10"/>
  <c r="Q12" i="10"/>
  <c r="P12" i="10"/>
  <c r="K12" i="10"/>
  <c r="H12" i="10"/>
  <c r="E12" i="10"/>
  <c r="R11" i="10"/>
  <c r="Q11" i="10"/>
  <c r="P11" i="10"/>
  <c r="K11" i="10"/>
  <c r="H11" i="10"/>
  <c r="E11" i="10"/>
  <c r="R10" i="10"/>
  <c r="Q10" i="10"/>
  <c r="P10" i="10"/>
  <c r="K10" i="10"/>
  <c r="H10" i="10"/>
  <c r="E10" i="10"/>
  <c r="R9" i="10"/>
  <c r="Q9" i="10"/>
  <c r="P9" i="10"/>
  <c r="K9" i="10"/>
  <c r="H9" i="10"/>
  <c r="E9" i="10"/>
  <c r="R8" i="10"/>
  <c r="Q8" i="10"/>
  <c r="P8" i="10"/>
  <c r="K8" i="10"/>
  <c r="H8" i="10"/>
  <c r="E8" i="10"/>
  <c r="R7" i="10"/>
  <c r="Q7" i="10"/>
  <c r="P7" i="10"/>
  <c r="K7" i="10"/>
  <c r="H7" i="10"/>
  <c r="E7" i="10"/>
  <c r="H15" i="10" l="1"/>
  <c r="E15" i="10"/>
  <c r="K15" i="10"/>
  <c r="R55" i="9"/>
  <c r="Q55" i="9"/>
  <c r="P55" i="9"/>
  <c r="K55" i="9"/>
  <c r="H55" i="9"/>
  <c r="E55" i="9"/>
  <c r="R54" i="9"/>
  <c r="Q54" i="9"/>
  <c r="P54" i="9"/>
  <c r="K54" i="9"/>
  <c r="H54" i="9"/>
  <c r="E54" i="9"/>
  <c r="R53" i="9"/>
  <c r="Q53" i="9"/>
  <c r="P53" i="9"/>
  <c r="K53" i="9"/>
  <c r="H53" i="9"/>
  <c r="E53" i="9"/>
  <c r="R52" i="9"/>
  <c r="Q52" i="9"/>
  <c r="P52" i="9"/>
  <c r="K52" i="9"/>
  <c r="H52" i="9"/>
  <c r="E52" i="9"/>
  <c r="R51" i="9"/>
  <c r="Q51" i="9"/>
  <c r="P51" i="9"/>
  <c r="K51" i="9"/>
  <c r="H51" i="9"/>
  <c r="E51" i="9"/>
  <c r="R50" i="9"/>
  <c r="Q50" i="9"/>
  <c r="P50" i="9"/>
  <c r="K50" i="9"/>
  <c r="H50" i="9"/>
  <c r="E50" i="9"/>
  <c r="R49" i="9"/>
  <c r="Q49" i="9"/>
  <c r="P49" i="9"/>
  <c r="K49" i="9"/>
  <c r="H49" i="9"/>
  <c r="E49" i="9"/>
  <c r="R48" i="9"/>
  <c r="Q48" i="9"/>
  <c r="P48" i="9"/>
  <c r="K48" i="9"/>
  <c r="H48" i="9"/>
  <c r="E48" i="9"/>
  <c r="R47" i="9"/>
  <c r="Q47" i="9"/>
  <c r="P47" i="9"/>
  <c r="K47" i="9"/>
  <c r="H47" i="9"/>
  <c r="E47" i="9"/>
  <c r="R46" i="9"/>
  <c r="Q46" i="9"/>
  <c r="P46" i="9"/>
  <c r="K46" i="9"/>
  <c r="H46" i="9"/>
  <c r="E46" i="9"/>
  <c r="R45" i="9"/>
  <c r="Q45" i="9"/>
  <c r="P45" i="9"/>
  <c r="K45" i="9"/>
  <c r="H45" i="9"/>
  <c r="E45" i="9"/>
  <c r="R44" i="9"/>
  <c r="Q44" i="9"/>
  <c r="P44" i="9"/>
  <c r="K44" i="9"/>
  <c r="H44" i="9"/>
  <c r="E44" i="9"/>
  <c r="Q43" i="9"/>
  <c r="P43" i="9"/>
  <c r="H43" i="9"/>
  <c r="E43" i="9"/>
  <c r="R42" i="9"/>
  <c r="Q42" i="9"/>
  <c r="P42" i="9"/>
  <c r="K42" i="9"/>
  <c r="H42" i="9"/>
  <c r="E42" i="9"/>
  <c r="R41" i="9"/>
  <c r="Q41" i="9"/>
  <c r="P41" i="9"/>
  <c r="K41" i="9"/>
  <c r="H41" i="9"/>
  <c r="E41" i="9"/>
  <c r="R40" i="9"/>
  <c r="Q40" i="9"/>
  <c r="P40" i="9"/>
  <c r="K40" i="9"/>
  <c r="H40" i="9"/>
  <c r="E40" i="9"/>
  <c r="R39" i="9"/>
  <c r="Q39" i="9"/>
  <c r="P39" i="9"/>
  <c r="K39" i="9"/>
  <c r="H39" i="9"/>
  <c r="E39" i="9"/>
  <c r="R38" i="9"/>
  <c r="Q38" i="9"/>
  <c r="P38" i="9"/>
  <c r="K38" i="9"/>
  <c r="H38" i="9"/>
  <c r="E38" i="9"/>
  <c r="R37" i="9"/>
  <c r="Q37" i="9"/>
  <c r="P37" i="9"/>
  <c r="K37" i="9"/>
  <c r="H37" i="9"/>
  <c r="E37" i="9"/>
  <c r="R36" i="9"/>
  <c r="Q36" i="9"/>
  <c r="P36" i="9"/>
  <c r="K36" i="9"/>
  <c r="H36" i="9"/>
  <c r="E36" i="9"/>
  <c r="R35" i="9"/>
  <c r="Q35" i="9"/>
  <c r="P35" i="9"/>
  <c r="K35" i="9"/>
  <c r="H35" i="9"/>
  <c r="E35" i="9"/>
  <c r="R34" i="9"/>
  <c r="Q34" i="9"/>
  <c r="P34" i="9"/>
  <c r="K34" i="9"/>
  <c r="H34" i="9"/>
  <c r="E34" i="9"/>
  <c r="R33" i="9"/>
  <c r="Q33" i="9"/>
  <c r="P33" i="9"/>
  <c r="K33" i="9"/>
  <c r="H33" i="9"/>
  <c r="E33" i="9"/>
  <c r="R32" i="9"/>
  <c r="Q32" i="9"/>
  <c r="P32" i="9"/>
  <c r="K32" i="9"/>
  <c r="H32" i="9"/>
  <c r="E32" i="9"/>
  <c r="R31" i="9"/>
  <c r="Q31" i="9"/>
  <c r="P31" i="9"/>
  <c r="K31" i="9"/>
  <c r="H31" i="9"/>
  <c r="E31" i="9"/>
  <c r="R30" i="9"/>
  <c r="Q30" i="9"/>
  <c r="P30" i="9"/>
  <c r="K30" i="9"/>
  <c r="H30" i="9"/>
  <c r="E30" i="9"/>
  <c r="R29" i="9"/>
  <c r="Q29" i="9"/>
  <c r="P29" i="9"/>
  <c r="K29" i="9"/>
  <c r="H29" i="9"/>
  <c r="E29" i="9"/>
  <c r="R28" i="9"/>
  <c r="Q28" i="9"/>
  <c r="P28" i="9"/>
  <c r="K28" i="9"/>
  <c r="H28" i="9"/>
  <c r="E28" i="9"/>
  <c r="R27" i="9"/>
  <c r="Q27" i="9"/>
  <c r="P27" i="9"/>
  <c r="K27" i="9"/>
  <c r="H27" i="9"/>
  <c r="E27" i="9"/>
  <c r="R26" i="9"/>
  <c r="Q26" i="9"/>
  <c r="P26" i="9"/>
  <c r="K26" i="9"/>
  <c r="H26" i="9"/>
  <c r="E26" i="9"/>
  <c r="R25" i="9"/>
  <c r="Q25" i="9"/>
  <c r="P25" i="9"/>
  <c r="K25" i="9"/>
  <c r="H25" i="9"/>
  <c r="E25" i="9"/>
  <c r="R24" i="9"/>
  <c r="Q24" i="9"/>
  <c r="P24" i="9"/>
  <c r="K24" i="9"/>
  <c r="H24" i="9"/>
  <c r="E24" i="9"/>
  <c r="R23" i="9"/>
  <c r="Q23" i="9"/>
  <c r="P23" i="9"/>
  <c r="K23" i="9"/>
  <c r="H23" i="9"/>
  <c r="E23" i="9"/>
  <c r="R22" i="9"/>
  <c r="Q22" i="9"/>
  <c r="P22" i="9"/>
  <c r="K22" i="9"/>
  <c r="H22" i="9"/>
  <c r="E22" i="9"/>
  <c r="R21" i="9"/>
  <c r="Q21" i="9"/>
  <c r="P21" i="9"/>
  <c r="K21" i="9"/>
  <c r="H21" i="9"/>
  <c r="E21" i="9"/>
  <c r="R20" i="9"/>
  <c r="Q20" i="9"/>
  <c r="P20" i="9"/>
  <c r="K20" i="9"/>
  <c r="H20" i="9"/>
  <c r="E20" i="9"/>
  <c r="R19" i="9"/>
  <c r="Q19" i="9"/>
  <c r="P19" i="9"/>
  <c r="K19" i="9"/>
  <c r="H19" i="9"/>
  <c r="E19" i="9"/>
  <c r="R18" i="9"/>
  <c r="Q18" i="9"/>
  <c r="P18" i="9"/>
  <c r="K18" i="9"/>
  <c r="H18" i="9"/>
  <c r="E18" i="9"/>
  <c r="R17" i="9"/>
  <c r="Q17" i="9"/>
  <c r="P17" i="9"/>
  <c r="K17" i="9"/>
  <c r="H17" i="9"/>
  <c r="E17" i="9"/>
  <c r="O15" i="9"/>
  <c r="N15" i="9"/>
  <c r="M15" i="9"/>
  <c r="J15" i="9"/>
  <c r="R15" i="9" s="1"/>
  <c r="I15" i="9"/>
  <c r="G15" i="9"/>
  <c r="Q15" i="9" s="1"/>
  <c r="F15" i="9"/>
  <c r="D15" i="9"/>
  <c r="P15" i="9" s="1"/>
  <c r="C15" i="9"/>
  <c r="R14" i="9"/>
  <c r="Q14" i="9"/>
  <c r="P14" i="9"/>
  <c r="K14" i="9"/>
  <c r="H14" i="9"/>
  <c r="E14" i="9"/>
  <c r="R13" i="9"/>
  <c r="Q13" i="9"/>
  <c r="P13" i="9"/>
  <c r="K13" i="9"/>
  <c r="H13" i="9"/>
  <c r="E13" i="9"/>
  <c r="R12" i="9"/>
  <c r="Q12" i="9"/>
  <c r="P12" i="9"/>
  <c r="K12" i="9"/>
  <c r="H12" i="9"/>
  <c r="E12" i="9"/>
  <c r="R11" i="9"/>
  <c r="Q11" i="9"/>
  <c r="P11" i="9"/>
  <c r="K11" i="9"/>
  <c r="H11" i="9"/>
  <c r="E11" i="9"/>
  <c r="R10" i="9"/>
  <c r="Q10" i="9"/>
  <c r="P10" i="9"/>
  <c r="K10" i="9"/>
  <c r="H10" i="9"/>
  <c r="E10" i="9"/>
  <c r="R9" i="9"/>
  <c r="Q9" i="9"/>
  <c r="P9" i="9"/>
  <c r="K9" i="9"/>
  <c r="H9" i="9"/>
  <c r="E9" i="9"/>
  <c r="R8" i="9"/>
  <c r="Q8" i="9"/>
  <c r="P8" i="9"/>
  <c r="K8" i="9"/>
  <c r="H8" i="9"/>
  <c r="E8" i="9"/>
  <c r="R7" i="9"/>
  <c r="Q7" i="9"/>
  <c r="P7" i="9"/>
  <c r="K7" i="9"/>
  <c r="H7" i="9"/>
  <c r="E7" i="9"/>
  <c r="H15" i="9" l="1"/>
  <c r="E15" i="9"/>
  <c r="K15" i="9"/>
  <c r="E41" i="8"/>
  <c r="H41" i="8"/>
  <c r="R55" i="8"/>
  <c r="Q55" i="8"/>
  <c r="P55" i="8"/>
  <c r="K55" i="8"/>
  <c r="H55" i="8"/>
  <c r="E55" i="8"/>
  <c r="R54" i="8"/>
  <c r="Q54" i="8"/>
  <c r="P54" i="8"/>
  <c r="K54" i="8"/>
  <c r="H54" i="8"/>
  <c r="E54" i="8"/>
  <c r="R53" i="8"/>
  <c r="Q53" i="8"/>
  <c r="P53" i="8"/>
  <c r="K53" i="8"/>
  <c r="H53" i="8"/>
  <c r="E53" i="8"/>
  <c r="R52" i="8"/>
  <c r="Q52" i="8"/>
  <c r="P52" i="8"/>
  <c r="K52" i="8"/>
  <c r="H52" i="8"/>
  <c r="E52" i="8"/>
  <c r="R51" i="8"/>
  <c r="Q51" i="8"/>
  <c r="P51" i="8"/>
  <c r="K51" i="8"/>
  <c r="H51" i="8"/>
  <c r="E51" i="8"/>
  <c r="R50" i="8"/>
  <c r="Q50" i="8"/>
  <c r="P50" i="8"/>
  <c r="K50" i="8"/>
  <c r="H50" i="8"/>
  <c r="E50" i="8"/>
  <c r="R49" i="8"/>
  <c r="Q49" i="8"/>
  <c r="P49" i="8"/>
  <c r="K49" i="8"/>
  <c r="H49" i="8"/>
  <c r="E49" i="8"/>
  <c r="R48" i="8"/>
  <c r="Q48" i="8"/>
  <c r="P48" i="8"/>
  <c r="K48" i="8"/>
  <c r="H48" i="8"/>
  <c r="E48" i="8"/>
  <c r="R47" i="8"/>
  <c r="Q47" i="8"/>
  <c r="P47" i="8"/>
  <c r="K47" i="8"/>
  <c r="H47" i="8"/>
  <c r="E47" i="8"/>
  <c r="R46" i="8"/>
  <c r="Q46" i="8"/>
  <c r="P46" i="8"/>
  <c r="K46" i="8"/>
  <c r="H46" i="8"/>
  <c r="E46" i="8"/>
  <c r="R45" i="8"/>
  <c r="Q45" i="8"/>
  <c r="P45" i="8"/>
  <c r="K45" i="8"/>
  <c r="H45" i="8"/>
  <c r="E45" i="8"/>
  <c r="R44" i="8"/>
  <c r="Q44" i="8"/>
  <c r="P44" i="8"/>
  <c r="K44" i="8"/>
  <c r="H44" i="8"/>
  <c r="E44" i="8"/>
  <c r="Q43" i="8"/>
  <c r="P43" i="8"/>
  <c r="H43" i="8"/>
  <c r="E43" i="8"/>
  <c r="R42" i="8"/>
  <c r="Q42" i="8"/>
  <c r="P42" i="8"/>
  <c r="K42" i="8"/>
  <c r="H42" i="8"/>
  <c r="E42" i="8"/>
  <c r="R41" i="8"/>
  <c r="Q41" i="8"/>
  <c r="P41" i="8"/>
  <c r="K41" i="8"/>
  <c r="R40" i="8"/>
  <c r="Q40" i="8"/>
  <c r="P40" i="8"/>
  <c r="K40" i="8"/>
  <c r="H40" i="8"/>
  <c r="E40" i="8"/>
  <c r="R39" i="8"/>
  <c r="Q39" i="8"/>
  <c r="P39" i="8"/>
  <c r="K39" i="8"/>
  <c r="H39" i="8"/>
  <c r="E39" i="8"/>
  <c r="R38" i="8"/>
  <c r="Q38" i="8"/>
  <c r="P38" i="8"/>
  <c r="K38" i="8"/>
  <c r="H38" i="8"/>
  <c r="E38" i="8"/>
  <c r="R37" i="8"/>
  <c r="Q37" i="8"/>
  <c r="P37" i="8"/>
  <c r="K37" i="8"/>
  <c r="H37" i="8"/>
  <c r="E37" i="8"/>
  <c r="R36" i="8"/>
  <c r="Q36" i="8"/>
  <c r="P36" i="8"/>
  <c r="K36" i="8"/>
  <c r="H36" i="8"/>
  <c r="E36" i="8"/>
  <c r="R35" i="8"/>
  <c r="Q35" i="8"/>
  <c r="P35" i="8"/>
  <c r="K35" i="8"/>
  <c r="H35" i="8"/>
  <c r="E35" i="8"/>
  <c r="R34" i="8"/>
  <c r="Q34" i="8"/>
  <c r="P34" i="8"/>
  <c r="K34" i="8"/>
  <c r="H34" i="8"/>
  <c r="E34" i="8"/>
  <c r="R33" i="8"/>
  <c r="Q33" i="8"/>
  <c r="P33" i="8"/>
  <c r="K33" i="8"/>
  <c r="H33" i="8"/>
  <c r="E33" i="8"/>
  <c r="R32" i="8"/>
  <c r="Q32" i="8"/>
  <c r="P32" i="8"/>
  <c r="K32" i="8"/>
  <c r="H32" i="8"/>
  <c r="E32" i="8"/>
  <c r="R31" i="8"/>
  <c r="Q31" i="8"/>
  <c r="P31" i="8"/>
  <c r="K31" i="8"/>
  <c r="H31" i="8"/>
  <c r="E31" i="8"/>
  <c r="R30" i="8"/>
  <c r="Q30" i="8"/>
  <c r="P30" i="8"/>
  <c r="K30" i="8"/>
  <c r="H30" i="8"/>
  <c r="E30" i="8"/>
  <c r="R29" i="8"/>
  <c r="Q29" i="8"/>
  <c r="P29" i="8"/>
  <c r="K29" i="8"/>
  <c r="H29" i="8"/>
  <c r="E29" i="8"/>
  <c r="R28" i="8"/>
  <c r="Q28" i="8"/>
  <c r="P28" i="8"/>
  <c r="K28" i="8"/>
  <c r="H28" i="8"/>
  <c r="E28" i="8"/>
  <c r="R27" i="8"/>
  <c r="Q27" i="8"/>
  <c r="P27" i="8"/>
  <c r="K27" i="8"/>
  <c r="H27" i="8"/>
  <c r="E27" i="8"/>
  <c r="R26" i="8"/>
  <c r="Q26" i="8"/>
  <c r="P26" i="8"/>
  <c r="K26" i="8"/>
  <c r="H26" i="8"/>
  <c r="E26" i="8"/>
  <c r="R25" i="8"/>
  <c r="Q25" i="8"/>
  <c r="P25" i="8"/>
  <c r="K25" i="8"/>
  <c r="H25" i="8"/>
  <c r="E25" i="8"/>
  <c r="R24" i="8"/>
  <c r="Q24" i="8"/>
  <c r="P24" i="8"/>
  <c r="K24" i="8"/>
  <c r="H24" i="8"/>
  <c r="E24" i="8"/>
  <c r="R23" i="8"/>
  <c r="Q23" i="8"/>
  <c r="P23" i="8"/>
  <c r="K23" i="8"/>
  <c r="H23" i="8"/>
  <c r="E23" i="8"/>
  <c r="R22" i="8"/>
  <c r="Q22" i="8"/>
  <c r="P22" i="8"/>
  <c r="K22" i="8"/>
  <c r="H22" i="8"/>
  <c r="E22" i="8"/>
  <c r="R21" i="8"/>
  <c r="Q21" i="8"/>
  <c r="P21" i="8"/>
  <c r="K21" i="8"/>
  <c r="H21" i="8"/>
  <c r="E21" i="8"/>
  <c r="R20" i="8"/>
  <c r="Q20" i="8"/>
  <c r="P20" i="8"/>
  <c r="K20" i="8"/>
  <c r="H20" i="8"/>
  <c r="E20" i="8"/>
  <c r="R19" i="8"/>
  <c r="Q19" i="8"/>
  <c r="P19" i="8"/>
  <c r="K19" i="8"/>
  <c r="H19" i="8"/>
  <c r="E19" i="8"/>
  <c r="R18" i="8"/>
  <c r="Q18" i="8"/>
  <c r="P18" i="8"/>
  <c r="K18" i="8"/>
  <c r="H18" i="8"/>
  <c r="E18" i="8"/>
  <c r="R17" i="8"/>
  <c r="Q17" i="8"/>
  <c r="P17" i="8"/>
  <c r="K17" i="8"/>
  <c r="H17" i="8"/>
  <c r="E17" i="8"/>
  <c r="O15" i="8"/>
  <c r="N15" i="8"/>
  <c r="M15" i="8"/>
  <c r="J15" i="8"/>
  <c r="R15" i="8" s="1"/>
  <c r="I15" i="8"/>
  <c r="G15" i="8"/>
  <c r="Q15" i="8" s="1"/>
  <c r="F15" i="8"/>
  <c r="D15" i="8"/>
  <c r="P15" i="8" s="1"/>
  <c r="C15" i="8"/>
  <c r="R14" i="8"/>
  <c r="Q14" i="8"/>
  <c r="P14" i="8"/>
  <c r="K14" i="8"/>
  <c r="H14" i="8"/>
  <c r="E14" i="8"/>
  <c r="R13" i="8"/>
  <c r="Q13" i="8"/>
  <c r="P13" i="8"/>
  <c r="K13" i="8"/>
  <c r="H13" i="8"/>
  <c r="E13" i="8"/>
  <c r="R12" i="8"/>
  <c r="Q12" i="8"/>
  <c r="P12" i="8"/>
  <c r="K12" i="8"/>
  <c r="H12" i="8"/>
  <c r="E12" i="8"/>
  <c r="R11" i="8"/>
  <c r="Q11" i="8"/>
  <c r="P11" i="8"/>
  <c r="K11" i="8"/>
  <c r="H11" i="8"/>
  <c r="E11" i="8"/>
  <c r="R10" i="8"/>
  <c r="Q10" i="8"/>
  <c r="P10" i="8"/>
  <c r="K10" i="8"/>
  <c r="H10" i="8"/>
  <c r="E10" i="8"/>
  <c r="R9" i="8"/>
  <c r="Q9" i="8"/>
  <c r="P9" i="8"/>
  <c r="K9" i="8"/>
  <c r="H9" i="8"/>
  <c r="E9" i="8"/>
  <c r="R8" i="8"/>
  <c r="Q8" i="8"/>
  <c r="P8" i="8"/>
  <c r="K8" i="8"/>
  <c r="H8" i="8"/>
  <c r="E8" i="8"/>
  <c r="R7" i="8"/>
  <c r="Q7" i="8"/>
  <c r="P7" i="8"/>
  <c r="K7" i="8"/>
  <c r="H7" i="8"/>
  <c r="E7" i="8"/>
  <c r="H15" i="8" l="1"/>
  <c r="E15" i="8"/>
  <c r="K15" i="8"/>
  <c r="K54" i="7"/>
  <c r="R55" i="7"/>
  <c r="Q55" i="7"/>
  <c r="P55" i="7"/>
  <c r="K55" i="7"/>
  <c r="H55" i="7"/>
  <c r="E55" i="7"/>
  <c r="R54" i="7"/>
  <c r="Q54" i="7"/>
  <c r="P54" i="7"/>
  <c r="H54" i="7"/>
  <c r="E54" i="7"/>
  <c r="R53" i="7"/>
  <c r="Q53" i="7"/>
  <c r="P53" i="7"/>
  <c r="K53" i="7"/>
  <c r="H53" i="7"/>
  <c r="E53" i="7"/>
  <c r="R52" i="7"/>
  <c r="Q52" i="7"/>
  <c r="P52" i="7"/>
  <c r="K52" i="7"/>
  <c r="H52" i="7"/>
  <c r="E52" i="7"/>
  <c r="R51" i="7"/>
  <c r="Q51" i="7"/>
  <c r="P51" i="7"/>
  <c r="K51" i="7"/>
  <c r="H51" i="7"/>
  <c r="E51" i="7"/>
  <c r="R50" i="7"/>
  <c r="Q50" i="7"/>
  <c r="P50" i="7"/>
  <c r="K50" i="7"/>
  <c r="H50" i="7"/>
  <c r="E50" i="7"/>
  <c r="R49" i="7"/>
  <c r="Q49" i="7"/>
  <c r="P49" i="7"/>
  <c r="K49" i="7"/>
  <c r="H49" i="7"/>
  <c r="E49" i="7"/>
  <c r="R48" i="7"/>
  <c r="Q48" i="7"/>
  <c r="P48" i="7"/>
  <c r="K48" i="7"/>
  <c r="H48" i="7"/>
  <c r="E48" i="7"/>
  <c r="R47" i="7"/>
  <c r="Q47" i="7"/>
  <c r="P47" i="7"/>
  <c r="K47" i="7"/>
  <c r="H47" i="7"/>
  <c r="E47" i="7"/>
  <c r="R46" i="7"/>
  <c r="Q46" i="7"/>
  <c r="P46" i="7"/>
  <c r="K46" i="7"/>
  <c r="H46" i="7"/>
  <c r="E46" i="7"/>
  <c r="R45" i="7"/>
  <c r="Q45" i="7"/>
  <c r="P45" i="7"/>
  <c r="K45" i="7"/>
  <c r="H45" i="7"/>
  <c r="E45" i="7"/>
  <c r="R44" i="7"/>
  <c r="Q44" i="7"/>
  <c r="P44" i="7"/>
  <c r="K44" i="7"/>
  <c r="H44" i="7"/>
  <c r="E44" i="7"/>
  <c r="Q43" i="7"/>
  <c r="P43" i="7"/>
  <c r="H43" i="7"/>
  <c r="E43" i="7"/>
  <c r="R42" i="7"/>
  <c r="Q42" i="7"/>
  <c r="P42" i="7"/>
  <c r="K42" i="7"/>
  <c r="H42" i="7"/>
  <c r="E42" i="7"/>
  <c r="R41" i="7"/>
  <c r="Q41" i="7"/>
  <c r="P41" i="7"/>
  <c r="K41" i="7"/>
  <c r="H41" i="7"/>
  <c r="E41" i="7"/>
  <c r="R40" i="7"/>
  <c r="Q40" i="7"/>
  <c r="P40" i="7"/>
  <c r="K40" i="7"/>
  <c r="H40" i="7"/>
  <c r="E40" i="7"/>
  <c r="R39" i="7"/>
  <c r="Q39" i="7"/>
  <c r="P39" i="7"/>
  <c r="K39" i="7"/>
  <c r="H39" i="7"/>
  <c r="E39" i="7"/>
  <c r="R38" i="7"/>
  <c r="Q38" i="7"/>
  <c r="P38" i="7"/>
  <c r="K38" i="7"/>
  <c r="H38" i="7"/>
  <c r="E38" i="7"/>
  <c r="R37" i="7"/>
  <c r="Q37" i="7"/>
  <c r="P37" i="7"/>
  <c r="K37" i="7"/>
  <c r="H37" i="7"/>
  <c r="E37" i="7"/>
  <c r="R36" i="7"/>
  <c r="Q36" i="7"/>
  <c r="P36" i="7"/>
  <c r="K36" i="7"/>
  <c r="H36" i="7"/>
  <c r="E36" i="7"/>
  <c r="R35" i="7"/>
  <c r="Q35" i="7"/>
  <c r="P35" i="7"/>
  <c r="K35" i="7"/>
  <c r="H35" i="7"/>
  <c r="E35" i="7"/>
  <c r="R34" i="7"/>
  <c r="Q34" i="7"/>
  <c r="P34" i="7"/>
  <c r="K34" i="7"/>
  <c r="H34" i="7"/>
  <c r="E34" i="7"/>
  <c r="R33" i="7"/>
  <c r="Q33" i="7"/>
  <c r="P33" i="7"/>
  <c r="K33" i="7"/>
  <c r="H33" i="7"/>
  <c r="E33" i="7"/>
  <c r="R32" i="7"/>
  <c r="Q32" i="7"/>
  <c r="P32" i="7"/>
  <c r="K32" i="7"/>
  <c r="H32" i="7"/>
  <c r="E32" i="7"/>
  <c r="R31" i="7"/>
  <c r="Q31" i="7"/>
  <c r="P31" i="7"/>
  <c r="K31" i="7"/>
  <c r="H31" i="7"/>
  <c r="E31" i="7"/>
  <c r="R30" i="7"/>
  <c r="Q30" i="7"/>
  <c r="P30" i="7"/>
  <c r="K30" i="7"/>
  <c r="H30" i="7"/>
  <c r="E30" i="7"/>
  <c r="R29" i="7"/>
  <c r="Q29" i="7"/>
  <c r="P29" i="7"/>
  <c r="K29" i="7"/>
  <c r="H29" i="7"/>
  <c r="E29" i="7"/>
  <c r="R28" i="7"/>
  <c r="Q28" i="7"/>
  <c r="P28" i="7"/>
  <c r="K28" i="7"/>
  <c r="H28" i="7"/>
  <c r="E28" i="7"/>
  <c r="R27" i="7"/>
  <c r="Q27" i="7"/>
  <c r="P27" i="7"/>
  <c r="K27" i="7"/>
  <c r="H27" i="7"/>
  <c r="E27" i="7"/>
  <c r="R26" i="7"/>
  <c r="Q26" i="7"/>
  <c r="P26" i="7"/>
  <c r="K26" i="7"/>
  <c r="H26" i="7"/>
  <c r="E26" i="7"/>
  <c r="R25" i="7"/>
  <c r="Q25" i="7"/>
  <c r="P25" i="7"/>
  <c r="K25" i="7"/>
  <c r="H25" i="7"/>
  <c r="E25" i="7"/>
  <c r="R24" i="7"/>
  <c r="Q24" i="7"/>
  <c r="P24" i="7"/>
  <c r="K24" i="7"/>
  <c r="H24" i="7"/>
  <c r="E24" i="7"/>
  <c r="R23" i="7"/>
  <c r="Q23" i="7"/>
  <c r="P23" i="7"/>
  <c r="K23" i="7"/>
  <c r="H23" i="7"/>
  <c r="E23" i="7"/>
  <c r="R22" i="7"/>
  <c r="Q22" i="7"/>
  <c r="P22" i="7"/>
  <c r="K22" i="7"/>
  <c r="H22" i="7"/>
  <c r="E22" i="7"/>
  <c r="R21" i="7"/>
  <c r="Q21" i="7"/>
  <c r="P21" i="7"/>
  <c r="K21" i="7"/>
  <c r="H21" i="7"/>
  <c r="E21" i="7"/>
  <c r="R20" i="7"/>
  <c r="Q20" i="7"/>
  <c r="P20" i="7"/>
  <c r="K20" i="7"/>
  <c r="H20" i="7"/>
  <c r="E20" i="7"/>
  <c r="R19" i="7"/>
  <c r="Q19" i="7"/>
  <c r="P19" i="7"/>
  <c r="K19" i="7"/>
  <c r="H19" i="7"/>
  <c r="E19" i="7"/>
  <c r="R18" i="7"/>
  <c r="Q18" i="7"/>
  <c r="P18" i="7"/>
  <c r="K18" i="7"/>
  <c r="H18" i="7"/>
  <c r="E18" i="7"/>
  <c r="R17" i="7"/>
  <c r="Q17" i="7"/>
  <c r="P17" i="7"/>
  <c r="K17" i="7"/>
  <c r="H17" i="7"/>
  <c r="E17" i="7"/>
  <c r="O15" i="7"/>
  <c r="N15" i="7"/>
  <c r="M15" i="7"/>
  <c r="J15" i="7"/>
  <c r="R15" i="7" s="1"/>
  <c r="I15" i="7"/>
  <c r="G15" i="7"/>
  <c r="Q15" i="7" s="1"/>
  <c r="F15" i="7"/>
  <c r="D15" i="7"/>
  <c r="P15" i="7" s="1"/>
  <c r="C15" i="7"/>
  <c r="R14" i="7"/>
  <c r="Q14" i="7"/>
  <c r="P14" i="7"/>
  <c r="K14" i="7"/>
  <c r="H14" i="7"/>
  <c r="E14" i="7"/>
  <c r="R13" i="7"/>
  <c r="Q13" i="7"/>
  <c r="P13" i="7"/>
  <c r="K13" i="7"/>
  <c r="H13" i="7"/>
  <c r="E13" i="7"/>
  <c r="R12" i="7"/>
  <c r="Q12" i="7"/>
  <c r="P12" i="7"/>
  <c r="K12" i="7"/>
  <c r="H12" i="7"/>
  <c r="E12" i="7"/>
  <c r="R11" i="7"/>
  <c r="Q11" i="7"/>
  <c r="P11" i="7"/>
  <c r="K11" i="7"/>
  <c r="H11" i="7"/>
  <c r="E11" i="7"/>
  <c r="R10" i="7"/>
  <c r="Q10" i="7"/>
  <c r="P10" i="7"/>
  <c r="K10" i="7"/>
  <c r="H10" i="7"/>
  <c r="E10" i="7"/>
  <c r="R9" i="7"/>
  <c r="Q9" i="7"/>
  <c r="P9" i="7"/>
  <c r="K9" i="7"/>
  <c r="H9" i="7"/>
  <c r="E9" i="7"/>
  <c r="R8" i="7"/>
  <c r="Q8" i="7"/>
  <c r="P8" i="7"/>
  <c r="K8" i="7"/>
  <c r="H8" i="7"/>
  <c r="E8" i="7"/>
  <c r="R7" i="7"/>
  <c r="Q7" i="7"/>
  <c r="P7" i="7"/>
  <c r="K7" i="7"/>
  <c r="H7" i="7"/>
  <c r="E7" i="7"/>
  <c r="H37" i="6"/>
  <c r="K29" i="6"/>
  <c r="K48" i="6"/>
  <c r="K47" i="6"/>
  <c r="K46" i="6"/>
  <c r="R55" i="6"/>
  <c r="Q55" i="6"/>
  <c r="P55" i="6"/>
  <c r="K55" i="6"/>
  <c r="H55" i="6"/>
  <c r="E55" i="6"/>
  <c r="R54" i="6"/>
  <c r="Q54" i="6"/>
  <c r="P54" i="6"/>
  <c r="H54" i="6"/>
  <c r="E54" i="6"/>
  <c r="R53" i="6"/>
  <c r="Q53" i="6"/>
  <c r="P53" i="6"/>
  <c r="K53" i="6"/>
  <c r="H53" i="6"/>
  <c r="E53" i="6"/>
  <c r="R52" i="6"/>
  <c r="Q52" i="6"/>
  <c r="P52" i="6"/>
  <c r="K52" i="6"/>
  <c r="H52" i="6"/>
  <c r="E52" i="6"/>
  <c r="R51" i="6"/>
  <c r="Q51" i="6"/>
  <c r="P51" i="6"/>
  <c r="K51" i="6"/>
  <c r="H51" i="6"/>
  <c r="E51" i="6"/>
  <c r="R50" i="6"/>
  <c r="Q50" i="6"/>
  <c r="P50" i="6"/>
  <c r="K50" i="6"/>
  <c r="H50" i="6"/>
  <c r="E50" i="6"/>
  <c r="R49" i="6"/>
  <c r="Q49" i="6"/>
  <c r="P49" i="6"/>
  <c r="K49" i="6"/>
  <c r="H49" i="6"/>
  <c r="E49" i="6"/>
  <c r="R48" i="6"/>
  <c r="Q48" i="6"/>
  <c r="P48" i="6"/>
  <c r="H48" i="6"/>
  <c r="E48" i="6"/>
  <c r="R47" i="6"/>
  <c r="Q47" i="6"/>
  <c r="P47" i="6"/>
  <c r="H47" i="6"/>
  <c r="E47" i="6"/>
  <c r="R46" i="6"/>
  <c r="Q46" i="6"/>
  <c r="P46" i="6"/>
  <c r="H46" i="6"/>
  <c r="E46" i="6"/>
  <c r="R45" i="6"/>
  <c r="Q45" i="6"/>
  <c r="P45" i="6"/>
  <c r="K45" i="6"/>
  <c r="H45" i="6"/>
  <c r="E45" i="6"/>
  <c r="R44" i="6"/>
  <c r="Q44" i="6"/>
  <c r="P44" i="6"/>
  <c r="K44" i="6"/>
  <c r="H44" i="6"/>
  <c r="E44" i="6"/>
  <c r="Q43" i="6"/>
  <c r="P43" i="6"/>
  <c r="H43" i="6"/>
  <c r="E43" i="6"/>
  <c r="R42" i="6"/>
  <c r="Q42" i="6"/>
  <c r="P42" i="6"/>
  <c r="K42" i="6"/>
  <c r="H42" i="6"/>
  <c r="E42" i="6"/>
  <c r="R41" i="6"/>
  <c r="Q41" i="6"/>
  <c r="P41" i="6"/>
  <c r="K41" i="6"/>
  <c r="H41" i="6"/>
  <c r="E41" i="6"/>
  <c r="R40" i="6"/>
  <c r="Q40" i="6"/>
  <c r="P40" i="6"/>
  <c r="K40" i="6"/>
  <c r="H40" i="6"/>
  <c r="E40" i="6"/>
  <c r="R39" i="6"/>
  <c r="Q39" i="6"/>
  <c r="P39" i="6"/>
  <c r="K39" i="6"/>
  <c r="H39" i="6"/>
  <c r="E39" i="6"/>
  <c r="R38" i="6"/>
  <c r="Q38" i="6"/>
  <c r="P38" i="6"/>
  <c r="K38" i="6"/>
  <c r="H38" i="6"/>
  <c r="E38" i="6"/>
  <c r="R37" i="6"/>
  <c r="Q37" i="6"/>
  <c r="P37" i="6"/>
  <c r="K37" i="6"/>
  <c r="E37" i="6"/>
  <c r="R36" i="6"/>
  <c r="Q36" i="6"/>
  <c r="P36" i="6"/>
  <c r="K36" i="6"/>
  <c r="H36" i="6"/>
  <c r="E36" i="6"/>
  <c r="R35" i="6"/>
  <c r="Q35" i="6"/>
  <c r="P35" i="6"/>
  <c r="K35" i="6"/>
  <c r="H35" i="6"/>
  <c r="E35" i="6"/>
  <c r="R34" i="6"/>
  <c r="Q34" i="6"/>
  <c r="P34" i="6"/>
  <c r="K34" i="6"/>
  <c r="H34" i="6"/>
  <c r="E34" i="6"/>
  <c r="R33" i="6"/>
  <c r="Q33" i="6"/>
  <c r="P33" i="6"/>
  <c r="K33" i="6"/>
  <c r="H33" i="6"/>
  <c r="E33" i="6"/>
  <c r="R32" i="6"/>
  <c r="Q32" i="6"/>
  <c r="P32" i="6"/>
  <c r="K32" i="6"/>
  <c r="H32" i="6"/>
  <c r="E32" i="6"/>
  <c r="R31" i="6"/>
  <c r="Q31" i="6"/>
  <c r="P31" i="6"/>
  <c r="K31" i="6"/>
  <c r="H31" i="6"/>
  <c r="E31" i="6"/>
  <c r="R30" i="6"/>
  <c r="Q30" i="6"/>
  <c r="P30" i="6"/>
  <c r="K30" i="6"/>
  <c r="H30" i="6"/>
  <c r="E30" i="6"/>
  <c r="R29" i="6"/>
  <c r="Q29" i="6"/>
  <c r="P29" i="6"/>
  <c r="H29" i="6"/>
  <c r="E29" i="6"/>
  <c r="R28" i="6"/>
  <c r="Q28" i="6"/>
  <c r="P28" i="6"/>
  <c r="K28" i="6"/>
  <c r="H28" i="6"/>
  <c r="E28" i="6"/>
  <c r="R27" i="6"/>
  <c r="Q27" i="6"/>
  <c r="P27" i="6"/>
  <c r="K27" i="6"/>
  <c r="H27" i="6"/>
  <c r="E27" i="6"/>
  <c r="R26" i="6"/>
  <c r="Q26" i="6"/>
  <c r="P26" i="6"/>
  <c r="K26" i="6"/>
  <c r="H26" i="6"/>
  <c r="E26" i="6"/>
  <c r="R25" i="6"/>
  <c r="Q25" i="6"/>
  <c r="P25" i="6"/>
  <c r="K25" i="6"/>
  <c r="H25" i="6"/>
  <c r="E25" i="6"/>
  <c r="R24" i="6"/>
  <c r="Q24" i="6"/>
  <c r="P24" i="6"/>
  <c r="K24" i="6"/>
  <c r="H24" i="6"/>
  <c r="E24" i="6"/>
  <c r="R23" i="6"/>
  <c r="Q23" i="6"/>
  <c r="P23" i="6"/>
  <c r="K23" i="6"/>
  <c r="H23" i="6"/>
  <c r="E23" i="6"/>
  <c r="R22" i="6"/>
  <c r="Q22" i="6"/>
  <c r="P22" i="6"/>
  <c r="K22" i="6"/>
  <c r="H22" i="6"/>
  <c r="E22" i="6"/>
  <c r="R21" i="6"/>
  <c r="Q21" i="6"/>
  <c r="P21" i="6"/>
  <c r="K21" i="6"/>
  <c r="H21" i="6"/>
  <c r="E21" i="6"/>
  <c r="R20" i="6"/>
  <c r="Q20" i="6"/>
  <c r="P20" i="6"/>
  <c r="K20" i="6"/>
  <c r="H20" i="6"/>
  <c r="E20" i="6"/>
  <c r="R19" i="6"/>
  <c r="Q19" i="6"/>
  <c r="P19" i="6"/>
  <c r="K19" i="6"/>
  <c r="H19" i="6"/>
  <c r="E19" i="6"/>
  <c r="R18" i="6"/>
  <c r="Q18" i="6"/>
  <c r="P18" i="6"/>
  <c r="K18" i="6"/>
  <c r="H18" i="6"/>
  <c r="E18" i="6"/>
  <c r="R17" i="6"/>
  <c r="Q17" i="6"/>
  <c r="P17" i="6"/>
  <c r="K17" i="6"/>
  <c r="H17" i="6"/>
  <c r="E17" i="6"/>
  <c r="O15" i="6"/>
  <c r="N15" i="6"/>
  <c r="M15" i="6"/>
  <c r="J15" i="6"/>
  <c r="R15" i="6" s="1"/>
  <c r="I15" i="6"/>
  <c r="G15" i="6"/>
  <c r="Q15" i="6" s="1"/>
  <c r="F15" i="6"/>
  <c r="D15" i="6"/>
  <c r="P15" i="6" s="1"/>
  <c r="C15" i="6"/>
  <c r="R14" i="6"/>
  <c r="Q14" i="6"/>
  <c r="P14" i="6"/>
  <c r="K14" i="6"/>
  <c r="H14" i="6"/>
  <c r="E14" i="6"/>
  <c r="R13" i="6"/>
  <c r="Q13" i="6"/>
  <c r="P13" i="6"/>
  <c r="K13" i="6"/>
  <c r="H13" i="6"/>
  <c r="E13" i="6"/>
  <c r="R12" i="6"/>
  <c r="Q12" i="6"/>
  <c r="P12" i="6"/>
  <c r="K12" i="6"/>
  <c r="H12" i="6"/>
  <c r="E12" i="6"/>
  <c r="R11" i="6"/>
  <c r="Q11" i="6"/>
  <c r="P11" i="6"/>
  <c r="K11" i="6"/>
  <c r="H11" i="6"/>
  <c r="E11" i="6"/>
  <c r="R10" i="6"/>
  <c r="Q10" i="6"/>
  <c r="P10" i="6"/>
  <c r="K10" i="6"/>
  <c r="H10" i="6"/>
  <c r="E10" i="6"/>
  <c r="R9" i="6"/>
  <c r="Q9" i="6"/>
  <c r="P9" i="6"/>
  <c r="K9" i="6"/>
  <c r="H9" i="6"/>
  <c r="E9" i="6"/>
  <c r="R8" i="6"/>
  <c r="Q8" i="6"/>
  <c r="P8" i="6"/>
  <c r="K8" i="6"/>
  <c r="H8" i="6"/>
  <c r="E8" i="6"/>
  <c r="R7" i="6"/>
  <c r="Q7" i="6"/>
  <c r="P7" i="6"/>
  <c r="K7" i="6"/>
  <c r="H7" i="6"/>
  <c r="E7" i="6"/>
  <c r="K45" i="5"/>
  <c r="K52" i="5"/>
  <c r="H48" i="5"/>
  <c r="E48" i="5"/>
  <c r="E15" i="7" l="1"/>
  <c r="K15" i="7"/>
  <c r="H15" i="7"/>
  <c r="H15" i="6"/>
  <c r="E15" i="6"/>
  <c r="K15" i="6"/>
  <c r="R55" i="5"/>
  <c r="Q55" i="5"/>
  <c r="P55" i="5"/>
  <c r="K55" i="5"/>
  <c r="H55" i="5"/>
  <c r="E55" i="5"/>
  <c r="R54" i="5"/>
  <c r="Q54" i="5"/>
  <c r="P54" i="5"/>
  <c r="H54" i="5"/>
  <c r="E54" i="5"/>
  <c r="R53" i="5"/>
  <c r="Q53" i="5"/>
  <c r="P53" i="5"/>
  <c r="K53" i="5"/>
  <c r="H53" i="5"/>
  <c r="E53" i="5"/>
  <c r="R52" i="5"/>
  <c r="Q52" i="5"/>
  <c r="P52" i="5"/>
  <c r="H52" i="5"/>
  <c r="E52" i="5"/>
  <c r="R51" i="5"/>
  <c r="Q51" i="5"/>
  <c r="P51" i="5"/>
  <c r="K51" i="5"/>
  <c r="H51" i="5"/>
  <c r="E51" i="5"/>
  <c r="R50" i="5"/>
  <c r="Q50" i="5"/>
  <c r="P50" i="5"/>
  <c r="K50" i="5"/>
  <c r="H50" i="5"/>
  <c r="E50" i="5"/>
  <c r="R49" i="5"/>
  <c r="Q49" i="5"/>
  <c r="P49" i="5"/>
  <c r="K49" i="5"/>
  <c r="H49" i="5"/>
  <c r="E49" i="5"/>
  <c r="R48" i="5"/>
  <c r="Q48" i="5"/>
  <c r="P48" i="5"/>
  <c r="R47" i="5"/>
  <c r="Q47" i="5"/>
  <c r="P47" i="5"/>
  <c r="H47" i="5"/>
  <c r="E47" i="5"/>
  <c r="R46" i="5"/>
  <c r="Q46" i="5"/>
  <c r="P46" i="5"/>
  <c r="H46" i="5"/>
  <c r="E46" i="5"/>
  <c r="R45" i="5"/>
  <c r="Q45" i="5"/>
  <c r="P45" i="5"/>
  <c r="H45" i="5"/>
  <c r="E45" i="5"/>
  <c r="R44" i="5"/>
  <c r="Q44" i="5"/>
  <c r="P44" i="5"/>
  <c r="K44" i="5"/>
  <c r="H44" i="5"/>
  <c r="E44" i="5"/>
  <c r="Q43" i="5"/>
  <c r="P43" i="5"/>
  <c r="H43" i="5"/>
  <c r="E43" i="5"/>
  <c r="R42" i="5"/>
  <c r="Q42" i="5"/>
  <c r="P42" i="5"/>
  <c r="K42" i="5"/>
  <c r="H42" i="5"/>
  <c r="E42" i="5"/>
  <c r="R41" i="5"/>
  <c r="Q41" i="5"/>
  <c r="P41" i="5"/>
  <c r="K41" i="5"/>
  <c r="H41" i="5"/>
  <c r="E41" i="5"/>
  <c r="R40" i="5"/>
  <c r="Q40" i="5"/>
  <c r="P40" i="5"/>
  <c r="K40" i="5"/>
  <c r="H40" i="5"/>
  <c r="E40" i="5"/>
  <c r="R39" i="5"/>
  <c r="Q39" i="5"/>
  <c r="P39" i="5"/>
  <c r="K39" i="5"/>
  <c r="H39" i="5"/>
  <c r="E39" i="5"/>
  <c r="R38" i="5"/>
  <c r="Q38" i="5"/>
  <c r="P38" i="5"/>
  <c r="K38" i="5"/>
  <c r="H38" i="5"/>
  <c r="E38" i="5"/>
  <c r="R37" i="5"/>
  <c r="Q37" i="5"/>
  <c r="P37" i="5"/>
  <c r="K37" i="5"/>
  <c r="H37" i="5"/>
  <c r="E37" i="5"/>
  <c r="R36" i="5"/>
  <c r="Q36" i="5"/>
  <c r="P36" i="5"/>
  <c r="K36" i="5"/>
  <c r="H36" i="5"/>
  <c r="E36" i="5"/>
  <c r="R35" i="5"/>
  <c r="Q35" i="5"/>
  <c r="P35" i="5"/>
  <c r="K35" i="5"/>
  <c r="H35" i="5"/>
  <c r="E35" i="5"/>
  <c r="R34" i="5"/>
  <c r="Q34" i="5"/>
  <c r="P34" i="5"/>
  <c r="K34" i="5"/>
  <c r="H34" i="5"/>
  <c r="E34" i="5"/>
  <c r="R33" i="5"/>
  <c r="Q33" i="5"/>
  <c r="P33" i="5"/>
  <c r="K33" i="5"/>
  <c r="H33" i="5"/>
  <c r="E33" i="5"/>
  <c r="R32" i="5"/>
  <c r="Q32" i="5"/>
  <c r="P32" i="5"/>
  <c r="K32" i="5"/>
  <c r="H32" i="5"/>
  <c r="E32" i="5"/>
  <c r="R31" i="5"/>
  <c r="Q31" i="5"/>
  <c r="P31" i="5"/>
  <c r="K31" i="5"/>
  <c r="H31" i="5"/>
  <c r="E31" i="5"/>
  <c r="R30" i="5"/>
  <c r="Q30" i="5"/>
  <c r="P30" i="5"/>
  <c r="K30" i="5"/>
  <c r="H30" i="5"/>
  <c r="E30" i="5"/>
  <c r="R29" i="5"/>
  <c r="Q29" i="5"/>
  <c r="P29" i="5"/>
  <c r="H29" i="5"/>
  <c r="E29" i="5"/>
  <c r="R28" i="5"/>
  <c r="Q28" i="5"/>
  <c r="P28" i="5"/>
  <c r="K28" i="5"/>
  <c r="H28" i="5"/>
  <c r="E28" i="5"/>
  <c r="R27" i="5"/>
  <c r="Q27" i="5"/>
  <c r="P27" i="5"/>
  <c r="K27" i="5"/>
  <c r="H27" i="5"/>
  <c r="E27" i="5"/>
  <c r="R26" i="5"/>
  <c r="Q26" i="5"/>
  <c r="P26" i="5"/>
  <c r="K26" i="5"/>
  <c r="H26" i="5"/>
  <c r="E26" i="5"/>
  <c r="R25" i="5"/>
  <c r="Q25" i="5"/>
  <c r="P25" i="5"/>
  <c r="K25" i="5"/>
  <c r="H25" i="5"/>
  <c r="E25" i="5"/>
  <c r="R24" i="5"/>
  <c r="Q24" i="5"/>
  <c r="P24" i="5"/>
  <c r="K24" i="5"/>
  <c r="H24" i="5"/>
  <c r="E24" i="5"/>
  <c r="R23" i="5"/>
  <c r="Q23" i="5"/>
  <c r="P23" i="5"/>
  <c r="K23" i="5"/>
  <c r="H23" i="5"/>
  <c r="E23" i="5"/>
  <c r="R22" i="5"/>
  <c r="Q22" i="5"/>
  <c r="P22" i="5"/>
  <c r="K22" i="5"/>
  <c r="H22" i="5"/>
  <c r="E22" i="5"/>
  <c r="R21" i="5"/>
  <c r="Q21" i="5"/>
  <c r="P21" i="5"/>
  <c r="K21" i="5"/>
  <c r="H21" i="5"/>
  <c r="E21" i="5"/>
  <c r="R20" i="5"/>
  <c r="Q20" i="5"/>
  <c r="P20" i="5"/>
  <c r="K20" i="5"/>
  <c r="H20" i="5"/>
  <c r="E20" i="5"/>
  <c r="R19" i="5"/>
  <c r="Q19" i="5"/>
  <c r="P19" i="5"/>
  <c r="K19" i="5"/>
  <c r="H19" i="5"/>
  <c r="E19" i="5"/>
  <c r="R18" i="5"/>
  <c r="Q18" i="5"/>
  <c r="P18" i="5"/>
  <c r="K18" i="5"/>
  <c r="H18" i="5"/>
  <c r="E18" i="5"/>
  <c r="R17" i="5"/>
  <c r="Q17" i="5"/>
  <c r="P17" i="5"/>
  <c r="K17" i="5"/>
  <c r="H17" i="5"/>
  <c r="E17" i="5"/>
  <c r="O15" i="5"/>
  <c r="N15" i="5"/>
  <c r="M15" i="5"/>
  <c r="J15" i="5"/>
  <c r="R15" i="5" s="1"/>
  <c r="I15" i="5"/>
  <c r="G15" i="5"/>
  <c r="Q15" i="5" s="1"/>
  <c r="F15" i="5"/>
  <c r="D15" i="5"/>
  <c r="P15" i="5" s="1"/>
  <c r="C15" i="5"/>
  <c r="R14" i="5"/>
  <c r="Q14" i="5"/>
  <c r="P14" i="5"/>
  <c r="K14" i="5"/>
  <c r="H14" i="5"/>
  <c r="E14" i="5"/>
  <c r="R13" i="5"/>
  <c r="Q13" i="5"/>
  <c r="P13" i="5"/>
  <c r="K13" i="5"/>
  <c r="H13" i="5"/>
  <c r="E13" i="5"/>
  <c r="R12" i="5"/>
  <c r="Q12" i="5"/>
  <c r="P12" i="5"/>
  <c r="K12" i="5"/>
  <c r="H12" i="5"/>
  <c r="E12" i="5"/>
  <c r="R11" i="5"/>
  <c r="Q11" i="5"/>
  <c r="P11" i="5"/>
  <c r="K11" i="5"/>
  <c r="H11" i="5"/>
  <c r="E11" i="5"/>
  <c r="R10" i="5"/>
  <c r="Q10" i="5"/>
  <c r="P10" i="5"/>
  <c r="K10" i="5"/>
  <c r="H10" i="5"/>
  <c r="E10" i="5"/>
  <c r="R9" i="5"/>
  <c r="Q9" i="5"/>
  <c r="P9" i="5"/>
  <c r="K9" i="5"/>
  <c r="H9" i="5"/>
  <c r="E9" i="5"/>
  <c r="R8" i="5"/>
  <c r="Q8" i="5"/>
  <c r="P8" i="5"/>
  <c r="K8" i="5"/>
  <c r="H8" i="5"/>
  <c r="E8" i="5"/>
  <c r="R7" i="5"/>
  <c r="Q7" i="5"/>
  <c r="P7" i="5"/>
  <c r="K7" i="5"/>
  <c r="H7" i="5"/>
  <c r="E7" i="5"/>
  <c r="K38" i="4"/>
  <c r="K34" i="4"/>
  <c r="K25" i="4"/>
  <c r="K28" i="4"/>
  <c r="K53" i="4"/>
  <c r="K49" i="4"/>
  <c r="H49" i="4"/>
  <c r="H46" i="4"/>
  <c r="E46" i="4"/>
  <c r="R55" i="4"/>
  <c r="Q55" i="4"/>
  <c r="P55" i="4"/>
  <c r="K55" i="4"/>
  <c r="H55" i="4"/>
  <c r="E55" i="4"/>
  <c r="R54" i="4"/>
  <c r="Q54" i="4"/>
  <c r="P54" i="4"/>
  <c r="H54" i="4"/>
  <c r="E54" i="4"/>
  <c r="R53" i="4"/>
  <c r="Q53" i="4"/>
  <c r="P53" i="4"/>
  <c r="H53" i="4"/>
  <c r="E53" i="4"/>
  <c r="R52" i="4"/>
  <c r="Q52" i="4"/>
  <c r="P52" i="4"/>
  <c r="H52" i="4"/>
  <c r="E52" i="4"/>
  <c r="R51" i="4"/>
  <c r="Q51" i="4"/>
  <c r="P51" i="4"/>
  <c r="K51" i="4"/>
  <c r="H51" i="4"/>
  <c r="E51" i="4"/>
  <c r="R50" i="4"/>
  <c r="Q50" i="4"/>
  <c r="P50" i="4"/>
  <c r="K50" i="4"/>
  <c r="H50" i="4"/>
  <c r="E50" i="4"/>
  <c r="R49" i="4"/>
  <c r="Q49" i="4"/>
  <c r="P49" i="4"/>
  <c r="E49" i="4"/>
  <c r="R48" i="4"/>
  <c r="Q48" i="4"/>
  <c r="P48" i="4"/>
  <c r="R47" i="4"/>
  <c r="Q47" i="4"/>
  <c r="P47" i="4"/>
  <c r="H47" i="4"/>
  <c r="E47" i="4"/>
  <c r="R46" i="4"/>
  <c r="Q46" i="4"/>
  <c r="P46" i="4"/>
  <c r="R45" i="4"/>
  <c r="Q45" i="4"/>
  <c r="P45" i="4"/>
  <c r="H45" i="4"/>
  <c r="E45" i="4"/>
  <c r="R44" i="4"/>
  <c r="Q44" i="4"/>
  <c r="P44" i="4"/>
  <c r="K44" i="4"/>
  <c r="H44" i="4"/>
  <c r="E44" i="4"/>
  <c r="Q43" i="4"/>
  <c r="P43" i="4"/>
  <c r="H43" i="4"/>
  <c r="E43" i="4"/>
  <c r="R42" i="4"/>
  <c r="Q42" i="4"/>
  <c r="P42" i="4"/>
  <c r="K42" i="4"/>
  <c r="H42" i="4"/>
  <c r="E42" i="4"/>
  <c r="R41" i="4"/>
  <c r="Q41" i="4"/>
  <c r="P41" i="4"/>
  <c r="K41" i="4"/>
  <c r="H41" i="4"/>
  <c r="E41" i="4"/>
  <c r="R40" i="4"/>
  <c r="Q40" i="4"/>
  <c r="P40" i="4"/>
  <c r="K40" i="4"/>
  <c r="H40" i="4"/>
  <c r="E40" i="4"/>
  <c r="R39" i="4"/>
  <c r="Q39" i="4"/>
  <c r="P39" i="4"/>
  <c r="K39" i="4"/>
  <c r="H39" i="4"/>
  <c r="E39" i="4"/>
  <c r="R38" i="4"/>
  <c r="Q38" i="4"/>
  <c r="P38" i="4"/>
  <c r="H38" i="4"/>
  <c r="E38" i="4"/>
  <c r="R37" i="4"/>
  <c r="Q37" i="4"/>
  <c r="P37" i="4"/>
  <c r="K37" i="4"/>
  <c r="H37" i="4"/>
  <c r="E37" i="4"/>
  <c r="R36" i="4"/>
  <c r="Q36" i="4"/>
  <c r="P36" i="4"/>
  <c r="K36" i="4"/>
  <c r="H36" i="4"/>
  <c r="E36" i="4"/>
  <c r="R35" i="4"/>
  <c r="Q35" i="4"/>
  <c r="P35" i="4"/>
  <c r="K35" i="4"/>
  <c r="H35" i="4"/>
  <c r="E35" i="4"/>
  <c r="R34" i="4"/>
  <c r="Q34" i="4"/>
  <c r="P34" i="4"/>
  <c r="H34" i="4"/>
  <c r="E34" i="4"/>
  <c r="R33" i="4"/>
  <c r="Q33" i="4"/>
  <c r="P33" i="4"/>
  <c r="K33" i="4"/>
  <c r="H33" i="4"/>
  <c r="E33" i="4"/>
  <c r="R32" i="4"/>
  <c r="Q32" i="4"/>
  <c r="P32" i="4"/>
  <c r="K32" i="4"/>
  <c r="H32" i="4"/>
  <c r="E32" i="4"/>
  <c r="R31" i="4"/>
  <c r="Q31" i="4"/>
  <c r="P31" i="4"/>
  <c r="K31" i="4"/>
  <c r="H31" i="4"/>
  <c r="E31" i="4"/>
  <c r="R30" i="4"/>
  <c r="Q30" i="4"/>
  <c r="P30" i="4"/>
  <c r="K30" i="4"/>
  <c r="H30" i="4"/>
  <c r="E30" i="4"/>
  <c r="R29" i="4"/>
  <c r="Q29" i="4"/>
  <c r="P29" i="4"/>
  <c r="H29" i="4"/>
  <c r="E29" i="4"/>
  <c r="R28" i="4"/>
  <c r="Q28" i="4"/>
  <c r="P28" i="4"/>
  <c r="H28" i="4"/>
  <c r="E28" i="4"/>
  <c r="R27" i="4"/>
  <c r="Q27" i="4"/>
  <c r="P27" i="4"/>
  <c r="K27" i="4"/>
  <c r="H27" i="4"/>
  <c r="E27" i="4"/>
  <c r="R26" i="4"/>
  <c r="Q26" i="4"/>
  <c r="P26" i="4"/>
  <c r="K26" i="4"/>
  <c r="H26" i="4"/>
  <c r="E26" i="4"/>
  <c r="R25" i="4"/>
  <c r="Q25" i="4"/>
  <c r="P25" i="4"/>
  <c r="H25" i="4"/>
  <c r="E25" i="4"/>
  <c r="R24" i="4"/>
  <c r="Q24" i="4"/>
  <c r="P24" i="4"/>
  <c r="K24" i="4"/>
  <c r="H24" i="4"/>
  <c r="E24" i="4"/>
  <c r="R23" i="4"/>
  <c r="Q23" i="4"/>
  <c r="P23" i="4"/>
  <c r="K23" i="4"/>
  <c r="H23" i="4"/>
  <c r="E23" i="4"/>
  <c r="R22" i="4"/>
  <c r="Q22" i="4"/>
  <c r="P22" i="4"/>
  <c r="K22" i="4"/>
  <c r="H22" i="4"/>
  <c r="E22" i="4"/>
  <c r="R21" i="4"/>
  <c r="Q21" i="4"/>
  <c r="P21" i="4"/>
  <c r="K21" i="4"/>
  <c r="H21" i="4"/>
  <c r="E21" i="4"/>
  <c r="R20" i="4"/>
  <c r="Q20" i="4"/>
  <c r="P20" i="4"/>
  <c r="K20" i="4"/>
  <c r="H20" i="4"/>
  <c r="E20" i="4"/>
  <c r="R19" i="4"/>
  <c r="Q19" i="4"/>
  <c r="P19" i="4"/>
  <c r="K19" i="4"/>
  <c r="H19" i="4"/>
  <c r="E19" i="4"/>
  <c r="R18" i="4"/>
  <c r="Q18" i="4"/>
  <c r="P18" i="4"/>
  <c r="K18" i="4"/>
  <c r="H18" i="4"/>
  <c r="E18" i="4"/>
  <c r="R17" i="4"/>
  <c r="Q17" i="4"/>
  <c r="P17" i="4"/>
  <c r="K17" i="4"/>
  <c r="H17" i="4"/>
  <c r="E17" i="4"/>
  <c r="O15" i="4"/>
  <c r="N15" i="4"/>
  <c r="M15" i="4"/>
  <c r="J15" i="4"/>
  <c r="R15" i="4" s="1"/>
  <c r="I15" i="4"/>
  <c r="G15" i="4"/>
  <c r="Q15" i="4" s="1"/>
  <c r="F15" i="4"/>
  <c r="D15" i="4"/>
  <c r="P15" i="4" s="1"/>
  <c r="C15" i="4"/>
  <c r="R14" i="4"/>
  <c r="Q14" i="4"/>
  <c r="P14" i="4"/>
  <c r="K14" i="4"/>
  <c r="H14" i="4"/>
  <c r="E14" i="4"/>
  <c r="R13" i="4"/>
  <c r="Q13" i="4"/>
  <c r="P13" i="4"/>
  <c r="K13" i="4"/>
  <c r="H13" i="4"/>
  <c r="E13" i="4"/>
  <c r="R12" i="4"/>
  <c r="Q12" i="4"/>
  <c r="P12" i="4"/>
  <c r="K12" i="4"/>
  <c r="H12" i="4"/>
  <c r="E12" i="4"/>
  <c r="R11" i="4"/>
  <c r="Q11" i="4"/>
  <c r="P11" i="4"/>
  <c r="K11" i="4"/>
  <c r="H11" i="4"/>
  <c r="E11" i="4"/>
  <c r="R10" i="4"/>
  <c r="Q10" i="4"/>
  <c r="P10" i="4"/>
  <c r="K10" i="4"/>
  <c r="H10" i="4"/>
  <c r="E10" i="4"/>
  <c r="R9" i="4"/>
  <c r="Q9" i="4"/>
  <c r="P9" i="4"/>
  <c r="K9" i="4"/>
  <c r="H9" i="4"/>
  <c r="E9" i="4"/>
  <c r="R8" i="4"/>
  <c r="Q8" i="4"/>
  <c r="P8" i="4"/>
  <c r="K8" i="4"/>
  <c r="H8" i="4"/>
  <c r="E8" i="4"/>
  <c r="R7" i="4"/>
  <c r="Q7" i="4"/>
  <c r="P7" i="4"/>
  <c r="K7" i="4"/>
  <c r="H7" i="4"/>
  <c r="E7" i="4"/>
  <c r="K39" i="3"/>
  <c r="H40" i="3"/>
  <c r="E49" i="3"/>
  <c r="R55" i="3"/>
  <c r="Q55" i="3"/>
  <c r="P55" i="3"/>
  <c r="K55" i="3"/>
  <c r="H55" i="3"/>
  <c r="E55" i="3"/>
  <c r="R54" i="3"/>
  <c r="Q54" i="3"/>
  <c r="P54" i="3"/>
  <c r="H54" i="3"/>
  <c r="E54" i="3"/>
  <c r="R53" i="3"/>
  <c r="Q53" i="3"/>
  <c r="P53" i="3"/>
  <c r="H53" i="3"/>
  <c r="E53" i="3"/>
  <c r="R52" i="3"/>
  <c r="Q52" i="3"/>
  <c r="P52" i="3"/>
  <c r="H52" i="3"/>
  <c r="E52" i="3"/>
  <c r="R51" i="3"/>
  <c r="Q51" i="3"/>
  <c r="P51" i="3"/>
  <c r="K51" i="3"/>
  <c r="H51" i="3"/>
  <c r="E51" i="3"/>
  <c r="R50" i="3"/>
  <c r="Q50" i="3"/>
  <c r="P50" i="3"/>
  <c r="K50" i="3"/>
  <c r="H50" i="3"/>
  <c r="E50" i="3"/>
  <c r="R49" i="3"/>
  <c r="Q49" i="3"/>
  <c r="P49" i="3"/>
  <c r="R48" i="3"/>
  <c r="Q48" i="3"/>
  <c r="P48" i="3"/>
  <c r="R47" i="3"/>
  <c r="Q47" i="3"/>
  <c r="P47" i="3"/>
  <c r="H47" i="3"/>
  <c r="E47" i="3"/>
  <c r="R46" i="3"/>
  <c r="Q46" i="3"/>
  <c r="P46" i="3"/>
  <c r="R45" i="3"/>
  <c r="Q45" i="3"/>
  <c r="P45" i="3"/>
  <c r="H45" i="3"/>
  <c r="E45" i="3"/>
  <c r="R44" i="3"/>
  <c r="Q44" i="3"/>
  <c r="P44" i="3"/>
  <c r="K44" i="3"/>
  <c r="H44" i="3"/>
  <c r="E44" i="3"/>
  <c r="Q43" i="3"/>
  <c r="P43" i="3"/>
  <c r="H43" i="3"/>
  <c r="E43" i="3"/>
  <c r="R42" i="3"/>
  <c r="Q42" i="3"/>
  <c r="P42" i="3"/>
  <c r="K42" i="3"/>
  <c r="H42" i="3"/>
  <c r="E42" i="3"/>
  <c r="R41" i="3"/>
  <c r="Q41" i="3"/>
  <c r="P41" i="3"/>
  <c r="K41" i="3"/>
  <c r="H41" i="3"/>
  <c r="E41" i="3"/>
  <c r="R40" i="3"/>
  <c r="Q40" i="3"/>
  <c r="P40" i="3"/>
  <c r="K40" i="3"/>
  <c r="E40" i="3"/>
  <c r="R39" i="3"/>
  <c r="Q39" i="3"/>
  <c r="P39" i="3"/>
  <c r="H39" i="3"/>
  <c r="E39" i="3"/>
  <c r="R38" i="3"/>
  <c r="Q38" i="3"/>
  <c r="P38" i="3"/>
  <c r="H38" i="3"/>
  <c r="E38" i="3"/>
  <c r="R37" i="3"/>
  <c r="Q37" i="3"/>
  <c r="P37" i="3"/>
  <c r="K37" i="3"/>
  <c r="H37" i="3"/>
  <c r="E37" i="3"/>
  <c r="R36" i="3"/>
  <c r="Q36" i="3"/>
  <c r="P36" i="3"/>
  <c r="K36" i="3"/>
  <c r="H36" i="3"/>
  <c r="E36" i="3"/>
  <c r="R35" i="3"/>
  <c r="Q35" i="3"/>
  <c r="P35" i="3"/>
  <c r="K35" i="3"/>
  <c r="H35" i="3"/>
  <c r="E35" i="3"/>
  <c r="R34" i="3"/>
  <c r="Q34" i="3"/>
  <c r="P34" i="3"/>
  <c r="H34" i="3"/>
  <c r="E34" i="3"/>
  <c r="R33" i="3"/>
  <c r="Q33" i="3"/>
  <c r="P33" i="3"/>
  <c r="K33" i="3"/>
  <c r="H33" i="3"/>
  <c r="E33" i="3"/>
  <c r="R32" i="3"/>
  <c r="Q32" i="3"/>
  <c r="P32" i="3"/>
  <c r="K32" i="3"/>
  <c r="H32" i="3"/>
  <c r="E32" i="3"/>
  <c r="R31" i="3"/>
  <c r="Q31" i="3"/>
  <c r="P31" i="3"/>
  <c r="K31" i="3"/>
  <c r="H31" i="3"/>
  <c r="E31" i="3"/>
  <c r="R30" i="3"/>
  <c r="Q30" i="3"/>
  <c r="P30" i="3"/>
  <c r="K30" i="3"/>
  <c r="H30" i="3"/>
  <c r="E30" i="3"/>
  <c r="R29" i="3"/>
  <c r="Q29" i="3"/>
  <c r="P29" i="3"/>
  <c r="H29" i="3"/>
  <c r="E29" i="3"/>
  <c r="R28" i="3"/>
  <c r="Q28" i="3"/>
  <c r="P28" i="3"/>
  <c r="H28" i="3"/>
  <c r="E28" i="3"/>
  <c r="R27" i="3"/>
  <c r="Q27" i="3"/>
  <c r="P27" i="3"/>
  <c r="K27" i="3"/>
  <c r="H27" i="3"/>
  <c r="E27" i="3"/>
  <c r="R26" i="3"/>
  <c r="Q26" i="3"/>
  <c r="P26" i="3"/>
  <c r="K26" i="3"/>
  <c r="H26" i="3"/>
  <c r="E26" i="3"/>
  <c r="R25" i="3"/>
  <c r="Q25" i="3"/>
  <c r="P25" i="3"/>
  <c r="K25" i="3"/>
  <c r="H25" i="3"/>
  <c r="E25" i="3"/>
  <c r="R24" i="3"/>
  <c r="Q24" i="3"/>
  <c r="P24" i="3"/>
  <c r="K24" i="3"/>
  <c r="H24" i="3"/>
  <c r="E24" i="3"/>
  <c r="R23" i="3"/>
  <c r="Q23" i="3"/>
  <c r="P23" i="3"/>
  <c r="K23" i="3"/>
  <c r="H23" i="3"/>
  <c r="E23" i="3"/>
  <c r="R22" i="3"/>
  <c r="Q22" i="3"/>
  <c r="P22" i="3"/>
  <c r="K22" i="3"/>
  <c r="H22" i="3"/>
  <c r="E22" i="3"/>
  <c r="R21" i="3"/>
  <c r="Q21" i="3"/>
  <c r="P21" i="3"/>
  <c r="K21" i="3"/>
  <c r="H21" i="3"/>
  <c r="E21" i="3"/>
  <c r="R20" i="3"/>
  <c r="Q20" i="3"/>
  <c r="P20" i="3"/>
  <c r="K20" i="3"/>
  <c r="H20" i="3"/>
  <c r="E20" i="3"/>
  <c r="R19" i="3"/>
  <c r="Q19" i="3"/>
  <c r="P19" i="3"/>
  <c r="K19" i="3"/>
  <c r="H19" i="3"/>
  <c r="E19" i="3"/>
  <c r="R18" i="3"/>
  <c r="Q18" i="3"/>
  <c r="P18" i="3"/>
  <c r="K18" i="3"/>
  <c r="H18" i="3"/>
  <c r="E18" i="3"/>
  <c r="R17" i="3"/>
  <c r="Q17" i="3"/>
  <c r="P17" i="3"/>
  <c r="K17" i="3"/>
  <c r="H17" i="3"/>
  <c r="E17" i="3"/>
  <c r="O15" i="3"/>
  <c r="N15" i="3"/>
  <c r="M15" i="3"/>
  <c r="J15" i="3"/>
  <c r="R15" i="3" s="1"/>
  <c r="I15" i="3"/>
  <c r="G15" i="3"/>
  <c r="Q15" i="3" s="1"/>
  <c r="F15" i="3"/>
  <c r="D15" i="3"/>
  <c r="P15" i="3" s="1"/>
  <c r="C15" i="3"/>
  <c r="R14" i="3"/>
  <c r="Q14" i="3"/>
  <c r="P14" i="3"/>
  <c r="K14" i="3"/>
  <c r="H14" i="3"/>
  <c r="E14" i="3"/>
  <c r="R13" i="3"/>
  <c r="Q13" i="3"/>
  <c r="P13" i="3"/>
  <c r="K13" i="3"/>
  <c r="H13" i="3"/>
  <c r="E13" i="3"/>
  <c r="R12" i="3"/>
  <c r="Q12" i="3"/>
  <c r="P12" i="3"/>
  <c r="K12" i="3"/>
  <c r="H12" i="3"/>
  <c r="E12" i="3"/>
  <c r="R11" i="3"/>
  <c r="Q11" i="3"/>
  <c r="P11" i="3"/>
  <c r="K11" i="3"/>
  <c r="H11" i="3"/>
  <c r="E11" i="3"/>
  <c r="R10" i="3"/>
  <c r="Q10" i="3"/>
  <c r="P10" i="3"/>
  <c r="K10" i="3"/>
  <c r="H10" i="3"/>
  <c r="E10" i="3"/>
  <c r="R9" i="3"/>
  <c r="Q9" i="3"/>
  <c r="P9" i="3"/>
  <c r="K9" i="3"/>
  <c r="H9" i="3"/>
  <c r="E9" i="3"/>
  <c r="R8" i="3"/>
  <c r="Q8" i="3"/>
  <c r="P8" i="3"/>
  <c r="K8" i="3"/>
  <c r="H8" i="3"/>
  <c r="E8" i="3"/>
  <c r="R7" i="3"/>
  <c r="Q7" i="3"/>
  <c r="P7" i="3"/>
  <c r="K7" i="3"/>
  <c r="H7" i="3"/>
  <c r="E7" i="3"/>
  <c r="H54" i="2"/>
  <c r="E55" i="2"/>
  <c r="H55" i="2"/>
  <c r="E50" i="2"/>
  <c r="H50" i="2"/>
  <c r="K25" i="2"/>
  <c r="K22" i="2"/>
  <c r="K19" i="2"/>
  <c r="R55" i="2"/>
  <c r="Q55" i="2"/>
  <c r="P55" i="2"/>
  <c r="K55" i="2"/>
  <c r="R54" i="2"/>
  <c r="Q54" i="2"/>
  <c r="P54" i="2"/>
  <c r="E54" i="2"/>
  <c r="R53" i="2"/>
  <c r="Q53" i="2"/>
  <c r="P53" i="2"/>
  <c r="H53" i="2"/>
  <c r="E53" i="2"/>
  <c r="R52" i="2"/>
  <c r="Q52" i="2"/>
  <c r="P52" i="2"/>
  <c r="H52" i="2"/>
  <c r="E52" i="2"/>
  <c r="R51" i="2"/>
  <c r="Q51" i="2"/>
  <c r="P51" i="2"/>
  <c r="K51" i="2"/>
  <c r="H51" i="2"/>
  <c r="E51" i="2"/>
  <c r="R50" i="2"/>
  <c r="Q50" i="2"/>
  <c r="P50" i="2"/>
  <c r="K50" i="2"/>
  <c r="R49" i="2"/>
  <c r="Q49" i="2"/>
  <c r="P49" i="2"/>
  <c r="R48" i="2"/>
  <c r="Q48" i="2"/>
  <c r="P48" i="2"/>
  <c r="R47" i="2"/>
  <c r="Q47" i="2"/>
  <c r="P47" i="2"/>
  <c r="H47" i="2"/>
  <c r="E47" i="2"/>
  <c r="R46" i="2"/>
  <c r="Q46" i="2"/>
  <c r="P46" i="2"/>
  <c r="R45" i="2"/>
  <c r="Q45" i="2"/>
  <c r="P45" i="2"/>
  <c r="H45" i="2"/>
  <c r="E45" i="2"/>
  <c r="R44" i="2"/>
  <c r="Q44" i="2"/>
  <c r="P44" i="2"/>
  <c r="K44" i="2"/>
  <c r="H44" i="2"/>
  <c r="E44" i="2"/>
  <c r="Q43" i="2"/>
  <c r="P43" i="2"/>
  <c r="H43" i="2"/>
  <c r="E43" i="2"/>
  <c r="R42" i="2"/>
  <c r="Q42" i="2"/>
  <c r="P42" i="2"/>
  <c r="K42" i="2"/>
  <c r="H42" i="2"/>
  <c r="E42" i="2"/>
  <c r="R41" i="2"/>
  <c r="Q41" i="2"/>
  <c r="P41" i="2"/>
  <c r="K41" i="2"/>
  <c r="H41" i="2"/>
  <c r="E41" i="2"/>
  <c r="R40" i="2"/>
  <c r="Q40" i="2"/>
  <c r="P40" i="2"/>
  <c r="K40" i="2"/>
  <c r="H40" i="2"/>
  <c r="E40" i="2"/>
  <c r="R39" i="2"/>
  <c r="Q39" i="2"/>
  <c r="P39" i="2"/>
  <c r="H39" i="2"/>
  <c r="E39" i="2"/>
  <c r="R38" i="2"/>
  <c r="Q38" i="2"/>
  <c r="P38" i="2"/>
  <c r="H38" i="2"/>
  <c r="E38" i="2"/>
  <c r="R37" i="2"/>
  <c r="Q37" i="2"/>
  <c r="P37" i="2"/>
  <c r="K37" i="2"/>
  <c r="H37" i="2"/>
  <c r="E37" i="2"/>
  <c r="R36" i="2"/>
  <c r="Q36" i="2"/>
  <c r="P36" i="2"/>
  <c r="K36" i="2"/>
  <c r="H36" i="2"/>
  <c r="E36" i="2"/>
  <c r="R35" i="2"/>
  <c r="Q35" i="2"/>
  <c r="P35" i="2"/>
  <c r="K35" i="2"/>
  <c r="H35" i="2"/>
  <c r="E35" i="2"/>
  <c r="R34" i="2"/>
  <c r="Q34" i="2"/>
  <c r="P34" i="2"/>
  <c r="H34" i="2"/>
  <c r="E34" i="2"/>
  <c r="R33" i="2"/>
  <c r="Q33" i="2"/>
  <c r="P33" i="2"/>
  <c r="K33" i="2"/>
  <c r="H33" i="2"/>
  <c r="E33" i="2"/>
  <c r="R32" i="2"/>
  <c r="Q32" i="2"/>
  <c r="P32" i="2"/>
  <c r="K32" i="2"/>
  <c r="H32" i="2"/>
  <c r="E32" i="2"/>
  <c r="R31" i="2"/>
  <c r="Q31" i="2"/>
  <c r="P31" i="2"/>
  <c r="K31" i="2"/>
  <c r="H31" i="2"/>
  <c r="E31" i="2"/>
  <c r="R30" i="2"/>
  <c r="Q30" i="2"/>
  <c r="P30" i="2"/>
  <c r="K30" i="2"/>
  <c r="H30" i="2"/>
  <c r="E30" i="2"/>
  <c r="R29" i="2"/>
  <c r="Q29" i="2"/>
  <c r="P29" i="2"/>
  <c r="H29" i="2"/>
  <c r="E29" i="2"/>
  <c r="R28" i="2"/>
  <c r="Q28" i="2"/>
  <c r="P28" i="2"/>
  <c r="H28" i="2"/>
  <c r="E28" i="2"/>
  <c r="R27" i="2"/>
  <c r="Q27" i="2"/>
  <c r="P27" i="2"/>
  <c r="K27" i="2"/>
  <c r="H27" i="2"/>
  <c r="E27" i="2"/>
  <c r="R26" i="2"/>
  <c r="Q26" i="2"/>
  <c r="P26" i="2"/>
  <c r="K26" i="2"/>
  <c r="H26" i="2"/>
  <c r="E26" i="2"/>
  <c r="R25" i="2"/>
  <c r="Q25" i="2"/>
  <c r="P25" i="2"/>
  <c r="H25" i="2"/>
  <c r="E25" i="2"/>
  <c r="R24" i="2"/>
  <c r="Q24" i="2"/>
  <c r="P24" i="2"/>
  <c r="K24" i="2"/>
  <c r="H24" i="2"/>
  <c r="E24" i="2"/>
  <c r="R23" i="2"/>
  <c r="Q23" i="2"/>
  <c r="P23" i="2"/>
  <c r="K23" i="2"/>
  <c r="H23" i="2"/>
  <c r="E23" i="2"/>
  <c r="R22" i="2"/>
  <c r="Q22" i="2"/>
  <c r="P22" i="2"/>
  <c r="H22" i="2"/>
  <c r="E22" i="2"/>
  <c r="R21" i="2"/>
  <c r="Q21" i="2"/>
  <c r="P21" i="2"/>
  <c r="K21" i="2"/>
  <c r="H21" i="2"/>
  <c r="E21" i="2"/>
  <c r="R20" i="2"/>
  <c r="Q20" i="2"/>
  <c r="P20" i="2"/>
  <c r="K20" i="2"/>
  <c r="H20" i="2"/>
  <c r="E20" i="2"/>
  <c r="R19" i="2"/>
  <c r="Q19" i="2"/>
  <c r="P19" i="2"/>
  <c r="H19" i="2"/>
  <c r="E19" i="2"/>
  <c r="R18" i="2"/>
  <c r="Q18" i="2"/>
  <c r="P18" i="2"/>
  <c r="K18" i="2"/>
  <c r="H18" i="2"/>
  <c r="E18" i="2"/>
  <c r="R17" i="2"/>
  <c r="Q17" i="2"/>
  <c r="P17" i="2"/>
  <c r="K17" i="2"/>
  <c r="H17" i="2"/>
  <c r="E17" i="2"/>
  <c r="O15" i="2"/>
  <c r="N15" i="2"/>
  <c r="M15" i="2"/>
  <c r="J15" i="2"/>
  <c r="R15" i="2" s="1"/>
  <c r="I15" i="2"/>
  <c r="G15" i="2"/>
  <c r="Q15" i="2" s="1"/>
  <c r="F15" i="2"/>
  <c r="D15" i="2"/>
  <c r="P15" i="2" s="1"/>
  <c r="C15" i="2"/>
  <c r="R14" i="2"/>
  <c r="Q14" i="2"/>
  <c r="P14" i="2"/>
  <c r="K14" i="2"/>
  <c r="H14" i="2"/>
  <c r="E14" i="2"/>
  <c r="R13" i="2"/>
  <c r="Q13" i="2"/>
  <c r="P13" i="2"/>
  <c r="K13" i="2"/>
  <c r="H13" i="2"/>
  <c r="E13" i="2"/>
  <c r="R12" i="2"/>
  <c r="Q12" i="2"/>
  <c r="P12" i="2"/>
  <c r="K12" i="2"/>
  <c r="H12" i="2"/>
  <c r="E12" i="2"/>
  <c r="R11" i="2"/>
  <c r="Q11" i="2"/>
  <c r="P11" i="2"/>
  <c r="K11" i="2"/>
  <c r="H11" i="2"/>
  <c r="E11" i="2"/>
  <c r="R10" i="2"/>
  <c r="Q10" i="2"/>
  <c r="P10" i="2"/>
  <c r="K10" i="2"/>
  <c r="H10" i="2"/>
  <c r="E10" i="2"/>
  <c r="R9" i="2"/>
  <c r="Q9" i="2"/>
  <c r="P9" i="2"/>
  <c r="K9" i="2"/>
  <c r="H9" i="2"/>
  <c r="E9" i="2"/>
  <c r="R8" i="2"/>
  <c r="Q8" i="2"/>
  <c r="P8" i="2"/>
  <c r="K8" i="2"/>
  <c r="H8" i="2"/>
  <c r="E8" i="2"/>
  <c r="R7" i="2"/>
  <c r="Q7" i="2"/>
  <c r="P7" i="2"/>
  <c r="K7" i="2"/>
  <c r="H7" i="2"/>
  <c r="E7" i="2"/>
  <c r="K35" i="1"/>
  <c r="K32" i="1"/>
  <c r="K30" i="1"/>
  <c r="K55" i="1"/>
  <c r="K50" i="1"/>
  <c r="H47" i="1"/>
  <c r="E47" i="1"/>
  <c r="H8" i="1"/>
  <c r="H43" i="1"/>
  <c r="E43" i="1"/>
  <c r="H32" i="1"/>
  <c r="R48" i="1"/>
  <c r="R32" i="1"/>
  <c r="Q48" i="1"/>
  <c r="Q43" i="1"/>
  <c r="Q32" i="1"/>
  <c r="P43" i="1"/>
  <c r="E17" i="1"/>
  <c r="E15" i="5" l="1"/>
  <c r="K15" i="5"/>
  <c r="H15" i="5"/>
  <c r="H15" i="4"/>
  <c r="E15" i="4"/>
  <c r="K15" i="4"/>
  <c r="E15" i="3"/>
  <c r="K15" i="3"/>
  <c r="H15" i="3"/>
  <c r="K15" i="2"/>
  <c r="E15" i="2"/>
  <c r="H15" i="2"/>
  <c r="R55" i="1"/>
  <c r="Q55" i="1"/>
  <c r="P55" i="1"/>
  <c r="H55" i="1"/>
  <c r="E55" i="1"/>
  <c r="R54" i="1"/>
  <c r="Q54" i="1"/>
  <c r="P54" i="1"/>
  <c r="E54" i="1"/>
  <c r="R53" i="1"/>
  <c r="Q53" i="1"/>
  <c r="P53" i="1"/>
  <c r="H53" i="1"/>
  <c r="E53" i="1"/>
  <c r="R52" i="1"/>
  <c r="Q52" i="1"/>
  <c r="P52" i="1"/>
  <c r="H52" i="1"/>
  <c r="E52" i="1"/>
  <c r="R51" i="1"/>
  <c r="Q51" i="1"/>
  <c r="P51" i="1"/>
  <c r="K51" i="1"/>
  <c r="H51" i="1"/>
  <c r="E51" i="1"/>
  <c r="R50" i="1"/>
  <c r="Q50" i="1"/>
  <c r="P50" i="1"/>
  <c r="H50" i="1"/>
  <c r="E50" i="1"/>
  <c r="R49" i="1"/>
  <c r="Q49" i="1"/>
  <c r="P49" i="1"/>
  <c r="P48" i="1"/>
  <c r="R47" i="1"/>
  <c r="Q47" i="1"/>
  <c r="P47" i="1"/>
  <c r="R46" i="1"/>
  <c r="Q46" i="1"/>
  <c r="P46" i="1"/>
  <c r="R45" i="1"/>
  <c r="Q45" i="1"/>
  <c r="P45" i="1"/>
  <c r="H45" i="1"/>
  <c r="E45" i="1"/>
  <c r="R44" i="1"/>
  <c r="Q44" i="1"/>
  <c r="P44" i="1"/>
  <c r="K44" i="1"/>
  <c r="H44" i="1"/>
  <c r="E44" i="1"/>
  <c r="R42" i="1"/>
  <c r="Q42" i="1"/>
  <c r="P42" i="1"/>
  <c r="K42" i="1"/>
  <c r="H42" i="1"/>
  <c r="E42" i="1"/>
  <c r="R41" i="1"/>
  <c r="Q41" i="1"/>
  <c r="P41" i="1"/>
  <c r="K41" i="1"/>
  <c r="H41" i="1"/>
  <c r="E41" i="1"/>
  <c r="R40" i="1"/>
  <c r="Q40" i="1"/>
  <c r="P40" i="1"/>
  <c r="K40" i="1"/>
  <c r="H40" i="1"/>
  <c r="E40" i="1"/>
  <c r="R39" i="1"/>
  <c r="Q39" i="1"/>
  <c r="P39" i="1"/>
  <c r="H39" i="1"/>
  <c r="E39" i="1"/>
  <c r="R38" i="1"/>
  <c r="Q38" i="1"/>
  <c r="P38" i="1"/>
  <c r="H38" i="1"/>
  <c r="E38" i="1"/>
  <c r="R37" i="1"/>
  <c r="Q37" i="1"/>
  <c r="P37" i="1"/>
  <c r="K37" i="1"/>
  <c r="H37" i="1"/>
  <c r="E37" i="1"/>
  <c r="R36" i="1"/>
  <c r="Q36" i="1"/>
  <c r="P36" i="1"/>
  <c r="K36" i="1"/>
  <c r="H36" i="1"/>
  <c r="E36" i="1"/>
  <c r="R35" i="1"/>
  <c r="Q35" i="1"/>
  <c r="P35" i="1"/>
  <c r="H35" i="1"/>
  <c r="E35" i="1"/>
  <c r="R34" i="1"/>
  <c r="Q34" i="1"/>
  <c r="P34" i="1"/>
  <c r="H34" i="1"/>
  <c r="E34" i="1"/>
  <c r="R33" i="1"/>
  <c r="Q33" i="1"/>
  <c r="P33" i="1"/>
  <c r="K33" i="1"/>
  <c r="H33" i="1"/>
  <c r="E33" i="1"/>
  <c r="P32" i="1"/>
  <c r="E32" i="1"/>
  <c r="R31" i="1"/>
  <c r="Q31" i="1"/>
  <c r="P31" i="1"/>
  <c r="K31" i="1"/>
  <c r="H31" i="1"/>
  <c r="E31" i="1"/>
  <c r="R30" i="1"/>
  <c r="Q30" i="1"/>
  <c r="P30" i="1"/>
  <c r="H30" i="1"/>
  <c r="E30" i="1"/>
  <c r="R29" i="1"/>
  <c r="Q29" i="1"/>
  <c r="P29" i="1"/>
  <c r="H29" i="1"/>
  <c r="E29" i="1"/>
  <c r="R28" i="1"/>
  <c r="Q28" i="1"/>
  <c r="P28" i="1"/>
  <c r="H28" i="1"/>
  <c r="E28" i="1"/>
  <c r="R27" i="1"/>
  <c r="Q27" i="1"/>
  <c r="P27" i="1"/>
  <c r="K27" i="1"/>
  <c r="H27" i="1"/>
  <c r="E27" i="1"/>
  <c r="R26" i="1"/>
  <c r="Q26" i="1"/>
  <c r="P26" i="1"/>
  <c r="K26" i="1"/>
  <c r="H26" i="1"/>
  <c r="E26" i="1"/>
  <c r="R25" i="1"/>
  <c r="Q25" i="1"/>
  <c r="P25" i="1"/>
  <c r="H25" i="1"/>
  <c r="E25" i="1"/>
  <c r="R24" i="1"/>
  <c r="Q24" i="1"/>
  <c r="P24" i="1"/>
  <c r="K24" i="1"/>
  <c r="H24" i="1"/>
  <c r="E24" i="1"/>
  <c r="R23" i="1"/>
  <c r="Q23" i="1"/>
  <c r="P23" i="1"/>
  <c r="K23" i="1"/>
  <c r="H23" i="1"/>
  <c r="E23" i="1"/>
  <c r="R22" i="1"/>
  <c r="Q22" i="1"/>
  <c r="P22" i="1"/>
  <c r="H22" i="1"/>
  <c r="E22" i="1"/>
  <c r="R21" i="1"/>
  <c r="Q21" i="1"/>
  <c r="P21" i="1"/>
  <c r="K21" i="1"/>
  <c r="H21" i="1"/>
  <c r="E21" i="1"/>
  <c r="R20" i="1"/>
  <c r="Q20" i="1"/>
  <c r="P20" i="1"/>
  <c r="K20" i="1"/>
  <c r="H20" i="1"/>
  <c r="E20" i="1"/>
  <c r="R19" i="1"/>
  <c r="Q19" i="1"/>
  <c r="P19" i="1"/>
  <c r="H19" i="1"/>
  <c r="E19" i="1"/>
  <c r="R18" i="1"/>
  <c r="Q18" i="1"/>
  <c r="P18" i="1"/>
  <c r="K18" i="1"/>
  <c r="H18" i="1"/>
  <c r="E18" i="1"/>
  <c r="R17" i="1"/>
  <c r="Q17" i="1"/>
  <c r="P17" i="1"/>
  <c r="K17" i="1"/>
  <c r="H17" i="1"/>
  <c r="O15" i="1"/>
  <c r="N15" i="1"/>
  <c r="M15" i="1"/>
  <c r="J15" i="1"/>
  <c r="I15" i="1"/>
  <c r="G15" i="1"/>
  <c r="Q15" i="1" s="1"/>
  <c r="F15" i="1"/>
  <c r="D15" i="1"/>
  <c r="C15" i="1"/>
  <c r="R14" i="1"/>
  <c r="Q14" i="1"/>
  <c r="P14" i="1"/>
  <c r="K14" i="1"/>
  <c r="H14" i="1"/>
  <c r="E14" i="1"/>
  <c r="R13" i="1"/>
  <c r="Q13" i="1"/>
  <c r="P13" i="1"/>
  <c r="K13" i="1"/>
  <c r="H13" i="1"/>
  <c r="E13" i="1"/>
  <c r="R12" i="1"/>
  <c r="Q12" i="1"/>
  <c r="P12" i="1"/>
  <c r="K12" i="1"/>
  <c r="H12" i="1"/>
  <c r="E12" i="1"/>
  <c r="R11" i="1"/>
  <c r="Q11" i="1"/>
  <c r="P11" i="1"/>
  <c r="K11" i="1"/>
  <c r="H11" i="1"/>
  <c r="E11" i="1"/>
  <c r="R10" i="1"/>
  <c r="Q10" i="1"/>
  <c r="P10" i="1"/>
  <c r="K10" i="1"/>
  <c r="H10" i="1"/>
  <c r="E10" i="1"/>
  <c r="R9" i="1"/>
  <c r="Q9" i="1"/>
  <c r="P9" i="1"/>
  <c r="K9" i="1"/>
  <c r="H9" i="1"/>
  <c r="E9" i="1"/>
  <c r="R8" i="1"/>
  <c r="Q8" i="1"/>
  <c r="P8" i="1"/>
  <c r="K8" i="1"/>
  <c r="E8" i="1"/>
  <c r="R7" i="1"/>
  <c r="Q7" i="1"/>
  <c r="P7" i="1"/>
  <c r="K7" i="1"/>
  <c r="H7" i="1"/>
  <c r="E7" i="1"/>
  <c r="R15" i="1" l="1"/>
  <c r="P15" i="1"/>
  <c r="K15" i="1"/>
  <c r="E15" i="1"/>
  <c r="H15" i="1"/>
</calcChain>
</file>

<file path=xl/sharedStrings.xml><?xml version="1.0" encoding="utf-8"?>
<sst xmlns="http://schemas.openxmlformats.org/spreadsheetml/2006/main" count="1020" uniqueCount="124">
  <si>
    <t>University of Alaska Fairbanks</t>
  </si>
  <si>
    <t>Enrollment Services</t>
  </si>
  <si>
    <t>UAF Overview</t>
  </si>
  <si>
    <t>Change 2010 - 2011</t>
  </si>
  <si>
    <t>Undergraduates</t>
  </si>
  <si>
    <t xml:space="preserve">  - All UA Scholars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</si>
  <si>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</si>
  <si>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</si>
  <si>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</si>
  <si>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</si>
  <si>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</si>
  <si>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</si>
  <si>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</si>
  <si>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</si>
  <si>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</si>
  <si>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</si>
  <si>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</si>
  <si>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</si>
  <si>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</si>
  <si>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</si>
  <si>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</si>
  <si>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</si>
  <si>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</si>
  <si>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SNRAS</t>
  </si>
  <si>
    <t>CTC(TVC)</t>
  </si>
  <si>
    <t>RURAL COLLEGE</t>
  </si>
  <si>
    <t>BRISTOL BAY</t>
  </si>
  <si>
    <t>CHUKCHI</t>
  </si>
  <si>
    <t>INTERIOR-ALEUTIANS</t>
  </si>
  <si>
    <t>KUSKOKWIM</t>
  </si>
  <si>
    <t>NORTHWEST</t>
  </si>
  <si>
    <t xml:space="preserve"> </t>
  </si>
  <si>
    <t>Admissions Summary Report for Spring 2012</t>
  </si>
  <si>
    <t>2011 Final Apps</t>
  </si>
  <si>
    <t>2011 Final Admits</t>
  </si>
  <si>
    <t>2011 Final Enrolled</t>
  </si>
  <si>
    <t>12 Apps as Percent of 11 Final</t>
  </si>
  <si>
    <t>12 Admits as Percent of 11 Final</t>
  </si>
  <si>
    <t>12 Enrolled as Percent of 11 Final</t>
  </si>
  <si>
    <t xml:space="preserve">  - UA Scholars 2011 Graduating Class</t>
  </si>
  <si>
    <t>(prepared for Week of November 14, 2011)</t>
  </si>
  <si>
    <t>Apps 11/14/2011</t>
  </si>
  <si>
    <t>Admits 11/14/2011</t>
  </si>
  <si>
    <t>Enrolled 11/14/2011</t>
  </si>
  <si>
    <t>Enrolled 11/15/2010</t>
  </si>
  <si>
    <t>Admits 11/15/2010</t>
  </si>
  <si>
    <t>Apps 11/15/2010</t>
  </si>
  <si>
    <t>(prepared for Week of November 21, 2011)</t>
  </si>
  <si>
    <t>Apps 11/22/2010</t>
  </si>
  <si>
    <t>Apps 11/21/2011</t>
  </si>
  <si>
    <t>Admits 11/22/2010</t>
  </si>
  <si>
    <t>Admits 11/21/2011</t>
  </si>
  <si>
    <t>Enrolled 11/22/2010</t>
  </si>
  <si>
    <t>Enrolled 11/21/2011</t>
  </si>
  <si>
    <t>(prepared for Week of November 28, 2011)</t>
  </si>
  <si>
    <t>Apps 11/29/2010</t>
  </si>
  <si>
    <t>Apps 11/28/2011</t>
  </si>
  <si>
    <t>Admits 11/29/2010</t>
  </si>
  <si>
    <t>Admits 11/28/2011</t>
  </si>
  <si>
    <t>Enrolled 11/29/2010</t>
  </si>
  <si>
    <t>Enrolled 11/28/2011</t>
  </si>
  <si>
    <t>(prepared for Week of December 5, 2011)</t>
  </si>
  <si>
    <t>Apps 12/6/2010</t>
  </si>
  <si>
    <t>Apps 12/5/2011</t>
  </si>
  <si>
    <t>Admits 12/6/2010</t>
  </si>
  <si>
    <t>Admits 12/5/2011</t>
  </si>
  <si>
    <t>Enrolled 12/6/2010</t>
  </si>
  <si>
    <t>Enrolled 12/5/2011</t>
  </si>
  <si>
    <t>Apps 12/13/2010</t>
  </si>
  <si>
    <t>Apps 12/12/2011</t>
  </si>
  <si>
    <t>Admits 12/13/2010</t>
  </si>
  <si>
    <t>Admits 12/12/2011</t>
  </si>
  <si>
    <t>Enrolled 12/13/2010</t>
  </si>
  <si>
    <t>Enrolled 12/12/2011</t>
  </si>
  <si>
    <t>(prepared for Week of December 12, 2011)</t>
  </si>
  <si>
    <t>(prepared for Week of January 9, 2012)</t>
  </si>
  <si>
    <t>Apps 1/10/11</t>
  </si>
  <si>
    <t>Apps 1/9/12</t>
  </si>
  <si>
    <t>Admits 1/10/11</t>
  </si>
  <si>
    <t>Enrolled 1/10/11</t>
  </si>
  <si>
    <t>Admits 1/9/12</t>
  </si>
  <si>
    <t>Enrolled 1/9/12</t>
  </si>
  <si>
    <t>(prepared for Week of January 16, 2012)</t>
  </si>
  <si>
    <t>Apps 1/16/12</t>
  </si>
  <si>
    <t>Admits 1/16/12</t>
  </si>
  <si>
    <t>Enrolled 1/16/12</t>
  </si>
  <si>
    <t>Apps 1/17/11</t>
  </si>
  <si>
    <t>Admits 1/17/11</t>
  </si>
  <si>
    <t>Enrolled 1/17/11</t>
  </si>
  <si>
    <t>(prepared for Week of January 23, 2012)</t>
  </si>
  <si>
    <t>Apps 1/24/11</t>
  </si>
  <si>
    <t>Apps 1/23/12</t>
  </si>
  <si>
    <t>Admits 1/24/11</t>
  </si>
  <si>
    <t>Admits 1/23/12</t>
  </si>
  <si>
    <t>Enrolled 1/24/11</t>
  </si>
  <si>
    <t>Enrolled 1/23/12</t>
  </si>
  <si>
    <t>Apps 1/31/11</t>
  </si>
  <si>
    <t>Admits 1/31/11</t>
  </si>
  <si>
    <t>Enrolled 1/31/11</t>
  </si>
  <si>
    <t>Apps 1/30/12</t>
  </si>
  <si>
    <t>Admits 1/30/12</t>
  </si>
  <si>
    <t>Enrolled 1/30/12</t>
  </si>
  <si>
    <t>(prepared for Week of January 30, 2012)</t>
  </si>
  <si>
    <t>(prepared for Week of February 6, 2012)</t>
  </si>
  <si>
    <t>Apps 2/7/11</t>
  </si>
  <si>
    <t>Apps 2/6/12</t>
  </si>
  <si>
    <t>Admits 2/7/11</t>
  </si>
  <si>
    <t>Admits 2/6/12</t>
  </si>
  <si>
    <t>Enrolled 2/7/11</t>
  </si>
  <si>
    <t>Enrolled 2/6/12</t>
  </si>
  <si>
    <t>(prepared for Week of February 13, 2012)</t>
  </si>
  <si>
    <t>Apps 2/14/11</t>
  </si>
  <si>
    <t>Apps 2/13/12</t>
  </si>
  <si>
    <t>Admits 2/14/11</t>
  </si>
  <si>
    <t>Admits 2/13/12</t>
  </si>
  <si>
    <t>Enrolled 2/14/11</t>
  </si>
  <si>
    <t>Enrolled 2/13/12</t>
  </si>
  <si>
    <t>(prepared for Week of February 20, 2012)</t>
  </si>
  <si>
    <t>Apps 2/21/11</t>
  </si>
  <si>
    <t>Apps 2/20/12</t>
  </si>
  <si>
    <t>Admits 2/21/11</t>
  </si>
  <si>
    <t>Admits 2/20/12</t>
  </si>
  <si>
    <t>Enrolled 2/21/11</t>
  </si>
  <si>
    <t>Enrolled 2/20/12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</si>
</sst>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1" applyFont="1" applyFill="1"/>
    <xf numFmtId="0" fontId="3" fillId="0" borderId="0" xfId="1" applyFont="1"/>
    <xf numFmtId="0" fontId="4" fillId="0" borderId="0" xfId="1" applyFont="1" applyBorder="1"/>
    <xf numFmtId="0" fontId="4" fillId="0" borderId="0" xfId="1" applyFont="1" applyFill="1" applyBorder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/>
    </xf>
    <xf numFmtId="164" fontId="3" fillId="4" borderId="7" xfId="1" applyNumberFormat="1" applyFont="1" applyFill="1" applyBorder="1" applyAlignment="1">
      <alignment horizontal="center"/>
    </xf>
    <xf numFmtId="164" fontId="3" fillId="4" borderId="8" xfId="1" applyNumberFormat="1" applyFont="1" applyFill="1" applyBorder="1" applyAlignment="1">
      <alignment horizontal="center"/>
    </xf>
    <xf numFmtId="1" fontId="3" fillId="3" borderId="7" xfId="1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164" fontId="3" fillId="0" borderId="0" xfId="1" applyNumberFormat="1" applyFont="1"/>
    <xf numFmtId="3" fontId="5" fillId="0" borderId="7" xfId="1" applyNumberFormat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 vertical="center"/>
    </xf>
    <xf numFmtId="3" fontId="5" fillId="5" borderId="16" xfId="1" applyNumberFormat="1" applyFont="1" applyFill="1" applyBorder="1" applyAlignment="1">
      <alignment horizontal="center" vertical="center"/>
    </xf>
    <xf numFmtId="14" fontId="5" fillId="5" borderId="7" xfId="1" applyNumberFormat="1" applyFont="1" applyFill="1" applyBorder="1" applyAlignment="1">
      <alignment horizontal="center" vertical="center" wrapText="1"/>
    </xf>
    <xf numFmtId="14" fontId="5" fillId="5" borderId="8" xfId="1" applyNumberFormat="1" applyFont="1" applyFill="1" applyBorder="1" applyAlignment="1">
      <alignment horizontal="center" vertical="center" wrapText="1"/>
    </xf>
    <xf numFmtId="14" fontId="5" fillId="3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64" fontId="3" fillId="4" borderId="18" xfId="1" applyNumberFormat="1" applyFont="1" applyFill="1" applyBorder="1" applyAlignment="1">
      <alignment horizontal="center"/>
    </xf>
    <xf numFmtId="1" fontId="3" fillId="3" borderId="0" xfId="1" applyNumberFormat="1" applyFont="1" applyFill="1" applyBorder="1" applyAlignment="1">
      <alignment horizontal="center"/>
    </xf>
    <xf numFmtId="0" fontId="3" fillId="0" borderId="16" xfId="1" applyFont="1" applyBorder="1" applyAlignment="1">
      <alignment horizontal="center"/>
    </xf>
    <xf numFmtId="3" fontId="3" fillId="0" borderId="18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164" fontId="3" fillId="4" borderId="20" xfId="1" applyNumberFormat="1" applyFont="1" applyFill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3" fontId="3" fillId="0" borderId="23" xfId="1" applyNumberFormat="1" applyFont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64" fontId="3" fillId="4" borderId="23" xfId="1" applyNumberFormat="1" applyFont="1" applyFill="1" applyBorder="1" applyAlignment="1">
      <alignment horizontal="center"/>
    </xf>
    <xf numFmtId="164" fontId="3" fillId="4" borderId="25" xfId="1" applyNumberFormat="1" applyFont="1" applyFill="1" applyBorder="1" applyAlignment="1">
      <alignment horizontal="center"/>
    </xf>
    <xf numFmtId="1" fontId="3" fillId="3" borderId="26" xfId="1" applyNumberFormat="1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0" fillId="0" borderId="0" xfId="0" applyBorder="1"/>
    <xf numFmtId="164" fontId="3" fillId="0" borderId="18" xfId="1" applyNumberFormat="1" applyFont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64" fontId="3" fillId="4" borderId="22" xfId="1" applyNumberFormat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164" fontId="3" fillId="4" borderId="31" xfId="1" applyNumberFormat="1" applyFont="1" applyFill="1" applyBorder="1" applyAlignment="1">
      <alignment horizontal="center"/>
    </xf>
    <xf numFmtId="1" fontId="3" fillId="3" borderId="32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" fontId="3" fillId="3" borderId="33" xfId="1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3" fillId="0" borderId="34" xfId="1" applyNumberFormat="1" applyFont="1" applyFill="1" applyBorder="1" applyAlignment="1">
      <alignment horizontal="center"/>
    </xf>
    <xf numFmtId="0" fontId="3" fillId="3" borderId="32" xfId="1" applyFont="1" applyFill="1" applyBorder="1" applyAlignment="1">
      <alignment horizontal="center"/>
    </xf>
    <xf numFmtId="0" fontId="3" fillId="0" borderId="5" xfId="1" applyFont="1" applyFill="1" applyBorder="1" applyAlignment="1"/>
    <xf numFmtId="0" fontId="3" fillId="0" borderId="6" xfId="1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0" xfId="1" applyFont="1" applyFill="1" applyBorder="1" applyAlignment="1"/>
    <xf numFmtId="0" fontId="3" fillId="0" borderId="11" xfId="1" applyFont="1" applyFill="1" applyBorder="1" applyAlignment="1"/>
    <xf numFmtId="0" fontId="3" fillId="0" borderId="13" xfId="1" applyFont="1" applyBorder="1" applyAlignment="1"/>
    <xf numFmtId="0" fontId="3" fillId="0" borderId="14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5" borderId="1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8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117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118</v>
      </c>
      <c r="D6" s="9" t="s">
        <v>119</v>
      </c>
      <c r="E6" s="8" t="s">
        <v>3</v>
      </c>
      <c r="F6" s="8" t="s">
        <v>120</v>
      </c>
      <c r="G6" s="8" t="s">
        <v>121</v>
      </c>
      <c r="H6" s="8" t="s">
        <v>3</v>
      </c>
      <c r="I6" s="8" t="s">
        <v>122</v>
      </c>
      <c r="J6" s="8" t="s">
        <v>123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1438</v>
      </c>
      <c r="D7" s="14">
        <v>1322</v>
      </c>
      <c r="E7" s="15">
        <f t="shared" ref="E7:E15" si="0">(D7-C7)/C7</f>
        <v>-8.0667593880389424E-2</v>
      </c>
      <c r="F7" s="14">
        <v>1247</v>
      </c>
      <c r="G7" s="14">
        <v>1113</v>
      </c>
      <c r="H7" s="16">
        <f t="shared" ref="H7:H15" si="1">(G7-F7)/F7</f>
        <v>-0.10745789895749799</v>
      </c>
      <c r="I7" s="14">
        <v>847</v>
      </c>
      <c r="J7" s="14">
        <v>745</v>
      </c>
      <c r="K7" s="15">
        <f t="shared" ref="K7:K15" si="2">(J7-I7)/I7</f>
        <v>-0.1204250295159386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0.85899935022742036</v>
      </c>
      <c r="Q7" s="19">
        <f t="shared" ref="Q7:Q15" si="4">G7/N7</f>
        <v>0.84832317073170727</v>
      </c>
      <c r="R7" s="20">
        <f t="shared" ref="R7:R15" si="5">J7/O7</f>
        <v>0.80366774541531827</v>
      </c>
      <c r="S7" s="21"/>
      <c r="T7" s="2"/>
      <c r="U7" s="2"/>
    </row>
    <row r="8" spans="1:21" x14ac:dyDescent="0.25">
      <c r="A8" s="92" t="s">
        <v>5</v>
      </c>
      <c r="B8" s="93"/>
      <c r="C8" s="22">
        <v>43</v>
      </c>
      <c r="D8" s="22">
        <v>39</v>
      </c>
      <c r="E8" s="15">
        <f t="shared" si="0"/>
        <v>-9.3023255813953487E-2</v>
      </c>
      <c r="F8" s="22">
        <v>29</v>
      </c>
      <c r="G8" s="22">
        <v>27</v>
      </c>
      <c r="H8" s="16">
        <f t="shared" si="1"/>
        <v>-6.8965517241379309E-2</v>
      </c>
      <c r="I8" s="22">
        <v>19</v>
      </c>
      <c r="J8" s="22">
        <v>19</v>
      </c>
      <c r="K8" s="15">
        <f t="shared" si="2"/>
        <v>0</v>
      </c>
      <c r="L8" s="17"/>
      <c r="M8" s="18">
        <v>43</v>
      </c>
      <c r="N8" s="18">
        <v>28</v>
      </c>
      <c r="O8" s="18">
        <v>19</v>
      </c>
      <c r="P8" s="19">
        <f t="shared" si="3"/>
        <v>0.90697674418604646</v>
      </c>
      <c r="Q8" s="19">
        <f t="shared" si="4"/>
        <v>0.9642857142857143</v>
      </c>
      <c r="R8" s="20">
        <f t="shared" si="5"/>
        <v>1</v>
      </c>
      <c r="S8" s="21"/>
      <c r="T8" s="2"/>
      <c r="U8" s="2"/>
    </row>
    <row r="9" spans="1:21" x14ac:dyDescent="0.25">
      <c r="A9" s="92" t="s">
        <v>39</v>
      </c>
      <c r="B9" s="93"/>
      <c r="C9" s="22">
        <v>25</v>
      </c>
      <c r="D9" s="22">
        <v>25</v>
      </c>
      <c r="E9" s="15">
        <f t="shared" si="0"/>
        <v>0</v>
      </c>
      <c r="F9" s="22">
        <v>15</v>
      </c>
      <c r="G9" s="22">
        <v>13</v>
      </c>
      <c r="H9" s="16">
        <f t="shared" si="1"/>
        <v>-0.13333333333333333</v>
      </c>
      <c r="I9" s="22">
        <v>7</v>
      </c>
      <c r="J9" s="22">
        <v>7</v>
      </c>
      <c r="K9" s="15">
        <f t="shared" si="2"/>
        <v>0</v>
      </c>
      <c r="L9" s="17"/>
      <c r="M9" s="18">
        <v>25</v>
      </c>
      <c r="N9" s="18">
        <v>15</v>
      </c>
      <c r="O9" s="18">
        <v>7</v>
      </c>
      <c r="P9" s="19">
        <f t="shared" si="3"/>
        <v>1</v>
      </c>
      <c r="Q9" s="19">
        <f t="shared" si="4"/>
        <v>0.8666666666666667</v>
      </c>
      <c r="R9" s="20">
        <f t="shared" si="5"/>
        <v>1</v>
      </c>
      <c r="S9" s="21"/>
      <c r="T9" s="2"/>
      <c r="U9" s="2"/>
    </row>
    <row r="10" spans="1:21" x14ac:dyDescent="0.25">
      <c r="A10" s="92" t="s">
        <v>6</v>
      </c>
      <c r="B10" s="93"/>
      <c r="C10" s="22">
        <v>454</v>
      </c>
      <c r="D10" s="22">
        <v>381</v>
      </c>
      <c r="E10" s="15">
        <f t="shared" si="0"/>
        <v>-0.16079295154185022</v>
      </c>
      <c r="F10" s="22">
        <v>382</v>
      </c>
      <c r="G10" s="22">
        <v>317</v>
      </c>
      <c r="H10" s="16">
        <f t="shared" si="1"/>
        <v>-0.17015706806282724</v>
      </c>
      <c r="I10" s="22">
        <v>248</v>
      </c>
      <c r="J10" s="22">
        <v>200</v>
      </c>
      <c r="K10" s="15">
        <f t="shared" si="2"/>
        <v>-0.19354838709677419</v>
      </c>
      <c r="L10" s="17"/>
      <c r="M10" s="18">
        <v>498</v>
      </c>
      <c r="N10" s="18">
        <v>411</v>
      </c>
      <c r="O10" s="18">
        <v>280</v>
      </c>
      <c r="P10" s="19">
        <f t="shared" si="3"/>
        <v>0.76506024096385539</v>
      </c>
      <c r="Q10" s="19">
        <f t="shared" si="4"/>
        <v>0.77128953771289532</v>
      </c>
      <c r="R10" s="20">
        <f t="shared" si="5"/>
        <v>0.7142857142857143</v>
      </c>
      <c r="S10" s="21"/>
      <c r="T10" s="2"/>
      <c r="U10" s="2"/>
    </row>
    <row r="11" spans="1:21" x14ac:dyDescent="0.25">
      <c r="A11" s="92" t="s">
        <v>7</v>
      </c>
      <c r="B11" s="93"/>
      <c r="C11" s="14">
        <v>406</v>
      </c>
      <c r="D11" s="14">
        <v>343</v>
      </c>
      <c r="E11" s="15">
        <f t="shared" si="0"/>
        <v>-0.15517241379310345</v>
      </c>
      <c r="F11" s="14">
        <v>381</v>
      </c>
      <c r="G11" s="14">
        <v>304</v>
      </c>
      <c r="H11" s="16">
        <f t="shared" si="1"/>
        <v>-0.20209973753280841</v>
      </c>
      <c r="I11" s="14">
        <v>290</v>
      </c>
      <c r="J11" s="14">
        <v>240</v>
      </c>
      <c r="K11" s="15">
        <f t="shared" si="2"/>
        <v>-0.17241379310344829</v>
      </c>
      <c r="L11" s="17"/>
      <c r="M11" s="18">
        <v>441</v>
      </c>
      <c r="N11" s="18">
        <v>411</v>
      </c>
      <c r="O11" s="18">
        <v>327</v>
      </c>
      <c r="P11" s="19">
        <f t="shared" si="3"/>
        <v>0.77777777777777779</v>
      </c>
      <c r="Q11" s="19">
        <f t="shared" si="4"/>
        <v>0.73965936739659366</v>
      </c>
      <c r="R11" s="20">
        <f t="shared" si="5"/>
        <v>0.73394495412844041</v>
      </c>
      <c r="S11" s="21"/>
      <c r="T11" s="2"/>
      <c r="U11" s="2"/>
    </row>
    <row r="12" spans="1:21" x14ac:dyDescent="0.25">
      <c r="A12" s="92" t="s">
        <v>8</v>
      </c>
      <c r="B12" s="93"/>
      <c r="C12" s="14">
        <v>550</v>
      </c>
      <c r="D12" s="14">
        <v>550</v>
      </c>
      <c r="E12" s="15">
        <f t="shared" si="0"/>
        <v>0</v>
      </c>
      <c r="F12" s="14">
        <v>460</v>
      </c>
      <c r="G12" s="14">
        <v>470</v>
      </c>
      <c r="H12" s="16">
        <f t="shared" si="1"/>
        <v>2.1739130434782608E-2</v>
      </c>
      <c r="I12" s="14">
        <v>286</v>
      </c>
      <c r="J12" s="14">
        <v>287</v>
      </c>
      <c r="K12" s="15">
        <f t="shared" si="2"/>
        <v>3.4965034965034965E-3</v>
      </c>
      <c r="L12" s="17"/>
      <c r="M12" s="18">
        <v>570</v>
      </c>
      <c r="N12" s="18">
        <v>466</v>
      </c>
      <c r="O12" s="18">
        <v>297</v>
      </c>
      <c r="P12" s="19">
        <f t="shared" si="3"/>
        <v>0.96491228070175439</v>
      </c>
      <c r="Q12" s="19">
        <f t="shared" si="4"/>
        <v>1.0085836909871244</v>
      </c>
      <c r="R12" s="20">
        <f t="shared" si="5"/>
        <v>0.96632996632996637</v>
      </c>
      <c r="S12" s="21"/>
      <c r="T12" s="2"/>
      <c r="U12" s="2"/>
    </row>
    <row r="13" spans="1:21" x14ac:dyDescent="0.25">
      <c r="A13" s="92" t="s">
        <v>9</v>
      </c>
      <c r="B13" s="93"/>
      <c r="C13" s="23">
        <v>28</v>
      </c>
      <c r="D13" s="23">
        <v>48</v>
      </c>
      <c r="E13" s="15">
        <f t="shared" si="0"/>
        <v>0.7142857142857143</v>
      </c>
      <c r="F13" s="23">
        <v>24</v>
      </c>
      <c r="G13" s="23">
        <v>22</v>
      </c>
      <c r="H13" s="16">
        <f t="shared" si="1"/>
        <v>-8.3333333333333329E-2</v>
      </c>
      <c r="I13" s="23">
        <v>23</v>
      </c>
      <c r="J13" s="23">
        <v>18</v>
      </c>
      <c r="K13" s="15">
        <f t="shared" si="2"/>
        <v>-0.21739130434782608</v>
      </c>
      <c r="L13" s="17"/>
      <c r="M13" s="18">
        <v>30</v>
      </c>
      <c r="N13" s="18">
        <v>24</v>
      </c>
      <c r="O13" s="18">
        <v>23</v>
      </c>
      <c r="P13" s="19">
        <f t="shared" si="3"/>
        <v>1.6</v>
      </c>
      <c r="Q13" s="19">
        <f t="shared" si="4"/>
        <v>0.91666666666666663</v>
      </c>
      <c r="R13" s="20">
        <f t="shared" si="5"/>
        <v>0.78260869565217395</v>
      </c>
      <c r="S13" s="21"/>
      <c r="T13" s="2"/>
      <c r="U13" s="2"/>
    </row>
    <row r="14" spans="1:21" x14ac:dyDescent="0.25">
      <c r="A14" s="94" t="s">
        <v>10</v>
      </c>
      <c r="B14" s="95"/>
      <c r="C14" s="22">
        <v>255</v>
      </c>
      <c r="D14" s="22">
        <v>288</v>
      </c>
      <c r="E14" s="15">
        <f t="shared" si="0"/>
        <v>0.12941176470588237</v>
      </c>
      <c r="F14" s="22">
        <v>128</v>
      </c>
      <c r="G14" s="22">
        <v>140</v>
      </c>
      <c r="H14" s="16">
        <f t="shared" si="1"/>
        <v>9.375E-2</v>
      </c>
      <c r="I14" s="22">
        <v>97</v>
      </c>
      <c r="J14" s="22">
        <v>118</v>
      </c>
      <c r="K14" s="15">
        <f t="shared" si="2"/>
        <v>0.21649484536082475</v>
      </c>
      <c r="L14" s="17"/>
      <c r="M14" s="18">
        <v>255</v>
      </c>
      <c r="N14" s="18">
        <v>129</v>
      </c>
      <c r="O14" s="18">
        <v>103</v>
      </c>
      <c r="P14" s="19">
        <f t="shared" si="3"/>
        <v>1.1294117647058823</v>
      </c>
      <c r="Q14" s="19">
        <f t="shared" si="4"/>
        <v>1.0852713178294573</v>
      </c>
      <c r="R14" s="20">
        <f t="shared" si="5"/>
        <v>1.145631067961165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1693</v>
      </c>
      <c r="D15" s="26">
        <f>D7+D14</f>
        <v>1610</v>
      </c>
      <c r="E15" s="27">
        <f t="shared" si="0"/>
        <v>-4.9025398700531603E-2</v>
      </c>
      <c r="F15" s="25">
        <f>F7+F14</f>
        <v>1375</v>
      </c>
      <c r="G15" s="25">
        <f>G7+G14</f>
        <v>1253</v>
      </c>
      <c r="H15" s="28">
        <f t="shared" si="1"/>
        <v>-8.8727272727272724E-2</v>
      </c>
      <c r="I15" s="25">
        <f>I7+I14</f>
        <v>944</v>
      </c>
      <c r="J15" s="25">
        <f>J7+J14</f>
        <v>863</v>
      </c>
      <c r="K15" s="27">
        <f t="shared" si="2"/>
        <v>-8.5805084745762705E-2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0.89743589743589747</v>
      </c>
      <c r="Q15" s="31">
        <f t="shared" si="4"/>
        <v>0.86953504510756419</v>
      </c>
      <c r="R15" s="32">
        <f t="shared" si="5"/>
        <v>0.8378640776699029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36</v>
      </c>
      <c r="D17" s="43">
        <v>25</v>
      </c>
      <c r="E17" s="15">
        <f t="shared" ref="E17:E55" si="6">(D17-C17)/C17</f>
        <v>-0.30555555555555558</v>
      </c>
      <c r="F17" s="22">
        <v>23</v>
      </c>
      <c r="G17" s="22">
        <v>17</v>
      </c>
      <c r="H17" s="16">
        <f t="shared" ref="H17:H43" si="7">(G17-F17)/F17</f>
        <v>-0.2608695652173913</v>
      </c>
      <c r="I17" s="22">
        <v>16</v>
      </c>
      <c r="J17" s="22">
        <v>11</v>
      </c>
      <c r="K17" s="15">
        <f t="shared" ref="K17:K42" si="8">(J17-I17)/I17</f>
        <v>-0.3125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0.69444444444444442</v>
      </c>
      <c r="Q17" s="19">
        <f t="shared" ref="Q17:Q55" si="10">G17/N17</f>
        <v>0.80952380952380953</v>
      </c>
      <c r="R17" s="20">
        <f t="shared" ref="R17:R55" si="11">J17/O17</f>
        <v>0.6875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100</v>
      </c>
      <c r="D18" s="48">
        <v>111</v>
      </c>
      <c r="E18" s="44">
        <f t="shared" si="6"/>
        <v>0.11</v>
      </c>
      <c r="F18" s="47">
        <v>76</v>
      </c>
      <c r="G18" s="47">
        <v>81</v>
      </c>
      <c r="H18" s="49">
        <f t="shared" si="7"/>
        <v>6.5789473684210523E-2</v>
      </c>
      <c r="I18" s="47">
        <v>54</v>
      </c>
      <c r="J18" s="47">
        <v>56</v>
      </c>
      <c r="K18" s="15">
        <f t="shared" si="8"/>
        <v>3.7037037037037035E-2</v>
      </c>
      <c r="L18" s="45"/>
      <c r="M18" s="50">
        <v>99</v>
      </c>
      <c r="N18" s="50">
        <v>68</v>
      </c>
      <c r="O18" s="50">
        <v>51</v>
      </c>
      <c r="P18" s="19">
        <f t="shared" si="9"/>
        <v>1.1212121212121211</v>
      </c>
      <c r="Q18" s="19">
        <f t="shared" si="10"/>
        <v>1.1911764705882353</v>
      </c>
      <c r="R18" s="20">
        <f t="shared" si="11"/>
        <v>1.0980392156862746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65</v>
      </c>
      <c r="D19" s="53">
        <v>68</v>
      </c>
      <c r="E19" s="54">
        <f t="shared" si="6"/>
        <v>4.6153846153846156E-2</v>
      </c>
      <c r="F19" s="52">
        <v>26</v>
      </c>
      <c r="G19" s="52">
        <v>22</v>
      </c>
      <c r="H19" s="55">
        <f t="shared" si="7"/>
        <v>-0.15384615384615385</v>
      </c>
      <c r="I19" s="52">
        <v>19</v>
      </c>
      <c r="J19" s="52">
        <v>17</v>
      </c>
      <c r="K19" s="54">
        <f t="shared" si="8"/>
        <v>-0.10526315789473684</v>
      </c>
      <c r="L19" s="56"/>
      <c r="M19" s="57">
        <v>66</v>
      </c>
      <c r="N19" s="57">
        <v>28</v>
      </c>
      <c r="O19" s="57">
        <v>22</v>
      </c>
      <c r="P19" s="58">
        <f t="shared" si="9"/>
        <v>1.0303030303030303</v>
      </c>
      <c r="Q19" s="58">
        <f t="shared" si="10"/>
        <v>0.7857142857142857</v>
      </c>
      <c r="R19" s="59">
        <f t="shared" si="11"/>
        <v>0.77272727272727271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47</v>
      </c>
      <c r="D20" s="71">
        <v>35</v>
      </c>
      <c r="E20" s="72">
        <f t="shared" si="6"/>
        <v>-0.25531914893617019</v>
      </c>
      <c r="F20" s="70">
        <v>34</v>
      </c>
      <c r="G20" s="70">
        <v>19</v>
      </c>
      <c r="H20" s="73">
        <f t="shared" si="7"/>
        <v>-0.44117647058823528</v>
      </c>
      <c r="I20" s="70">
        <v>28</v>
      </c>
      <c r="J20" s="70">
        <v>9</v>
      </c>
      <c r="K20" s="72">
        <f t="shared" si="8"/>
        <v>-0.6785714285714286</v>
      </c>
      <c r="L20" s="74"/>
      <c r="M20" s="75">
        <v>47</v>
      </c>
      <c r="N20" s="75">
        <v>33</v>
      </c>
      <c r="O20" s="75">
        <v>28</v>
      </c>
      <c r="P20" s="76">
        <f t="shared" si="9"/>
        <v>0.74468085106382975</v>
      </c>
      <c r="Q20" s="76">
        <f t="shared" si="10"/>
        <v>0.5757575757575758</v>
      </c>
      <c r="R20" s="77">
        <f t="shared" si="11"/>
        <v>0.32142857142857145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180</v>
      </c>
      <c r="D21" s="43">
        <v>185</v>
      </c>
      <c r="E21" s="15">
        <f t="shared" si="6"/>
        <v>2.7777777777777776E-2</v>
      </c>
      <c r="F21" s="22">
        <v>139</v>
      </c>
      <c r="G21" s="22">
        <v>145</v>
      </c>
      <c r="H21" s="16">
        <f t="shared" si="7"/>
        <v>4.3165467625899283E-2</v>
      </c>
      <c r="I21" s="22">
        <v>102</v>
      </c>
      <c r="J21" s="22">
        <v>100</v>
      </c>
      <c r="K21" s="15">
        <f t="shared" si="8"/>
        <v>-1.9607843137254902E-2</v>
      </c>
      <c r="L21" s="45"/>
      <c r="M21" s="18">
        <v>180</v>
      </c>
      <c r="N21" s="18">
        <v>136</v>
      </c>
      <c r="O21" s="18">
        <v>103</v>
      </c>
      <c r="P21" s="19">
        <f t="shared" si="9"/>
        <v>1.0277777777777777</v>
      </c>
      <c r="Q21" s="19">
        <f t="shared" si="10"/>
        <v>1.0661764705882353</v>
      </c>
      <c r="R21" s="20">
        <f t="shared" si="11"/>
        <v>0.970873786407767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24</v>
      </c>
      <c r="D22" s="53">
        <v>36</v>
      </c>
      <c r="E22" s="54">
        <f t="shared" si="6"/>
        <v>0.5</v>
      </c>
      <c r="F22" s="52">
        <v>17</v>
      </c>
      <c r="G22" s="52">
        <v>20</v>
      </c>
      <c r="H22" s="55">
        <f t="shared" si="7"/>
        <v>0.17647058823529413</v>
      </c>
      <c r="I22" s="52">
        <v>11</v>
      </c>
      <c r="J22" s="52">
        <v>17</v>
      </c>
      <c r="K22" s="54">
        <f t="shared" si="8"/>
        <v>0.54545454545454541</v>
      </c>
      <c r="L22" s="56"/>
      <c r="M22" s="57">
        <v>23</v>
      </c>
      <c r="N22" s="57">
        <v>16</v>
      </c>
      <c r="O22" s="57">
        <v>12</v>
      </c>
      <c r="P22" s="58">
        <f t="shared" si="9"/>
        <v>1.5652173913043479</v>
      </c>
      <c r="Q22" s="58">
        <f t="shared" si="10"/>
        <v>1.25</v>
      </c>
      <c r="R22" s="59">
        <f t="shared" si="11"/>
        <v>1.4166666666666667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23</v>
      </c>
      <c r="D23" s="71">
        <v>24</v>
      </c>
      <c r="E23" s="72">
        <f t="shared" si="6"/>
        <v>4.3478260869565216E-2</v>
      </c>
      <c r="F23" s="70">
        <v>17</v>
      </c>
      <c r="G23" s="70">
        <v>13</v>
      </c>
      <c r="H23" s="73">
        <f t="shared" si="7"/>
        <v>-0.23529411764705882</v>
      </c>
      <c r="I23" s="70">
        <v>10</v>
      </c>
      <c r="J23" s="70">
        <v>8</v>
      </c>
      <c r="K23" s="72">
        <f t="shared" si="8"/>
        <v>-0.2</v>
      </c>
      <c r="L23" s="74"/>
      <c r="M23" s="75">
        <v>23</v>
      </c>
      <c r="N23" s="75">
        <v>16</v>
      </c>
      <c r="O23" s="75">
        <v>10</v>
      </c>
      <c r="P23" s="76">
        <f t="shared" si="9"/>
        <v>1.0434782608695652</v>
      </c>
      <c r="Q23" s="76">
        <f t="shared" si="10"/>
        <v>0.8125</v>
      </c>
      <c r="R23" s="77">
        <f t="shared" si="11"/>
        <v>0.8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109</v>
      </c>
      <c r="D24" s="43">
        <v>101</v>
      </c>
      <c r="E24" s="15">
        <f t="shared" si="6"/>
        <v>-7.3394495412844041E-2</v>
      </c>
      <c r="F24" s="22">
        <v>86</v>
      </c>
      <c r="G24" s="22">
        <v>70</v>
      </c>
      <c r="H24" s="16">
        <f t="shared" si="7"/>
        <v>-0.18604651162790697</v>
      </c>
      <c r="I24" s="22">
        <v>62</v>
      </c>
      <c r="J24" s="22">
        <v>47</v>
      </c>
      <c r="K24" s="15">
        <f t="shared" si="8"/>
        <v>-0.24193548387096775</v>
      </c>
      <c r="L24" s="45"/>
      <c r="M24" s="18">
        <v>109</v>
      </c>
      <c r="N24" s="18">
        <v>81</v>
      </c>
      <c r="O24" s="18">
        <v>61</v>
      </c>
      <c r="P24" s="19">
        <f t="shared" si="9"/>
        <v>0.92660550458715596</v>
      </c>
      <c r="Q24" s="19">
        <f t="shared" si="10"/>
        <v>0.86419753086419748</v>
      </c>
      <c r="R24" s="20">
        <f t="shared" si="11"/>
        <v>0.77049180327868849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42</v>
      </c>
      <c r="D25" s="53">
        <v>46</v>
      </c>
      <c r="E25" s="54">
        <f t="shared" si="6"/>
        <v>9.5238095238095233E-2</v>
      </c>
      <c r="F25" s="52">
        <v>14</v>
      </c>
      <c r="G25" s="52">
        <v>19</v>
      </c>
      <c r="H25" s="55">
        <f t="shared" si="7"/>
        <v>0.35714285714285715</v>
      </c>
      <c r="I25" s="52">
        <v>11</v>
      </c>
      <c r="J25" s="52">
        <v>18</v>
      </c>
      <c r="K25" s="54">
        <f t="shared" si="8"/>
        <v>0.63636363636363635</v>
      </c>
      <c r="L25" s="56"/>
      <c r="M25" s="57">
        <v>42</v>
      </c>
      <c r="N25" s="57">
        <v>14</v>
      </c>
      <c r="O25" s="57">
        <v>11</v>
      </c>
      <c r="P25" s="58">
        <f t="shared" si="9"/>
        <v>1.0952380952380953</v>
      </c>
      <c r="Q25" s="58">
        <f t="shared" si="10"/>
        <v>1.3571428571428572</v>
      </c>
      <c r="R25" s="59">
        <f t="shared" si="11"/>
        <v>1.6363636363636365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36</v>
      </c>
      <c r="D26" s="71">
        <v>34</v>
      </c>
      <c r="E26" s="72">
        <f t="shared" si="6"/>
        <v>-5.5555555555555552E-2</v>
      </c>
      <c r="F26" s="70">
        <v>24</v>
      </c>
      <c r="G26" s="70">
        <v>22</v>
      </c>
      <c r="H26" s="73">
        <f t="shared" si="7"/>
        <v>-8.3333333333333329E-2</v>
      </c>
      <c r="I26" s="70">
        <v>16</v>
      </c>
      <c r="J26" s="70">
        <v>14</v>
      </c>
      <c r="K26" s="72">
        <f t="shared" si="8"/>
        <v>-0.125</v>
      </c>
      <c r="L26" s="74"/>
      <c r="M26" s="75">
        <v>37</v>
      </c>
      <c r="N26" s="75">
        <v>24</v>
      </c>
      <c r="O26" s="75">
        <v>16</v>
      </c>
      <c r="P26" s="76">
        <f t="shared" si="9"/>
        <v>0.91891891891891897</v>
      </c>
      <c r="Q26" s="76">
        <f t="shared" si="10"/>
        <v>0.91666666666666663</v>
      </c>
      <c r="R26" s="77">
        <f t="shared" si="11"/>
        <v>0.875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102</v>
      </c>
      <c r="D27" s="43">
        <v>79</v>
      </c>
      <c r="E27" s="15">
        <f t="shared" si="6"/>
        <v>-0.22549019607843138</v>
      </c>
      <c r="F27" s="22">
        <v>76</v>
      </c>
      <c r="G27" s="22">
        <v>60</v>
      </c>
      <c r="H27" s="16">
        <f t="shared" si="7"/>
        <v>-0.21052631578947367</v>
      </c>
      <c r="I27" s="22">
        <v>54</v>
      </c>
      <c r="J27" s="22">
        <v>44</v>
      </c>
      <c r="K27" s="15">
        <f t="shared" si="8"/>
        <v>-0.18518518518518517</v>
      </c>
      <c r="L27" s="45"/>
      <c r="M27" s="18">
        <v>103</v>
      </c>
      <c r="N27" s="18">
        <v>74</v>
      </c>
      <c r="O27" s="18">
        <v>54</v>
      </c>
      <c r="P27" s="19">
        <f t="shared" si="9"/>
        <v>0.76699029126213591</v>
      </c>
      <c r="Q27" s="19">
        <f t="shared" si="10"/>
        <v>0.81081081081081086</v>
      </c>
      <c r="R27" s="20">
        <f t="shared" si="11"/>
        <v>0.81481481481481477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14</v>
      </c>
      <c r="E28" s="54">
        <f t="shared" si="6"/>
        <v>-6.6666666666666666E-2</v>
      </c>
      <c r="F28" s="52">
        <v>5</v>
      </c>
      <c r="G28" s="52">
        <v>6</v>
      </c>
      <c r="H28" s="55">
        <f t="shared" si="7"/>
        <v>0.2</v>
      </c>
      <c r="I28" s="52">
        <v>5</v>
      </c>
      <c r="J28" s="52">
        <v>6</v>
      </c>
      <c r="K28" s="54">
        <f t="shared" si="8"/>
        <v>0.2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1.2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10</v>
      </c>
      <c r="D29" s="71">
        <v>8</v>
      </c>
      <c r="E29" s="72">
        <f t="shared" si="6"/>
        <v>-0.2</v>
      </c>
      <c r="F29" s="70">
        <v>5</v>
      </c>
      <c r="G29" s="70">
        <v>3</v>
      </c>
      <c r="H29" s="73">
        <f t="shared" si="7"/>
        <v>-0.4</v>
      </c>
      <c r="I29" s="70">
        <v>2</v>
      </c>
      <c r="J29" s="70">
        <v>3</v>
      </c>
      <c r="K29" s="72">
        <f t="shared" si="8"/>
        <v>0.5</v>
      </c>
      <c r="L29" s="74"/>
      <c r="M29" s="75">
        <v>10</v>
      </c>
      <c r="N29" s="75">
        <v>5</v>
      </c>
      <c r="O29" s="75">
        <v>2</v>
      </c>
      <c r="P29" s="76">
        <f t="shared" si="9"/>
        <v>0.8</v>
      </c>
      <c r="Q29" s="76">
        <f t="shared" si="10"/>
        <v>0.6</v>
      </c>
      <c r="R29" s="77">
        <f t="shared" si="11"/>
        <v>1.5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37</v>
      </c>
      <c r="D30" s="43">
        <v>35</v>
      </c>
      <c r="E30" s="15">
        <f t="shared" si="6"/>
        <v>-5.4054054054054057E-2</v>
      </c>
      <c r="F30" s="22">
        <v>25</v>
      </c>
      <c r="G30" s="22">
        <v>21</v>
      </c>
      <c r="H30" s="16">
        <f t="shared" si="7"/>
        <v>-0.16</v>
      </c>
      <c r="I30" s="22">
        <v>18</v>
      </c>
      <c r="J30" s="22">
        <v>17</v>
      </c>
      <c r="K30" s="15">
        <f t="shared" si="8"/>
        <v>-5.5555555555555552E-2</v>
      </c>
      <c r="L30" s="45"/>
      <c r="M30" s="18">
        <v>37</v>
      </c>
      <c r="N30" s="18">
        <v>24</v>
      </c>
      <c r="O30" s="18">
        <v>18</v>
      </c>
      <c r="P30" s="19">
        <f t="shared" si="9"/>
        <v>0.94594594594594594</v>
      </c>
      <c r="Q30" s="19">
        <f t="shared" si="10"/>
        <v>0.875</v>
      </c>
      <c r="R30" s="20">
        <f t="shared" si="11"/>
        <v>0.94444444444444442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36</v>
      </c>
      <c r="D31" s="53">
        <v>51</v>
      </c>
      <c r="E31" s="54">
        <f t="shared" si="6"/>
        <v>0.41666666666666669</v>
      </c>
      <c r="F31" s="52">
        <v>24</v>
      </c>
      <c r="G31" s="52">
        <v>34</v>
      </c>
      <c r="H31" s="55">
        <f t="shared" si="7"/>
        <v>0.41666666666666669</v>
      </c>
      <c r="I31" s="52">
        <v>16</v>
      </c>
      <c r="J31" s="52">
        <v>30</v>
      </c>
      <c r="K31" s="54">
        <f t="shared" si="8"/>
        <v>0.875</v>
      </c>
      <c r="L31" s="56"/>
      <c r="M31" s="57">
        <v>36</v>
      </c>
      <c r="N31" s="57">
        <v>23</v>
      </c>
      <c r="O31" s="57">
        <v>16</v>
      </c>
      <c r="P31" s="58">
        <f t="shared" si="9"/>
        <v>1.4166666666666667</v>
      </c>
      <c r="Q31" s="58">
        <f t="shared" si="10"/>
        <v>1.4782608695652173</v>
      </c>
      <c r="R31" s="59">
        <f t="shared" si="11"/>
        <v>1.875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3</v>
      </c>
      <c r="E32" s="72">
        <f t="shared" si="6"/>
        <v>0</v>
      </c>
      <c r="F32" s="70">
        <v>1</v>
      </c>
      <c r="G32" s="70">
        <v>2</v>
      </c>
      <c r="H32" s="72">
        <f t="shared" si="7"/>
        <v>1</v>
      </c>
      <c r="I32" s="70">
        <v>1</v>
      </c>
      <c r="J32" s="70">
        <v>2</v>
      </c>
      <c r="K32" s="72">
        <f t="shared" si="8"/>
        <v>1</v>
      </c>
      <c r="L32" s="74"/>
      <c r="M32" s="75">
        <v>3</v>
      </c>
      <c r="N32" s="75">
        <v>1</v>
      </c>
      <c r="O32" s="75">
        <v>1</v>
      </c>
      <c r="P32" s="76">
        <f t="shared" si="9"/>
        <v>1</v>
      </c>
      <c r="Q32" s="76">
        <f t="shared" si="10"/>
        <v>2</v>
      </c>
      <c r="R32" s="77">
        <f t="shared" si="11"/>
        <v>2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7</v>
      </c>
      <c r="E33" s="15">
        <f t="shared" si="6"/>
        <v>-0.36363636363636365</v>
      </c>
      <c r="F33" s="22">
        <v>8</v>
      </c>
      <c r="G33" s="22">
        <v>6</v>
      </c>
      <c r="H33" s="16">
        <f t="shared" si="7"/>
        <v>-0.25</v>
      </c>
      <c r="I33" s="22">
        <v>6</v>
      </c>
      <c r="J33" s="22">
        <v>3</v>
      </c>
      <c r="K33" s="15">
        <f t="shared" si="8"/>
        <v>-0.5</v>
      </c>
      <c r="L33" s="45"/>
      <c r="M33" s="18">
        <v>11</v>
      </c>
      <c r="N33" s="18">
        <v>8</v>
      </c>
      <c r="O33" s="18">
        <v>6</v>
      </c>
      <c r="P33" s="19">
        <f t="shared" si="9"/>
        <v>0.63636363636363635</v>
      </c>
      <c r="Q33" s="19">
        <f t="shared" si="10"/>
        <v>0.75</v>
      </c>
      <c r="R33" s="20">
        <f t="shared" si="11"/>
        <v>0.5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25</v>
      </c>
      <c r="E34" s="54">
        <f t="shared" si="6"/>
        <v>0.66666666666666663</v>
      </c>
      <c r="F34" s="52">
        <v>6</v>
      </c>
      <c r="G34" s="52">
        <v>7</v>
      </c>
      <c r="H34" s="55">
        <f t="shared" si="7"/>
        <v>0.16666666666666666</v>
      </c>
      <c r="I34" s="52">
        <v>6</v>
      </c>
      <c r="J34" s="52">
        <v>6</v>
      </c>
      <c r="K34" s="54">
        <f t="shared" si="8"/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1.6666666666666667</v>
      </c>
      <c r="Q34" s="58">
        <f t="shared" si="10"/>
        <v>1.1666666666666667</v>
      </c>
      <c r="R34" s="59">
        <f t="shared" si="11"/>
        <v>1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13</v>
      </c>
      <c r="D35" s="71">
        <v>12</v>
      </c>
      <c r="E35" s="72">
        <f t="shared" si="6"/>
        <v>-7.6923076923076927E-2</v>
      </c>
      <c r="F35" s="70">
        <v>11</v>
      </c>
      <c r="G35" s="70">
        <v>8</v>
      </c>
      <c r="H35" s="73">
        <f t="shared" si="7"/>
        <v>-0.27272727272727271</v>
      </c>
      <c r="I35" s="70">
        <v>7</v>
      </c>
      <c r="J35" s="70">
        <v>8</v>
      </c>
      <c r="K35" s="72">
        <f t="shared" si="8"/>
        <v>0.14285714285714285</v>
      </c>
      <c r="L35" s="74"/>
      <c r="M35" s="75">
        <v>13</v>
      </c>
      <c r="N35" s="75">
        <v>11</v>
      </c>
      <c r="O35" s="75">
        <v>7</v>
      </c>
      <c r="P35" s="76">
        <f t="shared" si="9"/>
        <v>0.92307692307692313</v>
      </c>
      <c r="Q35" s="76">
        <f t="shared" si="10"/>
        <v>0.72727272727272729</v>
      </c>
      <c r="R35" s="77">
        <f t="shared" si="11"/>
        <v>1.1428571428571428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78</v>
      </c>
      <c r="D36" s="43">
        <v>77</v>
      </c>
      <c r="E36" s="15">
        <f t="shared" si="6"/>
        <v>-1.282051282051282E-2</v>
      </c>
      <c r="F36" s="22">
        <v>66</v>
      </c>
      <c r="G36" s="22">
        <v>63</v>
      </c>
      <c r="H36" s="16">
        <f t="shared" si="7"/>
        <v>-4.5454545454545456E-2</v>
      </c>
      <c r="I36" s="22">
        <v>52</v>
      </c>
      <c r="J36" s="22">
        <v>49</v>
      </c>
      <c r="K36" s="15">
        <f t="shared" si="8"/>
        <v>-5.7692307692307696E-2</v>
      </c>
      <c r="L36" s="45"/>
      <c r="M36" s="18">
        <v>78</v>
      </c>
      <c r="N36" s="18">
        <v>66</v>
      </c>
      <c r="O36" s="18">
        <v>52</v>
      </c>
      <c r="P36" s="19">
        <f t="shared" si="9"/>
        <v>0.98717948717948723</v>
      </c>
      <c r="Q36" s="19">
        <f t="shared" si="10"/>
        <v>0.95454545454545459</v>
      </c>
      <c r="R36" s="20">
        <f t="shared" si="11"/>
        <v>0.94230769230769229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31</v>
      </c>
      <c r="D37" s="53">
        <v>21</v>
      </c>
      <c r="E37" s="54">
        <f t="shared" si="6"/>
        <v>-0.32258064516129031</v>
      </c>
      <c r="F37" s="52">
        <v>23</v>
      </c>
      <c r="G37" s="52">
        <v>16</v>
      </c>
      <c r="H37" s="55">
        <f t="shared" si="7"/>
        <v>-0.30434782608695654</v>
      </c>
      <c r="I37" s="52">
        <v>17</v>
      </c>
      <c r="J37" s="52">
        <v>15</v>
      </c>
      <c r="K37" s="54">
        <f t="shared" si="8"/>
        <v>-0.11764705882352941</v>
      </c>
      <c r="L37" s="56"/>
      <c r="M37" s="57">
        <v>31</v>
      </c>
      <c r="N37" s="57">
        <v>23</v>
      </c>
      <c r="O37" s="57">
        <v>17</v>
      </c>
      <c r="P37" s="58">
        <f t="shared" si="9"/>
        <v>0.67741935483870963</v>
      </c>
      <c r="Q37" s="58">
        <f t="shared" si="10"/>
        <v>0.69565217391304346</v>
      </c>
      <c r="R37" s="59">
        <f t="shared" si="11"/>
        <v>0.88235294117647056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12</v>
      </c>
      <c r="D39" s="43">
        <v>18</v>
      </c>
      <c r="E39" s="15">
        <f t="shared" si="6"/>
        <v>0.5</v>
      </c>
      <c r="F39" s="22">
        <v>10</v>
      </c>
      <c r="G39" s="22">
        <v>15</v>
      </c>
      <c r="H39" s="16">
        <f t="shared" si="7"/>
        <v>0.5</v>
      </c>
      <c r="I39" s="22">
        <v>7</v>
      </c>
      <c r="J39" s="22">
        <v>8</v>
      </c>
      <c r="K39" s="15">
        <f t="shared" si="8"/>
        <v>0.14285714285714285</v>
      </c>
      <c r="L39" s="45"/>
      <c r="M39" s="18">
        <v>12</v>
      </c>
      <c r="N39" s="18">
        <v>10</v>
      </c>
      <c r="O39" s="18">
        <v>7</v>
      </c>
      <c r="P39" s="19">
        <f t="shared" si="9"/>
        <v>1.5</v>
      </c>
      <c r="Q39" s="19">
        <f t="shared" si="10"/>
        <v>1.5</v>
      </c>
      <c r="R39" s="20">
        <f t="shared" si="11"/>
        <v>1.1428571428571428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5</v>
      </c>
      <c r="E40" s="54">
        <f t="shared" si="6"/>
        <v>-0.58333333333333337</v>
      </c>
      <c r="F40" s="52">
        <v>7</v>
      </c>
      <c r="G40" s="52">
        <v>2</v>
      </c>
      <c r="H40" s="55">
        <f t="shared" si="7"/>
        <v>-0.7142857142857143</v>
      </c>
      <c r="I40" s="52">
        <v>7</v>
      </c>
      <c r="J40" s="52">
        <v>2</v>
      </c>
      <c r="K40" s="54">
        <f t="shared" si="8"/>
        <v>-0.7142857142857143</v>
      </c>
      <c r="L40" s="56"/>
      <c r="M40" s="57">
        <v>12</v>
      </c>
      <c r="N40" s="57">
        <v>8</v>
      </c>
      <c r="O40" s="57">
        <v>8</v>
      </c>
      <c r="P40" s="58">
        <f t="shared" si="9"/>
        <v>0.41666666666666669</v>
      </c>
      <c r="Q40" s="58">
        <f t="shared" si="10"/>
        <v>0.25</v>
      </c>
      <c r="R40" s="59">
        <f t="shared" si="11"/>
        <v>0.25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220</v>
      </c>
      <c r="D41" s="71">
        <v>199</v>
      </c>
      <c r="E41" s="72">
        <f>(D41-C41)/C41</f>
        <v>-9.5454545454545459E-2</v>
      </c>
      <c r="F41" s="70">
        <v>206</v>
      </c>
      <c r="G41" s="70">
        <v>193</v>
      </c>
      <c r="H41" s="73">
        <f t="shared" si="7"/>
        <v>-6.3106796116504854E-2</v>
      </c>
      <c r="I41" s="70">
        <v>125</v>
      </c>
      <c r="J41" s="70">
        <v>121</v>
      </c>
      <c r="K41" s="72">
        <f t="shared" si="8"/>
        <v>-3.2000000000000001E-2</v>
      </c>
      <c r="L41" s="74"/>
      <c r="M41" s="75">
        <v>246</v>
      </c>
      <c r="N41" s="75">
        <v>222</v>
      </c>
      <c r="O41" s="75">
        <v>140</v>
      </c>
      <c r="P41" s="76">
        <f>D41/M41</f>
        <v>0.80894308943089432</v>
      </c>
      <c r="Q41" s="76">
        <f t="shared" si="10"/>
        <v>0.86936936936936937</v>
      </c>
      <c r="R41" s="77">
        <f t="shared" si="11"/>
        <v>0.86428571428571432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642</v>
      </c>
      <c r="D42" s="53">
        <v>580</v>
      </c>
      <c r="E42" s="54">
        <f>(D42-C42)/C42</f>
        <v>-9.657320872274143E-2</v>
      </c>
      <c r="F42" s="52">
        <v>604</v>
      </c>
      <c r="G42" s="52">
        <v>535</v>
      </c>
      <c r="H42" s="55">
        <f t="shared" si="7"/>
        <v>-0.11423841059602649</v>
      </c>
      <c r="I42" s="52">
        <v>373</v>
      </c>
      <c r="J42" s="52">
        <v>342</v>
      </c>
      <c r="K42" s="54">
        <f t="shared" si="8"/>
        <v>-8.3109919571045576E-2</v>
      </c>
      <c r="L42" s="56"/>
      <c r="M42" s="57">
        <v>707</v>
      </c>
      <c r="N42" s="57">
        <v>653</v>
      </c>
      <c r="O42" s="57">
        <v>425</v>
      </c>
      <c r="P42" s="58">
        <f>D42/M42</f>
        <v>0.82036775106082038</v>
      </c>
      <c r="Q42" s="58">
        <f t="shared" si="10"/>
        <v>0.81929555895865236</v>
      </c>
      <c r="R42" s="59">
        <f t="shared" si="11"/>
        <v>0.80470588235294116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1</v>
      </c>
      <c r="D43" s="80">
        <v>0</v>
      </c>
      <c r="E43" s="72">
        <f t="shared" si="6"/>
        <v>-1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0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18</v>
      </c>
      <c r="D44" s="43">
        <v>9</v>
      </c>
      <c r="E44" s="15">
        <f t="shared" si="6"/>
        <v>-0.5</v>
      </c>
      <c r="F44" s="22">
        <v>17</v>
      </c>
      <c r="G44" s="22">
        <v>5</v>
      </c>
      <c r="H44" s="49">
        <f>(G44-F44)/F44</f>
        <v>-0.70588235294117652</v>
      </c>
      <c r="I44" s="22">
        <v>12</v>
      </c>
      <c r="J44" s="22">
        <v>3</v>
      </c>
      <c r="K44" s="44">
        <f>(J44-I44)/I44</f>
        <v>-0.75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0.27777777777777779</v>
      </c>
      <c r="R44" s="20">
        <f t="shared" si="11"/>
        <v>0.23076923076923078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22</v>
      </c>
      <c r="E45" s="54">
        <f t="shared" si="6"/>
        <v>0.46666666666666667</v>
      </c>
      <c r="F45" s="52">
        <v>6</v>
      </c>
      <c r="G45" s="52">
        <v>14</v>
      </c>
      <c r="H45" s="55">
        <f>(G45-F45)/F45</f>
        <v>1.3333333333333333</v>
      </c>
      <c r="I45" s="52">
        <v>5</v>
      </c>
      <c r="J45" s="52">
        <v>7</v>
      </c>
      <c r="K45" s="54">
        <f t="shared" ref="K45:K55" si="12">(J45-I45)/I45</f>
        <v>0.4</v>
      </c>
      <c r="L45" s="56"/>
      <c r="M45" s="57">
        <v>15</v>
      </c>
      <c r="N45" s="57">
        <v>6</v>
      </c>
      <c r="O45" s="57">
        <v>6</v>
      </c>
      <c r="P45" s="58">
        <f t="shared" si="9"/>
        <v>1.4666666666666666</v>
      </c>
      <c r="Q45" s="58">
        <f t="shared" si="10"/>
        <v>2.3333333333333335</v>
      </c>
      <c r="R45" s="59">
        <f t="shared" si="11"/>
        <v>1.1666666666666667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7</v>
      </c>
      <c r="D46" s="71">
        <v>4</v>
      </c>
      <c r="E46" s="72">
        <f t="shared" si="6"/>
        <v>-0.42857142857142855</v>
      </c>
      <c r="F46" s="70">
        <v>7</v>
      </c>
      <c r="G46" s="70">
        <v>4</v>
      </c>
      <c r="H46" s="72">
        <f t="shared" ref="H46:H55" si="13">(G46-F46)/F46</f>
        <v>-0.42857142857142855</v>
      </c>
      <c r="I46" s="70">
        <v>7</v>
      </c>
      <c r="J46" s="70">
        <v>2</v>
      </c>
      <c r="K46" s="72">
        <f t="shared" si="12"/>
        <v>-0.7142857142857143</v>
      </c>
      <c r="L46" s="82"/>
      <c r="M46" s="75">
        <v>8</v>
      </c>
      <c r="N46" s="75">
        <v>8</v>
      </c>
      <c r="O46" s="75">
        <v>8</v>
      </c>
      <c r="P46" s="76">
        <f t="shared" si="9"/>
        <v>0.5</v>
      </c>
      <c r="Q46" s="76">
        <f t="shared" si="10"/>
        <v>0.5</v>
      </c>
      <c r="R46" s="77">
        <f t="shared" si="11"/>
        <v>0.25</v>
      </c>
      <c r="S46" s="21"/>
    </row>
    <row r="47" spans="1:21" ht="15.75" thickBot="1" x14ac:dyDescent="0.3">
      <c r="A47" s="91"/>
      <c r="B47" s="51" t="s">
        <v>15</v>
      </c>
      <c r="C47" s="52">
        <v>17</v>
      </c>
      <c r="D47" s="53">
        <v>20</v>
      </c>
      <c r="E47" s="54">
        <f t="shared" si="6"/>
        <v>0.17647058823529413</v>
      </c>
      <c r="F47" s="52">
        <v>16</v>
      </c>
      <c r="G47" s="52">
        <v>20</v>
      </c>
      <c r="H47" s="54">
        <f t="shared" si="13"/>
        <v>0.25</v>
      </c>
      <c r="I47" s="52">
        <v>14</v>
      </c>
      <c r="J47" s="52">
        <v>16</v>
      </c>
      <c r="K47" s="54">
        <f t="shared" si="12"/>
        <v>0.14285714285714285</v>
      </c>
      <c r="L47" s="66"/>
      <c r="M47" s="57">
        <v>22</v>
      </c>
      <c r="N47" s="57">
        <v>21</v>
      </c>
      <c r="O47" s="57">
        <v>19</v>
      </c>
      <c r="P47" s="58">
        <f t="shared" si="9"/>
        <v>0.90909090909090906</v>
      </c>
      <c r="Q47" s="58">
        <f t="shared" si="10"/>
        <v>0.95238095238095233</v>
      </c>
      <c r="R47" s="59">
        <f t="shared" si="11"/>
        <v>0.84210526315789469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4</v>
      </c>
      <c r="D48" s="71">
        <v>2</v>
      </c>
      <c r="E48" s="72">
        <f t="shared" si="6"/>
        <v>-0.5</v>
      </c>
      <c r="F48" s="70">
        <v>4</v>
      </c>
      <c r="G48" s="70">
        <v>2</v>
      </c>
      <c r="H48" s="72">
        <f t="shared" si="13"/>
        <v>-0.5</v>
      </c>
      <c r="I48" s="70">
        <v>4</v>
      </c>
      <c r="J48" s="70">
        <v>1</v>
      </c>
      <c r="K48" s="72">
        <f t="shared" si="12"/>
        <v>-0.75</v>
      </c>
      <c r="L48" s="82"/>
      <c r="M48" s="75">
        <v>5</v>
      </c>
      <c r="N48" s="75">
        <v>5</v>
      </c>
      <c r="O48" s="75">
        <v>4</v>
      </c>
      <c r="P48" s="76">
        <f t="shared" si="9"/>
        <v>0.4</v>
      </c>
      <c r="Q48" s="76">
        <f t="shared" si="10"/>
        <v>0.4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6</v>
      </c>
      <c r="D49" s="53">
        <v>6</v>
      </c>
      <c r="E49" s="54">
        <f t="shared" si="6"/>
        <v>0</v>
      </c>
      <c r="F49" s="52">
        <v>6</v>
      </c>
      <c r="G49" s="52">
        <v>6</v>
      </c>
      <c r="H49" s="54">
        <f t="shared" si="13"/>
        <v>0</v>
      </c>
      <c r="I49" s="52">
        <v>6</v>
      </c>
      <c r="J49" s="52">
        <v>2</v>
      </c>
      <c r="K49" s="54">
        <f t="shared" si="12"/>
        <v>-0.66666666666666663</v>
      </c>
      <c r="L49" s="66"/>
      <c r="M49" s="57">
        <v>9</v>
      </c>
      <c r="N49" s="57">
        <v>9</v>
      </c>
      <c r="O49" s="57">
        <v>6</v>
      </c>
      <c r="P49" s="58">
        <f t="shared" si="9"/>
        <v>0.66666666666666663</v>
      </c>
      <c r="Q49" s="58">
        <f t="shared" si="10"/>
        <v>0.66666666666666663</v>
      </c>
      <c r="R49" s="59">
        <f t="shared" si="11"/>
        <v>0.33333333333333331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18</v>
      </c>
      <c r="D50" s="71">
        <v>18</v>
      </c>
      <c r="E50" s="72">
        <f>(D50-C50)/C50</f>
        <v>0</v>
      </c>
      <c r="F50" s="70">
        <v>17</v>
      </c>
      <c r="G50" s="70">
        <v>17</v>
      </c>
      <c r="H50" s="73">
        <f t="shared" si="13"/>
        <v>0</v>
      </c>
      <c r="I50" s="70">
        <v>14</v>
      </c>
      <c r="J50" s="70">
        <v>10</v>
      </c>
      <c r="K50" s="72">
        <f t="shared" si="12"/>
        <v>-0.2857142857142857</v>
      </c>
      <c r="L50" s="82"/>
      <c r="M50" s="75">
        <v>28</v>
      </c>
      <c r="N50" s="75">
        <v>27</v>
      </c>
      <c r="O50" s="75">
        <v>25</v>
      </c>
      <c r="P50" s="76">
        <f>D50/M50</f>
        <v>0.6428571428571429</v>
      </c>
      <c r="Q50" s="76">
        <f t="shared" si="10"/>
        <v>0.62962962962962965</v>
      </c>
      <c r="R50" s="77">
        <f t="shared" si="11"/>
        <v>0.4</v>
      </c>
      <c r="S50" s="21"/>
    </row>
    <row r="51" spans="1:19" ht="15.75" thickBot="1" x14ac:dyDescent="0.3">
      <c r="A51" s="91"/>
      <c r="B51" s="51" t="s">
        <v>15</v>
      </c>
      <c r="C51" s="52">
        <v>59</v>
      </c>
      <c r="D51" s="53">
        <v>54</v>
      </c>
      <c r="E51" s="54">
        <f>(D51-C51)/C51</f>
        <v>-8.4745762711864403E-2</v>
      </c>
      <c r="F51" s="52">
        <v>55</v>
      </c>
      <c r="G51" s="52">
        <v>48</v>
      </c>
      <c r="H51" s="55">
        <f t="shared" si="13"/>
        <v>-0.12727272727272726</v>
      </c>
      <c r="I51" s="52">
        <v>45</v>
      </c>
      <c r="J51" s="52">
        <v>32</v>
      </c>
      <c r="K51" s="65">
        <f t="shared" si="12"/>
        <v>-0.28888888888888886</v>
      </c>
      <c r="L51" s="66"/>
      <c r="M51" s="57">
        <v>76</v>
      </c>
      <c r="N51" s="57">
        <v>73</v>
      </c>
      <c r="O51" s="57">
        <v>64</v>
      </c>
      <c r="P51" s="58">
        <f>D51/M51</f>
        <v>0.71052631578947367</v>
      </c>
      <c r="Q51" s="58">
        <f t="shared" si="10"/>
        <v>0.65753424657534243</v>
      </c>
      <c r="R51" s="59">
        <f t="shared" si="11"/>
        <v>0.5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13</v>
      </c>
      <c r="D52" s="71">
        <v>11</v>
      </c>
      <c r="E52" s="72">
        <f t="shared" si="6"/>
        <v>-0.15384615384615385</v>
      </c>
      <c r="F52" s="70">
        <v>12</v>
      </c>
      <c r="G52" s="70">
        <v>11</v>
      </c>
      <c r="H52" s="73">
        <f t="shared" si="13"/>
        <v>-8.3333333333333329E-2</v>
      </c>
      <c r="I52" s="70">
        <v>6</v>
      </c>
      <c r="J52" s="70">
        <v>8</v>
      </c>
      <c r="K52" s="72">
        <f t="shared" si="12"/>
        <v>0.33333333333333331</v>
      </c>
      <c r="L52" s="82"/>
      <c r="M52" s="75">
        <v>18</v>
      </c>
      <c r="N52" s="75">
        <v>17</v>
      </c>
      <c r="O52" s="75">
        <v>11</v>
      </c>
      <c r="P52" s="76">
        <f t="shared" si="9"/>
        <v>0.61111111111111116</v>
      </c>
      <c r="Q52" s="76">
        <f t="shared" si="10"/>
        <v>0.6470588235294118</v>
      </c>
      <c r="R52" s="77">
        <f t="shared" si="11"/>
        <v>0.72727272727272729</v>
      </c>
      <c r="S52" s="21"/>
    </row>
    <row r="53" spans="1:19" ht="15.75" thickBot="1" x14ac:dyDescent="0.3">
      <c r="A53" s="91"/>
      <c r="B53" s="51" t="s">
        <v>15</v>
      </c>
      <c r="C53" s="52">
        <v>38</v>
      </c>
      <c r="D53" s="53">
        <v>24</v>
      </c>
      <c r="E53" s="54">
        <f t="shared" si="6"/>
        <v>-0.36842105263157893</v>
      </c>
      <c r="F53" s="52">
        <v>37</v>
      </c>
      <c r="G53" s="52">
        <v>23</v>
      </c>
      <c r="H53" s="55">
        <f t="shared" si="13"/>
        <v>-0.3783783783783784</v>
      </c>
      <c r="I53" s="52">
        <v>26</v>
      </c>
      <c r="J53" s="52">
        <v>17</v>
      </c>
      <c r="K53" s="65">
        <f t="shared" si="12"/>
        <v>-0.34615384615384615</v>
      </c>
      <c r="L53" s="66"/>
      <c r="M53" s="57">
        <v>49</v>
      </c>
      <c r="N53" s="57">
        <v>45</v>
      </c>
      <c r="O53" s="57">
        <v>32</v>
      </c>
      <c r="P53" s="58">
        <f t="shared" si="9"/>
        <v>0.48979591836734693</v>
      </c>
      <c r="Q53" s="58">
        <f t="shared" si="10"/>
        <v>0.51111111111111107</v>
      </c>
      <c r="R53" s="59">
        <f t="shared" si="11"/>
        <v>0.53125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19</v>
      </c>
      <c r="D54" s="71">
        <v>6</v>
      </c>
      <c r="E54" s="72">
        <f t="shared" si="6"/>
        <v>-0.68421052631578949</v>
      </c>
      <c r="F54" s="70">
        <v>18</v>
      </c>
      <c r="G54" s="70">
        <v>6</v>
      </c>
      <c r="H54" s="73">
        <f t="shared" si="13"/>
        <v>-0.66666666666666663</v>
      </c>
      <c r="I54" s="70">
        <v>11</v>
      </c>
      <c r="J54" s="70">
        <v>3</v>
      </c>
      <c r="K54" s="72">
        <f t="shared" si="12"/>
        <v>-0.72727272727272729</v>
      </c>
      <c r="L54" s="82"/>
      <c r="M54" s="75">
        <v>19</v>
      </c>
      <c r="N54" s="75">
        <v>18</v>
      </c>
      <c r="O54" s="75">
        <v>11</v>
      </c>
      <c r="P54" s="76">
        <f t="shared" si="9"/>
        <v>0.31578947368421051</v>
      </c>
      <c r="Q54" s="76">
        <f t="shared" si="10"/>
        <v>0.33333333333333331</v>
      </c>
      <c r="R54" s="77">
        <f t="shared" si="11"/>
        <v>0.27272727272727271</v>
      </c>
      <c r="S54" s="21"/>
    </row>
    <row r="55" spans="1:19" ht="15.75" thickBot="1" x14ac:dyDescent="0.3">
      <c r="A55" s="103"/>
      <c r="B55" s="51" t="s">
        <v>15</v>
      </c>
      <c r="C55" s="52">
        <v>29</v>
      </c>
      <c r="D55" s="53">
        <v>16</v>
      </c>
      <c r="E55" s="54">
        <f t="shared" si="6"/>
        <v>-0.44827586206896552</v>
      </c>
      <c r="F55" s="52">
        <v>26</v>
      </c>
      <c r="G55" s="52">
        <v>15</v>
      </c>
      <c r="H55" s="55">
        <f t="shared" si="13"/>
        <v>-0.42307692307692307</v>
      </c>
      <c r="I55" s="52">
        <v>16</v>
      </c>
      <c r="J55" s="52">
        <v>9</v>
      </c>
      <c r="K55" s="65">
        <f t="shared" si="12"/>
        <v>-0.4375</v>
      </c>
      <c r="L55" s="66"/>
      <c r="M55" s="57">
        <v>29</v>
      </c>
      <c r="N55" s="57">
        <v>26</v>
      </c>
      <c r="O55" s="57">
        <v>16</v>
      </c>
      <c r="P55" s="58">
        <f t="shared" si="9"/>
        <v>0.55172413793103448</v>
      </c>
      <c r="Q55" s="58">
        <f t="shared" si="10"/>
        <v>0.57692307692307687</v>
      </c>
      <c r="R55" s="59">
        <f t="shared" si="11"/>
        <v>0.5625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43:A45"/>
    <mergeCell ref="A46:A47"/>
    <mergeCell ref="A48:A49"/>
    <mergeCell ref="A50:A51"/>
    <mergeCell ref="A52:A53"/>
    <mergeCell ref="A54:A55"/>
    <mergeCell ref="A26:A28"/>
    <mergeCell ref="A29:A31"/>
    <mergeCell ref="A32:A34"/>
    <mergeCell ref="A35:A37"/>
    <mergeCell ref="A38:A40"/>
    <mergeCell ref="A41:A42"/>
    <mergeCell ref="A14:B14"/>
    <mergeCell ref="A15:B15"/>
    <mergeCell ref="A16:B16"/>
    <mergeCell ref="A17:A19"/>
    <mergeCell ref="A20:A22"/>
    <mergeCell ref="A23:A25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54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55</v>
      </c>
      <c r="D6" s="9" t="s">
        <v>56</v>
      </c>
      <c r="E6" s="8" t="s">
        <v>3</v>
      </c>
      <c r="F6" s="8" t="s">
        <v>57</v>
      </c>
      <c r="G6" s="8" t="s">
        <v>58</v>
      </c>
      <c r="H6" s="8" t="s">
        <v>3</v>
      </c>
      <c r="I6" s="8" t="s">
        <v>59</v>
      </c>
      <c r="J6" s="8" t="s">
        <v>60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834</v>
      </c>
      <c r="D7" s="14">
        <v>836</v>
      </c>
      <c r="E7" s="15">
        <f t="shared" ref="E7:E15" si="0">(D7-C7)/C7</f>
        <v>2.3980815347721821E-3</v>
      </c>
      <c r="F7" s="14">
        <v>646</v>
      </c>
      <c r="G7" s="14">
        <v>608</v>
      </c>
      <c r="H7" s="16">
        <f t="shared" ref="H7:H15" si="1">(G7-F7)/F7</f>
        <v>-5.8823529411764705E-2</v>
      </c>
      <c r="I7" s="14">
        <v>209</v>
      </c>
      <c r="J7" s="14">
        <v>177</v>
      </c>
      <c r="K7" s="15">
        <f t="shared" ref="K7:K15" si="2">(J7-I7)/I7</f>
        <v>-0.15311004784688995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0.54320987654320985</v>
      </c>
      <c r="Q7" s="19">
        <f t="shared" ref="Q7:Q15" si="4">G7/N7</f>
        <v>0.46341463414634149</v>
      </c>
      <c r="R7" s="20">
        <f t="shared" ref="R7:R15" si="5">J7/O7</f>
        <v>0.19093851132686085</v>
      </c>
      <c r="S7" s="21"/>
      <c r="T7" s="2"/>
      <c r="U7" s="2"/>
    </row>
    <row r="8" spans="1:21" x14ac:dyDescent="0.25">
      <c r="A8" s="92" t="s">
        <v>5</v>
      </c>
      <c r="B8" s="93"/>
      <c r="C8" s="22">
        <v>28</v>
      </c>
      <c r="D8" s="22">
        <v>32</v>
      </c>
      <c r="E8" s="15">
        <f t="shared" si="0"/>
        <v>0.14285714285714285</v>
      </c>
      <c r="F8" s="22">
        <v>19</v>
      </c>
      <c r="G8" s="22">
        <v>20</v>
      </c>
      <c r="H8" s="16">
        <f t="shared" si="1"/>
        <v>5.2631578947368418E-2</v>
      </c>
      <c r="I8" s="22">
        <v>8</v>
      </c>
      <c r="J8" s="22">
        <v>9</v>
      </c>
      <c r="K8" s="15">
        <f t="shared" si="2"/>
        <v>0.125</v>
      </c>
      <c r="L8" s="17"/>
      <c r="M8" s="18">
        <v>43</v>
      </c>
      <c r="N8" s="18">
        <v>28</v>
      </c>
      <c r="O8" s="18">
        <v>19</v>
      </c>
      <c r="P8" s="19">
        <f t="shared" si="3"/>
        <v>0.7441860465116279</v>
      </c>
      <c r="Q8" s="19">
        <f t="shared" si="4"/>
        <v>0.7142857142857143</v>
      </c>
      <c r="R8" s="20">
        <f t="shared" si="5"/>
        <v>0.47368421052631576</v>
      </c>
      <c r="S8" s="21"/>
      <c r="T8" s="2"/>
      <c r="U8" s="2"/>
    </row>
    <row r="9" spans="1:21" x14ac:dyDescent="0.25">
      <c r="A9" s="92" t="s">
        <v>39</v>
      </c>
      <c r="B9" s="93"/>
      <c r="C9" s="22">
        <v>21</v>
      </c>
      <c r="D9" s="22">
        <v>22</v>
      </c>
      <c r="E9" s="15">
        <f t="shared" si="0"/>
        <v>4.7619047619047616E-2</v>
      </c>
      <c r="F9" s="22">
        <v>14</v>
      </c>
      <c r="G9" s="22">
        <v>11</v>
      </c>
      <c r="H9" s="16">
        <f t="shared" si="1"/>
        <v>-0.21428571428571427</v>
      </c>
      <c r="I9" s="22">
        <v>5</v>
      </c>
      <c r="J9" s="22">
        <v>3</v>
      </c>
      <c r="K9" s="15">
        <f t="shared" si="2"/>
        <v>-0.4</v>
      </c>
      <c r="L9" s="17"/>
      <c r="M9" s="18">
        <v>25</v>
      </c>
      <c r="N9" s="18">
        <v>15</v>
      </c>
      <c r="O9" s="18">
        <v>7</v>
      </c>
      <c r="P9" s="19">
        <f t="shared" si="3"/>
        <v>0.88</v>
      </c>
      <c r="Q9" s="19">
        <f t="shared" si="4"/>
        <v>0.73333333333333328</v>
      </c>
      <c r="R9" s="20">
        <f t="shared" si="5"/>
        <v>0.42857142857142855</v>
      </c>
      <c r="S9" s="21"/>
      <c r="T9" s="2"/>
      <c r="U9" s="2"/>
    </row>
    <row r="10" spans="1:21" x14ac:dyDescent="0.25">
      <c r="A10" s="92" t="s">
        <v>6</v>
      </c>
      <c r="B10" s="93"/>
      <c r="C10" s="22">
        <v>287</v>
      </c>
      <c r="D10" s="22">
        <v>246</v>
      </c>
      <c r="E10" s="15">
        <f t="shared" si="0"/>
        <v>-0.14285714285714285</v>
      </c>
      <c r="F10" s="22">
        <v>211</v>
      </c>
      <c r="G10" s="22">
        <v>186</v>
      </c>
      <c r="H10" s="16">
        <f t="shared" si="1"/>
        <v>-0.11848341232227488</v>
      </c>
      <c r="I10" s="22">
        <v>55</v>
      </c>
      <c r="J10" s="22">
        <v>51</v>
      </c>
      <c r="K10" s="15">
        <f t="shared" si="2"/>
        <v>-7.2727272727272724E-2</v>
      </c>
      <c r="L10" s="17"/>
      <c r="M10" s="18">
        <v>498</v>
      </c>
      <c r="N10" s="18">
        <v>411</v>
      </c>
      <c r="O10" s="18">
        <v>280</v>
      </c>
      <c r="P10" s="19">
        <f t="shared" si="3"/>
        <v>0.49397590361445781</v>
      </c>
      <c r="Q10" s="19">
        <f t="shared" si="4"/>
        <v>0.45255474452554745</v>
      </c>
      <c r="R10" s="20">
        <f t="shared" si="5"/>
        <v>0.18214285714285713</v>
      </c>
      <c r="S10" s="21"/>
      <c r="T10" s="2"/>
      <c r="U10" s="2"/>
    </row>
    <row r="11" spans="1:21" x14ac:dyDescent="0.25">
      <c r="A11" s="92" t="s">
        <v>7</v>
      </c>
      <c r="B11" s="93"/>
      <c r="C11" s="14">
        <v>183</v>
      </c>
      <c r="D11" s="14">
        <v>141</v>
      </c>
      <c r="E11" s="15">
        <f t="shared" si="0"/>
        <v>-0.22950819672131148</v>
      </c>
      <c r="F11" s="14">
        <v>149</v>
      </c>
      <c r="G11" s="14">
        <v>121</v>
      </c>
      <c r="H11" s="16">
        <f t="shared" si="1"/>
        <v>-0.18791946308724833</v>
      </c>
      <c r="I11" s="14">
        <v>61</v>
      </c>
      <c r="J11" s="14">
        <v>46</v>
      </c>
      <c r="K11" s="15">
        <f t="shared" si="2"/>
        <v>-0.24590163934426229</v>
      </c>
      <c r="L11" s="17"/>
      <c r="M11" s="18">
        <v>441</v>
      </c>
      <c r="N11" s="18">
        <v>411</v>
      </c>
      <c r="O11" s="18">
        <v>327</v>
      </c>
      <c r="P11" s="19">
        <f t="shared" si="3"/>
        <v>0.31972789115646261</v>
      </c>
      <c r="Q11" s="19">
        <f t="shared" si="4"/>
        <v>0.2944038929440389</v>
      </c>
      <c r="R11" s="20">
        <f t="shared" si="5"/>
        <v>0.14067278287461774</v>
      </c>
      <c r="S11" s="21"/>
      <c r="T11" s="2"/>
      <c r="U11" s="2"/>
    </row>
    <row r="12" spans="1:21" x14ac:dyDescent="0.25">
      <c r="A12" s="92" t="s">
        <v>8</v>
      </c>
      <c r="B12" s="93"/>
      <c r="C12" s="14">
        <v>343</v>
      </c>
      <c r="D12" s="14">
        <v>365</v>
      </c>
      <c r="E12" s="15">
        <f t="shared" si="0"/>
        <v>6.4139941690962099E-2</v>
      </c>
      <c r="F12" s="14">
        <v>269</v>
      </c>
      <c r="G12" s="14">
        <v>288</v>
      </c>
      <c r="H12" s="16">
        <f t="shared" si="1"/>
        <v>7.0631970260223054E-2</v>
      </c>
      <c r="I12" s="14">
        <v>83</v>
      </c>
      <c r="J12" s="14">
        <v>74</v>
      </c>
      <c r="K12" s="15">
        <f t="shared" si="2"/>
        <v>-0.10843373493975904</v>
      </c>
      <c r="L12" s="17"/>
      <c r="M12" s="18">
        <v>570</v>
      </c>
      <c r="N12" s="18">
        <v>466</v>
      </c>
      <c r="O12" s="18">
        <v>297</v>
      </c>
      <c r="P12" s="19">
        <f t="shared" si="3"/>
        <v>0.64035087719298245</v>
      </c>
      <c r="Q12" s="19">
        <f t="shared" si="4"/>
        <v>0.61802575107296143</v>
      </c>
      <c r="R12" s="20">
        <f t="shared" si="5"/>
        <v>0.24915824915824916</v>
      </c>
      <c r="S12" s="21"/>
      <c r="T12" s="2"/>
      <c r="U12" s="2"/>
    </row>
    <row r="13" spans="1:21" x14ac:dyDescent="0.25">
      <c r="A13" s="92" t="s">
        <v>9</v>
      </c>
      <c r="B13" s="93"/>
      <c r="C13" s="23">
        <v>21</v>
      </c>
      <c r="D13" s="23">
        <v>84</v>
      </c>
      <c r="E13" s="15">
        <f t="shared" si="0"/>
        <v>3</v>
      </c>
      <c r="F13" s="23">
        <v>17</v>
      </c>
      <c r="G13" s="23">
        <v>13</v>
      </c>
      <c r="H13" s="16">
        <f t="shared" si="1"/>
        <v>-0.23529411764705882</v>
      </c>
      <c r="I13" s="23">
        <v>10</v>
      </c>
      <c r="J13" s="23">
        <v>6</v>
      </c>
      <c r="K13" s="15">
        <f t="shared" si="2"/>
        <v>-0.4</v>
      </c>
      <c r="L13" s="17"/>
      <c r="M13" s="18">
        <v>30</v>
      </c>
      <c r="N13" s="18">
        <v>24</v>
      </c>
      <c r="O13" s="18">
        <v>23</v>
      </c>
      <c r="P13" s="19">
        <f t="shared" si="3"/>
        <v>2.8</v>
      </c>
      <c r="Q13" s="19">
        <f t="shared" si="4"/>
        <v>0.54166666666666663</v>
      </c>
      <c r="R13" s="20">
        <f t="shared" si="5"/>
        <v>0.2608695652173913</v>
      </c>
      <c r="S13" s="21"/>
      <c r="T13" s="2"/>
      <c r="U13" s="2"/>
    </row>
    <row r="14" spans="1:21" x14ac:dyDescent="0.25">
      <c r="A14" s="94" t="s">
        <v>10</v>
      </c>
      <c r="B14" s="95"/>
      <c r="C14" s="22">
        <v>242</v>
      </c>
      <c r="D14" s="22">
        <v>259</v>
      </c>
      <c r="E14" s="15">
        <f t="shared" si="0"/>
        <v>7.0247933884297523E-2</v>
      </c>
      <c r="F14" s="22">
        <v>100</v>
      </c>
      <c r="G14" s="22">
        <v>96</v>
      </c>
      <c r="H14" s="16">
        <f t="shared" si="1"/>
        <v>-0.04</v>
      </c>
      <c r="I14" s="22">
        <v>19</v>
      </c>
      <c r="J14" s="22">
        <v>28</v>
      </c>
      <c r="K14" s="15">
        <f t="shared" si="2"/>
        <v>0.47368421052631576</v>
      </c>
      <c r="L14" s="17"/>
      <c r="M14" s="18">
        <v>255</v>
      </c>
      <c r="N14" s="18">
        <v>129</v>
      </c>
      <c r="O14" s="18">
        <v>103</v>
      </c>
      <c r="P14" s="19">
        <f t="shared" si="3"/>
        <v>1.0156862745098039</v>
      </c>
      <c r="Q14" s="19">
        <f t="shared" si="4"/>
        <v>0.7441860465116279</v>
      </c>
      <c r="R14" s="20">
        <f t="shared" si="5"/>
        <v>0.27184466019417475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1076</v>
      </c>
      <c r="D15" s="26">
        <f>D7+D14</f>
        <v>1095</v>
      </c>
      <c r="E15" s="27">
        <f t="shared" si="0"/>
        <v>1.7657992565055763E-2</v>
      </c>
      <c r="F15" s="25">
        <f>F7+F14</f>
        <v>746</v>
      </c>
      <c r="G15" s="25">
        <f>G7+G14</f>
        <v>704</v>
      </c>
      <c r="H15" s="28">
        <f t="shared" si="1"/>
        <v>-5.6300268096514748E-2</v>
      </c>
      <c r="I15" s="25">
        <f>I7+I14</f>
        <v>228</v>
      </c>
      <c r="J15" s="25">
        <f>J7+J14</f>
        <v>205</v>
      </c>
      <c r="K15" s="27">
        <f t="shared" si="2"/>
        <v>-0.10087719298245613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0.61036789297658867</v>
      </c>
      <c r="Q15" s="31">
        <f t="shared" si="4"/>
        <v>0.48854961832061067</v>
      </c>
      <c r="R15" s="32">
        <f t="shared" si="5"/>
        <v>0.19902912621359223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42" t="s">
        <v>14</v>
      </c>
      <c r="C17" s="22">
        <v>30</v>
      </c>
      <c r="D17" s="43">
        <v>22</v>
      </c>
      <c r="E17" s="15">
        <f t="shared" ref="E17:E55" si="6">(D17-C17)/C17</f>
        <v>-0.26666666666666666</v>
      </c>
      <c r="F17" s="22">
        <v>17</v>
      </c>
      <c r="G17" s="22">
        <v>12</v>
      </c>
      <c r="H17" s="16">
        <f t="shared" ref="H17:H43" si="7">(G17-F17)/F17</f>
        <v>-0.29411764705882354</v>
      </c>
      <c r="I17" s="22">
        <v>7</v>
      </c>
      <c r="J17" s="22">
        <v>3</v>
      </c>
      <c r="K17" s="44">
        <f t="shared" ref="K17:K42" si="8">(J17-I17)/I17</f>
        <v>-0.5714285714285714</v>
      </c>
      <c r="L17" s="45"/>
      <c r="M17" s="18">
        <v>36</v>
      </c>
      <c r="N17" s="18">
        <v>21</v>
      </c>
      <c r="O17" s="46">
        <v>16</v>
      </c>
      <c r="P17" s="19">
        <f t="shared" ref="P17:P55" si="9">D17/M17</f>
        <v>0.61111111111111116</v>
      </c>
      <c r="Q17" s="19">
        <f t="shared" ref="Q17:Q55" si="10">G17/N17</f>
        <v>0.5714285714285714</v>
      </c>
      <c r="R17" s="20">
        <f t="shared" ref="R17:R55" si="11">J17/O17</f>
        <v>0.1875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75</v>
      </c>
      <c r="D18" s="48">
        <v>86</v>
      </c>
      <c r="E18" s="44">
        <f t="shared" si="6"/>
        <v>0.14666666666666667</v>
      </c>
      <c r="F18" s="47">
        <v>53</v>
      </c>
      <c r="G18" s="47">
        <v>54</v>
      </c>
      <c r="H18" s="49">
        <f t="shared" si="7"/>
        <v>1.8867924528301886E-2</v>
      </c>
      <c r="I18" s="47">
        <v>19</v>
      </c>
      <c r="J18" s="47">
        <v>19</v>
      </c>
      <c r="K18" s="15">
        <f t="shared" si="8"/>
        <v>0</v>
      </c>
      <c r="L18" s="45"/>
      <c r="M18" s="50">
        <v>99</v>
      </c>
      <c r="N18" s="50">
        <v>68</v>
      </c>
      <c r="O18" s="50">
        <v>51</v>
      </c>
      <c r="P18" s="19">
        <f t="shared" si="9"/>
        <v>0.86868686868686873</v>
      </c>
      <c r="Q18" s="19">
        <f t="shared" si="10"/>
        <v>0.79411764705882348</v>
      </c>
      <c r="R18" s="20">
        <f t="shared" si="11"/>
        <v>0.37254901960784315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61</v>
      </c>
      <c r="D19" s="53">
        <v>65</v>
      </c>
      <c r="E19" s="54">
        <f t="shared" si="6"/>
        <v>6.5573770491803282E-2</v>
      </c>
      <c r="F19" s="52">
        <v>18</v>
      </c>
      <c r="G19" s="52">
        <v>16</v>
      </c>
      <c r="H19" s="55">
        <f t="shared" si="7"/>
        <v>-0.1111111111111111</v>
      </c>
      <c r="I19" s="52">
        <v>2</v>
      </c>
      <c r="J19" s="52">
        <v>4</v>
      </c>
      <c r="K19" s="54">
        <f t="shared" si="8"/>
        <v>1</v>
      </c>
      <c r="L19" s="56"/>
      <c r="M19" s="57">
        <v>66</v>
      </c>
      <c r="N19" s="57">
        <v>28</v>
      </c>
      <c r="O19" s="57">
        <v>22</v>
      </c>
      <c r="P19" s="58">
        <f t="shared" si="9"/>
        <v>0.98484848484848486</v>
      </c>
      <c r="Q19" s="58">
        <f t="shared" si="10"/>
        <v>0.5714285714285714</v>
      </c>
      <c r="R19" s="59">
        <f t="shared" si="11"/>
        <v>0.18181818181818182</v>
      </c>
      <c r="S19" s="21"/>
      <c r="T19" s="6"/>
      <c r="U19" s="6"/>
    </row>
    <row r="20" spans="1:21" ht="15.75" thickBot="1" x14ac:dyDescent="0.3">
      <c r="A20" s="90" t="s">
        <v>17</v>
      </c>
      <c r="B20" s="42" t="s">
        <v>14</v>
      </c>
      <c r="C20" s="47">
        <v>36</v>
      </c>
      <c r="D20" s="48">
        <v>26</v>
      </c>
      <c r="E20" s="44">
        <f t="shared" si="6"/>
        <v>-0.27777777777777779</v>
      </c>
      <c r="F20" s="47">
        <v>21</v>
      </c>
      <c r="G20" s="47">
        <v>15</v>
      </c>
      <c r="H20" s="49">
        <f t="shared" si="7"/>
        <v>-0.2857142857142857</v>
      </c>
      <c r="I20" s="47">
        <v>7</v>
      </c>
      <c r="J20" s="47">
        <v>2</v>
      </c>
      <c r="K20" s="44">
        <f t="shared" si="8"/>
        <v>-0.7142857142857143</v>
      </c>
      <c r="L20" s="45"/>
      <c r="M20" s="50">
        <v>47</v>
      </c>
      <c r="N20" s="50">
        <v>33</v>
      </c>
      <c r="O20" s="50">
        <v>28</v>
      </c>
      <c r="P20" s="61">
        <f t="shared" si="9"/>
        <v>0.55319148936170215</v>
      </c>
      <c r="Q20" s="61">
        <f t="shared" si="10"/>
        <v>0.45454545454545453</v>
      </c>
      <c r="R20" s="62">
        <f t="shared" si="11"/>
        <v>7.1428571428571425E-2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129</v>
      </c>
      <c r="D21" s="43">
        <v>135</v>
      </c>
      <c r="E21" s="15">
        <f t="shared" si="6"/>
        <v>4.6511627906976744E-2</v>
      </c>
      <c r="F21" s="22">
        <v>90</v>
      </c>
      <c r="G21" s="22">
        <v>91</v>
      </c>
      <c r="H21" s="16">
        <f t="shared" si="7"/>
        <v>1.1111111111111112E-2</v>
      </c>
      <c r="I21" s="22">
        <v>30</v>
      </c>
      <c r="J21" s="22">
        <v>22</v>
      </c>
      <c r="K21" s="15">
        <f t="shared" si="8"/>
        <v>-0.26666666666666666</v>
      </c>
      <c r="L21" s="45"/>
      <c r="M21" s="18">
        <v>180</v>
      </c>
      <c r="N21" s="18">
        <v>136</v>
      </c>
      <c r="O21" s="18">
        <v>103</v>
      </c>
      <c r="P21" s="19">
        <f t="shared" si="9"/>
        <v>0.75</v>
      </c>
      <c r="Q21" s="19">
        <f t="shared" si="10"/>
        <v>0.66911764705882348</v>
      </c>
      <c r="R21" s="20">
        <f t="shared" si="11"/>
        <v>0.21359223300970873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21</v>
      </c>
      <c r="D22" s="53">
        <v>35</v>
      </c>
      <c r="E22" s="54">
        <f t="shared" si="6"/>
        <v>0.66666666666666663</v>
      </c>
      <c r="F22" s="52">
        <v>11</v>
      </c>
      <c r="G22" s="52">
        <v>16</v>
      </c>
      <c r="H22" s="55">
        <f t="shared" si="7"/>
        <v>0.45454545454545453</v>
      </c>
      <c r="I22" s="52">
        <v>2</v>
      </c>
      <c r="J22" s="52">
        <v>3</v>
      </c>
      <c r="K22" s="54">
        <f t="shared" si="8"/>
        <v>0.5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</v>
      </c>
      <c r="R22" s="59">
        <f t="shared" si="11"/>
        <v>0.25</v>
      </c>
      <c r="S22" s="21"/>
      <c r="T22" s="24"/>
      <c r="U22" s="24"/>
    </row>
    <row r="23" spans="1:21" ht="15.75" thickBot="1" x14ac:dyDescent="0.3">
      <c r="A23" s="90" t="s">
        <v>18</v>
      </c>
      <c r="B23" s="42" t="s">
        <v>14</v>
      </c>
      <c r="C23" s="47">
        <v>21</v>
      </c>
      <c r="D23" s="48">
        <v>20</v>
      </c>
      <c r="E23" s="44">
        <f t="shared" si="6"/>
        <v>-4.7619047619047616E-2</v>
      </c>
      <c r="F23" s="47">
        <v>15</v>
      </c>
      <c r="G23" s="47">
        <v>13</v>
      </c>
      <c r="H23" s="49">
        <f t="shared" si="7"/>
        <v>-0.13333333333333333</v>
      </c>
      <c r="I23" s="47">
        <v>2</v>
      </c>
      <c r="J23" s="47">
        <v>1</v>
      </c>
      <c r="K23" s="44">
        <f t="shared" si="8"/>
        <v>-0.5</v>
      </c>
      <c r="L23" s="45"/>
      <c r="M23" s="50">
        <v>23</v>
      </c>
      <c r="N23" s="50">
        <v>16</v>
      </c>
      <c r="O23" s="50">
        <v>10</v>
      </c>
      <c r="P23" s="61">
        <f t="shared" si="9"/>
        <v>0.86956521739130432</v>
      </c>
      <c r="Q23" s="61">
        <f t="shared" si="10"/>
        <v>0.8125</v>
      </c>
      <c r="R23" s="62">
        <f t="shared" si="11"/>
        <v>0.1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82</v>
      </c>
      <c r="D24" s="43">
        <v>82</v>
      </c>
      <c r="E24" s="15">
        <f t="shared" si="6"/>
        <v>0</v>
      </c>
      <c r="F24" s="22">
        <v>65</v>
      </c>
      <c r="G24" s="22">
        <v>55</v>
      </c>
      <c r="H24" s="16">
        <f t="shared" si="7"/>
        <v>-0.15384615384615385</v>
      </c>
      <c r="I24" s="22">
        <v>23</v>
      </c>
      <c r="J24" s="22">
        <v>13</v>
      </c>
      <c r="K24" s="15">
        <f t="shared" si="8"/>
        <v>-0.43478260869565216</v>
      </c>
      <c r="L24" s="45"/>
      <c r="M24" s="18">
        <v>109</v>
      </c>
      <c r="N24" s="18">
        <v>81</v>
      </c>
      <c r="O24" s="18">
        <v>61</v>
      </c>
      <c r="P24" s="19">
        <f t="shared" si="9"/>
        <v>0.75229357798165142</v>
      </c>
      <c r="Q24" s="19">
        <f t="shared" si="10"/>
        <v>0.67901234567901236</v>
      </c>
      <c r="R24" s="20">
        <f t="shared" si="11"/>
        <v>0.21311475409836064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43</v>
      </c>
      <c r="E25" s="54">
        <f t="shared" si="6"/>
        <v>4.878048780487805E-2</v>
      </c>
      <c r="F25" s="52">
        <v>10</v>
      </c>
      <c r="G25" s="52">
        <v>11</v>
      </c>
      <c r="H25" s="55">
        <f t="shared" si="7"/>
        <v>0.1</v>
      </c>
      <c r="I25" s="52">
        <v>1</v>
      </c>
      <c r="J25" s="52">
        <v>3</v>
      </c>
      <c r="K25" s="44">
        <f t="shared" si="8"/>
        <v>2</v>
      </c>
      <c r="L25" s="56"/>
      <c r="M25" s="57">
        <v>42</v>
      </c>
      <c r="N25" s="57">
        <v>14</v>
      </c>
      <c r="O25" s="57">
        <v>11</v>
      </c>
      <c r="P25" s="58">
        <f t="shared" si="9"/>
        <v>1.0238095238095237</v>
      </c>
      <c r="Q25" s="58">
        <f t="shared" si="10"/>
        <v>0.7857142857142857</v>
      </c>
      <c r="R25" s="59">
        <f t="shared" si="11"/>
        <v>0.27272727272727271</v>
      </c>
      <c r="S25" s="21"/>
      <c r="T25" s="2"/>
      <c r="U25" s="2"/>
    </row>
    <row r="26" spans="1:21" ht="15.75" thickBot="1" x14ac:dyDescent="0.3">
      <c r="A26" s="90" t="s">
        <v>19</v>
      </c>
      <c r="B26" s="42" t="s">
        <v>14</v>
      </c>
      <c r="C26" s="48">
        <v>32</v>
      </c>
      <c r="D26" s="48">
        <v>21</v>
      </c>
      <c r="E26" s="44">
        <f t="shared" si="6"/>
        <v>-0.34375</v>
      </c>
      <c r="F26" s="47">
        <v>19</v>
      </c>
      <c r="G26" s="47">
        <v>12</v>
      </c>
      <c r="H26" s="49">
        <f t="shared" si="7"/>
        <v>-0.36842105263157893</v>
      </c>
      <c r="I26" s="47">
        <v>5</v>
      </c>
      <c r="J26" s="47">
        <v>4</v>
      </c>
      <c r="K26" s="44">
        <f t="shared" si="8"/>
        <v>-0.2</v>
      </c>
      <c r="L26" s="45"/>
      <c r="M26" s="50">
        <v>37</v>
      </c>
      <c r="N26" s="50">
        <v>24</v>
      </c>
      <c r="O26" s="50">
        <v>16</v>
      </c>
      <c r="P26" s="61">
        <f t="shared" si="9"/>
        <v>0.56756756756756754</v>
      </c>
      <c r="Q26" s="61">
        <f t="shared" si="10"/>
        <v>0.5</v>
      </c>
      <c r="R26" s="62">
        <f t="shared" si="11"/>
        <v>0.25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81</v>
      </c>
      <c r="D27" s="43">
        <v>59</v>
      </c>
      <c r="E27" s="15">
        <f t="shared" si="6"/>
        <v>-0.27160493827160492</v>
      </c>
      <c r="F27" s="22">
        <v>60</v>
      </c>
      <c r="G27" s="22">
        <v>38</v>
      </c>
      <c r="H27" s="16">
        <f t="shared" si="7"/>
        <v>-0.36666666666666664</v>
      </c>
      <c r="I27" s="22">
        <v>23</v>
      </c>
      <c r="J27" s="22">
        <v>16</v>
      </c>
      <c r="K27" s="15">
        <f t="shared" si="8"/>
        <v>-0.30434782608695654</v>
      </c>
      <c r="L27" s="45"/>
      <c r="M27" s="18">
        <v>103</v>
      </c>
      <c r="N27" s="18">
        <v>74</v>
      </c>
      <c r="O27" s="18">
        <v>54</v>
      </c>
      <c r="P27" s="19">
        <f t="shared" si="9"/>
        <v>0.57281553398058249</v>
      </c>
      <c r="Q27" s="19">
        <f t="shared" si="10"/>
        <v>0.51351351351351349</v>
      </c>
      <c r="R27" s="20">
        <f t="shared" si="11"/>
        <v>0.29629629629629628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14</v>
      </c>
      <c r="E28" s="54">
        <f t="shared" si="6"/>
        <v>-6.6666666666666666E-2</v>
      </c>
      <c r="F28" s="52">
        <v>5</v>
      </c>
      <c r="G28" s="52">
        <v>6</v>
      </c>
      <c r="H28" s="55">
        <f t="shared" si="7"/>
        <v>0.2</v>
      </c>
      <c r="I28" s="52">
        <v>0</v>
      </c>
      <c r="J28" s="52">
        <v>4</v>
      </c>
      <c r="K28" s="54">
        <v>0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0.8</v>
      </c>
      <c r="S28" s="21"/>
      <c r="T28" s="2"/>
      <c r="U28" s="2"/>
    </row>
    <row r="29" spans="1:21" ht="15.75" thickBot="1" x14ac:dyDescent="0.3">
      <c r="A29" s="90" t="s">
        <v>20</v>
      </c>
      <c r="B29" s="42" t="s">
        <v>14</v>
      </c>
      <c r="C29" s="48">
        <v>9</v>
      </c>
      <c r="D29" s="48">
        <v>7</v>
      </c>
      <c r="E29" s="44">
        <f t="shared" si="6"/>
        <v>-0.22222222222222221</v>
      </c>
      <c r="F29" s="47">
        <v>6</v>
      </c>
      <c r="G29" s="47">
        <v>2</v>
      </c>
      <c r="H29" s="49">
        <f t="shared" si="7"/>
        <v>-0.66666666666666663</v>
      </c>
      <c r="I29" s="47">
        <v>0</v>
      </c>
      <c r="J29" s="47">
        <v>0</v>
      </c>
      <c r="K29" s="44">
        <v>0</v>
      </c>
      <c r="L29" s="45"/>
      <c r="M29" s="50">
        <v>10</v>
      </c>
      <c r="N29" s="50">
        <v>5</v>
      </c>
      <c r="O29" s="50">
        <v>2</v>
      </c>
      <c r="P29" s="61">
        <f t="shared" si="9"/>
        <v>0.7</v>
      </c>
      <c r="Q29" s="61">
        <f t="shared" si="10"/>
        <v>0.4</v>
      </c>
      <c r="R29" s="62">
        <f t="shared" si="11"/>
        <v>0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28</v>
      </c>
      <c r="D30" s="43">
        <v>29</v>
      </c>
      <c r="E30" s="15">
        <f t="shared" si="6"/>
        <v>3.5714285714285712E-2</v>
      </c>
      <c r="F30" s="22">
        <v>17</v>
      </c>
      <c r="G30" s="22">
        <v>13</v>
      </c>
      <c r="H30" s="16">
        <f t="shared" si="7"/>
        <v>-0.23529411764705882</v>
      </c>
      <c r="I30" s="22">
        <v>5</v>
      </c>
      <c r="J30" s="22">
        <v>3</v>
      </c>
      <c r="K30" s="15">
        <f t="shared" si="8"/>
        <v>-0.4</v>
      </c>
      <c r="L30" s="45"/>
      <c r="M30" s="18">
        <v>37</v>
      </c>
      <c r="N30" s="18">
        <v>24</v>
      </c>
      <c r="O30" s="18">
        <v>18</v>
      </c>
      <c r="P30" s="19">
        <f t="shared" si="9"/>
        <v>0.78378378378378377</v>
      </c>
      <c r="Q30" s="19">
        <f t="shared" si="10"/>
        <v>0.54166666666666663</v>
      </c>
      <c r="R30" s="20">
        <f t="shared" si="11"/>
        <v>0.16666666666666666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37</v>
      </c>
      <c r="E31" s="54">
        <f t="shared" si="6"/>
        <v>5.7142857142857141E-2</v>
      </c>
      <c r="F31" s="52">
        <v>23</v>
      </c>
      <c r="G31" s="52">
        <v>21</v>
      </c>
      <c r="H31" s="55">
        <f t="shared" si="7"/>
        <v>-8.6956521739130432E-2</v>
      </c>
      <c r="I31" s="52">
        <v>5</v>
      </c>
      <c r="J31" s="52">
        <v>6</v>
      </c>
      <c r="K31" s="54">
        <f t="shared" si="8"/>
        <v>0.2</v>
      </c>
      <c r="L31" s="56"/>
      <c r="M31" s="57">
        <v>36</v>
      </c>
      <c r="N31" s="57">
        <v>23</v>
      </c>
      <c r="O31" s="57">
        <v>16</v>
      </c>
      <c r="P31" s="58">
        <f t="shared" si="9"/>
        <v>1.0277777777777777</v>
      </c>
      <c r="Q31" s="58">
        <f t="shared" si="10"/>
        <v>0.91304347826086951</v>
      </c>
      <c r="R31" s="59">
        <f t="shared" si="11"/>
        <v>0.375</v>
      </c>
      <c r="S31" s="21"/>
      <c r="T31" s="2"/>
      <c r="U31" s="2"/>
    </row>
    <row r="32" spans="1:21" ht="15.75" thickBot="1" x14ac:dyDescent="0.3">
      <c r="A32" s="90" t="s">
        <v>21</v>
      </c>
      <c r="B32" s="42" t="s">
        <v>14</v>
      </c>
      <c r="C32" s="48">
        <v>3</v>
      </c>
      <c r="D32" s="48">
        <v>2</v>
      </c>
      <c r="E32" s="44">
        <f t="shared" si="6"/>
        <v>-0.33333333333333331</v>
      </c>
      <c r="F32" s="47">
        <v>1</v>
      </c>
      <c r="G32" s="47">
        <v>1</v>
      </c>
      <c r="H32" s="44">
        <f t="shared" si="7"/>
        <v>0</v>
      </c>
      <c r="I32" s="47">
        <v>1</v>
      </c>
      <c r="J32" s="47">
        <v>0</v>
      </c>
      <c r="K32" s="44">
        <f t="shared" si="8"/>
        <v>-1</v>
      </c>
      <c r="L32" s="45"/>
      <c r="M32" s="50">
        <v>3</v>
      </c>
      <c r="N32" s="50">
        <v>1</v>
      </c>
      <c r="O32" s="50">
        <v>1</v>
      </c>
      <c r="P32" s="61">
        <f t="shared" si="9"/>
        <v>0.66666666666666663</v>
      </c>
      <c r="Q32" s="61">
        <f t="shared" si="10"/>
        <v>1</v>
      </c>
      <c r="R32" s="62">
        <f t="shared" si="11"/>
        <v>0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6</v>
      </c>
      <c r="E33" s="15">
        <f t="shared" si="6"/>
        <v>-0.45454545454545453</v>
      </c>
      <c r="F33" s="22">
        <v>8</v>
      </c>
      <c r="G33" s="22">
        <v>5</v>
      </c>
      <c r="H33" s="16">
        <f t="shared" si="7"/>
        <v>-0.375</v>
      </c>
      <c r="I33" s="22">
        <v>6</v>
      </c>
      <c r="J33" s="22">
        <v>1</v>
      </c>
      <c r="K33" s="15">
        <f t="shared" si="8"/>
        <v>-0.83333333333333337</v>
      </c>
      <c r="L33" s="45"/>
      <c r="M33" s="18">
        <v>11</v>
      </c>
      <c r="N33" s="18">
        <v>8</v>
      </c>
      <c r="O33" s="18">
        <v>6</v>
      </c>
      <c r="P33" s="19">
        <f t="shared" si="9"/>
        <v>0.54545454545454541</v>
      </c>
      <c r="Q33" s="19">
        <f t="shared" si="10"/>
        <v>0.625</v>
      </c>
      <c r="R33" s="20">
        <f t="shared" si="11"/>
        <v>0.16666666666666666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14</v>
      </c>
      <c r="D34" s="53">
        <v>24</v>
      </c>
      <c r="E34" s="54">
        <f t="shared" si="6"/>
        <v>0.7142857142857143</v>
      </c>
      <c r="F34" s="52">
        <v>4</v>
      </c>
      <c r="G34" s="52">
        <v>5</v>
      </c>
      <c r="H34" s="55">
        <f t="shared" si="7"/>
        <v>0.25</v>
      </c>
      <c r="I34" s="52">
        <v>1</v>
      </c>
      <c r="J34" s="52">
        <v>1</v>
      </c>
      <c r="K34" s="54"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0.83333333333333337</v>
      </c>
      <c r="R34" s="59">
        <f t="shared" si="11"/>
        <v>0.16666666666666666</v>
      </c>
      <c r="S34" s="21"/>
      <c r="T34" s="2"/>
      <c r="U34" s="2"/>
    </row>
    <row r="35" spans="1:21" ht="15.75" thickBot="1" x14ac:dyDescent="0.3">
      <c r="A35" s="90" t="s">
        <v>22</v>
      </c>
      <c r="B35" s="42" t="s">
        <v>14</v>
      </c>
      <c r="C35" s="48">
        <v>9</v>
      </c>
      <c r="D35" s="48">
        <v>8</v>
      </c>
      <c r="E35" s="44">
        <f t="shared" si="6"/>
        <v>-0.1111111111111111</v>
      </c>
      <c r="F35" s="47">
        <v>7</v>
      </c>
      <c r="G35" s="47">
        <v>4</v>
      </c>
      <c r="H35" s="49">
        <f t="shared" si="7"/>
        <v>-0.42857142857142855</v>
      </c>
      <c r="I35" s="47">
        <v>2</v>
      </c>
      <c r="J35" s="47">
        <v>2</v>
      </c>
      <c r="K35" s="44">
        <f t="shared" si="8"/>
        <v>0</v>
      </c>
      <c r="L35" s="45"/>
      <c r="M35" s="50">
        <v>13</v>
      </c>
      <c r="N35" s="50">
        <v>11</v>
      </c>
      <c r="O35" s="50">
        <v>7</v>
      </c>
      <c r="P35" s="61">
        <f t="shared" si="9"/>
        <v>0.61538461538461542</v>
      </c>
      <c r="Q35" s="61">
        <f t="shared" si="10"/>
        <v>0.36363636363636365</v>
      </c>
      <c r="R35" s="62">
        <f t="shared" si="11"/>
        <v>0.2857142857142857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51</v>
      </c>
      <c r="D36" s="43">
        <v>47</v>
      </c>
      <c r="E36" s="15">
        <f t="shared" si="6"/>
        <v>-7.8431372549019607E-2</v>
      </c>
      <c r="F36" s="22">
        <v>37</v>
      </c>
      <c r="G36" s="22">
        <v>32</v>
      </c>
      <c r="H36" s="16">
        <f t="shared" si="7"/>
        <v>-0.13513513513513514</v>
      </c>
      <c r="I36" s="22">
        <v>14</v>
      </c>
      <c r="J36" s="22">
        <v>8</v>
      </c>
      <c r="K36" s="15">
        <f t="shared" si="8"/>
        <v>-0.42857142857142855</v>
      </c>
      <c r="L36" s="45"/>
      <c r="M36" s="18">
        <v>78</v>
      </c>
      <c r="N36" s="18">
        <v>66</v>
      </c>
      <c r="O36" s="18">
        <v>52</v>
      </c>
      <c r="P36" s="19">
        <f t="shared" si="9"/>
        <v>0.60256410256410253</v>
      </c>
      <c r="Q36" s="19">
        <f t="shared" si="10"/>
        <v>0.48484848484848486</v>
      </c>
      <c r="R36" s="20">
        <f t="shared" si="11"/>
        <v>0.15384615384615385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28</v>
      </c>
      <c r="D37" s="53">
        <v>16</v>
      </c>
      <c r="E37" s="54">
        <f t="shared" si="6"/>
        <v>-0.42857142857142855</v>
      </c>
      <c r="F37" s="52">
        <v>20</v>
      </c>
      <c r="G37" s="52">
        <v>11</v>
      </c>
      <c r="H37" s="55">
        <f t="shared" si="7"/>
        <v>-0.45</v>
      </c>
      <c r="I37" s="52">
        <v>6</v>
      </c>
      <c r="J37" s="52">
        <v>6</v>
      </c>
      <c r="K37" s="54">
        <f t="shared" si="8"/>
        <v>0</v>
      </c>
      <c r="L37" s="56"/>
      <c r="M37" s="57">
        <v>31</v>
      </c>
      <c r="N37" s="57">
        <v>23</v>
      </c>
      <c r="O37" s="57">
        <v>17</v>
      </c>
      <c r="P37" s="58">
        <f t="shared" si="9"/>
        <v>0.5161290322580645</v>
      </c>
      <c r="Q37" s="58">
        <f t="shared" si="10"/>
        <v>0.47826086956521741</v>
      </c>
      <c r="R37" s="59">
        <f t="shared" si="11"/>
        <v>0.35294117647058826</v>
      </c>
      <c r="S37" s="21"/>
      <c r="T37" s="2"/>
      <c r="U37" s="2"/>
    </row>
    <row r="38" spans="1:21" ht="15.75" thickBot="1" x14ac:dyDescent="0.3">
      <c r="A38" s="90" t="s">
        <v>23</v>
      </c>
      <c r="B38" s="42" t="s">
        <v>14</v>
      </c>
      <c r="C38" s="48">
        <v>4</v>
      </c>
      <c r="D38" s="48">
        <v>0</v>
      </c>
      <c r="E38" s="44">
        <f t="shared" si="6"/>
        <v>-1</v>
      </c>
      <c r="F38" s="47">
        <v>2</v>
      </c>
      <c r="G38" s="47">
        <v>0</v>
      </c>
      <c r="H38" s="49">
        <f t="shared" si="7"/>
        <v>-1</v>
      </c>
      <c r="I38" s="47">
        <v>0</v>
      </c>
      <c r="J38" s="47">
        <v>0</v>
      </c>
      <c r="K38" s="44">
        <v>0</v>
      </c>
      <c r="L38" s="45"/>
      <c r="M38" s="50">
        <v>4</v>
      </c>
      <c r="N38" s="50">
        <v>2</v>
      </c>
      <c r="O38" s="50">
        <v>1</v>
      </c>
      <c r="P38" s="61">
        <f t="shared" si="9"/>
        <v>0</v>
      </c>
      <c r="Q38" s="61">
        <f t="shared" si="10"/>
        <v>0</v>
      </c>
      <c r="R38" s="62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8</v>
      </c>
      <c r="D39" s="43">
        <v>11</v>
      </c>
      <c r="E39" s="15">
        <f t="shared" si="6"/>
        <v>0.375</v>
      </c>
      <c r="F39" s="22">
        <v>6</v>
      </c>
      <c r="G39" s="22">
        <v>10</v>
      </c>
      <c r="H39" s="16">
        <f t="shared" si="7"/>
        <v>0.66666666666666663</v>
      </c>
      <c r="I39" s="22">
        <v>1</v>
      </c>
      <c r="J39" s="22">
        <v>2</v>
      </c>
      <c r="K39" s="15">
        <f t="shared" si="8"/>
        <v>1</v>
      </c>
      <c r="L39" s="45"/>
      <c r="M39" s="18">
        <v>12</v>
      </c>
      <c r="N39" s="18">
        <v>10</v>
      </c>
      <c r="O39" s="18">
        <v>7</v>
      </c>
      <c r="P39" s="19">
        <f t="shared" si="9"/>
        <v>0.91666666666666663</v>
      </c>
      <c r="Q39" s="19">
        <f t="shared" si="10"/>
        <v>1</v>
      </c>
      <c r="R39" s="20">
        <f t="shared" si="11"/>
        <v>0.2857142857142857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4</v>
      </c>
      <c r="E40" s="54">
        <f t="shared" si="6"/>
        <v>-0.66666666666666663</v>
      </c>
      <c r="F40" s="52">
        <v>2</v>
      </c>
      <c r="G40" s="52">
        <v>0</v>
      </c>
      <c r="H40" s="55">
        <f t="shared" si="7"/>
        <v>-1</v>
      </c>
      <c r="I40" s="52">
        <v>2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0.33333333333333331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42" t="s">
        <v>14</v>
      </c>
      <c r="C41" s="47">
        <v>125</v>
      </c>
      <c r="D41" s="48">
        <v>119</v>
      </c>
      <c r="E41" s="44">
        <f>(D41-C41)/C41</f>
        <v>-4.8000000000000001E-2</v>
      </c>
      <c r="F41" s="47">
        <v>108</v>
      </c>
      <c r="G41" s="47">
        <v>108</v>
      </c>
      <c r="H41" s="49">
        <f t="shared" si="7"/>
        <v>0</v>
      </c>
      <c r="I41" s="47">
        <v>30</v>
      </c>
      <c r="J41" s="47">
        <v>36</v>
      </c>
      <c r="K41" s="44">
        <f t="shared" si="8"/>
        <v>0.2</v>
      </c>
      <c r="L41" s="45"/>
      <c r="M41" s="50">
        <v>246</v>
      </c>
      <c r="N41" s="50">
        <v>222</v>
      </c>
      <c r="O41" s="50">
        <v>140</v>
      </c>
      <c r="P41" s="61">
        <f>D41/M41</f>
        <v>0.48373983739837401</v>
      </c>
      <c r="Q41" s="61">
        <f t="shared" si="10"/>
        <v>0.48648648648648651</v>
      </c>
      <c r="R41" s="62">
        <f t="shared" si="11"/>
        <v>0.25714285714285712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316</v>
      </c>
      <c r="D42" s="53">
        <v>318</v>
      </c>
      <c r="E42" s="54">
        <f>(D42-C42)/C42</f>
        <v>6.3291139240506328E-3</v>
      </c>
      <c r="F42" s="52">
        <v>264</v>
      </c>
      <c r="G42" s="52">
        <v>263</v>
      </c>
      <c r="H42" s="55">
        <f t="shared" si="7"/>
        <v>-3.787878787878788E-3</v>
      </c>
      <c r="I42" s="52">
        <v>78</v>
      </c>
      <c r="J42" s="52">
        <v>85</v>
      </c>
      <c r="K42" s="54">
        <f t="shared" si="8"/>
        <v>8.9743589743589744E-2</v>
      </c>
      <c r="L42" s="56"/>
      <c r="M42" s="57">
        <v>707</v>
      </c>
      <c r="N42" s="57">
        <v>653</v>
      </c>
      <c r="O42" s="57">
        <v>425</v>
      </c>
      <c r="P42" s="58">
        <f>D42/M42</f>
        <v>0.44978783592644977</v>
      </c>
      <c r="Q42" s="58">
        <f t="shared" si="10"/>
        <v>0.40275650842266464</v>
      </c>
      <c r="R42" s="59">
        <f t="shared" si="11"/>
        <v>0.2</v>
      </c>
      <c r="S42" s="21"/>
      <c r="T42" s="2"/>
      <c r="U42" s="2"/>
    </row>
    <row r="43" spans="1:21" ht="15.75" thickBot="1" x14ac:dyDescent="0.3">
      <c r="A43" s="90" t="s">
        <v>25</v>
      </c>
      <c r="B43" s="42" t="s">
        <v>14</v>
      </c>
      <c r="C43" s="47">
        <v>2</v>
      </c>
      <c r="D43" s="63">
        <v>1</v>
      </c>
      <c r="E43" s="44">
        <f t="shared" si="6"/>
        <v>-0.5</v>
      </c>
      <c r="F43" s="47">
        <v>1</v>
      </c>
      <c r="G43" s="63">
        <v>0</v>
      </c>
      <c r="H43" s="44">
        <f t="shared" si="7"/>
        <v>-1</v>
      </c>
      <c r="I43" s="47">
        <v>0</v>
      </c>
      <c r="J43" s="23">
        <v>0</v>
      </c>
      <c r="K43" s="44">
        <v>0</v>
      </c>
      <c r="L43" s="45"/>
      <c r="M43" s="50">
        <v>1</v>
      </c>
      <c r="N43" s="50">
        <v>1</v>
      </c>
      <c r="O43" s="50">
        <v>0</v>
      </c>
      <c r="P43" s="61">
        <f>D43/M43</f>
        <v>1</v>
      </c>
      <c r="Q43" s="61">
        <f t="shared" si="10"/>
        <v>0</v>
      </c>
      <c r="R43" s="62">
        <v>0</v>
      </c>
      <c r="S43" s="21"/>
    </row>
    <row r="44" spans="1:21" ht="15.75" thickBot="1" x14ac:dyDescent="0.3">
      <c r="A44" s="91"/>
      <c r="B44" s="42" t="s">
        <v>15</v>
      </c>
      <c r="C44" s="22">
        <v>12</v>
      </c>
      <c r="D44" s="43">
        <v>9</v>
      </c>
      <c r="E44" s="15">
        <f t="shared" si="6"/>
        <v>-0.25</v>
      </c>
      <c r="F44" s="22">
        <v>9</v>
      </c>
      <c r="G44" s="22">
        <v>2</v>
      </c>
      <c r="H44" s="49">
        <f>(G44-F44)/F44</f>
        <v>-0.77777777777777779</v>
      </c>
      <c r="I44" s="22">
        <v>3</v>
      </c>
      <c r="J44" s="22">
        <v>0</v>
      </c>
      <c r="K44" s="44">
        <f>(J44-I44)/I44</f>
        <v>-1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0.1111111111111111</v>
      </c>
      <c r="R44" s="20">
        <f t="shared" si="11"/>
        <v>0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21</v>
      </c>
      <c r="E45" s="54">
        <f t="shared" si="6"/>
        <v>0.4</v>
      </c>
      <c r="F45" s="52">
        <v>7</v>
      </c>
      <c r="G45" s="52">
        <v>10</v>
      </c>
      <c r="H45" s="55">
        <f>(G45-F45)/F45</f>
        <v>0.42857142857142855</v>
      </c>
      <c r="I45" s="52">
        <v>0</v>
      </c>
      <c r="J45" s="52">
        <v>1</v>
      </c>
      <c r="K45" s="54">
        <v>0</v>
      </c>
      <c r="L45" s="56"/>
      <c r="M45" s="57">
        <v>15</v>
      </c>
      <c r="N45" s="57">
        <v>6</v>
      </c>
      <c r="O45" s="57">
        <v>6</v>
      </c>
      <c r="P45" s="58">
        <f t="shared" si="9"/>
        <v>1.4</v>
      </c>
      <c r="Q45" s="58">
        <f t="shared" si="10"/>
        <v>1.6666666666666667</v>
      </c>
      <c r="R45" s="59">
        <f t="shared" si="11"/>
        <v>0.16666666666666666</v>
      </c>
      <c r="S45" s="21"/>
    </row>
    <row r="46" spans="1:21" ht="15.75" thickBot="1" x14ac:dyDescent="0.3">
      <c r="A46" s="91" t="s">
        <v>26</v>
      </c>
      <c r="B46" s="42" t="s">
        <v>14</v>
      </c>
      <c r="C46" s="47">
        <v>0</v>
      </c>
      <c r="D46" s="48">
        <v>2</v>
      </c>
      <c r="E46" s="44">
        <v>0</v>
      </c>
      <c r="F46" s="47">
        <v>0</v>
      </c>
      <c r="G46" s="47">
        <v>2</v>
      </c>
      <c r="H46" s="49">
        <v>0</v>
      </c>
      <c r="I46" s="47">
        <v>0</v>
      </c>
      <c r="J46" s="47">
        <v>0</v>
      </c>
      <c r="K46" s="44">
        <v>0</v>
      </c>
      <c r="L46" s="64"/>
      <c r="M46" s="50">
        <v>8</v>
      </c>
      <c r="N46" s="50">
        <v>8</v>
      </c>
      <c r="O46" s="50">
        <v>8</v>
      </c>
      <c r="P46" s="61">
        <f t="shared" si="9"/>
        <v>0.25</v>
      </c>
      <c r="Q46" s="61">
        <f t="shared" si="10"/>
        <v>0.25</v>
      </c>
      <c r="R46" s="62">
        <f t="shared" si="11"/>
        <v>0</v>
      </c>
      <c r="S46" s="21"/>
    </row>
    <row r="47" spans="1:21" ht="15.75" thickBot="1" x14ac:dyDescent="0.3">
      <c r="A47" s="91"/>
      <c r="B47" s="51" t="s">
        <v>15</v>
      </c>
      <c r="C47" s="52">
        <v>1</v>
      </c>
      <c r="D47" s="53">
        <v>7</v>
      </c>
      <c r="E47" s="54">
        <f t="shared" si="6"/>
        <v>6</v>
      </c>
      <c r="F47" s="52">
        <v>1</v>
      </c>
      <c r="G47" s="52">
        <v>7</v>
      </c>
      <c r="H47" s="54">
        <f t="shared" ref="H47" si="12">(G47-F47)/F47</f>
        <v>6</v>
      </c>
      <c r="I47" s="52">
        <v>0</v>
      </c>
      <c r="J47" s="52">
        <v>0</v>
      </c>
      <c r="K47" s="65">
        <v>0</v>
      </c>
      <c r="L47" s="66"/>
      <c r="M47" s="57">
        <v>22</v>
      </c>
      <c r="N47" s="57">
        <v>21</v>
      </c>
      <c r="O47" s="57">
        <v>19</v>
      </c>
      <c r="P47" s="58">
        <f t="shared" si="9"/>
        <v>0.31818181818181818</v>
      </c>
      <c r="Q47" s="58">
        <f t="shared" si="10"/>
        <v>0.33333333333333331</v>
      </c>
      <c r="R47" s="59">
        <f t="shared" si="11"/>
        <v>0</v>
      </c>
      <c r="S47" s="21"/>
    </row>
    <row r="48" spans="1:21" ht="15.75" thickBot="1" x14ac:dyDescent="0.3">
      <c r="A48" s="91" t="s">
        <v>27</v>
      </c>
      <c r="B48" s="42" t="s">
        <v>14</v>
      </c>
      <c r="C48" s="47">
        <v>0</v>
      </c>
      <c r="D48" s="48">
        <v>2</v>
      </c>
      <c r="E48" s="44">
        <v>0</v>
      </c>
      <c r="F48" s="47">
        <v>0</v>
      </c>
      <c r="G48" s="47">
        <v>2</v>
      </c>
      <c r="H48" s="49">
        <v>0</v>
      </c>
      <c r="I48" s="47">
        <v>0</v>
      </c>
      <c r="J48" s="47">
        <v>0</v>
      </c>
      <c r="K48" s="44">
        <v>0</v>
      </c>
      <c r="L48" s="64"/>
      <c r="M48" s="50">
        <v>5</v>
      </c>
      <c r="N48" s="50">
        <v>5</v>
      </c>
      <c r="O48" s="50">
        <v>4</v>
      </c>
      <c r="P48" s="61">
        <f t="shared" si="9"/>
        <v>0.4</v>
      </c>
      <c r="Q48" s="61">
        <f t="shared" si="10"/>
        <v>0.4</v>
      </c>
      <c r="R48" s="62">
        <f t="shared" si="11"/>
        <v>0</v>
      </c>
      <c r="S48" s="21"/>
    </row>
    <row r="49" spans="1:19" ht="15.75" thickBot="1" x14ac:dyDescent="0.3">
      <c r="A49" s="91"/>
      <c r="B49" s="51" t="s">
        <v>15</v>
      </c>
      <c r="C49" s="52">
        <v>1</v>
      </c>
      <c r="D49" s="53">
        <v>4</v>
      </c>
      <c r="E49" s="54">
        <f t="shared" si="6"/>
        <v>3</v>
      </c>
      <c r="F49" s="52">
        <v>0</v>
      </c>
      <c r="G49" s="52">
        <v>3</v>
      </c>
      <c r="H49" s="55">
        <v>0</v>
      </c>
      <c r="I49" s="52">
        <v>0</v>
      </c>
      <c r="J49" s="52">
        <v>0</v>
      </c>
      <c r="K49" s="54">
        <v>0</v>
      </c>
      <c r="L49" s="66"/>
      <c r="M49" s="57">
        <v>9</v>
      </c>
      <c r="N49" s="57">
        <v>9</v>
      </c>
      <c r="O49" s="57">
        <v>6</v>
      </c>
      <c r="P49" s="58">
        <f t="shared" si="9"/>
        <v>0.44444444444444442</v>
      </c>
      <c r="Q49" s="58">
        <f t="shared" si="10"/>
        <v>0.33333333333333331</v>
      </c>
      <c r="R49" s="59">
        <f t="shared" si="11"/>
        <v>0</v>
      </c>
      <c r="S49" s="21"/>
    </row>
    <row r="50" spans="1:19" ht="15.75" thickBot="1" x14ac:dyDescent="0.3">
      <c r="A50" s="91" t="s">
        <v>28</v>
      </c>
      <c r="B50" s="42" t="s">
        <v>14</v>
      </c>
      <c r="C50" s="47">
        <v>7</v>
      </c>
      <c r="D50" s="48">
        <v>9</v>
      </c>
      <c r="E50" s="44">
        <f>(D50-C50)/C50</f>
        <v>0.2857142857142857</v>
      </c>
      <c r="F50" s="47">
        <v>7</v>
      </c>
      <c r="G50" s="47">
        <v>8</v>
      </c>
      <c r="H50" s="49">
        <f t="shared" ref="H50:H55" si="13">(G50-F50)/F50</f>
        <v>0.14285714285714285</v>
      </c>
      <c r="I50" s="47">
        <v>1</v>
      </c>
      <c r="J50" s="47">
        <v>2</v>
      </c>
      <c r="K50" s="44">
        <f t="shared" ref="K50:K51" si="14">(J50-I50)/I50</f>
        <v>1</v>
      </c>
      <c r="L50" s="64"/>
      <c r="M50" s="50">
        <v>28</v>
      </c>
      <c r="N50" s="50">
        <v>27</v>
      </c>
      <c r="O50" s="50">
        <v>25</v>
      </c>
      <c r="P50" s="61">
        <f>D50/M50</f>
        <v>0.32142857142857145</v>
      </c>
      <c r="Q50" s="61">
        <f t="shared" si="10"/>
        <v>0.29629629629629628</v>
      </c>
      <c r="R50" s="62">
        <f t="shared" si="11"/>
        <v>0.08</v>
      </c>
      <c r="S50" s="21"/>
    </row>
    <row r="51" spans="1:19" ht="15.75" thickBot="1" x14ac:dyDescent="0.3">
      <c r="A51" s="91"/>
      <c r="B51" s="51" t="s">
        <v>15</v>
      </c>
      <c r="C51" s="52">
        <v>21</v>
      </c>
      <c r="D51" s="53">
        <v>22</v>
      </c>
      <c r="E51" s="54">
        <f>(D51-C51)/C51</f>
        <v>4.7619047619047616E-2</v>
      </c>
      <c r="F51" s="52">
        <v>21</v>
      </c>
      <c r="G51" s="52">
        <v>16</v>
      </c>
      <c r="H51" s="55">
        <f t="shared" si="13"/>
        <v>-0.23809523809523808</v>
      </c>
      <c r="I51" s="52">
        <v>6</v>
      </c>
      <c r="J51" s="52">
        <v>3</v>
      </c>
      <c r="K51" s="65">
        <f t="shared" si="14"/>
        <v>-0.5</v>
      </c>
      <c r="L51" s="66"/>
      <c r="M51" s="57">
        <v>76</v>
      </c>
      <c r="N51" s="57">
        <v>73</v>
      </c>
      <c r="O51" s="57">
        <v>64</v>
      </c>
      <c r="P51" s="58">
        <f>D51/M51</f>
        <v>0.28947368421052633</v>
      </c>
      <c r="Q51" s="58">
        <f t="shared" si="10"/>
        <v>0.21917808219178081</v>
      </c>
      <c r="R51" s="59">
        <f t="shared" si="11"/>
        <v>4.6875E-2</v>
      </c>
      <c r="S51" s="21"/>
    </row>
    <row r="52" spans="1:19" ht="15.75" thickBot="1" x14ac:dyDescent="0.3">
      <c r="A52" s="91" t="s">
        <v>29</v>
      </c>
      <c r="B52" s="42" t="s">
        <v>14</v>
      </c>
      <c r="C52" s="47">
        <v>7</v>
      </c>
      <c r="D52" s="48">
        <v>2</v>
      </c>
      <c r="E52" s="44">
        <f t="shared" si="6"/>
        <v>-0.7142857142857143</v>
      </c>
      <c r="F52" s="47">
        <v>6</v>
      </c>
      <c r="G52" s="47">
        <v>2</v>
      </c>
      <c r="H52" s="49">
        <f t="shared" si="13"/>
        <v>-0.66666666666666663</v>
      </c>
      <c r="I52" s="47">
        <v>0</v>
      </c>
      <c r="J52" s="47">
        <v>1</v>
      </c>
      <c r="K52" s="44">
        <v>0</v>
      </c>
      <c r="L52" s="64"/>
      <c r="M52" s="50">
        <v>18</v>
      </c>
      <c r="N52" s="50">
        <v>17</v>
      </c>
      <c r="O52" s="50">
        <v>11</v>
      </c>
      <c r="P52" s="61">
        <f t="shared" si="9"/>
        <v>0.1111111111111111</v>
      </c>
      <c r="Q52" s="61">
        <f t="shared" si="10"/>
        <v>0.11764705882352941</v>
      </c>
      <c r="R52" s="62">
        <f t="shared" si="11"/>
        <v>9.0909090909090912E-2</v>
      </c>
      <c r="S52" s="21"/>
    </row>
    <row r="53" spans="1:19" ht="15.75" thickBot="1" x14ac:dyDescent="0.3">
      <c r="A53" s="91"/>
      <c r="B53" s="51" t="s">
        <v>15</v>
      </c>
      <c r="C53" s="52">
        <v>13</v>
      </c>
      <c r="D53" s="53">
        <v>11</v>
      </c>
      <c r="E53" s="54">
        <f t="shared" si="6"/>
        <v>-0.15384615384615385</v>
      </c>
      <c r="F53" s="52">
        <v>12</v>
      </c>
      <c r="G53" s="52">
        <v>10</v>
      </c>
      <c r="H53" s="55">
        <f t="shared" si="13"/>
        <v>-0.16666666666666666</v>
      </c>
      <c r="I53" s="52">
        <v>0</v>
      </c>
      <c r="J53" s="52">
        <v>5</v>
      </c>
      <c r="K53" s="54">
        <v>0</v>
      </c>
      <c r="L53" s="66"/>
      <c r="M53" s="57">
        <v>49</v>
      </c>
      <c r="N53" s="57">
        <v>45</v>
      </c>
      <c r="O53" s="57">
        <v>32</v>
      </c>
      <c r="P53" s="58">
        <f t="shared" si="9"/>
        <v>0.22448979591836735</v>
      </c>
      <c r="Q53" s="58">
        <f t="shared" si="10"/>
        <v>0.22222222222222221</v>
      </c>
      <c r="R53" s="59">
        <f t="shared" si="11"/>
        <v>0.15625</v>
      </c>
      <c r="S53" s="21"/>
    </row>
    <row r="54" spans="1:19" ht="15.75" thickBot="1" x14ac:dyDescent="0.3">
      <c r="A54" s="91" t="s">
        <v>30</v>
      </c>
      <c r="B54" s="42" t="s">
        <v>14</v>
      </c>
      <c r="C54" s="47">
        <v>2</v>
      </c>
      <c r="D54" s="48">
        <v>5</v>
      </c>
      <c r="E54" s="44">
        <f t="shared" si="6"/>
        <v>1.5</v>
      </c>
      <c r="F54" s="47">
        <v>1</v>
      </c>
      <c r="G54" s="47">
        <v>5</v>
      </c>
      <c r="H54" s="49">
        <f t="shared" si="13"/>
        <v>4</v>
      </c>
      <c r="I54" s="47">
        <v>0</v>
      </c>
      <c r="J54" s="47">
        <v>0</v>
      </c>
      <c r="K54" s="44">
        <v>0</v>
      </c>
      <c r="L54" s="64"/>
      <c r="M54" s="50">
        <v>19</v>
      </c>
      <c r="N54" s="50">
        <v>18</v>
      </c>
      <c r="O54" s="50">
        <v>11</v>
      </c>
      <c r="P54" s="61">
        <f t="shared" si="9"/>
        <v>0.26315789473684209</v>
      </c>
      <c r="Q54" s="61">
        <f t="shared" si="10"/>
        <v>0.27777777777777779</v>
      </c>
      <c r="R54" s="62">
        <f t="shared" si="11"/>
        <v>0</v>
      </c>
      <c r="S54" s="21"/>
    </row>
    <row r="55" spans="1:19" ht="15.75" thickBot="1" x14ac:dyDescent="0.3">
      <c r="A55" s="103"/>
      <c r="B55" s="51" t="s">
        <v>15</v>
      </c>
      <c r="C55" s="52">
        <v>5</v>
      </c>
      <c r="D55" s="53">
        <v>10</v>
      </c>
      <c r="E55" s="54">
        <f t="shared" si="6"/>
        <v>1</v>
      </c>
      <c r="F55" s="52">
        <v>3</v>
      </c>
      <c r="G55" s="52">
        <v>9</v>
      </c>
      <c r="H55" s="55">
        <f t="shared" si="13"/>
        <v>2</v>
      </c>
      <c r="I55" s="52">
        <v>1</v>
      </c>
      <c r="J55" s="52">
        <v>0</v>
      </c>
      <c r="K55" s="65">
        <f t="shared" ref="K55" si="15">(J55-I55)/I55</f>
        <v>-1</v>
      </c>
      <c r="L55" s="66"/>
      <c r="M55" s="57">
        <v>29</v>
      </c>
      <c r="N55" s="57">
        <v>26</v>
      </c>
      <c r="O55" s="57">
        <v>16</v>
      </c>
      <c r="P55" s="58">
        <f t="shared" si="9"/>
        <v>0.34482758620689657</v>
      </c>
      <c r="Q55" s="58">
        <f t="shared" si="10"/>
        <v>0.34615384615384615</v>
      </c>
      <c r="R55" s="59">
        <f t="shared" si="11"/>
        <v>0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47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48</v>
      </c>
      <c r="D6" s="9" t="s">
        <v>49</v>
      </c>
      <c r="E6" s="8" t="s">
        <v>3</v>
      </c>
      <c r="F6" s="8" t="s">
        <v>50</v>
      </c>
      <c r="G6" s="8" t="s">
        <v>51</v>
      </c>
      <c r="H6" s="8" t="s">
        <v>3</v>
      </c>
      <c r="I6" s="8" t="s">
        <v>52</v>
      </c>
      <c r="J6" s="8" t="s">
        <v>53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800</v>
      </c>
      <c r="D7" s="14">
        <v>795</v>
      </c>
      <c r="E7" s="15">
        <f t="shared" ref="E7:E15" si="0">(D7-C7)/C7</f>
        <v>-6.2500000000000003E-3</v>
      </c>
      <c r="F7" s="14">
        <v>614</v>
      </c>
      <c r="G7" s="14">
        <v>587</v>
      </c>
      <c r="H7" s="16">
        <f t="shared" ref="H7:H15" si="1">(G7-F7)/F7</f>
        <v>-4.3973941368078175E-2</v>
      </c>
      <c r="I7" s="14">
        <v>186</v>
      </c>
      <c r="J7" s="14">
        <v>132</v>
      </c>
      <c r="K7" s="15">
        <f t="shared" ref="K7:K15" si="2">(J7-I7)/I7</f>
        <v>-0.29032258064516131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0.51656920077972712</v>
      </c>
      <c r="Q7" s="19">
        <f t="shared" ref="Q7:Q15" si="4">G7/N7</f>
        <v>0.44740853658536583</v>
      </c>
      <c r="R7" s="20">
        <f t="shared" ref="R7:R15" si="5">J7/O7</f>
        <v>0.14239482200647249</v>
      </c>
      <c r="S7" s="21"/>
      <c r="T7" s="2"/>
      <c r="U7" s="2"/>
    </row>
    <row r="8" spans="1:21" x14ac:dyDescent="0.25">
      <c r="A8" s="92" t="s">
        <v>5</v>
      </c>
      <c r="B8" s="93"/>
      <c r="C8" s="22">
        <v>28</v>
      </c>
      <c r="D8" s="22">
        <v>31</v>
      </c>
      <c r="E8" s="15">
        <f t="shared" si="0"/>
        <v>0.10714285714285714</v>
      </c>
      <c r="F8" s="22">
        <v>19</v>
      </c>
      <c r="G8" s="22">
        <v>20</v>
      </c>
      <c r="H8" s="16">
        <f t="shared" si="1"/>
        <v>5.2631578947368418E-2</v>
      </c>
      <c r="I8" s="22">
        <v>8</v>
      </c>
      <c r="J8" s="22">
        <v>8</v>
      </c>
      <c r="K8" s="15">
        <f t="shared" si="2"/>
        <v>0</v>
      </c>
      <c r="L8" s="17"/>
      <c r="M8" s="18">
        <v>43</v>
      </c>
      <c r="N8" s="18">
        <v>28</v>
      </c>
      <c r="O8" s="18">
        <v>19</v>
      </c>
      <c r="P8" s="19">
        <f t="shared" si="3"/>
        <v>0.72093023255813948</v>
      </c>
      <c r="Q8" s="19">
        <f t="shared" si="4"/>
        <v>0.7142857142857143</v>
      </c>
      <c r="R8" s="20">
        <f t="shared" si="5"/>
        <v>0.42105263157894735</v>
      </c>
      <c r="S8" s="21"/>
      <c r="T8" s="2"/>
      <c r="U8" s="2"/>
    </row>
    <row r="9" spans="1:21" x14ac:dyDescent="0.25">
      <c r="A9" s="92" t="s">
        <v>39</v>
      </c>
      <c r="B9" s="93"/>
      <c r="C9" s="22">
        <v>21</v>
      </c>
      <c r="D9" s="22">
        <v>21</v>
      </c>
      <c r="E9" s="15">
        <f t="shared" si="0"/>
        <v>0</v>
      </c>
      <c r="F9" s="22">
        <v>14</v>
      </c>
      <c r="G9" s="22">
        <v>11</v>
      </c>
      <c r="H9" s="16">
        <f t="shared" si="1"/>
        <v>-0.21428571428571427</v>
      </c>
      <c r="I9" s="22">
        <v>5</v>
      </c>
      <c r="J9" s="22">
        <v>4</v>
      </c>
      <c r="K9" s="15">
        <f t="shared" si="2"/>
        <v>-0.2</v>
      </c>
      <c r="L9" s="17"/>
      <c r="M9" s="18">
        <v>25</v>
      </c>
      <c r="N9" s="18">
        <v>15</v>
      </c>
      <c r="O9" s="18">
        <v>7</v>
      </c>
      <c r="P9" s="19">
        <f t="shared" si="3"/>
        <v>0.84</v>
      </c>
      <c r="Q9" s="19">
        <f t="shared" si="4"/>
        <v>0.73333333333333328</v>
      </c>
      <c r="R9" s="20">
        <f t="shared" si="5"/>
        <v>0.5714285714285714</v>
      </c>
      <c r="S9" s="21"/>
      <c r="T9" s="2"/>
      <c r="U9" s="2"/>
    </row>
    <row r="10" spans="1:21" x14ac:dyDescent="0.25">
      <c r="A10" s="92" t="s">
        <v>6</v>
      </c>
      <c r="B10" s="93"/>
      <c r="C10" s="22">
        <v>277</v>
      </c>
      <c r="D10" s="22">
        <v>238</v>
      </c>
      <c r="E10" s="15">
        <f t="shared" si="0"/>
        <v>-0.1407942238267148</v>
      </c>
      <c r="F10" s="22">
        <v>201</v>
      </c>
      <c r="G10" s="22">
        <v>178</v>
      </c>
      <c r="H10" s="16">
        <f t="shared" si="1"/>
        <v>-0.11442786069651742</v>
      </c>
      <c r="I10" s="22">
        <v>51</v>
      </c>
      <c r="J10" s="22">
        <v>36</v>
      </c>
      <c r="K10" s="15">
        <f t="shared" si="2"/>
        <v>-0.29411764705882354</v>
      </c>
      <c r="L10" s="17"/>
      <c r="M10" s="18">
        <v>498</v>
      </c>
      <c r="N10" s="18">
        <v>411</v>
      </c>
      <c r="O10" s="18">
        <v>280</v>
      </c>
      <c r="P10" s="19">
        <f t="shared" si="3"/>
        <v>0.47791164658634538</v>
      </c>
      <c r="Q10" s="19">
        <f t="shared" si="4"/>
        <v>0.43309002433090027</v>
      </c>
      <c r="R10" s="20">
        <f t="shared" si="5"/>
        <v>0.12857142857142856</v>
      </c>
      <c r="S10" s="21"/>
      <c r="T10" s="2"/>
      <c r="U10" s="2"/>
    </row>
    <row r="11" spans="1:21" x14ac:dyDescent="0.25">
      <c r="A11" s="92" t="s">
        <v>7</v>
      </c>
      <c r="B11" s="93"/>
      <c r="C11" s="14">
        <v>164</v>
      </c>
      <c r="D11" s="14">
        <v>133</v>
      </c>
      <c r="E11" s="15">
        <f t="shared" si="0"/>
        <v>-0.18902439024390244</v>
      </c>
      <c r="F11" s="14">
        <v>133</v>
      </c>
      <c r="G11" s="14">
        <v>116</v>
      </c>
      <c r="H11" s="16">
        <f t="shared" si="1"/>
        <v>-0.12781954887218044</v>
      </c>
      <c r="I11" s="14">
        <v>50</v>
      </c>
      <c r="J11" s="14">
        <v>31</v>
      </c>
      <c r="K11" s="15">
        <f t="shared" si="2"/>
        <v>-0.38</v>
      </c>
      <c r="L11" s="17"/>
      <c r="M11" s="18">
        <v>441</v>
      </c>
      <c r="N11" s="18">
        <v>411</v>
      </c>
      <c r="O11" s="18">
        <v>327</v>
      </c>
      <c r="P11" s="19">
        <f t="shared" si="3"/>
        <v>0.30158730158730157</v>
      </c>
      <c r="Q11" s="19">
        <f t="shared" si="4"/>
        <v>0.28223844282238442</v>
      </c>
      <c r="R11" s="20">
        <f t="shared" si="5"/>
        <v>9.480122324159021E-2</v>
      </c>
      <c r="S11" s="21"/>
      <c r="T11" s="2"/>
      <c r="U11" s="2"/>
    </row>
    <row r="12" spans="1:21" x14ac:dyDescent="0.25">
      <c r="A12" s="92" t="s">
        <v>8</v>
      </c>
      <c r="B12" s="93"/>
      <c r="C12" s="14">
        <v>328</v>
      </c>
      <c r="D12" s="14">
        <v>352</v>
      </c>
      <c r="E12" s="15">
        <f t="shared" si="0"/>
        <v>7.3170731707317069E-2</v>
      </c>
      <c r="F12" s="14">
        <v>265</v>
      </c>
      <c r="G12" s="14">
        <v>280</v>
      </c>
      <c r="H12" s="16">
        <f t="shared" si="1"/>
        <v>5.6603773584905662E-2</v>
      </c>
      <c r="I12" s="14">
        <v>76</v>
      </c>
      <c r="J12" s="14">
        <v>63</v>
      </c>
      <c r="K12" s="15">
        <f t="shared" si="2"/>
        <v>-0.17105263157894737</v>
      </c>
      <c r="L12" s="17"/>
      <c r="M12" s="18">
        <v>570</v>
      </c>
      <c r="N12" s="18">
        <v>466</v>
      </c>
      <c r="O12" s="18">
        <v>297</v>
      </c>
      <c r="P12" s="19">
        <f t="shared" si="3"/>
        <v>0.61754385964912284</v>
      </c>
      <c r="Q12" s="19">
        <f t="shared" si="4"/>
        <v>0.60085836909871249</v>
      </c>
      <c r="R12" s="20">
        <f t="shared" si="5"/>
        <v>0.21212121212121213</v>
      </c>
      <c r="S12" s="21"/>
      <c r="T12" s="2"/>
      <c r="U12" s="2"/>
    </row>
    <row r="13" spans="1:21" x14ac:dyDescent="0.25">
      <c r="A13" s="92" t="s">
        <v>9</v>
      </c>
      <c r="B13" s="93"/>
      <c r="C13" s="23">
        <v>31</v>
      </c>
      <c r="D13" s="23">
        <v>72</v>
      </c>
      <c r="E13" s="15">
        <f t="shared" si="0"/>
        <v>1.3225806451612903</v>
      </c>
      <c r="F13" s="23">
        <v>15</v>
      </c>
      <c r="G13" s="23">
        <v>13</v>
      </c>
      <c r="H13" s="16">
        <f t="shared" si="1"/>
        <v>-0.13333333333333333</v>
      </c>
      <c r="I13" s="23">
        <v>9</v>
      </c>
      <c r="J13" s="23">
        <v>2</v>
      </c>
      <c r="K13" s="15">
        <f t="shared" si="2"/>
        <v>-0.77777777777777779</v>
      </c>
      <c r="L13" s="17"/>
      <c r="M13" s="18">
        <v>30</v>
      </c>
      <c r="N13" s="18">
        <v>24</v>
      </c>
      <c r="O13" s="18">
        <v>23</v>
      </c>
      <c r="P13" s="19">
        <f t="shared" si="3"/>
        <v>2.4</v>
      </c>
      <c r="Q13" s="19">
        <f t="shared" si="4"/>
        <v>0.54166666666666663</v>
      </c>
      <c r="R13" s="20">
        <f t="shared" si="5"/>
        <v>8.6956521739130432E-2</v>
      </c>
      <c r="S13" s="21"/>
      <c r="T13" s="2"/>
      <c r="U13" s="2"/>
    </row>
    <row r="14" spans="1:21" x14ac:dyDescent="0.25">
      <c r="A14" s="94" t="s">
        <v>10</v>
      </c>
      <c r="B14" s="95"/>
      <c r="C14" s="22">
        <v>242</v>
      </c>
      <c r="D14" s="22">
        <v>259</v>
      </c>
      <c r="E14" s="15">
        <f t="shared" si="0"/>
        <v>7.0247933884297523E-2</v>
      </c>
      <c r="F14" s="22">
        <v>100</v>
      </c>
      <c r="G14" s="22">
        <v>96</v>
      </c>
      <c r="H14" s="16">
        <f t="shared" si="1"/>
        <v>-0.04</v>
      </c>
      <c r="I14" s="22">
        <v>16</v>
      </c>
      <c r="J14" s="22">
        <v>14</v>
      </c>
      <c r="K14" s="15">
        <f t="shared" si="2"/>
        <v>-0.125</v>
      </c>
      <c r="L14" s="17"/>
      <c r="M14" s="18">
        <v>255</v>
      </c>
      <c r="N14" s="18">
        <v>129</v>
      </c>
      <c r="O14" s="18">
        <v>103</v>
      </c>
      <c r="P14" s="19">
        <f t="shared" si="3"/>
        <v>1.0156862745098039</v>
      </c>
      <c r="Q14" s="19">
        <f t="shared" si="4"/>
        <v>0.7441860465116279</v>
      </c>
      <c r="R14" s="20">
        <f t="shared" si="5"/>
        <v>0.13592233009708737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1042</v>
      </c>
      <c r="D15" s="26">
        <f>D7+D14</f>
        <v>1054</v>
      </c>
      <c r="E15" s="27">
        <f t="shared" si="0"/>
        <v>1.1516314779270634E-2</v>
      </c>
      <c r="F15" s="25">
        <f>F7+F14</f>
        <v>714</v>
      </c>
      <c r="G15" s="25">
        <f>G7+G14</f>
        <v>683</v>
      </c>
      <c r="H15" s="28">
        <f t="shared" si="1"/>
        <v>-4.341736694677871E-2</v>
      </c>
      <c r="I15" s="25">
        <f>I7+I14</f>
        <v>202</v>
      </c>
      <c r="J15" s="25">
        <f>J7+J14</f>
        <v>146</v>
      </c>
      <c r="K15" s="27">
        <f t="shared" si="2"/>
        <v>-0.27722772277227725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0.58751393534002228</v>
      </c>
      <c r="Q15" s="31">
        <f t="shared" si="4"/>
        <v>0.47397640527411522</v>
      </c>
      <c r="R15" s="32">
        <f t="shared" si="5"/>
        <v>0.14174757281553399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42" t="s">
        <v>14</v>
      </c>
      <c r="C17" s="22">
        <v>28</v>
      </c>
      <c r="D17" s="43">
        <v>21</v>
      </c>
      <c r="E17" s="15">
        <f t="shared" ref="E17:E55" si="6">(D17-C17)/C17</f>
        <v>-0.25</v>
      </c>
      <c r="F17" s="22">
        <v>16</v>
      </c>
      <c r="G17" s="22">
        <v>11</v>
      </c>
      <c r="H17" s="16">
        <f t="shared" ref="H17:H43" si="7">(G17-F17)/F17</f>
        <v>-0.3125</v>
      </c>
      <c r="I17" s="22">
        <v>6</v>
      </c>
      <c r="J17" s="22">
        <v>3</v>
      </c>
      <c r="K17" s="44">
        <f t="shared" ref="K17:K42" si="8">(J17-I17)/I17</f>
        <v>-0.5</v>
      </c>
      <c r="L17" s="45"/>
      <c r="M17" s="18">
        <v>36</v>
      </c>
      <c r="N17" s="18">
        <v>21</v>
      </c>
      <c r="O17" s="46">
        <v>16</v>
      </c>
      <c r="P17" s="19">
        <f t="shared" ref="P17:P55" si="9">D17/M17</f>
        <v>0.58333333333333337</v>
      </c>
      <c r="Q17" s="19">
        <f t="shared" ref="Q17:Q55" si="10">G17/N17</f>
        <v>0.52380952380952384</v>
      </c>
      <c r="R17" s="20">
        <f t="shared" ref="R17:R55" si="11">J17/O17</f>
        <v>0.1875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73</v>
      </c>
      <c r="D18" s="48">
        <v>83</v>
      </c>
      <c r="E18" s="44">
        <f t="shared" si="6"/>
        <v>0.13698630136986301</v>
      </c>
      <c r="F18" s="47">
        <v>51</v>
      </c>
      <c r="G18" s="47">
        <v>54</v>
      </c>
      <c r="H18" s="49">
        <f t="shared" si="7"/>
        <v>5.8823529411764705E-2</v>
      </c>
      <c r="I18" s="47">
        <v>17</v>
      </c>
      <c r="J18" s="47">
        <v>17</v>
      </c>
      <c r="K18" s="15">
        <f t="shared" si="8"/>
        <v>0</v>
      </c>
      <c r="L18" s="45"/>
      <c r="M18" s="50">
        <v>99</v>
      </c>
      <c r="N18" s="50">
        <v>68</v>
      </c>
      <c r="O18" s="50">
        <v>51</v>
      </c>
      <c r="P18" s="19">
        <f t="shared" si="9"/>
        <v>0.83838383838383834</v>
      </c>
      <c r="Q18" s="19">
        <f t="shared" si="10"/>
        <v>0.79411764705882348</v>
      </c>
      <c r="R18" s="20">
        <f t="shared" si="11"/>
        <v>0.33333333333333331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60</v>
      </c>
      <c r="D19" s="53">
        <v>65</v>
      </c>
      <c r="E19" s="54">
        <f t="shared" si="6"/>
        <v>8.3333333333333329E-2</v>
      </c>
      <c r="F19" s="52">
        <v>17</v>
      </c>
      <c r="G19" s="52">
        <v>16</v>
      </c>
      <c r="H19" s="55">
        <f t="shared" si="7"/>
        <v>-5.8823529411764705E-2</v>
      </c>
      <c r="I19" s="52">
        <v>1</v>
      </c>
      <c r="J19" s="52">
        <v>3</v>
      </c>
      <c r="K19" s="54">
        <f t="shared" si="8"/>
        <v>2</v>
      </c>
      <c r="L19" s="56"/>
      <c r="M19" s="57">
        <v>66</v>
      </c>
      <c r="N19" s="57">
        <v>28</v>
      </c>
      <c r="O19" s="57">
        <v>22</v>
      </c>
      <c r="P19" s="58">
        <f t="shared" si="9"/>
        <v>0.98484848484848486</v>
      </c>
      <c r="Q19" s="58">
        <f t="shared" si="10"/>
        <v>0.5714285714285714</v>
      </c>
      <c r="R19" s="59">
        <f t="shared" si="11"/>
        <v>0.13636363636363635</v>
      </c>
      <c r="S19" s="21"/>
      <c r="T19" s="6"/>
      <c r="U19" s="6"/>
    </row>
    <row r="20" spans="1:21" ht="15.75" thickBot="1" x14ac:dyDescent="0.3">
      <c r="A20" s="90" t="s">
        <v>17</v>
      </c>
      <c r="B20" s="42" t="s">
        <v>14</v>
      </c>
      <c r="C20" s="47">
        <v>37</v>
      </c>
      <c r="D20" s="48">
        <v>26</v>
      </c>
      <c r="E20" s="44">
        <f t="shared" si="6"/>
        <v>-0.29729729729729731</v>
      </c>
      <c r="F20" s="47">
        <v>21</v>
      </c>
      <c r="G20" s="47">
        <v>14</v>
      </c>
      <c r="H20" s="49">
        <f t="shared" si="7"/>
        <v>-0.33333333333333331</v>
      </c>
      <c r="I20" s="47">
        <v>6</v>
      </c>
      <c r="J20" s="47">
        <v>0</v>
      </c>
      <c r="K20" s="44">
        <f t="shared" si="8"/>
        <v>-1</v>
      </c>
      <c r="L20" s="45"/>
      <c r="M20" s="50">
        <v>47</v>
      </c>
      <c r="N20" s="50">
        <v>33</v>
      </c>
      <c r="O20" s="50">
        <v>28</v>
      </c>
      <c r="P20" s="61">
        <f t="shared" si="9"/>
        <v>0.55319148936170215</v>
      </c>
      <c r="Q20" s="61">
        <f t="shared" si="10"/>
        <v>0.42424242424242425</v>
      </c>
      <c r="R20" s="62">
        <f t="shared" si="11"/>
        <v>0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125</v>
      </c>
      <c r="D21" s="43">
        <v>128</v>
      </c>
      <c r="E21" s="15">
        <f t="shared" si="6"/>
        <v>2.4E-2</v>
      </c>
      <c r="F21" s="22">
        <v>85</v>
      </c>
      <c r="G21" s="22">
        <v>85</v>
      </c>
      <c r="H21" s="16">
        <f t="shared" si="7"/>
        <v>0</v>
      </c>
      <c r="I21" s="22">
        <v>24</v>
      </c>
      <c r="J21" s="22">
        <v>18</v>
      </c>
      <c r="K21" s="15">
        <f t="shared" si="8"/>
        <v>-0.25</v>
      </c>
      <c r="L21" s="45"/>
      <c r="M21" s="18">
        <v>180</v>
      </c>
      <c r="N21" s="18">
        <v>136</v>
      </c>
      <c r="O21" s="18">
        <v>103</v>
      </c>
      <c r="P21" s="19">
        <f t="shared" si="9"/>
        <v>0.71111111111111114</v>
      </c>
      <c r="Q21" s="19">
        <f t="shared" si="10"/>
        <v>0.625</v>
      </c>
      <c r="R21" s="20">
        <f t="shared" si="11"/>
        <v>0.17475728155339806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21</v>
      </c>
      <c r="D22" s="53">
        <v>35</v>
      </c>
      <c r="E22" s="54">
        <f t="shared" si="6"/>
        <v>0.66666666666666663</v>
      </c>
      <c r="F22" s="52">
        <v>11</v>
      </c>
      <c r="G22" s="52">
        <v>16</v>
      </c>
      <c r="H22" s="55">
        <f t="shared" si="7"/>
        <v>0.45454545454545453</v>
      </c>
      <c r="I22" s="52">
        <v>2</v>
      </c>
      <c r="J22" s="52">
        <v>0</v>
      </c>
      <c r="K22" s="54">
        <f t="shared" si="8"/>
        <v>-1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</v>
      </c>
      <c r="R22" s="59">
        <f t="shared" si="11"/>
        <v>0</v>
      </c>
      <c r="S22" s="21"/>
      <c r="T22" s="24"/>
      <c r="U22" s="24"/>
    </row>
    <row r="23" spans="1:21" ht="15.75" thickBot="1" x14ac:dyDescent="0.3">
      <c r="A23" s="90" t="s">
        <v>18</v>
      </c>
      <c r="B23" s="42" t="s">
        <v>14</v>
      </c>
      <c r="C23" s="47">
        <v>21</v>
      </c>
      <c r="D23" s="48">
        <v>19</v>
      </c>
      <c r="E23" s="44">
        <f t="shared" si="6"/>
        <v>-9.5238095238095233E-2</v>
      </c>
      <c r="F23" s="47">
        <v>14</v>
      </c>
      <c r="G23" s="47">
        <v>11</v>
      </c>
      <c r="H23" s="49">
        <f t="shared" si="7"/>
        <v>-0.21428571428571427</v>
      </c>
      <c r="I23" s="47">
        <v>2</v>
      </c>
      <c r="J23" s="47">
        <v>1</v>
      </c>
      <c r="K23" s="44">
        <f t="shared" si="8"/>
        <v>-0.5</v>
      </c>
      <c r="L23" s="45"/>
      <c r="M23" s="50">
        <v>23</v>
      </c>
      <c r="N23" s="50">
        <v>16</v>
      </c>
      <c r="O23" s="50">
        <v>10</v>
      </c>
      <c r="P23" s="61">
        <f t="shared" si="9"/>
        <v>0.82608695652173914</v>
      </c>
      <c r="Q23" s="61">
        <f t="shared" si="10"/>
        <v>0.6875</v>
      </c>
      <c r="R23" s="62">
        <f t="shared" si="11"/>
        <v>0.1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81</v>
      </c>
      <c r="D24" s="43">
        <v>80</v>
      </c>
      <c r="E24" s="15">
        <f t="shared" si="6"/>
        <v>-1.2345679012345678E-2</v>
      </c>
      <c r="F24" s="22">
        <v>64</v>
      </c>
      <c r="G24" s="22">
        <v>55</v>
      </c>
      <c r="H24" s="16">
        <f t="shared" si="7"/>
        <v>-0.140625</v>
      </c>
      <c r="I24" s="22">
        <v>23</v>
      </c>
      <c r="J24" s="22">
        <v>13</v>
      </c>
      <c r="K24" s="15">
        <f t="shared" si="8"/>
        <v>-0.43478260869565216</v>
      </c>
      <c r="L24" s="45"/>
      <c r="M24" s="18">
        <v>109</v>
      </c>
      <c r="N24" s="18">
        <v>81</v>
      </c>
      <c r="O24" s="18">
        <v>61</v>
      </c>
      <c r="P24" s="19">
        <f t="shared" si="9"/>
        <v>0.73394495412844041</v>
      </c>
      <c r="Q24" s="19">
        <f t="shared" si="10"/>
        <v>0.67901234567901236</v>
      </c>
      <c r="R24" s="20">
        <f t="shared" si="11"/>
        <v>0.21311475409836064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43</v>
      </c>
      <c r="E25" s="54">
        <f t="shared" si="6"/>
        <v>4.878048780487805E-2</v>
      </c>
      <c r="F25" s="52">
        <v>10</v>
      </c>
      <c r="G25" s="52">
        <v>11</v>
      </c>
      <c r="H25" s="55">
        <f t="shared" si="7"/>
        <v>0.1</v>
      </c>
      <c r="I25" s="52">
        <v>1</v>
      </c>
      <c r="J25" s="52">
        <v>3</v>
      </c>
      <c r="K25" s="44">
        <f t="shared" si="8"/>
        <v>2</v>
      </c>
      <c r="L25" s="56"/>
      <c r="M25" s="57">
        <v>42</v>
      </c>
      <c r="N25" s="57">
        <v>14</v>
      </c>
      <c r="O25" s="57">
        <v>11</v>
      </c>
      <c r="P25" s="58">
        <f t="shared" si="9"/>
        <v>1.0238095238095237</v>
      </c>
      <c r="Q25" s="58">
        <f t="shared" si="10"/>
        <v>0.7857142857142857</v>
      </c>
      <c r="R25" s="59">
        <f t="shared" si="11"/>
        <v>0.27272727272727271</v>
      </c>
      <c r="S25" s="21"/>
      <c r="T25" s="2"/>
      <c r="U25" s="2"/>
    </row>
    <row r="26" spans="1:21" ht="15.75" thickBot="1" x14ac:dyDescent="0.3">
      <c r="A26" s="90" t="s">
        <v>19</v>
      </c>
      <c r="B26" s="42" t="s">
        <v>14</v>
      </c>
      <c r="C26" s="48">
        <v>31</v>
      </c>
      <c r="D26" s="48">
        <v>21</v>
      </c>
      <c r="E26" s="44">
        <f t="shared" si="6"/>
        <v>-0.32258064516129031</v>
      </c>
      <c r="F26" s="47">
        <v>19</v>
      </c>
      <c r="G26" s="47">
        <v>12</v>
      </c>
      <c r="H26" s="49">
        <f t="shared" si="7"/>
        <v>-0.36842105263157893</v>
      </c>
      <c r="I26" s="47">
        <v>5</v>
      </c>
      <c r="J26" s="47">
        <v>3</v>
      </c>
      <c r="K26" s="44">
        <f t="shared" si="8"/>
        <v>-0.4</v>
      </c>
      <c r="L26" s="45"/>
      <c r="M26" s="50">
        <v>37</v>
      </c>
      <c r="N26" s="50">
        <v>24</v>
      </c>
      <c r="O26" s="50">
        <v>16</v>
      </c>
      <c r="P26" s="61">
        <f t="shared" si="9"/>
        <v>0.56756756756756754</v>
      </c>
      <c r="Q26" s="61">
        <f t="shared" si="10"/>
        <v>0.5</v>
      </c>
      <c r="R26" s="62">
        <f t="shared" si="11"/>
        <v>0.1875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78</v>
      </c>
      <c r="D27" s="43">
        <v>55</v>
      </c>
      <c r="E27" s="15">
        <f t="shared" si="6"/>
        <v>-0.29487179487179488</v>
      </c>
      <c r="F27" s="22">
        <v>59</v>
      </c>
      <c r="G27" s="22">
        <v>37</v>
      </c>
      <c r="H27" s="16">
        <f t="shared" si="7"/>
        <v>-0.3728813559322034</v>
      </c>
      <c r="I27" s="22">
        <v>21</v>
      </c>
      <c r="J27" s="22">
        <v>10</v>
      </c>
      <c r="K27" s="15">
        <f t="shared" si="8"/>
        <v>-0.52380952380952384</v>
      </c>
      <c r="L27" s="45"/>
      <c r="M27" s="18">
        <v>103</v>
      </c>
      <c r="N27" s="18">
        <v>74</v>
      </c>
      <c r="O27" s="18">
        <v>54</v>
      </c>
      <c r="P27" s="19">
        <f t="shared" si="9"/>
        <v>0.53398058252427183</v>
      </c>
      <c r="Q27" s="19">
        <f t="shared" si="10"/>
        <v>0.5</v>
      </c>
      <c r="R27" s="20">
        <f t="shared" si="11"/>
        <v>0.18518518518518517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16</v>
      </c>
      <c r="D28" s="53">
        <v>14</v>
      </c>
      <c r="E28" s="54">
        <f t="shared" si="6"/>
        <v>-0.125</v>
      </c>
      <c r="F28" s="52">
        <v>5</v>
      </c>
      <c r="G28" s="52">
        <v>6</v>
      </c>
      <c r="H28" s="55">
        <f t="shared" si="7"/>
        <v>0.2</v>
      </c>
      <c r="I28" s="52">
        <v>0</v>
      </c>
      <c r="J28" s="52">
        <v>1</v>
      </c>
      <c r="K28" s="54">
        <v>0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0.2</v>
      </c>
      <c r="S28" s="21"/>
      <c r="T28" s="2"/>
      <c r="U28" s="2"/>
    </row>
    <row r="29" spans="1:21" ht="15.75" thickBot="1" x14ac:dyDescent="0.3">
      <c r="A29" s="90" t="s">
        <v>20</v>
      </c>
      <c r="B29" s="42" t="s">
        <v>14</v>
      </c>
      <c r="C29" s="48">
        <v>9</v>
      </c>
      <c r="D29" s="48">
        <v>7</v>
      </c>
      <c r="E29" s="44">
        <f t="shared" si="6"/>
        <v>-0.22222222222222221</v>
      </c>
      <c r="F29" s="47">
        <v>6</v>
      </c>
      <c r="G29" s="47">
        <v>2</v>
      </c>
      <c r="H29" s="49">
        <f t="shared" si="7"/>
        <v>-0.66666666666666663</v>
      </c>
      <c r="I29" s="47">
        <v>0</v>
      </c>
      <c r="J29" s="47">
        <v>0</v>
      </c>
      <c r="K29" s="44">
        <v>0</v>
      </c>
      <c r="L29" s="45"/>
      <c r="M29" s="50">
        <v>10</v>
      </c>
      <c r="N29" s="50">
        <v>5</v>
      </c>
      <c r="O29" s="50">
        <v>2</v>
      </c>
      <c r="P29" s="61">
        <f t="shared" si="9"/>
        <v>0.7</v>
      </c>
      <c r="Q29" s="61">
        <f t="shared" si="10"/>
        <v>0.4</v>
      </c>
      <c r="R29" s="62">
        <f t="shared" si="11"/>
        <v>0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28</v>
      </c>
      <c r="D30" s="43">
        <v>29</v>
      </c>
      <c r="E30" s="15">
        <f t="shared" si="6"/>
        <v>3.5714285714285712E-2</v>
      </c>
      <c r="F30" s="22">
        <v>17</v>
      </c>
      <c r="G30" s="22">
        <v>14</v>
      </c>
      <c r="H30" s="16">
        <f t="shared" si="7"/>
        <v>-0.17647058823529413</v>
      </c>
      <c r="I30" s="22">
        <v>4</v>
      </c>
      <c r="J30" s="22">
        <v>1</v>
      </c>
      <c r="K30" s="15">
        <f t="shared" si="8"/>
        <v>-0.75</v>
      </c>
      <c r="L30" s="45"/>
      <c r="M30" s="18">
        <v>37</v>
      </c>
      <c r="N30" s="18">
        <v>24</v>
      </c>
      <c r="O30" s="18">
        <v>18</v>
      </c>
      <c r="P30" s="19">
        <f t="shared" si="9"/>
        <v>0.78378378378378377</v>
      </c>
      <c r="Q30" s="19">
        <f t="shared" si="10"/>
        <v>0.58333333333333337</v>
      </c>
      <c r="R30" s="20">
        <f t="shared" si="11"/>
        <v>5.5555555555555552E-2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37</v>
      </c>
      <c r="E31" s="54">
        <f t="shared" si="6"/>
        <v>5.7142857142857141E-2</v>
      </c>
      <c r="F31" s="52">
        <v>23</v>
      </c>
      <c r="G31" s="52">
        <v>21</v>
      </c>
      <c r="H31" s="55">
        <f t="shared" si="7"/>
        <v>-8.6956521739130432E-2</v>
      </c>
      <c r="I31" s="52">
        <v>4</v>
      </c>
      <c r="J31" s="52">
        <v>4</v>
      </c>
      <c r="K31" s="54">
        <f t="shared" si="8"/>
        <v>0</v>
      </c>
      <c r="L31" s="56"/>
      <c r="M31" s="57">
        <v>36</v>
      </c>
      <c r="N31" s="57">
        <v>23</v>
      </c>
      <c r="O31" s="57">
        <v>16</v>
      </c>
      <c r="P31" s="58">
        <f t="shared" si="9"/>
        <v>1.0277777777777777</v>
      </c>
      <c r="Q31" s="58">
        <f t="shared" si="10"/>
        <v>0.91304347826086951</v>
      </c>
      <c r="R31" s="59">
        <f t="shared" si="11"/>
        <v>0.25</v>
      </c>
      <c r="S31" s="21"/>
      <c r="T31" s="2"/>
      <c r="U31" s="2"/>
    </row>
    <row r="32" spans="1:21" ht="15.75" thickBot="1" x14ac:dyDescent="0.3">
      <c r="A32" s="90" t="s">
        <v>21</v>
      </c>
      <c r="B32" s="42" t="s">
        <v>14</v>
      </c>
      <c r="C32" s="48">
        <v>3</v>
      </c>
      <c r="D32" s="48">
        <v>2</v>
      </c>
      <c r="E32" s="44">
        <f t="shared" si="6"/>
        <v>-0.33333333333333331</v>
      </c>
      <c r="F32" s="47">
        <v>1</v>
      </c>
      <c r="G32" s="47">
        <v>1</v>
      </c>
      <c r="H32" s="44">
        <f t="shared" si="7"/>
        <v>0</v>
      </c>
      <c r="I32" s="47">
        <v>1</v>
      </c>
      <c r="J32" s="47">
        <v>0</v>
      </c>
      <c r="K32" s="44">
        <f t="shared" si="8"/>
        <v>-1</v>
      </c>
      <c r="L32" s="45"/>
      <c r="M32" s="50">
        <v>3</v>
      </c>
      <c r="N32" s="50">
        <v>1</v>
      </c>
      <c r="O32" s="50">
        <v>1</v>
      </c>
      <c r="P32" s="61">
        <f t="shared" si="9"/>
        <v>0.66666666666666663</v>
      </c>
      <c r="Q32" s="61">
        <f t="shared" si="10"/>
        <v>1</v>
      </c>
      <c r="R32" s="62">
        <f t="shared" si="11"/>
        <v>0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6</v>
      </c>
      <c r="E33" s="15">
        <f t="shared" si="6"/>
        <v>-0.45454545454545453</v>
      </c>
      <c r="F33" s="22">
        <v>8</v>
      </c>
      <c r="G33" s="22">
        <v>5</v>
      </c>
      <c r="H33" s="16">
        <f t="shared" si="7"/>
        <v>-0.375</v>
      </c>
      <c r="I33" s="22">
        <v>5</v>
      </c>
      <c r="J33" s="22">
        <v>1</v>
      </c>
      <c r="K33" s="15">
        <f t="shared" si="8"/>
        <v>-0.8</v>
      </c>
      <c r="L33" s="45"/>
      <c r="M33" s="18">
        <v>11</v>
      </c>
      <c r="N33" s="18">
        <v>8</v>
      </c>
      <c r="O33" s="18">
        <v>6</v>
      </c>
      <c r="P33" s="19">
        <f t="shared" si="9"/>
        <v>0.54545454545454541</v>
      </c>
      <c r="Q33" s="19">
        <f t="shared" si="10"/>
        <v>0.625</v>
      </c>
      <c r="R33" s="20">
        <f t="shared" si="11"/>
        <v>0.16666666666666666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14</v>
      </c>
      <c r="D34" s="53">
        <v>24</v>
      </c>
      <c r="E34" s="54">
        <f t="shared" si="6"/>
        <v>0.7142857142857143</v>
      </c>
      <c r="F34" s="52">
        <v>4</v>
      </c>
      <c r="G34" s="52">
        <v>5</v>
      </c>
      <c r="H34" s="55">
        <f t="shared" si="7"/>
        <v>0.25</v>
      </c>
      <c r="I34" s="52">
        <v>0</v>
      </c>
      <c r="J34" s="52">
        <v>1</v>
      </c>
      <c r="K34" s="54"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0.83333333333333337</v>
      </c>
      <c r="R34" s="59">
        <f t="shared" si="11"/>
        <v>0.16666666666666666</v>
      </c>
      <c r="S34" s="21"/>
      <c r="T34" s="2"/>
      <c r="U34" s="2"/>
    </row>
    <row r="35" spans="1:21" ht="15.75" thickBot="1" x14ac:dyDescent="0.3">
      <c r="A35" s="90" t="s">
        <v>22</v>
      </c>
      <c r="B35" s="42" t="s">
        <v>14</v>
      </c>
      <c r="C35" s="48">
        <v>9</v>
      </c>
      <c r="D35" s="48">
        <v>8</v>
      </c>
      <c r="E35" s="44">
        <f t="shared" si="6"/>
        <v>-0.1111111111111111</v>
      </c>
      <c r="F35" s="47">
        <v>7</v>
      </c>
      <c r="G35" s="47">
        <v>4</v>
      </c>
      <c r="H35" s="49">
        <f t="shared" si="7"/>
        <v>-0.42857142857142855</v>
      </c>
      <c r="I35" s="47">
        <v>3</v>
      </c>
      <c r="J35" s="47">
        <v>1</v>
      </c>
      <c r="K35" s="44">
        <f t="shared" si="8"/>
        <v>-0.66666666666666663</v>
      </c>
      <c r="L35" s="45"/>
      <c r="M35" s="50">
        <v>13</v>
      </c>
      <c r="N35" s="50">
        <v>11</v>
      </c>
      <c r="O35" s="50">
        <v>7</v>
      </c>
      <c r="P35" s="61">
        <f t="shared" si="9"/>
        <v>0.61538461538461542</v>
      </c>
      <c r="Q35" s="61">
        <f t="shared" si="10"/>
        <v>0.36363636363636365</v>
      </c>
      <c r="R35" s="62">
        <f t="shared" si="11"/>
        <v>0.14285714285714285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47</v>
      </c>
      <c r="D36" s="43">
        <v>40</v>
      </c>
      <c r="E36" s="15">
        <f t="shared" si="6"/>
        <v>-0.14893617021276595</v>
      </c>
      <c r="F36" s="22">
        <v>35</v>
      </c>
      <c r="G36" s="22">
        <v>31</v>
      </c>
      <c r="H36" s="16">
        <f t="shared" si="7"/>
        <v>-0.11428571428571428</v>
      </c>
      <c r="I36" s="22">
        <v>13</v>
      </c>
      <c r="J36" s="22">
        <v>7</v>
      </c>
      <c r="K36" s="15">
        <f t="shared" si="8"/>
        <v>-0.46153846153846156</v>
      </c>
      <c r="L36" s="45"/>
      <c r="M36" s="18">
        <v>78</v>
      </c>
      <c r="N36" s="18">
        <v>66</v>
      </c>
      <c r="O36" s="18">
        <v>52</v>
      </c>
      <c r="P36" s="19">
        <f t="shared" si="9"/>
        <v>0.51282051282051277</v>
      </c>
      <c r="Q36" s="19">
        <f t="shared" si="10"/>
        <v>0.46969696969696972</v>
      </c>
      <c r="R36" s="20">
        <f t="shared" si="11"/>
        <v>0.13461538461538461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28</v>
      </c>
      <c r="D37" s="53">
        <v>16</v>
      </c>
      <c r="E37" s="54">
        <f t="shared" si="6"/>
        <v>-0.42857142857142855</v>
      </c>
      <c r="F37" s="52">
        <v>20</v>
      </c>
      <c r="G37" s="52">
        <v>11</v>
      </c>
      <c r="H37" s="55">
        <f t="shared" si="7"/>
        <v>-0.45</v>
      </c>
      <c r="I37" s="52">
        <v>6</v>
      </c>
      <c r="J37" s="52">
        <v>1</v>
      </c>
      <c r="K37" s="54">
        <f t="shared" si="8"/>
        <v>-0.83333333333333337</v>
      </c>
      <c r="L37" s="56"/>
      <c r="M37" s="57">
        <v>31</v>
      </c>
      <c r="N37" s="57">
        <v>23</v>
      </c>
      <c r="O37" s="57">
        <v>17</v>
      </c>
      <c r="P37" s="58">
        <f t="shared" si="9"/>
        <v>0.5161290322580645</v>
      </c>
      <c r="Q37" s="58">
        <f t="shared" si="10"/>
        <v>0.47826086956521741</v>
      </c>
      <c r="R37" s="59">
        <f t="shared" si="11"/>
        <v>5.8823529411764705E-2</v>
      </c>
      <c r="S37" s="21"/>
      <c r="T37" s="2"/>
      <c r="U37" s="2"/>
    </row>
    <row r="38" spans="1:21" ht="15.75" thickBot="1" x14ac:dyDescent="0.3">
      <c r="A38" s="90" t="s">
        <v>23</v>
      </c>
      <c r="B38" s="42" t="s">
        <v>14</v>
      </c>
      <c r="C38" s="48">
        <v>4</v>
      </c>
      <c r="D38" s="48">
        <v>0</v>
      </c>
      <c r="E38" s="44">
        <f t="shared" si="6"/>
        <v>-1</v>
      </c>
      <c r="F38" s="47">
        <v>2</v>
      </c>
      <c r="G38" s="47">
        <v>0</v>
      </c>
      <c r="H38" s="49">
        <f t="shared" si="7"/>
        <v>-1</v>
      </c>
      <c r="I38" s="47">
        <v>0</v>
      </c>
      <c r="J38" s="47">
        <v>0</v>
      </c>
      <c r="K38" s="44">
        <v>0</v>
      </c>
      <c r="L38" s="45"/>
      <c r="M38" s="50">
        <v>4</v>
      </c>
      <c r="N38" s="50">
        <v>2</v>
      </c>
      <c r="O38" s="50">
        <v>1</v>
      </c>
      <c r="P38" s="61">
        <f t="shared" si="9"/>
        <v>0</v>
      </c>
      <c r="Q38" s="61">
        <f t="shared" si="10"/>
        <v>0</v>
      </c>
      <c r="R38" s="62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8</v>
      </c>
      <c r="D39" s="43">
        <v>11</v>
      </c>
      <c r="E39" s="15">
        <f t="shared" si="6"/>
        <v>0.375</v>
      </c>
      <c r="F39" s="22">
        <v>6</v>
      </c>
      <c r="G39" s="22">
        <v>10</v>
      </c>
      <c r="H39" s="16">
        <f t="shared" si="7"/>
        <v>0.66666666666666663</v>
      </c>
      <c r="I39" s="22">
        <v>1</v>
      </c>
      <c r="J39" s="22">
        <v>1</v>
      </c>
      <c r="K39" s="15">
        <v>0</v>
      </c>
      <c r="L39" s="45"/>
      <c r="M39" s="18">
        <v>12</v>
      </c>
      <c r="N39" s="18">
        <v>10</v>
      </c>
      <c r="O39" s="18">
        <v>7</v>
      </c>
      <c r="P39" s="19">
        <f t="shared" si="9"/>
        <v>0.91666666666666663</v>
      </c>
      <c r="Q39" s="19">
        <f t="shared" si="10"/>
        <v>1</v>
      </c>
      <c r="R39" s="20">
        <f t="shared" si="11"/>
        <v>0.14285714285714285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4</v>
      </c>
      <c r="E40" s="54">
        <f t="shared" si="6"/>
        <v>-0.66666666666666663</v>
      </c>
      <c r="F40" s="52">
        <v>3</v>
      </c>
      <c r="G40" s="52">
        <v>0</v>
      </c>
      <c r="H40" s="55">
        <f t="shared" si="7"/>
        <v>-1</v>
      </c>
      <c r="I40" s="52">
        <v>2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0.33333333333333331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42" t="s">
        <v>14</v>
      </c>
      <c r="C41" s="47">
        <v>117</v>
      </c>
      <c r="D41" s="48">
        <v>113</v>
      </c>
      <c r="E41" s="44">
        <f>(D41-C41)/C41</f>
        <v>-3.4188034188034191E-2</v>
      </c>
      <c r="F41" s="47">
        <v>100</v>
      </c>
      <c r="G41" s="47">
        <v>104</v>
      </c>
      <c r="H41" s="49">
        <f t="shared" si="7"/>
        <v>0.04</v>
      </c>
      <c r="I41" s="47">
        <v>27</v>
      </c>
      <c r="J41" s="47">
        <v>28</v>
      </c>
      <c r="K41" s="44">
        <f t="shared" si="8"/>
        <v>3.7037037037037035E-2</v>
      </c>
      <c r="L41" s="45"/>
      <c r="M41" s="50">
        <v>246</v>
      </c>
      <c r="N41" s="50">
        <v>222</v>
      </c>
      <c r="O41" s="50">
        <v>140</v>
      </c>
      <c r="P41" s="61">
        <f>D41/M41</f>
        <v>0.45934959349593496</v>
      </c>
      <c r="Q41" s="61">
        <f t="shared" si="10"/>
        <v>0.46846846846846846</v>
      </c>
      <c r="R41" s="62">
        <f t="shared" si="11"/>
        <v>0.2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299</v>
      </c>
      <c r="D42" s="53">
        <v>302</v>
      </c>
      <c r="E42" s="54">
        <f>(D42-C42)/C42</f>
        <v>1.0033444816053512E-2</v>
      </c>
      <c r="F42" s="52">
        <v>244</v>
      </c>
      <c r="G42" s="52">
        <v>250</v>
      </c>
      <c r="H42" s="55">
        <f t="shared" si="7"/>
        <v>2.4590163934426229E-2</v>
      </c>
      <c r="I42" s="52">
        <v>69</v>
      </c>
      <c r="J42" s="52">
        <v>61</v>
      </c>
      <c r="K42" s="54">
        <f t="shared" si="8"/>
        <v>-0.11594202898550725</v>
      </c>
      <c r="L42" s="56"/>
      <c r="M42" s="57">
        <v>707</v>
      </c>
      <c r="N42" s="57">
        <v>653</v>
      </c>
      <c r="O42" s="57">
        <v>425</v>
      </c>
      <c r="P42" s="58">
        <f>D42/M42</f>
        <v>0.42715700141442714</v>
      </c>
      <c r="Q42" s="58">
        <f t="shared" si="10"/>
        <v>0.38284839203675347</v>
      </c>
      <c r="R42" s="59">
        <f t="shared" si="11"/>
        <v>0.14352941176470588</v>
      </c>
      <c r="S42" s="21"/>
      <c r="T42" s="2"/>
      <c r="U42" s="2"/>
    </row>
    <row r="43" spans="1:21" ht="15.75" thickBot="1" x14ac:dyDescent="0.3">
      <c r="A43" s="90" t="s">
        <v>25</v>
      </c>
      <c r="B43" s="42" t="s">
        <v>14</v>
      </c>
      <c r="C43" s="47">
        <v>2</v>
      </c>
      <c r="D43" s="63">
        <v>1</v>
      </c>
      <c r="E43" s="44">
        <f t="shared" si="6"/>
        <v>-0.5</v>
      </c>
      <c r="F43" s="47">
        <v>1</v>
      </c>
      <c r="G43" s="63">
        <v>0</v>
      </c>
      <c r="H43" s="44">
        <f t="shared" si="7"/>
        <v>-1</v>
      </c>
      <c r="I43" s="47">
        <v>0</v>
      </c>
      <c r="J43" s="23">
        <v>0</v>
      </c>
      <c r="K43" s="44">
        <v>0</v>
      </c>
      <c r="L43" s="45"/>
      <c r="M43" s="50">
        <v>1</v>
      </c>
      <c r="N43" s="50">
        <v>1</v>
      </c>
      <c r="O43" s="50">
        <v>0</v>
      </c>
      <c r="P43" s="61">
        <f>D43/M43</f>
        <v>1</v>
      </c>
      <c r="Q43" s="61">
        <f t="shared" si="10"/>
        <v>0</v>
      </c>
      <c r="R43" s="62">
        <v>0</v>
      </c>
      <c r="S43" s="21"/>
    </row>
    <row r="44" spans="1:21" ht="15.75" thickBot="1" x14ac:dyDescent="0.3">
      <c r="A44" s="91"/>
      <c r="B44" s="42" t="s">
        <v>15</v>
      </c>
      <c r="C44" s="22">
        <v>11</v>
      </c>
      <c r="D44" s="43">
        <v>9</v>
      </c>
      <c r="E44" s="15">
        <f t="shared" si="6"/>
        <v>-0.18181818181818182</v>
      </c>
      <c r="F44" s="22">
        <v>9</v>
      </c>
      <c r="G44" s="22">
        <v>2</v>
      </c>
      <c r="H44" s="49">
        <f>(G44-F44)/F44</f>
        <v>-0.77777777777777779</v>
      </c>
      <c r="I44" s="22">
        <v>3</v>
      </c>
      <c r="J44" s="22">
        <v>0</v>
      </c>
      <c r="K44" s="44">
        <f>(J44-I44)/I44</f>
        <v>-1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0.1111111111111111</v>
      </c>
      <c r="R44" s="20">
        <f t="shared" si="11"/>
        <v>0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21</v>
      </c>
      <c r="E45" s="54">
        <f t="shared" si="6"/>
        <v>0.4</v>
      </c>
      <c r="F45" s="52">
        <v>7</v>
      </c>
      <c r="G45" s="52">
        <v>10</v>
      </c>
      <c r="H45" s="55">
        <f>(G45-F45)/F45</f>
        <v>0.42857142857142855</v>
      </c>
      <c r="I45" s="52">
        <v>0</v>
      </c>
      <c r="J45" s="52">
        <v>1</v>
      </c>
      <c r="K45" s="54">
        <v>0</v>
      </c>
      <c r="L45" s="56"/>
      <c r="M45" s="57">
        <v>15</v>
      </c>
      <c r="N45" s="57">
        <v>6</v>
      </c>
      <c r="O45" s="57">
        <v>6</v>
      </c>
      <c r="P45" s="58">
        <f t="shared" si="9"/>
        <v>1.4</v>
      </c>
      <c r="Q45" s="58">
        <f t="shared" si="10"/>
        <v>1.6666666666666667</v>
      </c>
      <c r="R45" s="59">
        <f t="shared" si="11"/>
        <v>0.16666666666666666</v>
      </c>
      <c r="S45" s="21"/>
    </row>
    <row r="46" spans="1:21" ht="15.75" thickBot="1" x14ac:dyDescent="0.3">
      <c r="A46" s="91" t="s">
        <v>26</v>
      </c>
      <c r="B46" s="42" t="s">
        <v>14</v>
      </c>
      <c r="C46" s="47">
        <v>0</v>
      </c>
      <c r="D46" s="48">
        <v>2</v>
      </c>
      <c r="E46" s="44">
        <v>0</v>
      </c>
      <c r="F46" s="47">
        <v>0</v>
      </c>
      <c r="G46" s="47">
        <v>2</v>
      </c>
      <c r="H46" s="49">
        <v>0</v>
      </c>
      <c r="I46" s="47">
        <v>0</v>
      </c>
      <c r="J46" s="47">
        <v>0</v>
      </c>
      <c r="K46" s="44">
        <v>0</v>
      </c>
      <c r="L46" s="64"/>
      <c r="M46" s="50">
        <v>8</v>
      </c>
      <c r="N46" s="50">
        <v>8</v>
      </c>
      <c r="O46" s="50">
        <v>8</v>
      </c>
      <c r="P46" s="61">
        <f t="shared" si="9"/>
        <v>0.25</v>
      </c>
      <c r="Q46" s="61">
        <f t="shared" si="10"/>
        <v>0.25</v>
      </c>
      <c r="R46" s="62">
        <f t="shared" si="11"/>
        <v>0</v>
      </c>
      <c r="S46" s="21"/>
    </row>
    <row r="47" spans="1:21" ht="15.75" thickBot="1" x14ac:dyDescent="0.3">
      <c r="A47" s="91"/>
      <c r="B47" s="51" t="s">
        <v>15</v>
      </c>
      <c r="C47" s="52">
        <v>1</v>
      </c>
      <c r="D47" s="53">
        <v>7</v>
      </c>
      <c r="E47" s="54">
        <f t="shared" si="6"/>
        <v>6</v>
      </c>
      <c r="F47" s="52">
        <v>1</v>
      </c>
      <c r="G47" s="52">
        <v>6</v>
      </c>
      <c r="H47" s="54">
        <f t="shared" ref="H47" si="12">(G47-F47)/F47</f>
        <v>5</v>
      </c>
      <c r="I47" s="52">
        <v>0</v>
      </c>
      <c r="J47" s="52">
        <v>0</v>
      </c>
      <c r="K47" s="65">
        <v>0</v>
      </c>
      <c r="L47" s="66"/>
      <c r="M47" s="57">
        <v>22</v>
      </c>
      <c r="N47" s="57">
        <v>21</v>
      </c>
      <c r="O47" s="57">
        <v>19</v>
      </c>
      <c r="P47" s="58">
        <f t="shared" si="9"/>
        <v>0.31818181818181818</v>
      </c>
      <c r="Q47" s="58">
        <f t="shared" si="10"/>
        <v>0.2857142857142857</v>
      </c>
      <c r="R47" s="59">
        <f t="shared" si="11"/>
        <v>0</v>
      </c>
      <c r="S47" s="21"/>
    </row>
    <row r="48" spans="1:21" ht="15.75" thickBot="1" x14ac:dyDescent="0.3">
      <c r="A48" s="91" t="s">
        <v>27</v>
      </c>
      <c r="B48" s="42" t="s">
        <v>14</v>
      </c>
      <c r="C48" s="47">
        <v>0</v>
      </c>
      <c r="D48" s="48">
        <v>2</v>
      </c>
      <c r="E48" s="44">
        <v>0</v>
      </c>
      <c r="F48" s="47">
        <v>0</v>
      </c>
      <c r="G48" s="47">
        <v>2</v>
      </c>
      <c r="H48" s="49">
        <v>0</v>
      </c>
      <c r="I48" s="47">
        <v>0</v>
      </c>
      <c r="J48" s="47">
        <v>0</v>
      </c>
      <c r="K48" s="44">
        <v>0</v>
      </c>
      <c r="L48" s="64"/>
      <c r="M48" s="50">
        <v>5</v>
      </c>
      <c r="N48" s="50">
        <v>5</v>
      </c>
      <c r="O48" s="50">
        <v>4</v>
      </c>
      <c r="P48" s="61">
        <f t="shared" si="9"/>
        <v>0.4</v>
      </c>
      <c r="Q48" s="61">
        <f t="shared" si="10"/>
        <v>0.4</v>
      </c>
      <c r="R48" s="62">
        <f t="shared" si="11"/>
        <v>0</v>
      </c>
      <c r="S48" s="21"/>
    </row>
    <row r="49" spans="1:19" ht="15.75" thickBot="1" x14ac:dyDescent="0.3">
      <c r="A49" s="91"/>
      <c r="B49" s="51" t="s">
        <v>15</v>
      </c>
      <c r="C49" s="52">
        <v>0</v>
      </c>
      <c r="D49" s="53">
        <v>3</v>
      </c>
      <c r="E49" s="54">
        <v>0</v>
      </c>
      <c r="F49" s="52">
        <v>0</v>
      </c>
      <c r="G49" s="52">
        <v>3</v>
      </c>
      <c r="H49" s="55">
        <v>0</v>
      </c>
      <c r="I49" s="52">
        <v>0</v>
      </c>
      <c r="J49" s="52">
        <v>0</v>
      </c>
      <c r="K49" s="54">
        <v>0</v>
      </c>
      <c r="L49" s="66"/>
      <c r="M49" s="57">
        <v>9</v>
      </c>
      <c r="N49" s="57">
        <v>9</v>
      </c>
      <c r="O49" s="57">
        <v>6</v>
      </c>
      <c r="P49" s="58">
        <f t="shared" si="9"/>
        <v>0.33333333333333331</v>
      </c>
      <c r="Q49" s="58">
        <f t="shared" si="10"/>
        <v>0.33333333333333331</v>
      </c>
      <c r="R49" s="59">
        <f t="shared" si="11"/>
        <v>0</v>
      </c>
      <c r="S49" s="21"/>
    </row>
    <row r="50" spans="1:19" ht="15.75" thickBot="1" x14ac:dyDescent="0.3">
      <c r="A50" s="91" t="s">
        <v>28</v>
      </c>
      <c r="B50" s="42" t="s">
        <v>14</v>
      </c>
      <c r="C50" s="47">
        <v>7</v>
      </c>
      <c r="D50" s="48">
        <v>9</v>
      </c>
      <c r="E50" s="44">
        <f>(D50-C50)/C50</f>
        <v>0.2857142857142857</v>
      </c>
      <c r="F50" s="47">
        <v>7</v>
      </c>
      <c r="G50" s="47">
        <v>8</v>
      </c>
      <c r="H50" s="49">
        <f t="shared" ref="H50:H55" si="13">(G50-F50)/F50</f>
        <v>0.14285714285714285</v>
      </c>
      <c r="I50" s="47">
        <v>1</v>
      </c>
      <c r="J50" s="47">
        <v>0</v>
      </c>
      <c r="K50" s="44">
        <f t="shared" ref="K50:K51" si="14">(J50-I50)/I50</f>
        <v>-1</v>
      </c>
      <c r="L50" s="64"/>
      <c r="M50" s="50">
        <v>28</v>
      </c>
      <c r="N50" s="50">
        <v>27</v>
      </c>
      <c r="O50" s="50">
        <v>25</v>
      </c>
      <c r="P50" s="61">
        <f>D50/M50</f>
        <v>0.32142857142857145</v>
      </c>
      <c r="Q50" s="61">
        <f t="shared" si="10"/>
        <v>0.29629629629629628</v>
      </c>
      <c r="R50" s="62">
        <f t="shared" si="11"/>
        <v>0</v>
      </c>
      <c r="S50" s="21"/>
    </row>
    <row r="51" spans="1:19" ht="15.75" thickBot="1" x14ac:dyDescent="0.3">
      <c r="A51" s="91"/>
      <c r="B51" s="51" t="s">
        <v>15</v>
      </c>
      <c r="C51" s="52">
        <v>20</v>
      </c>
      <c r="D51" s="53">
        <v>21</v>
      </c>
      <c r="E51" s="54">
        <f>(D51-C51)/C51</f>
        <v>0.05</v>
      </c>
      <c r="F51" s="52">
        <v>20</v>
      </c>
      <c r="G51" s="52">
        <v>16</v>
      </c>
      <c r="H51" s="55">
        <f t="shared" si="13"/>
        <v>-0.2</v>
      </c>
      <c r="I51" s="52">
        <v>5</v>
      </c>
      <c r="J51" s="52">
        <v>1</v>
      </c>
      <c r="K51" s="65">
        <f t="shared" si="14"/>
        <v>-0.8</v>
      </c>
      <c r="L51" s="66"/>
      <c r="M51" s="57">
        <v>76</v>
      </c>
      <c r="N51" s="57">
        <v>73</v>
      </c>
      <c r="O51" s="57">
        <v>64</v>
      </c>
      <c r="P51" s="58">
        <f>D51/M51</f>
        <v>0.27631578947368424</v>
      </c>
      <c r="Q51" s="58">
        <f t="shared" si="10"/>
        <v>0.21917808219178081</v>
      </c>
      <c r="R51" s="59">
        <f t="shared" si="11"/>
        <v>1.5625E-2</v>
      </c>
      <c r="S51" s="21"/>
    </row>
    <row r="52" spans="1:19" ht="15.75" thickBot="1" x14ac:dyDescent="0.3">
      <c r="A52" s="91" t="s">
        <v>29</v>
      </c>
      <c r="B52" s="42" t="s">
        <v>14</v>
      </c>
      <c r="C52" s="47">
        <v>7</v>
      </c>
      <c r="D52" s="48">
        <v>2</v>
      </c>
      <c r="E52" s="44">
        <f t="shared" si="6"/>
        <v>-0.7142857142857143</v>
      </c>
      <c r="F52" s="47">
        <v>6</v>
      </c>
      <c r="G52" s="47">
        <v>2</v>
      </c>
      <c r="H52" s="49">
        <f t="shared" si="13"/>
        <v>-0.66666666666666663</v>
      </c>
      <c r="I52" s="47">
        <v>0</v>
      </c>
      <c r="J52" s="47">
        <v>0</v>
      </c>
      <c r="K52" s="44">
        <v>0</v>
      </c>
      <c r="L52" s="64"/>
      <c r="M52" s="50">
        <v>18</v>
      </c>
      <c r="N52" s="50">
        <v>17</v>
      </c>
      <c r="O52" s="50">
        <v>11</v>
      </c>
      <c r="P52" s="61">
        <f t="shared" si="9"/>
        <v>0.1111111111111111</v>
      </c>
      <c r="Q52" s="61">
        <f t="shared" si="10"/>
        <v>0.11764705882352941</v>
      </c>
      <c r="R52" s="62">
        <f t="shared" si="11"/>
        <v>0</v>
      </c>
      <c r="S52" s="21"/>
    </row>
    <row r="53" spans="1:19" ht="15.75" thickBot="1" x14ac:dyDescent="0.3">
      <c r="A53" s="91"/>
      <c r="B53" s="51" t="s">
        <v>15</v>
      </c>
      <c r="C53" s="52">
        <v>13</v>
      </c>
      <c r="D53" s="53">
        <v>11</v>
      </c>
      <c r="E53" s="54">
        <f t="shared" si="6"/>
        <v>-0.15384615384615385</v>
      </c>
      <c r="F53" s="52">
        <v>12</v>
      </c>
      <c r="G53" s="52">
        <v>10</v>
      </c>
      <c r="H53" s="55">
        <f t="shared" si="13"/>
        <v>-0.16666666666666666</v>
      </c>
      <c r="I53" s="52">
        <v>0</v>
      </c>
      <c r="J53" s="52">
        <v>2</v>
      </c>
      <c r="K53" s="54">
        <v>0</v>
      </c>
      <c r="L53" s="66"/>
      <c r="M53" s="57">
        <v>49</v>
      </c>
      <c r="N53" s="57">
        <v>45</v>
      </c>
      <c r="O53" s="57">
        <v>32</v>
      </c>
      <c r="P53" s="58">
        <f t="shared" si="9"/>
        <v>0.22448979591836735</v>
      </c>
      <c r="Q53" s="58">
        <f t="shared" si="10"/>
        <v>0.22222222222222221</v>
      </c>
      <c r="R53" s="59">
        <f t="shared" si="11"/>
        <v>6.25E-2</v>
      </c>
      <c r="S53" s="21"/>
    </row>
    <row r="54" spans="1:19" ht="15.75" thickBot="1" x14ac:dyDescent="0.3">
      <c r="A54" s="91" t="s">
        <v>30</v>
      </c>
      <c r="B54" s="42" t="s">
        <v>14</v>
      </c>
      <c r="C54" s="47">
        <v>2</v>
      </c>
      <c r="D54" s="48">
        <v>5</v>
      </c>
      <c r="E54" s="44">
        <f t="shared" si="6"/>
        <v>1.5</v>
      </c>
      <c r="F54" s="47">
        <v>1</v>
      </c>
      <c r="G54" s="47">
        <v>5</v>
      </c>
      <c r="H54" s="49">
        <f t="shared" si="13"/>
        <v>4</v>
      </c>
      <c r="I54" s="47">
        <v>0</v>
      </c>
      <c r="J54" s="47">
        <v>0</v>
      </c>
      <c r="K54" s="44">
        <v>0</v>
      </c>
      <c r="L54" s="64"/>
      <c r="M54" s="50">
        <v>19</v>
      </c>
      <c r="N54" s="50">
        <v>18</v>
      </c>
      <c r="O54" s="50">
        <v>11</v>
      </c>
      <c r="P54" s="61">
        <f t="shared" si="9"/>
        <v>0.26315789473684209</v>
      </c>
      <c r="Q54" s="61">
        <f t="shared" si="10"/>
        <v>0.27777777777777779</v>
      </c>
      <c r="R54" s="62">
        <f t="shared" si="11"/>
        <v>0</v>
      </c>
      <c r="S54" s="21"/>
    </row>
    <row r="55" spans="1:19" ht="15.75" thickBot="1" x14ac:dyDescent="0.3">
      <c r="A55" s="103"/>
      <c r="B55" s="51" t="s">
        <v>15</v>
      </c>
      <c r="C55" s="52">
        <v>5</v>
      </c>
      <c r="D55" s="53">
        <v>10</v>
      </c>
      <c r="E55" s="54">
        <f t="shared" si="6"/>
        <v>1</v>
      </c>
      <c r="F55" s="52">
        <v>3</v>
      </c>
      <c r="G55" s="52">
        <v>9</v>
      </c>
      <c r="H55" s="55">
        <f t="shared" si="13"/>
        <v>2</v>
      </c>
      <c r="I55" s="52">
        <v>1</v>
      </c>
      <c r="J55" s="52">
        <v>0</v>
      </c>
      <c r="K55" s="65">
        <f t="shared" ref="K55" si="15">(J55-I55)/I55</f>
        <v>-1</v>
      </c>
      <c r="L55" s="66"/>
      <c r="M55" s="57">
        <v>29</v>
      </c>
      <c r="N55" s="57">
        <v>26</v>
      </c>
      <c r="O55" s="57">
        <v>16</v>
      </c>
      <c r="P55" s="58">
        <f t="shared" si="9"/>
        <v>0.34482758620689657</v>
      </c>
      <c r="Q55" s="58">
        <f t="shared" si="10"/>
        <v>0.34615384615384615</v>
      </c>
      <c r="R55" s="59">
        <f t="shared" si="11"/>
        <v>0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40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46</v>
      </c>
      <c r="D6" s="9" t="s">
        <v>41</v>
      </c>
      <c r="E6" s="8" t="s">
        <v>3</v>
      </c>
      <c r="F6" s="8" t="s">
        <v>45</v>
      </c>
      <c r="G6" s="8" t="s">
        <v>42</v>
      </c>
      <c r="H6" s="8" t="s">
        <v>3</v>
      </c>
      <c r="I6" s="8" t="s">
        <v>44</v>
      </c>
      <c r="J6" s="8" t="s">
        <v>43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739</v>
      </c>
      <c r="D7" s="14">
        <v>737</v>
      </c>
      <c r="E7" s="15">
        <f t="shared" ref="E7:E15" si="0">(D7-C7)/C7</f>
        <v>-2.7063599458728013E-3</v>
      </c>
      <c r="F7" s="14">
        <v>567</v>
      </c>
      <c r="G7" s="14">
        <v>556</v>
      </c>
      <c r="H7" s="16">
        <f t="shared" ref="H7:H15" si="1">(G7-F7)/F7</f>
        <v>-1.9400352733686066E-2</v>
      </c>
      <c r="I7" s="14">
        <v>145</v>
      </c>
      <c r="J7" s="14">
        <v>54</v>
      </c>
      <c r="K7" s="15">
        <f t="shared" ref="K7:K15" si="2">(J7-I7)/I7</f>
        <v>-0.62758620689655176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0.47888239116309289</v>
      </c>
      <c r="Q7" s="19">
        <f t="shared" ref="Q7:Q15" si="4">G7/N7</f>
        <v>0.42378048780487804</v>
      </c>
      <c r="R7" s="20">
        <f t="shared" ref="R7:R15" si="5">J7/O7</f>
        <v>5.8252427184466021E-2</v>
      </c>
      <c r="S7" s="21"/>
      <c r="T7" s="2"/>
      <c r="U7" s="2"/>
    </row>
    <row r="8" spans="1:21" x14ac:dyDescent="0.25">
      <c r="A8" s="92" t="s">
        <v>5</v>
      </c>
      <c r="B8" s="93"/>
      <c r="C8" s="22">
        <v>26</v>
      </c>
      <c r="D8" s="22">
        <v>29</v>
      </c>
      <c r="E8" s="15">
        <f t="shared" si="0"/>
        <v>0.11538461538461539</v>
      </c>
      <c r="F8" s="22">
        <v>17</v>
      </c>
      <c r="G8" s="22">
        <v>18</v>
      </c>
      <c r="H8" s="16">
        <f t="shared" si="1"/>
        <v>5.8823529411764705E-2</v>
      </c>
      <c r="I8" s="22">
        <v>7</v>
      </c>
      <c r="J8" s="22">
        <v>2</v>
      </c>
      <c r="K8" s="15">
        <f t="shared" si="2"/>
        <v>-0.7142857142857143</v>
      </c>
      <c r="L8" s="17"/>
      <c r="M8" s="18">
        <v>43</v>
      </c>
      <c r="N8" s="18">
        <v>28</v>
      </c>
      <c r="O8" s="18">
        <v>19</v>
      </c>
      <c r="P8" s="19">
        <f t="shared" si="3"/>
        <v>0.67441860465116277</v>
      </c>
      <c r="Q8" s="19">
        <f t="shared" si="4"/>
        <v>0.6428571428571429</v>
      </c>
      <c r="R8" s="20">
        <f t="shared" si="5"/>
        <v>0.10526315789473684</v>
      </c>
      <c r="S8" s="21"/>
      <c r="T8" s="2"/>
      <c r="U8" s="2"/>
    </row>
    <row r="9" spans="1:21" x14ac:dyDescent="0.25">
      <c r="A9" s="92" t="s">
        <v>39</v>
      </c>
      <c r="B9" s="93"/>
      <c r="C9" s="22">
        <v>19</v>
      </c>
      <c r="D9" s="22">
        <v>20</v>
      </c>
      <c r="E9" s="15">
        <f t="shared" si="0"/>
        <v>5.2631578947368418E-2</v>
      </c>
      <c r="F9" s="22">
        <v>12</v>
      </c>
      <c r="G9" s="22">
        <v>10</v>
      </c>
      <c r="H9" s="16">
        <f t="shared" si="1"/>
        <v>-0.16666666666666666</v>
      </c>
      <c r="I9" s="22">
        <v>4</v>
      </c>
      <c r="J9" s="22">
        <v>2</v>
      </c>
      <c r="K9" s="15">
        <f t="shared" si="2"/>
        <v>-0.5</v>
      </c>
      <c r="L9" s="17"/>
      <c r="M9" s="18">
        <v>25</v>
      </c>
      <c r="N9" s="18">
        <v>15</v>
      </c>
      <c r="O9" s="18">
        <v>7</v>
      </c>
      <c r="P9" s="19">
        <f t="shared" si="3"/>
        <v>0.8</v>
      </c>
      <c r="Q9" s="19">
        <f t="shared" si="4"/>
        <v>0.66666666666666663</v>
      </c>
      <c r="R9" s="20">
        <f t="shared" si="5"/>
        <v>0.2857142857142857</v>
      </c>
      <c r="S9" s="21"/>
      <c r="T9" s="2"/>
      <c r="U9" s="2"/>
    </row>
    <row r="10" spans="1:21" x14ac:dyDescent="0.25">
      <c r="A10" s="92" t="s">
        <v>6</v>
      </c>
      <c r="B10" s="93"/>
      <c r="C10" s="22">
        <v>259</v>
      </c>
      <c r="D10" s="22">
        <v>227</v>
      </c>
      <c r="E10" s="15">
        <f t="shared" si="0"/>
        <v>-0.12355212355212356</v>
      </c>
      <c r="F10" s="22">
        <v>186</v>
      </c>
      <c r="G10" s="22">
        <v>165</v>
      </c>
      <c r="H10" s="16">
        <f t="shared" si="1"/>
        <v>-0.11290322580645161</v>
      </c>
      <c r="I10" s="22">
        <v>40</v>
      </c>
      <c r="J10" s="22">
        <v>18</v>
      </c>
      <c r="K10" s="15">
        <f t="shared" si="2"/>
        <v>-0.55000000000000004</v>
      </c>
      <c r="L10" s="17"/>
      <c r="M10" s="18">
        <v>498</v>
      </c>
      <c r="N10" s="18">
        <v>411</v>
      </c>
      <c r="O10" s="18">
        <v>280</v>
      </c>
      <c r="P10" s="19">
        <f t="shared" si="3"/>
        <v>0.45582329317269077</v>
      </c>
      <c r="Q10" s="19">
        <f t="shared" si="4"/>
        <v>0.40145985401459855</v>
      </c>
      <c r="R10" s="20">
        <f t="shared" si="5"/>
        <v>6.4285714285714279E-2</v>
      </c>
      <c r="S10" s="21"/>
      <c r="T10" s="2"/>
      <c r="U10" s="2"/>
    </row>
    <row r="11" spans="1:21" x14ac:dyDescent="0.25">
      <c r="A11" s="92" t="s">
        <v>7</v>
      </c>
      <c r="B11" s="93"/>
      <c r="C11" s="14">
        <v>150</v>
      </c>
      <c r="D11" s="14">
        <v>125</v>
      </c>
      <c r="E11" s="15">
        <f t="shared" si="0"/>
        <v>-0.16666666666666666</v>
      </c>
      <c r="F11" s="14">
        <v>123</v>
      </c>
      <c r="G11" s="14">
        <v>109</v>
      </c>
      <c r="H11" s="16">
        <f t="shared" si="1"/>
        <v>-0.11382113821138211</v>
      </c>
      <c r="I11" s="14">
        <v>38</v>
      </c>
      <c r="J11" s="14">
        <v>15</v>
      </c>
      <c r="K11" s="15">
        <f t="shared" si="2"/>
        <v>-0.60526315789473684</v>
      </c>
      <c r="L11" s="17"/>
      <c r="M11" s="18">
        <v>441</v>
      </c>
      <c r="N11" s="18">
        <v>411</v>
      </c>
      <c r="O11" s="18">
        <v>327</v>
      </c>
      <c r="P11" s="19">
        <f t="shared" si="3"/>
        <v>0.28344671201814059</v>
      </c>
      <c r="Q11" s="19">
        <f t="shared" si="4"/>
        <v>0.26520681265206814</v>
      </c>
      <c r="R11" s="20">
        <f t="shared" si="5"/>
        <v>4.5871559633027525E-2</v>
      </c>
      <c r="S11" s="21"/>
      <c r="T11" s="2"/>
      <c r="U11" s="2"/>
    </row>
    <row r="12" spans="1:21" x14ac:dyDescent="0.25">
      <c r="A12" s="92" t="s">
        <v>8</v>
      </c>
      <c r="B12" s="93"/>
      <c r="C12" s="14">
        <v>308</v>
      </c>
      <c r="D12" s="14">
        <v>343</v>
      </c>
      <c r="E12" s="15">
        <f t="shared" si="0"/>
        <v>0.11363636363636363</v>
      </c>
      <c r="F12" s="14">
        <v>243</v>
      </c>
      <c r="G12" s="14">
        <v>269</v>
      </c>
      <c r="H12" s="16">
        <f t="shared" si="1"/>
        <v>0.10699588477366255</v>
      </c>
      <c r="I12" s="14">
        <v>59</v>
      </c>
      <c r="J12" s="14">
        <v>20</v>
      </c>
      <c r="K12" s="15">
        <f t="shared" si="2"/>
        <v>-0.66101694915254239</v>
      </c>
      <c r="L12" s="17"/>
      <c r="M12" s="18">
        <v>570</v>
      </c>
      <c r="N12" s="18">
        <v>466</v>
      </c>
      <c r="O12" s="18">
        <v>297</v>
      </c>
      <c r="P12" s="19">
        <f t="shared" si="3"/>
        <v>0.60175438596491226</v>
      </c>
      <c r="Q12" s="19">
        <f t="shared" si="4"/>
        <v>0.57725321888412018</v>
      </c>
      <c r="R12" s="20">
        <f t="shared" si="5"/>
        <v>6.7340067340067339E-2</v>
      </c>
      <c r="S12" s="21"/>
      <c r="T12" s="2"/>
      <c r="U12" s="2"/>
    </row>
    <row r="13" spans="1:21" x14ac:dyDescent="0.25">
      <c r="A13" s="92" t="s">
        <v>9</v>
      </c>
      <c r="B13" s="93"/>
      <c r="C13" s="23">
        <v>22</v>
      </c>
      <c r="D13" s="23">
        <v>42</v>
      </c>
      <c r="E13" s="15">
        <f t="shared" si="0"/>
        <v>0.90909090909090906</v>
      </c>
      <c r="F13" s="23">
        <v>15</v>
      </c>
      <c r="G13" s="23">
        <v>13</v>
      </c>
      <c r="H13" s="16">
        <f t="shared" si="1"/>
        <v>-0.13333333333333333</v>
      </c>
      <c r="I13" s="23">
        <v>8</v>
      </c>
      <c r="J13" s="23">
        <v>1</v>
      </c>
      <c r="K13" s="15">
        <f t="shared" si="2"/>
        <v>-0.875</v>
      </c>
      <c r="L13" s="17"/>
      <c r="M13" s="18">
        <v>30</v>
      </c>
      <c r="N13" s="18">
        <v>24</v>
      </c>
      <c r="O13" s="18">
        <v>23</v>
      </c>
      <c r="P13" s="19">
        <f t="shared" si="3"/>
        <v>1.4</v>
      </c>
      <c r="Q13" s="19">
        <f t="shared" si="4"/>
        <v>0.54166666666666663</v>
      </c>
      <c r="R13" s="20">
        <f t="shared" si="5"/>
        <v>4.3478260869565216E-2</v>
      </c>
      <c r="S13" s="21"/>
      <c r="T13" s="2"/>
      <c r="U13" s="2"/>
    </row>
    <row r="14" spans="1:21" x14ac:dyDescent="0.25">
      <c r="A14" s="94" t="s">
        <v>10</v>
      </c>
      <c r="B14" s="95"/>
      <c r="C14" s="22">
        <v>237</v>
      </c>
      <c r="D14" s="22">
        <v>258</v>
      </c>
      <c r="E14" s="15">
        <f t="shared" si="0"/>
        <v>8.8607594936708861E-2</v>
      </c>
      <c r="F14" s="22">
        <v>80</v>
      </c>
      <c r="G14" s="22">
        <v>85</v>
      </c>
      <c r="H14" s="16">
        <f t="shared" si="1"/>
        <v>6.25E-2</v>
      </c>
      <c r="I14" s="22">
        <v>11</v>
      </c>
      <c r="J14" s="22">
        <v>3</v>
      </c>
      <c r="K14" s="15">
        <f t="shared" si="2"/>
        <v>-0.72727272727272729</v>
      </c>
      <c r="L14" s="17"/>
      <c r="M14" s="18">
        <v>255</v>
      </c>
      <c r="N14" s="18">
        <v>129</v>
      </c>
      <c r="O14" s="18">
        <v>103</v>
      </c>
      <c r="P14" s="19">
        <f t="shared" si="3"/>
        <v>1.0117647058823529</v>
      </c>
      <c r="Q14" s="19">
        <f t="shared" si="4"/>
        <v>0.65891472868217049</v>
      </c>
      <c r="R14" s="20">
        <f t="shared" si="5"/>
        <v>2.9126213592233011E-2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976</v>
      </c>
      <c r="D15" s="26">
        <f>D7+D14</f>
        <v>995</v>
      </c>
      <c r="E15" s="27">
        <f t="shared" si="0"/>
        <v>1.9467213114754099E-2</v>
      </c>
      <c r="F15" s="25">
        <f>F7+F14</f>
        <v>647</v>
      </c>
      <c r="G15" s="25">
        <f>G7+G14</f>
        <v>641</v>
      </c>
      <c r="H15" s="28">
        <f t="shared" si="1"/>
        <v>-9.2735703245749607E-3</v>
      </c>
      <c r="I15" s="25">
        <f>I7+I14</f>
        <v>156</v>
      </c>
      <c r="J15" s="25">
        <f>J7+J14</f>
        <v>57</v>
      </c>
      <c r="K15" s="27">
        <f t="shared" si="2"/>
        <v>-0.63461538461538458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0.55462653288740249</v>
      </c>
      <c r="Q15" s="31">
        <f t="shared" si="4"/>
        <v>0.44482997918112421</v>
      </c>
      <c r="R15" s="32">
        <f t="shared" si="5"/>
        <v>5.533980582524272E-2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42" t="s">
        <v>14</v>
      </c>
      <c r="C17" s="22">
        <v>27</v>
      </c>
      <c r="D17" s="43">
        <v>21</v>
      </c>
      <c r="E17" s="15">
        <f t="shared" ref="E17:E55" si="6">(D17-C17)/C17</f>
        <v>-0.22222222222222221</v>
      </c>
      <c r="F17" s="22">
        <v>16</v>
      </c>
      <c r="G17" s="22">
        <v>11</v>
      </c>
      <c r="H17" s="16">
        <f t="shared" ref="H17:H43" si="7">(G17-F17)/F17</f>
        <v>-0.3125</v>
      </c>
      <c r="I17" s="22">
        <v>5</v>
      </c>
      <c r="J17" s="22">
        <v>0</v>
      </c>
      <c r="K17" s="44">
        <f t="shared" ref="K17:K42" si="8">(J17-I17)/I17</f>
        <v>-1</v>
      </c>
      <c r="L17" s="45"/>
      <c r="M17" s="18">
        <v>36</v>
      </c>
      <c r="N17" s="18">
        <v>21</v>
      </c>
      <c r="O17" s="46">
        <v>16</v>
      </c>
      <c r="P17" s="19">
        <f t="shared" ref="P17:P55" si="9">D17/M17</f>
        <v>0.58333333333333337</v>
      </c>
      <c r="Q17" s="19">
        <f t="shared" ref="Q17:Q48" si="10">G17/N17</f>
        <v>0.52380952380952384</v>
      </c>
      <c r="R17" s="20">
        <f t="shared" ref="R17:R48" si="11">J17/O17</f>
        <v>0</v>
      </c>
      <c r="S17" s="21"/>
      <c r="T17" s="2"/>
      <c r="U17" s="2"/>
    </row>
    <row r="18" spans="1:21" x14ac:dyDescent="0.25">
      <c r="A18" s="101"/>
      <c r="B18" s="42" t="s">
        <v>15</v>
      </c>
      <c r="C18" s="47">
        <v>68</v>
      </c>
      <c r="D18" s="48">
        <v>80</v>
      </c>
      <c r="E18" s="44">
        <f t="shared" si="6"/>
        <v>0.17647058823529413</v>
      </c>
      <c r="F18" s="47">
        <v>50</v>
      </c>
      <c r="G18" s="47">
        <v>50</v>
      </c>
      <c r="H18" s="49">
        <f t="shared" si="7"/>
        <v>0</v>
      </c>
      <c r="I18" s="47">
        <v>14</v>
      </c>
      <c r="J18" s="47">
        <v>4</v>
      </c>
      <c r="K18" s="15">
        <f t="shared" si="8"/>
        <v>-0.7142857142857143</v>
      </c>
      <c r="L18" s="45"/>
      <c r="M18" s="50">
        <v>99</v>
      </c>
      <c r="N18" s="50">
        <v>68</v>
      </c>
      <c r="O18" s="50">
        <v>51</v>
      </c>
      <c r="P18" s="19">
        <f t="shared" si="9"/>
        <v>0.80808080808080807</v>
      </c>
      <c r="Q18" s="19">
        <f t="shared" si="10"/>
        <v>0.73529411764705888</v>
      </c>
      <c r="R18" s="20">
        <f t="shared" si="11"/>
        <v>7.8431372549019607E-2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57</v>
      </c>
      <c r="D19" s="53">
        <v>65</v>
      </c>
      <c r="E19" s="54">
        <f t="shared" si="6"/>
        <v>0.14035087719298245</v>
      </c>
      <c r="F19" s="52">
        <v>11</v>
      </c>
      <c r="G19" s="52">
        <v>12</v>
      </c>
      <c r="H19" s="55">
        <f t="shared" si="7"/>
        <v>9.0909090909090912E-2</v>
      </c>
      <c r="I19" s="52">
        <v>0</v>
      </c>
      <c r="J19" s="52">
        <v>1</v>
      </c>
      <c r="K19" s="54">
        <v>0</v>
      </c>
      <c r="L19" s="56"/>
      <c r="M19" s="57">
        <v>66</v>
      </c>
      <c r="N19" s="57">
        <v>28</v>
      </c>
      <c r="O19" s="57">
        <v>22</v>
      </c>
      <c r="P19" s="58">
        <f t="shared" si="9"/>
        <v>0.98484848484848486</v>
      </c>
      <c r="Q19" s="58">
        <f t="shared" si="10"/>
        <v>0.42857142857142855</v>
      </c>
      <c r="R19" s="59">
        <f t="shared" si="11"/>
        <v>4.5454545454545456E-2</v>
      </c>
      <c r="S19" s="21"/>
      <c r="T19" s="6"/>
      <c r="U19" s="6"/>
    </row>
    <row r="20" spans="1:21" ht="15.75" thickBot="1" x14ac:dyDescent="0.3">
      <c r="A20" s="90" t="s">
        <v>17</v>
      </c>
      <c r="B20" s="42" t="s">
        <v>14</v>
      </c>
      <c r="C20" s="47">
        <v>35</v>
      </c>
      <c r="D20" s="48">
        <v>26</v>
      </c>
      <c r="E20" s="44">
        <f t="shared" si="6"/>
        <v>-0.25714285714285712</v>
      </c>
      <c r="F20" s="47">
        <v>20</v>
      </c>
      <c r="G20" s="47">
        <v>13</v>
      </c>
      <c r="H20" s="49">
        <f t="shared" si="7"/>
        <v>-0.35</v>
      </c>
      <c r="I20" s="47">
        <v>5</v>
      </c>
      <c r="J20" s="47">
        <v>0</v>
      </c>
      <c r="K20" s="44">
        <f t="shared" si="8"/>
        <v>-1</v>
      </c>
      <c r="L20" s="45"/>
      <c r="M20" s="50">
        <v>47</v>
      </c>
      <c r="N20" s="50">
        <v>33</v>
      </c>
      <c r="O20" s="50">
        <v>28</v>
      </c>
      <c r="P20" s="61">
        <f t="shared" si="9"/>
        <v>0.55319148936170215</v>
      </c>
      <c r="Q20" s="61">
        <f t="shared" si="10"/>
        <v>0.39393939393939392</v>
      </c>
      <c r="R20" s="62">
        <f t="shared" si="11"/>
        <v>0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116</v>
      </c>
      <c r="D21" s="43">
        <v>117</v>
      </c>
      <c r="E21" s="15">
        <f t="shared" si="6"/>
        <v>8.6206896551724137E-3</v>
      </c>
      <c r="F21" s="22">
        <v>80</v>
      </c>
      <c r="G21" s="22">
        <v>83</v>
      </c>
      <c r="H21" s="16">
        <f t="shared" si="7"/>
        <v>3.7499999999999999E-2</v>
      </c>
      <c r="I21" s="22">
        <v>18</v>
      </c>
      <c r="J21" s="22">
        <v>6</v>
      </c>
      <c r="K21" s="15">
        <f t="shared" si="8"/>
        <v>-0.66666666666666663</v>
      </c>
      <c r="L21" s="45"/>
      <c r="M21" s="18">
        <v>180</v>
      </c>
      <c r="N21" s="18">
        <v>136</v>
      </c>
      <c r="O21" s="18">
        <v>103</v>
      </c>
      <c r="P21" s="19">
        <f t="shared" si="9"/>
        <v>0.65</v>
      </c>
      <c r="Q21" s="19">
        <f t="shared" si="10"/>
        <v>0.61029411764705888</v>
      </c>
      <c r="R21" s="20">
        <f t="shared" si="11"/>
        <v>5.8252427184466021E-2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20</v>
      </c>
      <c r="D22" s="53">
        <v>35</v>
      </c>
      <c r="E22" s="54">
        <f t="shared" si="6"/>
        <v>0.75</v>
      </c>
      <c r="F22" s="52">
        <v>8</v>
      </c>
      <c r="G22" s="52">
        <v>11</v>
      </c>
      <c r="H22" s="55">
        <f t="shared" si="7"/>
        <v>0.375</v>
      </c>
      <c r="I22" s="52">
        <v>0</v>
      </c>
      <c r="J22" s="52">
        <v>0</v>
      </c>
      <c r="K22" s="54">
        <v>0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0.6875</v>
      </c>
      <c r="R22" s="59">
        <f t="shared" si="11"/>
        <v>0</v>
      </c>
      <c r="S22" s="21"/>
      <c r="T22" s="24"/>
      <c r="U22" s="24"/>
    </row>
    <row r="23" spans="1:21" ht="15.75" thickBot="1" x14ac:dyDescent="0.3">
      <c r="A23" s="90" t="s">
        <v>18</v>
      </c>
      <c r="B23" s="42" t="s">
        <v>14</v>
      </c>
      <c r="C23" s="47">
        <v>19</v>
      </c>
      <c r="D23" s="48">
        <v>18</v>
      </c>
      <c r="E23" s="44">
        <f t="shared" si="6"/>
        <v>-5.2631578947368418E-2</v>
      </c>
      <c r="F23" s="47">
        <v>12</v>
      </c>
      <c r="G23" s="47">
        <v>10</v>
      </c>
      <c r="H23" s="49">
        <f t="shared" si="7"/>
        <v>-0.16666666666666666</v>
      </c>
      <c r="I23" s="47">
        <v>2</v>
      </c>
      <c r="J23" s="47">
        <v>1</v>
      </c>
      <c r="K23" s="44">
        <f t="shared" si="8"/>
        <v>-0.5</v>
      </c>
      <c r="L23" s="45"/>
      <c r="M23" s="50">
        <v>23</v>
      </c>
      <c r="N23" s="50">
        <v>16</v>
      </c>
      <c r="O23" s="50">
        <v>10</v>
      </c>
      <c r="P23" s="61">
        <f t="shared" si="9"/>
        <v>0.78260869565217395</v>
      </c>
      <c r="Q23" s="61">
        <f t="shared" si="10"/>
        <v>0.625</v>
      </c>
      <c r="R23" s="62">
        <f t="shared" si="11"/>
        <v>0.1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79</v>
      </c>
      <c r="D24" s="43">
        <v>78</v>
      </c>
      <c r="E24" s="15">
        <f t="shared" si="6"/>
        <v>-1.2658227848101266E-2</v>
      </c>
      <c r="F24" s="22">
        <v>60</v>
      </c>
      <c r="G24" s="22">
        <v>53</v>
      </c>
      <c r="H24" s="16">
        <f t="shared" si="7"/>
        <v>-0.11666666666666667</v>
      </c>
      <c r="I24" s="22">
        <v>19</v>
      </c>
      <c r="J24" s="22">
        <v>7</v>
      </c>
      <c r="K24" s="15">
        <f t="shared" si="8"/>
        <v>-0.63157894736842102</v>
      </c>
      <c r="L24" s="45"/>
      <c r="M24" s="18">
        <v>109</v>
      </c>
      <c r="N24" s="18">
        <v>81</v>
      </c>
      <c r="O24" s="18">
        <v>61</v>
      </c>
      <c r="P24" s="19">
        <f t="shared" si="9"/>
        <v>0.7155963302752294</v>
      </c>
      <c r="Q24" s="19">
        <f t="shared" si="10"/>
        <v>0.65432098765432101</v>
      </c>
      <c r="R24" s="20">
        <f t="shared" si="11"/>
        <v>0.11475409836065574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40</v>
      </c>
      <c r="D25" s="53">
        <v>43</v>
      </c>
      <c r="E25" s="54">
        <f t="shared" si="6"/>
        <v>7.4999999999999997E-2</v>
      </c>
      <c r="F25" s="52">
        <v>9</v>
      </c>
      <c r="G25" s="52">
        <v>11</v>
      </c>
      <c r="H25" s="55">
        <f t="shared" si="7"/>
        <v>0.22222222222222221</v>
      </c>
      <c r="I25" s="52">
        <v>0</v>
      </c>
      <c r="J25" s="52">
        <v>0</v>
      </c>
      <c r="K25" s="54">
        <v>0</v>
      </c>
      <c r="L25" s="56"/>
      <c r="M25" s="57">
        <v>42</v>
      </c>
      <c r="N25" s="57">
        <v>14</v>
      </c>
      <c r="O25" s="57">
        <v>11</v>
      </c>
      <c r="P25" s="58">
        <f t="shared" si="9"/>
        <v>1.0238095238095237</v>
      </c>
      <c r="Q25" s="58">
        <f t="shared" si="10"/>
        <v>0.7857142857142857</v>
      </c>
      <c r="R25" s="59">
        <f t="shared" si="11"/>
        <v>0</v>
      </c>
      <c r="S25" s="21"/>
      <c r="T25" s="2"/>
      <c r="U25" s="2"/>
    </row>
    <row r="26" spans="1:21" ht="15.75" thickBot="1" x14ac:dyDescent="0.3">
      <c r="A26" s="90" t="s">
        <v>19</v>
      </c>
      <c r="B26" s="42" t="s">
        <v>14</v>
      </c>
      <c r="C26" s="48">
        <v>29</v>
      </c>
      <c r="D26" s="48">
        <v>21</v>
      </c>
      <c r="E26" s="44">
        <f t="shared" si="6"/>
        <v>-0.27586206896551724</v>
      </c>
      <c r="F26" s="47">
        <v>18</v>
      </c>
      <c r="G26" s="47">
        <v>12</v>
      </c>
      <c r="H26" s="49">
        <f t="shared" si="7"/>
        <v>-0.33333333333333331</v>
      </c>
      <c r="I26" s="47">
        <v>4</v>
      </c>
      <c r="J26" s="47">
        <v>1</v>
      </c>
      <c r="K26" s="44">
        <f t="shared" si="8"/>
        <v>-0.75</v>
      </c>
      <c r="L26" s="45"/>
      <c r="M26" s="50">
        <v>37</v>
      </c>
      <c r="N26" s="50">
        <v>24</v>
      </c>
      <c r="O26" s="50">
        <v>16</v>
      </c>
      <c r="P26" s="61">
        <f t="shared" si="9"/>
        <v>0.56756756756756754</v>
      </c>
      <c r="Q26" s="61">
        <f t="shared" si="10"/>
        <v>0.5</v>
      </c>
      <c r="R26" s="62">
        <f t="shared" si="11"/>
        <v>6.25E-2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75</v>
      </c>
      <c r="D27" s="43">
        <v>53</v>
      </c>
      <c r="E27" s="15">
        <f t="shared" si="6"/>
        <v>-0.29333333333333333</v>
      </c>
      <c r="F27" s="22">
        <v>57</v>
      </c>
      <c r="G27" s="22">
        <v>35</v>
      </c>
      <c r="H27" s="16">
        <f t="shared" si="7"/>
        <v>-0.38596491228070173</v>
      </c>
      <c r="I27" s="22">
        <v>16</v>
      </c>
      <c r="J27" s="22">
        <v>4</v>
      </c>
      <c r="K27" s="15">
        <f t="shared" si="8"/>
        <v>-0.75</v>
      </c>
      <c r="L27" s="45"/>
      <c r="M27" s="18">
        <v>103</v>
      </c>
      <c r="N27" s="18">
        <v>74</v>
      </c>
      <c r="O27" s="18">
        <v>54</v>
      </c>
      <c r="P27" s="19">
        <f t="shared" si="9"/>
        <v>0.5145631067961165</v>
      </c>
      <c r="Q27" s="19">
        <f t="shared" si="10"/>
        <v>0.47297297297297297</v>
      </c>
      <c r="R27" s="20">
        <f t="shared" si="11"/>
        <v>7.407407407407407E-2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16</v>
      </c>
      <c r="D28" s="53">
        <v>14</v>
      </c>
      <c r="E28" s="54">
        <f t="shared" si="6"/>
        <v>-0.125</v>
      </c>
      <c r="F28" s="52">
        <v>5</v>
      </c>
      <c r="G28" s="52">
        <v>6</v>
      </c>
      <c r="H28" s="55">
        <f t="shared" si="7"/>
        <v>0.2</v>
      </c>
      <c r="I28" s="52">
        <v>0</v>
      </c>
      <c r="J28" s="52">
        <v>1</v>
      </c>
      <c r="K28" s="54">
        <v>0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0.2</v>
      </c>
      <c r="S28" s="21"/>
      <c r="T28" s="2"/>
      <c r="U28" s="2"/>
    </row>
    <row r="29" spans="1:21" ht="15.75" thickBot="1" x14ac:dyDescent="0.3">
      <c r="A29" s="90" t="s">
        <v>20</v>
      </c>
      <c r="B29" s="42" t="s">
        <v>14</v>
      </c>
      <c r="C29" s="48">
        <v>9</v>
      </c>
      <c r="D29" s="48">
        <v>7</v>
      </c>
      <c r="E29" s="44">
        <f t="shared" si="6"/>
        <v>-0.22222222222222221</v>
      </c>
      <c r="F29" s="47">
        <v>6</v>
      </c>
      <c r="G29" s="47">
        <v>1</v>
      </c>
      <c r="H29" s="49">
        <f t="shared" si="7"/>
        <v>-0.83333333333333337</v>
      </c>
      <c r="I29" s="47">
        <v>0</v>
      </c>
      <c r="J29" s="47">
        <v>0</v>
      </c>
      <c r="K29" s="44">
        <v>0</v>
      </c>
      <c r="L29" s="45"/>
      <c r="M29" s="50">
        <v>10</v>
      </c>
      <c r="N29" s="50">
        <v>5</v>
      </c>
      <c r="O29" s="50">
        <v>2</v>
      </c>
      <c r="P29" s="61">
        <f t="shared" si="9"/>
        <v>0.7</v>
      </c>
      <c r="Q29" s="61">
        <f t="shared" si="10"/>
        <v>0.2</v>
      </c>
      <c r="R29" s="62">
        <f t="shared" si="11"/>
        <v>0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28</v>
      </c>
      <c r="D30" s="43">
        <v>25</v>
      </c>
      <c r="E30" s="15">
        <f t="shared" si="6"/>
        <v>-0.10714285714285714</v>
      </c>
      <c r="F30" s="22">
        <v>17</v>
      </c>
      <c r="G30" s="22">
        <v>13</v>
      </c>
      <c r="H30" s="16">
        <f t="shared" si="7"/>
        <v>-0.23529411764705882</v>
      </c>
      <c r="I30" s="22">
        <v>3</v>
      </c>
      <c r="J30" s="22">
        <v>0</v>
      </c>
      <c r="K30" s="15">
        <f t="shared" si="8"/>
        <v>-1</v>
      </c>
      <c r="L30" s="45"/>
      <c r="M30" s="18">
        <v>37</v>
      </c>
      <c r="N30" s="18">
        <v>24</v>
      </c>
      <c r="O30" s="18">
        <v>18</v>
      </c>
      <c r="P30" s="19">
        <f t="shared" si="9"/>
        <v>0.67567567567567566</v>
      </c>
      <c r="Q30" s="19">
        <f t="shared" si="10"/>
        <v>0.54166666666666663</v>
      </c>
      <c r="R30" s="20">
        <f t="shared" si="11"/>
        <v>0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36</v>
      </c>
      <c r="D31" s="53">
        <v>37</v>
      </c>
      <c r="E31" s="54">
        <f t="shared" si="6"/>
        <v>2.7777777777777776E-2</v>
      </c>
      <c r="F31" s="52">
        <v>19</v>
      </c>
      <c r="G31" s="52">
        <v>21</v>
      </c>
      <c r="H31" s="55">
        <f t="shared" si="7"/>
        <v>0.10526315789473684</v>
      </c>
      <c r="I31" s="52">
        <v>3</v>
      </c>
      <c r="J31" s="52">
        <v>0</v>
      </c>
      <c r="K31" s="54">
        <f t="shared" si="8"/>
        <v>-1</v>
      </c>
      <c r="L31" s="56"/>
      <c r="M31" s="57">
        <v>36</v>
      </c>
      <c r="N31" s="57">
        <v>23</v>
      </c>
      <c r="O31" s="57">
        <v>16</v>
      </c>
      <c r="P31" s="58">
        <f t="shared" si="9"/>
        <v>1.0277777777777777</v>
      </c>
      <c r="Q31" s="58">
        <f t="shared" si="10"/>
        <v>0.91304347826086951</v>
      </c>
      <c r="R31" s="59">
        <f t="shared" si="11"/>
        <v>0</v>
      </c>
      <c r="S31" s="21"/>
      <c r="T31" s="2"/>
      <c r="U31" s="2"/>
    </row>
    <row r="32" spans="1:21" ht="15.75" thickBot="1" x14ac:dyDescent="0.3">
      <c r="A32" s="90" t="s">
        <v>21</v>
      </c>
      <c r="B32" s="42" t="s">
        <v>14</v>
      </c>
      <c r="C32" s="48">
        <v>3</v>
      </c>
      <c r="D32" s="48">
        <v>2</v>
      </c>
      <c r="E32" s="44">
        <f t="shared" si="6"/>
        <v>-0.33333333333333331</v>
      </c>
      <c r="F32" s="47">
        <v>1</v>
      </c>
      <c r="G32" s="47">
        <v>1</v>
      </c>
      <c r="H32" s="44">
        <f t="shared" si="7"/>
        <v>0</v>
      </c>
      <c r="I32" s="47">
        <v>1</v>
      </c>
      <c r="J32" s="47">
        <v>0</v>
      </c>
      <c r="K32" s="44">
        <f t="shared" si="8"/>
        <v>-1</v>
      </c>
      <c r="L32" s="45"/>
      <c r="M32" s="50">
        <v>3</v>
      </c>
      <c r="N32" s="50">
        <v>1</v>
      </c>
      <c r="O32" s="50">
        <v>1</v>
      </c>
      <c r="P32" s="61">
        <f t="shared" si="9"/>
        <v>0.66666666666666663</v>
      </c>
      <c r="Q32" s="61">
        <f t="shared" si="10"/>
        <v>1</v>
      </c>
      <c r="R32" s="62">
        <f t="shared" si="11"/>
        <v>0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6</v>
      </c>
      <c r="E33" s="15">
        <f t="shared" si="6"/>
        <v>-0.45454545454545453</v>
      </c>
      <c r="F33" s="22">
        <v>8</v>
      </c>
      <c r="G33" s="22">
        <v>5</v>
      </c>
      <c r="H33" s="16">
        <f t="shared" si="7"/>
        <v>-0.375</v>
      </c>
      <c r="I33" s="22">
        <v>4</v>
      </c>
      <c r="J33" s="22">
        <v>0</v>
      </c>
      <c r="K33" s="15">
        <f t="shared" si="8"/>
        <v>-1</v>
      </c>
      <c r="L33" s="45"/>
      <c r="M33" s="18">
        <v>11</v>
      </c>
      <c r="N33" s="18">
        <v>8</v>
      </c>
      <c r="O33" s="18">
        <v>6</v>
      </c>
      <c r="P33" s="19">
        <f t="shared" si="9"/>
        <v>0.54545454545454541</v>
      </c>
      <c r="Q33" s="19">
        <f t="shared" si="10"/>
        <v>0.625</v>
      </c>
      <c r="R33" s="20">
        <f t="shared" si="11"/>
        <v>0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14</v>
      </c>
      <c r="D34" s="53">
        <v>24</v>
      </c>
      <c r="E34" s="54">
        <f t="shared" si="6"/>
        <v>0.7142857142857143</v>
      </c>
      <c r="F34" s="52">
        <v>4</v>
      </c>
      <c r="G34" s="52">
        <v>5</v>
      </c>
      <c r="H34" s="55">
        <f t="shared" si="7"/>
        <v>0.25</v>
      </c>
      <c r="I34" s="52">
        <v>0</v>
      </c>
      <c r="J34" s="52">
        <v>1</v>
      </c>
      <c r="K34" s="54"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0.83333333333333337</v>
      </c>
      <c r="R34" s="59">
        <f t="shared" si="11"/>
        <v>0.16666666666666666</v>
      </c>
      <c r="S34" s="21"/>
      <c r="T34" s="2"/>
      <c r="U34" s="2"/>
    </row>
    <row r="35" spans="1:21" ht="15.75" thickBot="1" x14ac:dyDescent="0.3">
      <c r="A35" s="90" t="s">
        <v>22</v>
      </c>
      <c r="B35" s="42" t="s">
        <v>14</v>
      </c>
      <c r="C35" s="48">
        <v>9</v>
      </c>
      <c r="D35" s="48">
        <v>8</v>
      </c>
      <c r="E35" s="44">
        <f t="shared" si="6"/>
        <v>-0.1111111111111111</v>
      </c>
      <c r="F35" s="47">
        <v>7</v>
      </c>
      <c r="G35" s="47">
        <v>3</v>
      </c>
      <c r="H35" s="49">
        <f t="shared" si="7"/>
        <v>-0.5714285714285714</v>
      </c>
      <c r="I35" s="47">
        <v>2</v>
      </c>
      <c r="J35" s="47">
        <v>0</v>
      </c>
      <c r="K35" s="44">
        <f t="shared" si="8"/>
        <v>-1</v>
      </c>
      <c r="L35" s="45"/>
      <c r="M35" s="50">
        <v>13</v>
      </c>
      <c r="N35" s="50">
        <v>11</v>
      </c>
      <c r="O35" s="50">
        <v>7</v>
      </c>
      <c r="P35" s="61">
        <f t="shared" si="9"/>
        <v>0.61538461538461542</v>
      </c>
      <c r="Q35" s="61">
        <f t="shared" si="10"/>
        <v>0.27272727272727271</v>
      </c>
      <c r="R35" s="62">
        <f t="shared" si="11"/>
        <v>0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44</v>
      </c>
      <c r="D36" s="43">
        <v>38</v>
      </c>
      <c r="E36" s="15">
        <f t="shared" si="6"/>
        <v>-0.13636363636363635</v>
      </c>
      <c r="F36" s="22">
        <v>33</v>
      </c>
      <c r="G36" s="22">
        <v>30</v>
      </c>
      <c r="H36" s="16">
        <f t="shared" si="7"/>
        <v>-9.0909090909090912E-2</v>
      </c>
      <c r="I36" s="22">
        <v>11</v>
      </c>
      <c r="J36" s="22">
        <v>3</v>
      </c>
      <c r="K36" s="15">
        <f t="shared" si="8"/>
        <v>-0.72727272727272729</v>
      </c>
      <c r="L36" s="45"/>
      <c r="M36" s="18">
        <v>78</v>
      </c>
      <c r="N36" s="18">
        <v>66</v>
      </c>
      <c r="O36" s="18">
        <v>52</v>
      </c>
      <c r="P36" s="19">
        <f t="shared" si="9"/>
        <v>0.48717948717948717</v>
      </c>
      <c r="Q36" s="19">
        <f t="shared" si="10"/>
        <v>0.45454545454545453</v>
      </c>
      <c r="R36" s="20">
        <f t="shared" si="11"/>
        <v>5.7692307692307696E-2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28</v>
      </c>
      <c r="D37" s="53">
        <v>16</v>
      </c>
      <c r="E37" s="54">
        <f t="shared" si="6"/>
        <v>-0.42857142857142855</v>
      </c>
      <c r="F37" s="52">
        <v>17</v>
      </c>
      <c r="G37" s="52">
        <v>11</v>
      </c>
      <c r="H37" s="55">
        <f t="shared" si="7"/>
        <v>-0.35294117647058826</v>
      </c>
      <c r="I37" s="52">
        <v>6</v>
      </c>
      <c r="J37" s="52">
        <v>0</v>
      </c>
      <c r="K37" s="54">
        <f t="shared" si="8"/>
        <v>-1</v>
      </c>
      <c r="L37" s="56"/>
      <c r="M37" s="57">
        <v>31</v>
      </c>
      <c r="N37" s="57">
        <v>23</v>
      </c>
      <c r="O37" s="57">
        <v>17</v>
      </c>
      <c r="P37" s="58">
        <f t="shared" si="9"/>
        <v>0.5161290322580645</v>
      </c>
      <c r="Q37" s="58">
        <f t="shared" si="10"/>
        <v>0.47826086956521741</v>
      </c>
      <c r="R37" s="59">
        <f t="shared" si="11"/>
        <v>0</v>
      </c>
      <c r="S37" s="21"/>
      <c r="T37" s="2"/>
      <c r="U37" s="2"/>
    </row>
    <row r="38" spans="1:21" ht="15.75" thickBot="1" x14ac:dyDescent="0.3">
      <c r="A38" s="90" t="s">
        <v>23</v>
      </c>
      <c r="B38" s="42" t="s">
        <v>14</v>
      </c>
      <c r="C38" s="48">
        <v>4</v>
      </c>
      <c r="D38" s="48">
        <v>0</v>
      </c>
      <c r="E38" s="44">
        <f t="shared" si="6"/>
        <v>-1</v>
      </c>
      <c r="F38" s="47">
        <v>2</v>
      </c>
      <c r="G38" s="47">
        <v>0</v>
      </c>
      <c r="H38" s="49">
        <f t="shared" si="7"/>
        <v>-1</v>
      </c>
      <c r="I38" s="47">
        <v>0</v>
      </c>
      <c r="J38" s="47">
        <v>0</v>
      </c>
      <c r="K38" s="44">
        <v>0</v>
      </c>
      <c r="L38" s="45"/>
      <c r="M38" s="50">
        <v>4</v>
      </c>
      <c r="N38" s="50">
        <v>2</v>
      </c>
      <c r="O38" s="50">
        <v>1</v>
      </c>
      <c r="P38" s="61">
        <f t="shared" si="9"/>
        <v>0</v>
      </c>
      <c r="Q38" s="61">
        <f t="shared" si="10"/>
        <v>0</v>
      </c>
      <c r="R38" s="62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8</v>
      </c>
      <c r="D39" s="43">
        <v>10</v>
      </c>
      <c r="E39" s="15">
        <f t="shared" si="6"/>
        <v>0.25</v>
      </c>
      <c r="F39" s="22">
        <v>6</v>
      </c>
      <c r="G39" s="22">
        <v>10</v>
      </c>
      <c r="H39" s="16">
        <f t="shared" si="7"/>
        <v>0.66666666666666663</v>
      </c>
      <c r="I39" s="22">
        <v>1</v>
      </c>
      <c r="J39" s="22">
        <v>1</v>
      </c>
      <c r="K39" s="15">
        <v>0</v>
      </c>
      <c r="L39" s="45"/>
      <c r="M39" s="18">
        <v>12</v>
      </c>
      <c r="N39" s="18">
        <v>10</v>
      </c>
      <c r="O39" s="18">
        <v>7</v>
      </c>
      <c r="P39" s="19">
        <f t="shared" si="9"/>
        <v>0.83333333333333337</v>
      </c>
      <c r="Q39" s="19">
        <f t="shared" si="10"/>
        <v>1</v>
      </c>
      <c r="R39" s="20">
        <f t="shared" si="11"/>
        <v>0.14285714285714285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4</v>
      </c>
      <c r="E40" s="54">
        <f t="shared" si="6"/>
        <v>-0.66666666666666663</v>
      </c>
      <c r="F40" s="52">
        <v>3</v>
      </c>
      <c r="G40" s="52">
        <v>0</v>
      </c>
      <c r="H40" s="55">
        <f t="shared" si="7"/>
        <v>-1</v>
      </c>
      <c r="I40" s="52">
        <v>2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0.33333333333333331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42" t="s">
        <v>14</v>
      </c>
      <c r="C41" s="47">
        <v>107</v>
      </c>
      <c r="D41" s="48">
        <v>103</v>
      </c>
      <c r="E41" s="44">
        <f>(D41-C41)/C41</f>
        <v>-3.7383177570093455E-2</v>
      </c>
      <c r="F41" s="47">
        <v>90</v>
      </c>
      <c r="G41" s="47">
        <v>95</v>
      </c>
      <c r="H41" s="49">
        <f t="shared" si="7"/>
        <v>5.5555555555555552E-2</v>
      </c>
      <c r="I41" s="47">
        <v>20</v>
      </c>
      <c r="J41" s="47">
        <v>16</v>
      </c>
      <c r="K41" s="44">
        <f t="shared" si="8"/>
        <v>-0.2</v>
      </c>
      <c r="L41" s="45"/>
      <c r="M41" s="50">
        <v>246</v>
      </c>
      <c r="N41" s="50">
        <v>222</v>
      </c>
      <c r="O41" s="50">
        <v>140</v>
      </c>
      <c r="P41" s="61">
        <f>D41/M41</f>
        <v>0.41869918699186992</v>
      </c>
      <c r="Q41" s="61">
        <f t="shared" si="10"/>
        <v>0.42792792792792794</v>
      </c>
      <c r="R41" s="62">
        <f t="shared" si="11"/>
        <v>0.11428571428571428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261</v>
      </c>
      <c r="D42" s="53">
        <v>274</v>
      </c>
      <c r="E42" s="54">
        <f>(D42-C42)/C42</f>
        <v>4.9808429118773943E-2</v>
      </c>
      <c r="F42" s="52">
        <v>214</v>
      </c>
      <c r="G42" s="52">
        <v>232</v>
      </c>
      <c r="H42" s="55">
        <f t="shared" si="7"/>
        <v>8.4112149532710276E-2</v>
      </c>
      <c r="I42" s="52">
        <v>52</v>
      </c>
      <c r="J42" s="52">
        <v>27</v>
      </c>
      <c r="K42" s="54">
        <f t="shared" si="8"/>
        <v>-0.48076923076923078</v>
      </c>
      <c r="L42" s="56"/>
      <c r="M42" s="57">
        <v>707</v>
      </c>
      <c r="N42" s="57">
        <v>653</v>
      </c>
      <c r="O42" s="57">
        <v>425</v>
      </c>
      <c r="P42" s="58">
        <f>D42/M42</f>
        <v>0.38755304101838756</v>
      </c>
      <c r="Q42" s="58">
        <f t="shared" si="10"/>
        <v>0.3552833078101072</v>
      </c>
      <c r="R42" s="59">
        <f t="shared" si="11"/>
        <v>6.3529411764705876E-2</v>
      </c>
      <c r="S42" s="21"/>
      <c r="T42" s="2"/>
      <c r="U42" s="2"/>
    </row>
    <row r="43" spans="1:21" ht="15.75" thickBot="1" x14ac:dyDescent="0.3">
      <c r="A43" s="90" t="s">
        <v>25</v>
      </c>
      <c r="B43" s="42" t="s">
        <v>14</v>
      </c>
      <c r="C43" s="47">
        <v>2</v>
      </c>
      <c r="D43" s="63">
        <v>1</v>
      </c>
      <c r="E43" s="44">
        <f t="shared" si="6"/>
        <v>-0.5</v>
      </c>
      <c r="F43" s="47">
        <v>1</v>
      </c>
      <c r="G43" s="63">
        <v>0</v>
      </c>
      <c r="H43" s="44">
        <f t="shared" si="7"/>
        <v>-1</v>
      </c>
      <c r="I43" s="47">
        <v>0</v>
      </c>
      <c r="J43" s="23">
        <v>0</v>
      </c>
      <c r="K43" s="44">
        <v>0</v>
      </c>
      <c r="L43" s="45"/>
      <c r="M43" s="50">
        <v>1</v>
      </c>
      <c r="N43" s="50">
        <v>1</v>
      </c>
      <c r="O43" s="50">
        <v>0</v>
      </c>
      <c r="P43" s="61">
        <f>D43/M43</f>
        <v>1</v>
      </c>
      <c r="Q43" s="61">
        <f t="shared" si="10"/>
        <v>0</v>
      </c>
      <c r="R43" s="62">
        <v>0</v>
      </c>
      <c r="S43" s="21"/>
    </row>
    <row r="44" spans="1:21" ht="15.75" thickBot="1" x14ac:dyDescent="0.3">
      <c r="A44" s="91"/>
      <c r="B44" s="42" t="s">
        <v>15</v>
      </c>
      <c r="C44" s="22">
        <v>11</v>
      </c>
      <c r="D44" s="43">
        <v>9</v>
      </c>
      <c r="E44" s="15">
        <f t="shared" si="6"/>
        <v>-0.18181818181818182</v>
      </c>
      <c r="F44" s="22">
        <v>8</v>
      </c>
      <c r="G44" s="22">
        <v>2</v>
      </c>
      <c r="H44" s="49">
        <f>(G44-F44)/F44</f>
        <v>-0.75</v>
      </c>
      <c r="I44" s="22">
        <v>1</v>
      </c>
      <c r="J44" s="22">
        <v>0</v>
      </c>
      <c r="K44" s="44">
        <f>(J44-I44)/I44</f>
        <v>-1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0.1111111111111111</v>
      </c>
      <c r="R44" s="20">
        <f t="shared" si="11"/>
        <v>0</v>
      </c>
      <c r="S44" s="21"/>
    </row>
    <row r="45" spans="1:21" ht="15.75" thickBot="1" x14ac:dyDescent="0.3">
      <c r="A45" s="91"/>
      <c r="B45" s="51" t="s">
        <v>16</v>
      </c>
      <c r="C45" s="52">
        <v>14</v>
      </c>
      <c r="D45" s="53">
        <v>20</v>
      </c>
      <c r="E45" s="54">
        <f t="shared" si="6"/>
        <v>0.42857142857142855</v>
      </c>
      <c r="F45" s="52">
        <v>4</v>
      </c>
      <c r="G45" s="52">
        <v>8</v>
      </c>
      <c r="H45" s="55">
        <f>(G45-F45)/F45</f>
        <v>1</v>
      </c>
      <c r="I45" s="52">
        <v>0</v>
      </c>
      <c r="J45" s="52">
        <v>0</v>
      </c>
      <c r="K45" s="54">
        <v>0</v>
      </c>
      <c r="L45" s="56"/>
      <c r="M45" s="57">
        <v>15</v>
      </c>
      <c r="N45" s="57">
        <v>6</v>
      </c>
      <c r="O45" s="57">
        <v>6</v>
      </c>
      <c r="P45" s="58">
        <f t="shared" si="9"/>
        <v>1.3333333333333333</v>
      </c>
      <c r="Q45" s="58">
        <f t="shared" si="10"/>
        <v>1.3333333333333333</v>
      </c>
      <c r="R45" s="59">
        <f t="shared" si="11"/>
        <v>0</v>
      </c>
      <c r="S45" s="21"/>
    </row>
    <row r="46" spans="1:21" ht="15.75" thickBot="1" x14ac:dyDescent="0.3">
      <c r="A46" s="91" t="s">
        <v>26</v>
      </c>
      <c r="B46" s="42" t="s">
        <v>14</v>
      </c>
      <c r="C46" s="47">
        <v>0</v>
      </c>
      <c r="D46" s="48">
        <v>2</v>
      </c>
      <c r="E46" s="44">
        <v>0</v>
      </c>
      <c r="F46" s="47">
        <v>0</v>
      </c>
      <c r="G46" s="47">
        <v>2</v>
      </c>
      <c r="H46" s="49">
        <v>0</v>
      </c>
      <c r="I46" s="47">
        <v>0</v>
      </c>
      <c r="J46" s="47">
        <v>0</v>
      </c>
      <c r="K46" s="44">
        <v>0</v>
      </c>
      <c r="L46" s="64"/>
      <c r="M46" s="50">
        <v>8</v>
      </c>
      <c r="N46" s="50">
        <v>8</v>
      </c>
      <c r="O46" s="50">
        <v>8</v>
      </c>
      <c r="P46" s="61">
        <f t="shared" si="9"/>
        <v>0.25</v>
      </c>
      <c r="Q46" s="61">
        <f t="shared" si="10"/>
        <v>0.25</v>
      </c>
      <c r="R46" s="62">
        <f t="shared" si="11"/>
        <v>0</v>
      </c>
      <c r="S46" s="21"/>
    </row>
    <row r="47" spans="1:21" ht="15.75" thickBot="1" x14ac:dyDescent="0.3">
      <c r="A47" s="91"/>
      <c r="B47" s="51" t="s">
        <v>15</v>
      </c>
      <c r="C47" s="52">
        <v>1</v>
      </c>
      <c r="D47" s="53">
        <v>6</v>
      </c>
      <c r="E47" s="54">
        <f t="shared" si="6"/>
        <v>5</v>
      </c>
      <c r="F47" s="52">
        <v>1</v>
      </c>
      <c r="G47" s="52">
        <v>6</v>
      </c>
      <c r="H47" s="54">
        <f t="shared" ref="H47" si="12">(G47-F47)/F47</f>
        <v>5</v>
      </c>
      <c r="I47" s="52">
        <v>0</v>
      </c>
      <c r="J47" s="52">
        <v>0</v>
      </c>
      <c r="K47" s="65">
        <v>0</v>
      </c>
      <c r="L47" s="66"/>
      <c r="M47" s="57">
        <v>22</v>
      </c>
      <c r="N47" s="57">
        <v>21</v>
      </c>
      <c r="O47" s="57">
        <v>19</v>
      </c>
      <c r="P47" s="58">
        <f t="shared" si="9"/>
        <v>0.27272727272727271</v>
      </c>
      <c r="Q47" s="58">
        <f t="shared" si="10"/>
        <v>0.2857142857142857</v>
      </c>
      <c r="R47" s="59">
        <f t="shared" si="11"/>
        <v>0</v>
      </c>
      <c r="S47" s="21"/>
    </row>
    <row r="48" spans="1:21" ht="15.75" thickBot="1" x14ac:dyDescent="0.3">
      <c r="A48" s="91" t="s">
        <v>27</v>
      </c>
      <c r="B48" s="42" t="s">
        <v>14</v>
      </c>
      <c r="C48" s="47">
        <v>0</v>
      </c>
      <c r="D48" s="48">
        <v>2</v>
      </c>
      <c r="E48" s="44">
        <v>0</v>
      </c>
      <c r="F48" s="47">
        <v>0</v>
      </c>
      <c r="G48" s="47">
        <v>2</v>
      </c>
      <c r="H48" s="49">
        <v>0</v>
      </c>
      <c r="I48" s="47">
        <v>0</v>
      </c>
      <c r="J48" s="47">
        <v>0</v>
      </c>
      <c r="K48" s="44">
        <v>0</v>
      </c>
      <c r="L48" s="64"/>
      <c r="M48" s="50">
        <v>5</v>
      </c>
      <c r="N48" s="50">
        <v>5</v>
      </c>
      <c r="O48" s="50">
        <v>4</v>
      </c>
      <c r="P48" s="61">
        <f t="shared" si="9"/>
        <v>0.4</v>
      </c>
      <c r="Q48" s="61">
        <f t="shared" si="10"/>
        <v>0.4</v>
      </c>
      <c r="R48" s="62">
        <f t="shared" si="11"/>
        <v>0</v>
      </c>
      <c r="S48" s="21"/>
    </row>
    <row r="49" spans="1:19" ht="15.75" thickBot="1" x14ac:dyDescent="0.3">
      <c r="A49" s="91"/>
      <c r="B49" s="51" t="s">
        <v>15</v>
      </c>
      <c r="C49" s="52">
        <v>0</v>
      </c>
      <c r="D49" s="53">
        <v>3</v>
      </c>
      <c r="E49" s="54">
        <v>0</v>
      </c>
      <c r="F49" s="52">
        <v>0</v>
      </c>
      <c r="G49" s="52">
        <v>3</v>
      </c>
      <c r="H49" s="55">
        <v>0</v>
      </c>
      <c r="I49" s="52">
        <v>0</v>
      </c>
      <c r="J49" s="52">
        <v>0</v>
      </c>
      <c r="K49" s="54">
        <v>0</v>
      </c>
      <c r="L49" s="66"/>
      <c r="M49" s="57">
        <v>9</v>
      </c>
      <c r="N49" s="57">
        <v>9</v>
      </c>
      <c r="O49" s="57">
        <v>6</v>
      </c>
      <c r="P49" s="58">
        <f t="shared" si="9"/>
        <v>0.33333333333333331</v>
      </c>
      <c r="Q49" s="58">
        <f t="shared" ref="Q49:Q55" si="13">G49/N49</f>
        <v>0.33333333333333331</v>
      </c>
      <c r="R49" s="59">
        <f t="shared" ref="R49:R55" si="14">J49/O49</f>
        <v>0</v>
      </c>
      <c r="S49" s="21"/>
    </row>
    <row r="50" spans="1:19" ht="15.75" thickBot="1" x14ac:dyDescent="0.3">
      <c r="A50" s="91" t="s">
        <v>28</v>
      </c>
      <c r="B50" s="42" t="s">
        <v>14</v>
      </c>
      <c r="C50" s="47">
        <v>7</v>
      </c>
      <c r="D50" s="48">
        <v>9</v>
      </c>
      <c r="E50" s="44">
        <f>(D50-C50)/C50</f>
        <v>0.2857142857142857</v>
      </c>
      <c r="F50" s="47">
        <v>7</v>
      </c>
      <c r="G50" s="47">
        <v>8</v>
      </c>
      <c r="H50" s="49">
        <f t="shared" ref="H50:H55" si="15">(G50-F50)/F50</f>
        <v>0.14285714285714285</v>
      </c>
      <c r="I50" s="47">
        <v>1</v>
      </c>
      <c r="J50" s="47">
        <v>0</v>
      </c>
      <c r="K50" s="44">
        <f t="shared" ref="K50" si="16">(J50-I50)/I50</f>
        <v>-1</v>
      </c>
      <c r="L50" s="64"/>
      <c r="M50" s="50">
        <v>28</v>
      </c>
      <c r="N50" s="50">
        <v>27</v>
      </c>
      <c r="O50" s="50">
        <v>25</v>
      </c>
      <c r="P50" s="61">
        <f>D50/M50</f>
        <v>0.32142857142857145</v>
      </c>
      <c r="Q50" s="61">
        <f t="shared" si="13"/>
        <v>0.29629629629629628</v>
      </c>
      <c r="R50" s="62">
        <f t="shared" si="14"/>
        <v>0</v>
      </c>
      <c r="S50" s="21"/>
    </row>
    <row r="51" spans="1:19" ht="15.75" thickBot="1" x14ac:dyDescent="0.3">
      <c r="A51" s="91"/>
      <c r="B51" s="51" t="s">
        <v>15</v>
      </c>
      <c r="C51" s="52">
        <v>20</v>
      </c>
      <c r="D51" s="53">
        <v>19</v>
      </c>
      <c r="E51" s="54">
        <f>(D51-C51)/C51</f>
        <v>-0.05</v>
      </c>
      <c r="F51" s="52">
        <v>19</v>
      </c>
      <c r="G51" s="52">
        <v>15</v>
      </c>
      <c r="H51" s="55">
        <f t="shared" si="15"/>
        <v>-0.21052631578947367</v>
      </c>
      <c r="I51" s="52">
        <v>5</v>
      </c>
      <c r="J51" s="52">
        <v>0</v>
      </c>
      <c r="K51" s="65">
        <f t="shared" ref="K51" si="17">(J51-I51)/I51</f>
        <v>-1</v>
      </c>
      <c r="L51" s="66"/>
      <c r="M51" s="57">
        <v>76</v>
      </c>
      <c r="N51" s="57">
        <v>73</v>
      </c>
      <c r="O51" s="57">
        <v>64</v>
      </c>
      <c r="P51" s="58">
        <f>D51/M51</f>
        <v>0.25</v>
      </c>
      <c r="Q51" s="58">
        <f t="shared" si="13"/>
        <v>0.20547945205479451</v>
      </c>
      <c r="R51" s="59">
        <f t="shared" si="14"/>
        <v>0</v>
      </c>
      <c r="S51" s="21"/>
    </row>
    <row r="52" spans="1:19" ht="15.75" thickBot="1" x14ac:dyDescent="0.3">
      <c r="A52" s="91" t="s">
        <v>29</v>
      </c>
      <c r="B52" s="42" t="s">
        <v>14</v>
      </c>
      <c r="C52" s="47">
        <v>7</v>
      </c>
      <c r="D52" s="48">
        <v>2</v>
      </c>
      <c r="E52" s="44">
        <f t="shared" si="6"/>
        <v>-0.7142857142857143</v>
      </c>
      <c r="F52" s="47">
        <v>6</v>
      </c>
      <c r="G52" s="47">
        <v>2</v>
      </c>
      <c r="H52" s="49">
        <f t="shared" si="15"/>
        <v>-0.66666666666666663</v>
      </c>
      <c r="I52" s="47">
        <v>0</v>
      </c>
      <c r="J52" s="47">
        <v>0</v>
      </c>
      <c r="K52" s="44">
        <v>0</v>
      </c>
      <c r="L52" s="64"/>
      <c r="M52" s="50">
        <v>18</v>
      </c>
      <c r="N52" s="50">
        <v>17</v>
      </c>
      <c r="O52" s="50">
        <v>11</v>
      </c>
      <c r="P52" s="61">
        <f t="shared" si="9"/>
        <v>0.1111111111111111</v>
      </c>
      <c r="Q52" s="61">
        <f t="shared" si="13"/>
        <v>0.11764705882352941</v>
      </c>
      <c r="R52" s="62">
        <f t="shared" si="14"/>
        <v>0</v>
      </c>
      <c r="S52" s="21"/>
    </row>
    <row r="53" spans="1:19" ht="15.75" thickBot="1" x14ac:dyDescent="0.3">
      <c r="A53" s="91"/>
      <c r="B53" s="51" t="s">
        <v>15</v>
      </c>
      <c r="C53" s="52">
        <v>13</v>
      </c>
      <c r="D53" s="53">
        <v>10</v>
      </c>
      <c r="E53" s="54">
        <f t="shared" si="6"/>
        <v>-0.23076923076923078</v>
      </c>
      <c r="F53" s="52">
        <v>12</v>
      </c>
      <c r="G53" s="52">
        <v>10</v>
      </c>
      <c r="H53" s="55">
        <f t="shared" si="15"/>
        <v>-0.16666666666666666</v>
      </c>
      <c r="I53" s="52">
        <v>0</v>
      </c>
      <c r="J53" s="52">
        <v>2</v>
      </c>
      <c r="K53" s="54">
        <v>0</v>
      </c>
      <c r="L53" s="66"/>
      <c r="M53" s="57">
        <v>49</v>
      </c>
      <c r="N53" s="57">
        <v>45</v>
      </c>
      <c r="O53" s="57">
        <v>32</v>
      </c>
      <c r="P53" s="58">
        <f t="shared" si="9"/>
        <v>0.20408163265306123</v>
      </c>
      <c r="Q53" s="58">
        <f t="shared" si="13"/>
        <v>0.22222222222222221</v>
      </c>
      <c r="R53" s="59">
        <f t="shared" si="14"/>
        <v>6.25E-2</v>
      </c>
      <c r="S53" s="21"/>
    </row>
    <row r="54" spans="1:19" ht="15.75" thickBot="1" x14ac:dyDescent="0.3">
      <c r="A54" s="91" t="s">
        <v>30</v>
      </c>
      <c r="B54" s="42" t="s">
        <v>14</v>
      </c>
      <c r="C54" s="47">
        <v>1</v>
      </c>
      <c r="D54" s="48">
        <v>5</v>
      </c>
      <c r="E54" s="44">
        <f t="shared" si="6"/>
        <v>4</v>
      </c>
      <c r="F54" s="47">
        <v>0</v>
      </c>
      <c r="G54" s="47">
        <v>5</v>
      </c>
      <c r="H54" s="49">
        <v>0</v>
      </c>
      <c r="I54" s="47">
        <v>0</v>
      </c>
      <c r="J54" s="47">
        <v>0</v>
      </c>
      <c r="K54" s="44">
        <v>0</v>
      </c>
      <c r="L54" s="64"/>
      <c r="M54" s="50">
        <v>19</v>
      </c>
      <c r="N54" s="50">
        <v>18</v>
      </c>
      <c r="O54" s="50">
        <v>11</v>
      </c>
      <c r="P54" s="61">
        <f t="shared" si="9"/>
        <v>0.26315789473684209</v>
      </c>
      <c r="Q54" s="61">
        <f t="shared" si="13"/>
        <v>0.27777777777777779</v>
      </c>
      <c r="R54" s="62">
        <f t="shared" si="14"/>
        <v>0</v>
      </c>
      <c r="S54" s="21"/>
    </row>
    <row r="55" spans="1:19" ht="15.75" thickBot="1" x14ac:dyDescent="0.3">
      <c r="A55" s="103"/>
      <c r="B55" s="51" t="s">
        <v>15</v>
      </c>
      <c r="C55" s="52">
        <v>4</v>
      </c>
      <c r="D55" s="53">
        <v>9</v>
      </c>
      <c r="E55" s="54">
        <f t="shared" si="6"/>
        <v>1.25</v>
      </c>
      <c r="F55" s="52">
        <v>2</v>
      </c>
      <c r="G55" s="52">
        <v>9</v>
      </c>
      <c r="H55" s="55">
        <f t="shared" si="15"/>
        <v>3.5</v>
      </c>
      <c r="I55" s="52">
        <v>1</v>
      </c>
      <c r="J55" s="52">
        <v>0</v>
      </c>
      <c r="K55" s="65">
        <f t="shared" ref="K55" si="18">(J55-I55)/I55</f>
        <v>-1</v>
      </c>
      <c r="L55" s="66"/>
      <c r="M55" s="57">
        <v>29</v>
      </c>
      <c r="N55" s="57">
        <v>26</v>
      </c>
      <c r="O55" s="57">
        <v>16</v>
      </c>
      <c r="P55" s="58">
        <f t="shared" si="9"/>
        <v>0.31034482758620691</v>
      </c>
      <c r="Q55" s="58">
        <f t="shared" si="13"/>
        <v>0.34615384615384615</v>
      </c>
      <c r="R55" s="59">
        <f t="shared" si="14"/>
        <v>0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110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111</v>
      </c>
      <c r="D6" s="9" t="s">
        <v>112</v>
      </c>
      <c r="E6" s="8" t="s">
        <v>3</v>
      </c>
      <c r="F6" s="8" t="s">
        <v>113</v>
      </c>
      <c r="G6" s="8" t="s">
        <v>114</v>
      </c>
      <c r="H6" s="8" t="s">
        <v>3</v>
      </c>
      <c r="I6" s="8" t="s">
        <v>115</v>
      </c>
      <c r="J6" s="8" t="s">
        <v>116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1425</v>
      </c>
      <c r="D7" s="14">
        <v>1319</v>
      </c>
      <c r="E7" s="15">
        <f t="shared" ref="E7:E15" si="0">(D7-C7)/C7</f>
        <v>-7.4385964912280708E-2</v>
      </c>
      <c r="F7" s="14">
        <v>1232</v>
      </c>
      <c r="G7" s="14">
        <v>1104</v>
      </c>
      <c r="H7" s="16">
        <f t="shared" ref="H7:H15" si="1">(G7-F7)/F7</f>
        <v>-0.1038961038961039</v>
      </c>
      <c r="I7" s="14">
        <v>840</v>
      </c>
      <c r="J7" s="14">
        <v>740</v>
      </c>
      <c r="K7" s="15">
        <f t="shared" ref="K7:K15" si="2">(J7-I7)/I7</f>
        <v>-0.11904761904761904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0.85705003248862899</v>
      </c>
      <c r="Q7" s="19">
        <f t="shared" ref="Q7:Q15" si="4">G7/N7</f>
        <v>0.84146341463414631</v>
      </c>
      <c r="R7" s="20">
        <f t="shared" ref="R7:R15" si="5">J7/O7</f>
        <v>0.79827400215749733</v>
      </c>
      <c r="S7" s="21"/>
      <c r="T7" s="2"/>
      <c r="U7" s="2"/>
    </row>
    <row r="8" spans="1:21" x14ac:dyDescent="0.25">
      <c r="A8" s="92" t="s">
        <v>5</v>
      </c>
      <c r="B8" s="93"/>
      <c r="C8" s="22">
        <v>43</v>
      </c>
      <c r="D8" s="22">
        <v>39</v>
      </c>
      <c r="E8" s="15">
        <f t="shared" si="0"/>
        <v>-9.3023255813953487E-2</v>
      </c>
      <c r="F8" s="22">
        <v>29</v>
      </c>
      <c r="G8" s="22">
        <v>27</v>
      </c>
      <c r="H8" s="16">
        <f t="shared" si="1"/>
        <v>-6.8965517241379309E-2</v>
      </c>
      <c r="I8" s="22">
        <v>19</v>
      </c>
      <c r="J8" s="22">
        <v>19</v>
      </c>
      <c r="K8" s="15">
        <f t="shared" si="2"/>
        <v>0</v>
      </c>
      <c r="L8" s="17"/>
      <c r="M8" s="18">
        <v>43</v>
      </c>
      <c r="N8" s="18">
        <v>28</v>
      </c>
      <c r="O8" s="18">
        <v>19</v>
      </c>
      <c r="P8" s="19">
        <f t="shared" si="3"/>
        <v>0.90697674418604646</v>
      </c>
      <c r="Q8" s="19">
        <f t="shared" si="4"/>
        <v>0.9642857142857143</v>
      </c>
      <c r="R8" s="20">
        <f t="shared" si="5"/>
        <v>1</v>
      </c>
      <c r="S8" s="21"/>
      <c r="T8" s="2"/>
      <c r="U8" s="2"/>
    </row>
    <row r="9" spans="1:21" x14ac:dyDescent="0.25">
      <c r="A9" s="92" t="s">
        <v>39</v>
      </c>
      <c r="B9" s="93"/>
      <c r="C9" s="22">
        <v>25</v>
      </c>
      <c r="D9" s="22">
        <v>25</v>
      </c>
      <c r="E9" s="15">
        <f t="shared" si="0"/>
        <v>0</v>
      </c>
      <c r="F9" s="22">
        <v>15</v>
      </c>
      <c r="G9" s="22">
        <v>13</v>
      </c>
      <c r="H9" s="16">
        <f t="shared" si="1"/>
        <v>-0.13333333333333333</v>
      </c>
      <c r="I9" s="22">
        <v>7</v>
      </c>
      <c r="J9" s="22">
        <v>7</v>
      </c>
      <c r="K9" s="15">
        <f t="shared" si="2"/>
        <v>0</v>
      </c>
      <c r="L9" s="17"/>
      <c r="M9" s="18">
        <v>25</v>
      </c>
      <c r="N9" s="18">
        <v>15</v>
      </c>
      <c r="O9" s="18">
        <v>7</v>
      </c>
      <c r="P9" s="19">
        <f t="shared" si="3"/>
        <v>1</v>
      </c>
      <c r="Q9" s="19">
        <f t="shared" si="4"/>
        <v>0.8666666666666667</v>
      </c>
      <c r="R9" s="20">
        <f t="shared" si="5"/>
        <v>1</v>
      </c>
      <c r="S9" s="21"/>
      <c r="T9" s="2"/>
      <c r="U9" s="2"/>
    </row>
    <row r="10" spans="1:21" x14ac:dyDescent="0.25">
      <c r="A10" s="92" t="s">
        <v>6</v>
      </c>
      <c r="B10" s="93"/>
      <c r="C10" s="22">
        <v>449</v>
      </c>
      <c r="D10" s="22">
        <v>378</v>
      </c>
      <c r="E10" s="15">
        <f t="shared" si="0"/>
        <v>-0.15812917594654788</v>
      </c>
      <c r="F10" s="22">
        <v>374</v>
      </c>
      <c r="G10" s="22">
        <v>312</v>
      </c>
      <c r="H10" s="16">
        <f t="shared" si="1"/>
        <v>-0.16577540106951871</v>
      </c>
      <c r="I10" s="22">
        <v>244</v>
      </c>
      <c r="J10" s="22">
        <v>198</v>
      </c>
      <c r="K10" s="15">
        <f t="shared" si="2"/>
        <v>-0.18852459016393441</v>
      </c>
      <c r="L10" s="17"/>
      <c r="M10" s="18">
        <v>498</v>
      </c>
      <c r="N10" s="18">
        <v>411</v>
      </c>
      <c r="O10" s="18">
        <v>280</v>
      </c>
      <c r="P10" s="19">
        <f t="shared" si="3"/>
        <v>0.75903614457831325</v>
      </c>
      <c r="Q10" s="19">
        <f t="shared" si="4"/>
        <v>0.75912408759124084</v>
      </c>
      <c r="R10" s="20">
        <f t="shared" si="5"/>
        <v>0.70714285714285718</v>
      </c>
      <c r="S10" s="21"/>
      <c r="T10" s="2"/>
      <c r="U10" s="2"/>
    </row>
    <row r="11" spans="1:21" x14ac:dyDescent="0.25">
      <c r="A11" s="92" t="s">
        <v>7</v>
      </c>
      <c r="B11" s="93"/>
      <c r="C11" s="14">
        <v>403</v>
      </c>
      <c r="D11" s="14">
        <v>340</v>
      </c>
      <c r="E11" s="15">
        <f t="shared" si="0"/>
        <v>-0.15632754342431762</v>
      </c>
      <c r="F11" s="14">
        <v>376</v>
      </c>
      <c r="G11" s="14">
        <v>301</v>
      </c>
      <c r="H11" s="16">
        <f t="shared" si="1"/>
        <v>-0.19946808510638298</v>
      </c>
      <c r="I11" s="14">
        <v>287</v>
      </c>
      <c r="J11" s="14">
        <v>238</v>
      </c>
      <c r="K11" s="15">
        <f t="shared" si="2"/>
        <v>-0.17073170731707318</v>
      </c>
      <c r="L11" s="17"/>
      <c r="M11" s="18">
        <v>441</v>
      </c>
      <c r="N11" s="18">
        <v>411</v>
      </c>
      <c r="O11" s="18">
        <v>327</v>
      </c>
      <c r="P11" s="19">
        <f t="shared" si="3"/>
        <v>0.77097505668934241</v>
      </c>
      <c r="Q11" s="19">
        <f t="shared" si="4"/>
        <v>0.73236009732360097</v>
      </c>
      <c r="R11" s="20">
        <f t="shared" si="5"/>
        <v>0.72782874617737003</v>
      </c>
      <c r="S11" s="21"/>
      <c r="T11" s="2"/>
      <c r="U11" s="2"/>
    </row>
    <row r="12" spans="1:21" x14ac:dyDescent="0.25">
      <c r="A12" s="92" t="s">
        <v>8</v>
      </c>
      <c r="B12" s="93"/>
      <c r="C12" s="14">
        <v>545</v>
      </c>
      <c r="D12" s="14">
        <v>549</v>
      </c>
      <c r="E12" s="15">
        <f t="shared" si="0"/>
        <v>7.3394495412844041E-3</v>
      </c>
      <c r="F12" s="14">
        <v>458</v>
      </c>
      <c r="G12" s="14">
        <v>469</v>
      </c>
      <c r="H12" s="16">
        <f t="shared" si="1"/>
        <v>2.4017467248908297E-2</v>
      </c>
      <c r="I12" s="14">
        <v>286</v>
      </c>
      <c r="J12" s="14">
        <v>286</v>
      </c>
      <c r="K12" s="15">
        <f t="shared" si="2"/>
        <v>0</v>
      </c>
      <c r="L12" s="17"/>
      <c r="M12" s="18">
        <v>570</v>
      </c>
      <c r="N12" s="18">
        <v>466</v>
      </c>
      <c r="O12" s="18">
        <v>297</v>
      </c>
      <c r="P12" s="19">
        <f t="shared" si="3"/>
        <v>0.9631578947368421</v>
      </c>
      <c r="Q12" s="19">
        <f t="shared" si="4"/>
        <v>1.0064377682403434</v>
      </c>
      <c r="R12" s="20">
        <f t="shared" si="5"/>
        <v>0.96296296296296291</v>
      </c>
      <c r="S12" s="21"/>
      <c r="T12" s="2"/>
      <c r="U12" s="2"/>
    </row>
    <row r="13" spans="1:21" x14ac:dyDescent="0.25">
      <c r="A13" s="92" t="s">
        <v>9</v>
      </c>
      <c r="B13" s="93"/>
      <c r="C13" s="23">
        <v>28</v>
      </c>
      <c r="D13" s="23">
        <v>52</v>
      </c>
      <c r="E13" s="15">
        <f t="shared" si="0"/>
        <v>0.8571428571428571</v>
      </c>
      <c r="F13" s="23">
        <v>24</v>
      </c>
      <c r="G13" s="23">
        <v>22</v>
      </c>
      <c r="H13" s="16">
        <f t="shared" si="1"/>
        <v>-8.3333333333333329E-2</v>
      </c>
      <c r="I13" s="23">
        <v>23</v>
      </c>
      <c r="J13" s="23">
        <v>18</v>
      </c>
      <c r="K13" s="15">
        <f t="shared" si="2"/>
        <v>-0.21739130434782608</v>
      </c>
      <c r="L13" s="17"/>
      <c r="M13" s="18">
        <v>30</v>
      </c>
      <c r="N13" s="18">
        <v>24</v>
      </c>
      <c r="O13" s="18">
        <v>23</v>
      </c>
      <c r="P13" s="19">
        <f t="shared" si="3"/>
        <v>1.7333333333333334</v>
      </c>
      <c r="Q13" s="19">
        <f t="shared" si="4"/>
        <v>0.91666666666666663</v>
      </c>
      <c r="R13" s="20">
        <f t="shared" si="5"/>
        <v>0.78260869565217395</v>
      </c>
      <c r="S13" s="21"/>
      <c r="T13" s="2"/>
      <c r="U13" s="2"/>
    </row>
    <row r="14" spans="1:21" x14ac:dyDescent="0.25">
      <c r="A14" s="94" t="s">
        <v>10</v>
      </c>
      <c r="B14" s="95"/>
      <c r="C14" s="22">
        <v>254</v>
      </c>
      <c r="D14" s="22">
        <v>288</v>
      </c>
      <c r="E14" s="15">
        <f t="shared" si="0"/>
        <v>0.13385826771653545</v>
      </c>
      <c r="F14" s="22">
        <v>129</v>
      </c>
      <c r="G14" s="22">
        <v>140</v>
      </c>
      <c r="H14" s="16">
        <f t="shared" si="1"/>
        <v>8.5271317829457363E-2</v>
      </c>
      <c r="I14" s="22">
        <v>97</v>
      </c>
      <c r="J14" s="22">
        <v>117</v>
      </c>
      <c r="K14" s="15">
        <f t="shared" si="2"/>
        <v>0.20618556701030927</v>
      </c>
      <c r="L14" s="17"/>
      <c r="M14" s="18">
        <v>255</v>
      </c>
      <c r="N14" s="18">
        <v>129</v>
      </c>
      <c r="O14" s="18">
        <v>103</v>
      </c>
      <c r="P14" s="19">
        <f t="shared" si="3"/>
        <v>1.1294117647058823</v>
      </c>
      <c r="Q14" s="19">
        <f t="shared" si="4"/>
        <v>1.0852713178294573</v>
      </c>
      <c r="R14" s="20">
        <f t="shared" si="5"/>
        <v>1.1359223300970873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1679</v>
      </c>
      <c r="D15" s="26">
        <f>D7+D14</f>
        <v>1607</v>
      </c>
      <c r="E15" s="27">
        <f t="shared" si="0"/>
        <v>-4.2882668254913638E-2</v>
      </c>
      <c r="F15" s="25">
        <f>F7+F14</f>
        <v>1361</v>
      </c>
      <c r="G15" s="25">
        <f>G7+G14</f>
        <v>1244</v>
      </c>
      <c r="H15" s="28">
        <f t="shared" si="1"/>
        <v>-8.5966201322556945E-2</v>
      </c>
      <c r="I15" s="25">
        <f>I7+I14</f>
        <v>937</v>
      </c>
      <c r="J15" s="25">
        <f>J7+J14</f>
        <v>857</v>
      </c>
      <c r="K15" s="27">
        <f t="shared" si="2"/>
        <v>-8.537886872998933E-2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0.89576365663322188</v>
      </c>
      <c r="Q15" s="31">
        <f t="shared" si="4"/>
        <v>0.86328938237335184</v>
      </c>
      <c r="R15" s="32">
        <f t="shared" si="5"/>
        <v>0.83203883495145636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36</v>
      </c>
      <c r="D17" s="43">
        <v>25</v>
      </c>
      <c r="E17" s="15">
        <f t="shared" ref="E17:E55" si="6">(D17-C17)/C17</f>
        <v>-0.30555555555555558</v>
      </c>
      <c r="F17" s="22">
        <v>23</v>
      </c>
      <c r="G17" s="22">
        <v>17</v>
      </c>
      <c r="H17" s="16">
        <f t="shared" ref="H17:H43" si="7">(G17-F17)/F17</f>
        <v>-0.2608695652173913</v>
      </c>
      <c r="I17" s="22">
        <v>16</v>
      </c>
      <c r="J17" s="22">
        <v>11</v>
      </c>
      <c r="K17" s="15">
        <f t="shared" ref="K17:K42" si="8">(J17-I17)/I17</f>
        <v>-0.3125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0.69444444444444442</v>
      </c>
      <c r="Q17" s="19">
        <f t="shared" ref="Q17:Q55" si="10">G17/N17</f>
        <v>0.80952380952380953</v>
      </c>
      <c r="R17" s="20">
        <f t="shared" ref="R17:R55" si="11">J17/O17</f>
        <v>0.6875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100</v>
      </c>
      <c r="D18" s="48">
        <v>110</v>
      </c>
      <c r="E18" s="44">
        <f t="shared" si="6"/>
        <v>0.1</v>
      </c>
      <c r="F18" s="47">
        <v>76</v>
      </c>
      <c r="G18" s="47">
        <v>79</v>
      </c>
      <c r="H18" s="49">
        <f t="shared" si="7"/>
        <v>3.9473684210526314E-2</v>
      </c>
      <c r="I18" s="47">
        <v>54</v>
      </c>
      <c r="J18" s="47">
        <v>55</v>
      </c>
      <c r="K18" s="15">
        <f t="shared" si="8"/>
        <v>1.8518518518518517E-2</v>
      </c>
      <c r="L18" s="45"/>
      <c r="M18" s="50">
        <v>99</v>
      </c>
      <c r="N18" s="50">
        <v>68</v>
      </c>
      <c r="O18" s="50">
        <v>51</v>
      </c>
      <c r="P18" s="19">
        <f t="shared" si="9"/>
        <v>1.1111111111111112</v>
      </c>
      <c r="Q18" s="19">
        <f t="shared" si="10"/>
        <v>1.161764705882353</v>
      </c>
      <c r="R18" s="20">
        <f t="shared" si="11"/>
        <v>1.0784313725490196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64</v>
      </c>
      <c r="D19" s="53">
        <v>68</v>
      </c>
      <c r="E19" s="54">
        <f t="shared" si="6"/>
        <v>6.25E-2</v>
      </c>
      <c r="F19" s="52">
        <v>26</v>
      </c>
      <c r="G19" s="52">
        <v>23</v>
      </c>
      <c r="H19" s="55">
        <f t="shared" si="7"/>
        <v>-0.11538461538461539</v>
      </c>
      <c r="I19" s="52">
        <v>19</v>
      </c>
      <c r="J19" s="52">
        <v>17</v>
      </c>
      <c r="K19" s="54">
        <f t="shared" si="8"/>
        <v>-0.10526315789473684</v>
      </c>
      <c r="L19" s="56"/>
      <c r="M19" s="57">
        <v>66</v>
      </c>
      <c r="N19" s="57">
        <v>28</v>
      </c>
      <c r="O19" s="57">
        <v>22</v>
      </c>
      <c r="P19" s="58">
        <f t="shared" si="9"/>
        <v>1.0303030303030303</v>
      </c>
      <c r="Q19" s="58">
        <f t="shared" si="10"/>
        <v>0.8214285714285714</v>
      </c>
      <c r="R19" s="59">
        <f t="shared" si="11"/>
        <v>0.77272727272727271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47</v>
      </c>
      <c r="D20" s="71">
        <v>35</v>
      </c>
      <c r="E20" s="72">
        <f t="shared" si="6"/>
        <v>-0.25531914893617019</v>
      </c>
      <c r="F20" s="70">
        <v>34</v>
      </c>
      <c r="G20" s="70">
        <v>19</v>
      </c>
      <c r="H20" s="73">
        <f t="shared" si="7"/>
        <v>-0.44117647058823528</v>
      </c>
      <c r="I20" s="70">
        <v>28</v>
      </c>
      <c r="J20" s="70">
        <v>9</v>
      </c>
      <c r="K20" s="72">
        <f t="shared" si="8"/>
        <v>-0.6785714285714286</v>
      </c>
      <c r="L20" s="74"/>
      <c r="M20" s="75">
        <v>47</v>
      </c>
      <c r="N20" s="75">
        <v>33</v>
      </c>
      <c r="O20" s="75">
        <v>28</v>
      </c>
      <c r="P20" s="76">
        <f t="shared" si="9"/>
        <v>0.74468085106382975</v>
      </c>
      <c r="Q20" s="76">
        <f t="shared" si="10"/>
        <v>0.5757575757575758</v>
      </c>
      <c r="R20" s="77">
        <f t="shared" si="11"/>
        <v>0.32142857142857145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180</v>
      </c>
      <c r="D21" s="43">
        <v>186</v>
      </c>
      <c r="E21" s="15">
        <f t="shared" si="6"/>
        <v>3.3333333333333333E-2</v>
      </c>
      <c r="F21" s="22">
        <v>139</v>
      </c>
      <c r="G21" s="22">
        <v>145</v>
      </c>
      <c r="H21" s="16">
        <f t="shared" si="7"/>
        <v>4.3165467625899283E-2</v>
      </c>
      <c r="I21" s="22">
        <v>102</v>
      </c>
      <c r="J21" s="22">
        <v>100</v>
      </c>
      <c r="K21" s="15">
        <f t="shared" si="8"/>
        <v>-1.9607843137254902E-2</v>
      </c>
      <c r="L21" s="45"/>
      <c r="M21" s="18">
        <v>180</v>
      </c>
      <c r="N21" s="18">
        <v>136</v>
      </c>
      <c r="O21" s="18">
        <v>103</v>
      </c>
      <c r="P21" s="19">
        <f t="shared" si="9"/>
        <v>1.0333333333333334</v>
      </c>
      <c r="Q21" s="19">
        <f t="shared" si="10"/>
        <v>1.0661764705882353</v>
      </c>
      <c r="R21" s="20">
        <f t="shared" si="11"/>
        <v>0.970873786407767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24</v>
      </c>
      <c r="D22" s="53">
        <v>36</v>
      </c>
      <c r="E22" s="54">
        <f t="shared" si="6"/>
        <v>0.5</v>
      </c>
      <c r="F22" s="52">
        <v>18</v>
      </c>
      <c r="G22" s="52">
        <v>19</v>
      </c>
      <c r="H22" s="55">
        <f t="shared" si="7"/>
        <v>5.5555555555555552E-2</v>
      </c>
      <c r="I22" s="52">
        <v>11</v>
      </c>
      <c r="J22" s="52">
        <v>16</v>
      </c>
      <c r="K22" s="54">
        <f t="shared" si="8"/>
        <v>0.45454545454545453</v>
      </c>
      <c r="L22" s="56"/>
      <c r="M22" s="57">
        <v>23</v>
      </c>
      <c r="N22" s="57">
        <v>16</v>
      </c>
      <c r="O22" s="57">
        <v>12</v>
      </c>
      <c r="P22" s="58">
        <f t="shared" si="9"/>
        <v>1.5652173913043479</v>
      </c>
      <c r="Q22" s="58">
        <f t="shared" si="10"/>
        <v>1.1875</v>
      </c>
      <c r="R22" s="59">
        <f t="shared" si="11"/>
        <v>1.3333333333333333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23</v>
      </c>
      <c r="D23" s="71">
        <v>24</v>
      </c>
      <c r="E23" s="72">
        <f t="shared" si="6"/>
        <v>4.3478260869565216E-2</v>
      </c>
      <c r="F23" s="70">
        <v>17</v>
      </c>
      <c r="G23" s="70">
        <v>13</v>
      </c>
      <c r="H23" s="73">
        <f t="shared" si="7"/>
        <v>-0.23529411764705882</v>
      </c>
      <c r="I23" s="70">
        <v>10</v>
      </c>
      <c r="J23" s="70">
        <v>8</v>
      </c>
      <c r="K23" s="72">
        <f t="shared" si="8"/>
        <v>-0.2</v>
      </c>
      <c r="L23" s="74"/>
      <c r="M23" s="75">
        <v>23</v>
      </c>
      <c r="N23" s="75">
        <v>16</v>
      </c>
      <c r="O23" s="75">
        <v>10</v>
      </c>
      <c r="P23" s="76">
        <f t="shared" si="9"/>
        <v>1.0434782608695652</v>
      </c>
      <c r="Q23" s="76">
        <f t="shared" si="10"/>
        <v>0.8125</v>
      </c>
      <c r="R23" s="77">
        <f t="shared" si="11"/>
        <v>0.8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109</v>
      </c>
      <c r="D24" s="43">
        <v>101</v>
      </c>
      <c r="E24" s="15">
        <f t="shared" si="6"/>
        <v>-7.3394495412844041E-2</v>
      </c>
      <c r="F24" s="22">
        <v>86</v>
      </c>
      <c r="G24" s="22">
        <v>70</v>
      </c>
      <c r="H24" s="16">
        <f t="shared" si="7"/>
        <v>-0.18604651162790697</v>
      </c>
      <c r="I24" s="22">
        <v>62</v>
      </c>
      <c r="J24" s="22">
        <v>47</v>
      </c>
      <c r="K24" s="15">
        <f t="shared" si="8"/>
        <v>-0.24193548387096775</v>
      </c>
      <c r="L24" s="45"/>
      <c r="M24" s="18">
        <v>109</v>
      </c>
      <c r="N24" s="18">
        <v>81</v>
      </c>
      <c r="O24" s="18">
        <v>61</v>
      </c>
      <c r="P24" s="19">
        <f t="shared" si="9"/>
        <v>0.92660550458715596</v>
      </c>
      <c r="Q24" s="19">
        <f t="shared" si="10"/>
        <v>0.86419753086419748</v>
      </c>
      <c r="R24" s="20">
        <f t="shared" si="11"/>
        <v>0.77049180327868849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42</v>
      </c>
      <c r="D25" s="53">
        <v>46</v>
      </c>
      <c r="E25" s="54">
        <f t="shared" si="6"/>
        <v>9.5238095238095233E-2</v>
      </c>
      <c r="F25" s="52">
        <v>14</v>
      </c>
      <c r="G25" s="52">
        <v>19</v>
      </c>
      <c r="H25" s="55">
        <f t="shared" si="7"/>
        <v>0.35714285714285715</v>
      </c>
      <c r="I25" s="52">
        <v>11</v>
      </c>
      <c r="J25" s="52">
        <v>18</v>
      </c>
      <c r="K25" s="54">
        <f t="shared" si="8"/>
        <v>0.63636363636363635</v>
      </c>
      <c r="L25" s="56"/>
      <c r="M25" s="57">
        <v>42</v>
      </c>
      <c r="N25" s="57">
        <v>14</v>
      </c>
      <c r="O25" s="57">
        <v>11</v>
      </c>
      <c r="P25" s="58">
        <f t="shared" si="9"/>
        <v>1.0952380952380953</v>
      </c>
      <c r="Q25" s="58">
        <f t="shared" si="10"/>
        <v>1.3571428571428572</v>
      </c>
      <c r="R25" s="59">
        <f t="shared" si="11"/>
        <v>1.6363636363636365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36</v>
      </c>
      <c r="D26" s="71">
        <v>34</v>
      </c>
      <c r="E26" s="72">
        <f t="shared" si="6"/>
        <v>-5.5555555555555552E-2</v>
      </c>
      <c r="F26" s="70">
        <v>24</v>
      </c>
      <c r="G26" s="70">
        <v>21</v>
      </c>
      <c r="H26" s="73">
        <f t="shared" si="7"/>
        <v>-0.125</v>
      </c>
      <c r="I26" s="70">
        <v>16</v>
      </c>
      <c r="J26" s="70">
        <v>14</v>
      </c>
      <c r="K26" s="72">
        <f t="shared" si="8"/>
        <v>-0.125</v>
      </c>
      <c r="L26" s="74"/>
      <c r="M26" s="75">
        <v>37</v>
      </c>
      <c r="N26" s="75">
        <v>24</v>
      </c>
      <c r="O26" s="75">
        <v>16</v>
      </c>
      <c r="P26" s="76">
        <f t="shared" si="9"/>
        <v>0.91891891891891897</v>
      </c>
      <c r="Q26" s="76">
        <f t="shared" si="10"/>
        <v>0.875</v>
      </c>
      <c r="R26" s="77">
        <f t="shared" si="11"/>
        <v>0.875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102</v>
      </c>
      <c r="D27" s="43">
        <v>80</v>
      </c>
      <c r="E27" s="15">
        <f t="shared" si="6"/>
        <v>-0.21568627450980393</v>
      </c>
      <c r="F27" s="22">
        <v>76</v>
      </c>
      <c r="G27" s="22">
        <v>59</v>
      </c>
      <c r="H27" s="16">
        <f t="shared" si="7"/>
        <v>-0.22368421052631579</v>
      </c>
      <c r="I27" s="22">
        <v>54</v>
      </c>
      <c r="J27" s="22">
        <v>44</v>
      </c>
      <c r="K27" s="15">
        <f t="shared" si="8"/>
        <v>-0.18518518518518517</v>
      </c>
      <c r="L27" s="45"/>
      <c r="M27" s="18">
        <v>103</v>
      </c>
      <c r="N27" s="18">
        <v>74</v>
      </c>
      <c r="O27" s="18">
        <v>54</v>
      </c>
      <c r="P27" s="19">
        <f t="shared" si="9"/>
        <v>0.77669902912621358</v>
      </c>
      <c r="Q27" s="19">
        <f t="shared" si="10"/>
        <v>0.79729729729729726</v>
      </c>
      <c r="R27" s="20">
        <f t="shared" si="11"/>
        <v>0.81481481481481477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14</v>
      </c>
      <c r="E28" s="54">
        <f t="shared" si="6"/>
        <v>-6.6666666666666666E-2</v>
      </c>
      <c r="F28" s="52">
        <v>5</v>
      </c>
      <c r="G28" s="52">
        <v>6</v>
      </c>
      <c r="H28" s="55">
        <f t="shared" si="7"/>
        <v>0.2</v>
      </c>
      <c r="I28" s="52">
        <v>5</v>
      </c>
      <c r="J28" s="52">
        <v>6</v>
      </c>
      <c r="K28" s="54">
        <f t="shared" si="8"/>
        <v>0.2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1.2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10</v>
      </c>
      <c r="D29" s="71">
        <v>8</v>
      </c>
      <c r="E29" s="72">
        <f t="shared" si="6"/>
        <v>-0.2</v>
      </c>
      <c r="F29" s="70">
        <v>5</v>
      </c>
      <c r="G29" s="70">
        <v>3</v>
      </c>
      <c r="H29" s="73">
        <f t="shared" si="7"/>
        <v>-0.4</v>
      </c>
      <c r="I29" s="70">
        <v>2</v>
      </c>
      <c r="J29" s="70">
        <v>3</v>
      </c>
      <c r="K29" s="72">
        <f t="shared" si="8"/>
        <v>0.5</v>
      </c>
      <c r="L29" s="74"/>
      <c r="M29" s="75">
        <v>10</v>
      </c>
      <c r="N29" s="75">
        <v>5</v>
      </c>
      <c r="O29" s="75">
        <v>2</v>
      </c>
      <c r="P29" s="76">
        <f t="shared" si="9"/>
        <v>0.8</v>
      </c>
      <c r="Q29" s="76">
        <f t="shared" si="10"/>
        <v>0.6</v>
      </c>
      <c r="R29" s="77">
        <f t="shared" si="11"/>
        <v>1.5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37</v>
      </c>
      <c r="D30" s="43">
        <v>36</v>
      </c>
      <c r="E30" s="15">
        <f t="shared" si="6"/>
        <v>-2.7027027027027029E-2</v>
      </c>
      <c r="F30" s="22">
        <v>25</v>
      </c>
      <c r="G30" s="22">
        <v>21</v>
      </c>
      <c r="H30" s="16">
        <f t="shared" si="7"/>
        <v>-0.16</v>
      </c>
      <c r="I30" s="22">
        <v>18</v>
      </c>
      <c r="J30" s="22">
        <v>16</v>
      </c>
      <c r="K30" s="15">
        <f t="shared" si="8"/>
        <v>-0.1111111111111111</v>
      </c>
      <c r="L30" s="45"/>
      <c r="M30" s="18">
        <v>37</v>
      </c>
      <c r="N30" s="18">
        <v>24</v>
      </c>
      <c r="O30" s="18">
        <v>18</v>
      </c>
      <c r="P30" s="19">
        <f t="shared" si="9"/>
        <v>0.97297297297297303</v>
      </c>
      <c r="Q30" s="19">
        <f t="shared" si="10"/>
        <v>0.875</v>
      </c>
      <c r="R30" s="20">
        <f t="shared" si="11"/>
        <v>0.88888888888888884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36</v>
      </c>
      <c r="D31" s="53">
        <v>51</v>
      </c>
      <c r="E31" s="54">
        <f t="shared" si="6"/>
        <v>0.41666666666666669</v>
      </c>
      <c r="F31" s="52">
        <v>24</v>
      </c>
      <c r="G31" s="52">
        <v>34</v>
      </c>
      <c r="H31" s="55">
        <f t="shared" si="7"/>
        <v>0.41666666666666669</v>
      </c>
      <c r="I31" s="52">
        <v>16</v>
      </c>
      <c r="J31" s="52">
        <v>30</v>
      </c>
      <c r="K31" s="54">
        <f t="shared" si="8"/>
        <v>0.875</v>
      </c>
      <c r="L31" s="56"/>
      <c r="M31" s="57">
        <v>36</v>
      </c>
      <c r="N31" s="57">
        <v>23</v>
      </c>
      <c r="O31" s="57">
        <v>16</v>
      </c>
      <c r="P31" s="58">
        <f t="shared" si="9"/>
        <v>1.4166666666666667</v>
      </c>
      <c r="Q31" s="58">
        <f t="shared" si="10"/>
        <v>1.4782608695652173</v>
      </c>
      <c r="R31" s="59">
        <f t="shared" si="11"/>
        <v>1.875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3</v>
      </c>
      <c r="E32" s="72">
        <f t="shared" si="6"/>
        <v>0</v>
      </c>
      <c r="F32" s="70">
        <v>1</v>
      </c>
      <c r="G32" s="70">
        <v>2</v>
      </c>
      <c r="H32" s="72">
        <f t="shared" si="7"/>
        <v>1</v>
      </c>
      <c r="I32" s="70">
        <v>1</v>
      </c>
      <c r="J32" s="70">
        <v>2</v>
      </c>
      <c r="K32" s="72">
        <f t="shared" si="8"/>
        <v>1</v>
      </c>
      <c r="L32" s="74"/>
      <c r="M32" s="75">
        <v>3</v>
      </c>
      <c r="N32" s="75">
        <v>1</v>
      </c>
      <c r="O32" s="75">
        <v>1</v>
      </c>
      <c r="P32" s="76">
        <f t="shared" si="9"/>
        <v>1</v>
      </c>
      <c r="Q32" s="76">
        <f t="shared" si="10"/>
        <v>2</v>
      </c>
      <c r="R32" s="77">
        <f t="shared" si="11"/>
        <v>2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7</v>
      </c>
      <c r="E33" s="15">
        <f t="shared" si="6"/>
        <v>-0.36363636363636365</v>
      </c>
      <c r="F33" s="22">
        <v>8</v>
      </c>
      <c r="G33" s="22">
        <v>6</v>
      </c>
      <c r="H33" s="16">
        <f t="shared" si="7"/>
        <v>-0.25</v>
      </c>
      <c r="I33" s="22">
        <v>6</v>
      </c>
      <c r="J33" s="22">
        <v>3</v>
      </c>
      <c r="K33" s="15">
        <f t="shared" si="8"/>
        <v>-0.5</v>
      </c>
      <c r="L33" s="45"/>
      <c r="M33" s="18">
        <v>11</v>
      </c>
      <c r="N33" s="18">
        <v>8</v>
      </c>
      <c r="O33" s="18">
        <v>6</v>
      </c>
      <c r="P33" s="19">
        <f t="shared" si="9"/>
        <v>0.63636363636363635</v>
      </c>
      <c r="Q33" s="19">
        <f t="shared" si="10"/>
        <v>0.75</v>
      </c>
      <c r="R33" s="20">
        <f t="shared" si="11"/>
        <v>0.5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25</v>
      </c>
      <c r="E34" s="54">
        <f t="shared" si="6"/>
        <v>0.66666666666666663</v>
      </c>
      <c r="F34" s="52">
        <v>6</v>
      </c>
      <c r="G34" s="52">
        <v>7</v>
      </c>
      <c r="H34" s="55">
        <f t="shared" si="7"/>
        <v>0.16666666666666666</v>
      </c>
      <c r="I34" s="52">
        <v>6</v>
      </c>
      <c r="J34" s="52">
        <v>6</v>
      </c>
      <c r="K34" s="54">
        <f t="shared" si="8"/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1.6666666666666667</v>
      </c>
      <c r="Q34" s="58">
        <f t="shared" si="10"/>
        <v>1.1666666666666667</v>
      </c>
      <c r="R34" s="59">
        <f t="shared" si="11"/>
        <v>1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13</v>
      </c>
      <c r="D35" s="71">
        <v>12</v>
      </c>
      <c r="E35" s="72">
        <f t="shared" si="6"/>
        <v>-7.6923076923076927E-2</v>
      </c>
      <c r="F35" s="70">
        <v>11</v>
      </c>
      <c r="G35" s="70">
        <v>8</v>
      </c>
      <c r="H35" s="73">
        <f t="shared" si="7"/>
        <v>-0.27272727272727271</v>
      </c>
      <c r="I35" s="70">
        <v>7</v>
      </c>
      <c r="J35" s="70">
        <v>8</v>
      </c>
      <c r="K35" s="72">
        <f t="shared" si="8"/>
        <v>0.14285714285714285</v>
      </c>
      <c r="L35" s="74"/>
      <c r="M35" s="75">
        <v>13</v>
      </c>
      <c r="N35" s="75">
        <v>11</v>
      </c>
      <c r="O35" s="75">
        <v>7</v>
      </c>
      <c r="P35" s="76">
        <f t="shared" si="9"/>
        <v>0.92307692307692313</v>
      </c>
      <c r="Q35" s="76">
        <f t="shared" si="10"/>
        <v>0.72727272727272729</v>
      </c>
      <c r="R35" s="77">
        <f t="shared" si="11"/>
        <v>1.1428571428571428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78</v>
      </c>
      <c r="D36" s="43">
        <v>78</v>
      </c>
      <c r="E36" s="15">
        <f t="shared" si="6"/>
        <v>0</v>
      </c>
      <c r="F36" s="22">
        <v>66</v>
      </c>
      <c r="G36" s="22">
        <v>63</v>
      </c>
      <c r="H36" s="16">
        <f t="shared" si="7"/>
        <v>-4.5454545454545456E-2</v>
      </c>
      <c r="I36" s="22">
        <v>52</v>
      </c>
      <c r="J36" s="22">
        <v>49</v>
      </c>
      <c r="K36" s="15">
        <f t="shared" si="8"/>
        <v>-5.7692307692307696E-2</v>
      </c>
      <c r="L36" s="45"/>
      <c r="M36" s="18">
        <v>78</v>
      </c>
      <c r="N36" s="18">
        <v>66</v>
      </c>
      <c r="O36" s="18">
        <v>52</v>
      </c>
      <c r="P36" s="19">
        <f t="shared" si="9"/>
        <v>1</v>
      </c>
      <c r="Q36" s="19">
        <f t="shared" si="10"/>
        <v>0.95454545454545459</v>
      </c>
      <c r="R36" s="20">
        <f t="shared" si="11"/>
        <v>0.94230769230769229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31</v>
      </c>
      <c r="D37" s="53">
        <v>21</v>
      </c>
      <c r="E37" s="54">
        <f t="shared" si="6"/>
        <v>-0.32258064516129031</v>
      </c>
      <c r="F37" s="52">
        <v>23</v>
      </c>
      <c r="G37" s="52">
        <v>16</v>
      </c>
      <c r="H37" s="55">
        <f t="shared" si="7"/>
        <v>-0.30434782608695654</v>
      </c>
      <c r="I37" s="52">
        <v>17</v>
      </c>
      <c r="J37" s="52">
        <v>15</v>
      </c>
      <c r="K37" s="54">
        <f t="shared" si="8"/>
        <v>-0.11764705882352941</v>
      </c>
      <c r="L37" s="56"/>
      <c r="M37" s="57">
        <v>31</v>
      </c>
      <c r="N37" s="57">
        <v>23</v>
      </c>
      <c r="O37" s="57">
        <v>17</v>
      </c>
      <c r="P37" s="58">
        <f t="shared" si="9"/>
        <v>0.67741935483870963</v>
      </c>
      <c r="Q37" s="58">
        <f t="shared" si="10"/>
        <v>0.69565217391304346</v>
      </c>
      <c r="R37" s="59">
        <f t="shared" si="11"/>
        <v>0.88235294117647056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12</v>
      </c>
      <c r="D39" s="43">
        <v>18</v>
      </c>
      <c r="E39" s="15">
        <f t="shared" si="6"/>
        <v>0.5</v>
      </c>
      <c r="F39" s="22">
        <v>10</v>
      </c>
      <c r="G39" s="22">
        <v>15</v>
      </c>
      <c r="H39" s="16">
        <f t="shared" si="7"/>
        <v>0.5</v>
      </c>
      <c r="I39" s="22">
        <v>7</v>
      </c>
      <c r="J39" s="22">
        <v>8</v>
      </c>
      <c r="K39" s="15">
        <f t="shared" si="8"/>
        <v>0.14285714285714285</v>
      </c>
      <c r="L39" s="45"/>
      <c r="M39" s="18">
        <v>12</v>
      </c>
      <c r="N39" s="18">
        <v>10</v>
      </c>
      <c r="O39" s="18">
        <v>7</v>
      </c>
      <c r="P39" s="19">
        <f t="shared" si="9"/>
        <v>1.5</v>
      </c>
      <c r="Q39" s="19">
        <f t="shared" si="10"/>
        <v>1.5</v>
      </c>
      <c r="R39" s="20">
        <f t="shared" si="11"/>
        <v>1.1428571428571428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5</v>
      </c>
      <c r="E40" s="54">
        <f t="shared" si="6"/>
        <v>-0.58333333333333337</v>
      </c>
      <c r="F40" s="52">
        <v>7</v>
      </c>
      <c r="G40" s="52">
        <v>2</v>
      </c>
      <c r="H40" s="55">
        <f t="shared" si="7"/>
        <v>-0.7142857142857143</v>
      </c>
      <c r="I40" s="52">
        <v>7</v>
      </c>
      <c r="J40" s="52">
        <v>2</v>
      </c>
      <c r="K40" s="54">
        <f t="shared" si="8"/>
        <v>-0.7142857142857143</v>
      </c>
      <c r="L40" s="56"/>
      <c r="M40" s="57">
        <v>12</v>
      </c>
      <c r="N40" s="57">
        <v>8</v>
      </c>
      <c r="O40" s="57">
        <v>8</v>
      </c>
      <c r="P40" s="58">
        <f t="shared" si="9"/>
        <v>0.41666666666666669</v>
      </c>
      <c r="Q40" s="58">
        <f t="shared" si="10"/>
        <v>0.25</v>
      </c>
      <c r="R40" s="59">
        <f t="shared" si="11"/>
        <v>0.25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216</v>
      </c>
      <c r="D41" s="71">
        <v>196</v>
      </c>
      <c r="E41" s="72">
        <f>(D41-C41)/C41</f>
        <v>-9.2592592592592587E-2</v>
      </c>
      <c r="F41" s="70">
        <v>200</v>
      </c>
      <c r="G41" s="70">
        <v>189</v>
      </c>
      <c r="H41" s="73">
        <f t="shared" si="7"/>
        <v>-5.5E-2</v>
      </c>
      <c r="I41" s="70">
        <v>122</v>
      </c>
      <c r="J41" s="70">
        <v>119</v>
      </c>
      <c r="K41" s="72">
        <f t="shared" si="8"/>
        <v>-2.4590163934426229E-2</v>
      </c>
      <c r="L41" s="74"/>
      <c r="M41" s="75">
        <v>246</v>
      </c>
      <c r="N41" s="75">
        <v>222</v>
      </c>
      <c r="O41" s="75">
        <v>140</v>
      </c>
      <c r="P41" s="76">
        <f>D41/M41</f>
        <v>0.7967479674796748</v>
      </c>
      <c r="Q41" s="76">
        <f t="shared" si="10"/>
        <v>0.85135135135135132</v>
      </c>
      <c r="R41" s="77">
        <f t="shared" si="11"/>
        <v>0.85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631</v>
      </c>
      <c r="D42" s="53">
        <v>575</v>
      </c>
      <c r="E42" s="54">
        <f>(D42-C42)/C42</f>
        <v>-8.874801901743265E-2</v>
      </c>
      <c r="F42" s="52">
        <v>592</v>
      </c>
      <c r="G42" s="52">
        <v>529</v>
      </c>
      <c r="H42" s="55">
        <f t="shared" si="7"/>
        <v>-0.10641891891891891</v>
      </c>
      <c r="I42" s="52">
        <v>367</v>
      </c>
      <c r="J42" s="52">
        <v>339</v>
      </c>
      <c r="K42" s="54">
        <f t="shared" si="8"/>
        <v>-7.6294277929155316E-2</v>
      </c>
      <c r="L42" s="56"/>
      <c r="M42" s="57">
        <v>707</v>
      </c>
      <c r="N42" s="57">
        <v>653</v>
      </c>
      <c r="O42" s="57">
        <v>425</v>
      </c>
      <c r="P42" s="58">
        <f>D42/M42</f>
        <v>0.81329561527581329</v>
      </c>
      <c r="Q42" s="58">
        <f t="shared" si="10"/>
        <v>0.81010719754977034</v>
      </c>
      <c r="R42" s="59">
        <f t="shared" si="11"/>
        <v>0.79764705882352938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1</v>
      </c>
      <c r="D43" s="80">
        <v>0</v>
      </c>
      <c r="E43" s="72">
        <f t="shared" si="6"/>
        <v>-1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0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18</v>
      </c>
      <c r="D44" s="43">
        <v>9</v>
      </c>
      <c r="E44" s="15">
        <f t="shared" si="6"/>
        <v>-0.5</v>
      </c>
      <c r="F44" s="22">
        <v>17</v>
      </c>
      <c r="G44" s="22">
        <v>5</v>
      </c>
      <c r="H44" s="49">
        <f>(G44-F44)/F44</f>
        <v>-0.70588235294117652</v>
      </c>
      <c r="I44" s="22">
        <v>12</v>
      </c>
      <c r="J44" s="22">
        <v>3</v>
      </c>
      <c r="K44" s="44">
        <f>(J44-I44)/I44</f>
        <v>-0.75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0.27777777777777779</v>
      </c>
      <c r="R44" s="20">
        <f t="shared" si="11"/>
        <v>0.23076923076923078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22</v>
      </c>
      <c r="E45" s="54">
        <f t="shared" si="6"/>
        <v>0.46666666666666667</v>
      </c>
      <c r="F45" s="52">
        <v>6</v>
      </c>
      <c r="G45" s="52">
        <v>14</v>
      </c>
      <c r="H45" s="55">
        <f>(G45-F45)/F45</f>
        <v>1.3333333333333333</v>
      </c>
      <c r="I45" s="52">
        <v>5</v>
      </c>
      <c r="J45" s="52">
        <v>7</v>
      </c>
      <c r="K45" s="54">
        <f t="shared" ref="K45:K55" si="12">(J45-I45)/I45</f>
        <v>0.4</v>
      </c>
      <c r="L45" s="56"/>
      <c r="M45" s="57">
        <v>15</v>
      </c>
      <c r="N45" s="57">
        <v>6</v>
      </c>
      <c r="O45" s="57">
        <v>6</v>
      </c>
      <c r="P45" s="58">
        <f t="shared" si="9"/>
        <v>1.4666666666666666</v>
      </c>
      <c r="Q45" s="58">
        <f t="shared" si="10"/>
        <v>2.3333333333333335</v>
      </c>
      <c r="R45" s="59">
        <f t="shared" si="11"/>
        <v>1.1666666666666667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7</v>
      </c>
      <c r="D46" s="71">
        <v>4</v>
      </c>
      <c r="E46" s="72">
        <f t="shared" si="6"/>
        <v>-0.42857142857142855</v>
      </c>
      <c r="F46" s="70">
        <v>7</v>
      </c>
      <c r="G46" s="70">
        <v>4</v>
      </c>
      <c r="H46" s="72">
        <f t="shared" ref="H46:H55" si="13">(G46-F46)/F46</f>
        <v>-0.42857142857142855</v>
      </c>
      <c r="I46" s="70">
        <v>7</v>
      </c>
      <c r="J46" s="70">
        <v>2</v>
      </c>
      <c r="K46" s="72">
        <f t="shared" si="12"/>
        <v>-0.7142857142857143</v>
      </c>
      <c r="L46" s="82"/>
      <c r="M46" s="75">
        <v>8</v>
      </c>
      <c r="N46" s="75">
        <v>8</v>
      </c>
      <c r="O46" s="75">
        <v>8</v>
      </c>
      <c r="P46" s="76">
        <f t="shared" si="9"/>
        <v>0.5</v>
      </c>
      <c r="Q46" s="76">
        <f t="shared" si="10"/>
        <v>0.5</v>
      </c>
      <c r="R46" s="77">
        <f t="shared" si="11"/>
        <v>0.25</v>
      </c>
      <c r="S46" s="21"/>
    </row>
    <row r="47" spans="1:21" ht="15.75" thickBot="1" x14ac:dyDescent="0.3">
      <c r="A47" s="91"/>
      <c r="B47" s="51" t="s">
        <v>15</v>
      </c>
      <c r="C47" s="52">
        <v>16</v>
      </c>
      <c r="D47" s="53">
        <v>20</v>
      </c>
      <c r="E47" s="54">
        <f t="shared" si="6"/>
        <v>0.25</v>
      </c>
      <c r="F47" s="52">
        <v>16</v>
      </c>
      <c r="G47" s="52">
        <v>20</v>
      </c>
      <c r="H47" s="54">
        <f t="shared" si="13"/>
        <v>0.25</v>
      </c>
      <c r="I47" s="52">
        <v>14</v>
      </c>
      <c r="J47" s="52">
        <v>16</v>
      </c>
      <c r="K47" s="54">
        <f t="shared" si="12"/>
        <v>0.14285714285714285</v>
      </c>
      <c r="L47" s="66"/>
      <c r="M47" s="57">
        <v>22</v>
      </c>
      <c r="N47" s="57">
        <v>21</v>
      </c>
      <c r="O47" s="57">
        <v>19</v>
      </c>
      <c r="P47" s="58">
        <f t="shared" si="9"/>
        <v>0.90909090909090906</v>
      </c>
      <c r="Q47" s="58">
        <f t="shared" si="10"/>
        <v>0.95238095238095233</v>
      </c>
      <c r="R47" s="59">
        <f t="shared" si="11"/>
        <v>0.84210526315789469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4</v>
      </c>
      <c r="D48" s="71">
        <v>2</v>
      </c>
      <c r="E48" s="72">
        <f t="shared" si="6"/>
        <v>-0.5</v>
      </c>
      <c r="F48" s="70">
        <v>4</v>
      </c>
      <c r="G48" s="70">
        <v>2</v>
      </c>
      <c r="H48" s="72">
        <f t="shared" si="13"/>
        <v>-0.5</v>
      </c>
      <c r="I48" s="70">
        <v>4</v>
      </c>
      <c r="J48" s="70">
        <v>1</v>
      </c>
      <c r="K48" s="72">
        <f t="shared" si="12"/>
        <v>-0.75</v>
      </c>
      <c r="L48" s="82"/>
      <c r="M48" s="75">
        <v>5</v>
      </c>
      <c r="N48" s="75">
        <v>5</v>
      </c>
      <c r="O48" s="75">
        <v>4</v>
      </c>
      <c r="P48" s="76">
        <f t="shared" si="9"/>
        <v>0.4</v>
      </c>
      <c r="Q48" s="76">
        <f t="shared" si="10"/>
        <v>0.4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6</v>
      </c>
      <c r="D49" s="53">
        <v>6</v>
      </c>
      <c r="E49" s="54">
        <f t="shared" si="6"/>
        <v>0</v>
      </c>
      <c r="F49" s="52">
        <v>6</v>
      </c>
      <c r="G49" s="52">
        <v>6</v>
      </c>
      <c r="H49" s="54">
        <f t="shared" si="13"/>
        <v>0</v>
      </c>
      <c r="I49" s="52">
        <v>6</v>
      </c>
      <c r="J49" s="52">
        <v>2</v>
      </c>
      <c r="K49" s="54">
        <f t="shared" si="12"/>
        <v>-0.66666666666666663</v>
      </c>
      <c r="L49" s="66"/>
      <c r="M49" s="57">
        <v>9</v>
      </c>
      <c r="N49" s="57">
        <v>9</v>
      </c>
      <c r="O49" s="57">
        <v>6</v>
      </c>
      <c r="P49" s="58">
        <f t="shared" si="9"/>
        <v>0.66666666666666663</v>
      </c>
      <c r="Q49" s="58">
        <f t="shared" si="10"/>
        <v>0.66666666666666663</v>
      </c>
      <c r="R49" s="59">
        <f t="shared" si="11"/>
        <v>0.33333333333333331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17</v>
      </c>
      <c r="D50" s="71">
        <v>18</v>
      </c>
      <c r="E50" s="72">
        <f>(D50-C50)/C50</f>
        <v>5.8823529411764705E-2</v>
      </c>
      <c r="F50" s="70">
        <v>16</v>
      </c>
      <c r="G50" s="70">
        <v>17</v>
      </c>
      <c r="H50" s="73">
        <f t="shared" si="13"/>
        <v>6.25E-2</v>
      </c>
      <c r="I50" s="70">
        <v>13</v>
      </c>
      <c r="J50" s="70">
        <v>10</v>
      </c>
      <c r="K50" s="72">
        <f t="shared" si="12"/>
        <v>-0.23076923076923078</v>
      </c>
      <c r="L50" s="82"/>
      <c r="M50" s="75">
        <v>28</v>
      </c>
      <c r="N50" s="75">
        <v>27</v>
      </c>
      <c r="O50" s="75">
        <v>25</v>
      </c>
      <c r="P50" s="76">
        <f>D50/M50</f>
        <v>0.6428571428571429</v>
      </c>
      <c r="Q50" s="76">
        <f t="shared" si="10"/>
        <v>0.62962962962962965</v>
      </c>
      <c r="R50" s="77">
        <f t="shared" si="11"/>
        <v>0.4</v>
      </c>
      <c r="S50" s="21"/>
    </row>
    <row r="51" spans="1:19" ht="15.75" thickBot="1" x14ac:dyDescent="0.3">
      <c r="A51" s="91"/>
      <c r="B51" s="51" t="s">
        <v>15</v>
      </c>
      <c r="C51" s="52">
        <v>58</v>
      </c>
      <c r="D51" s="53">
        <v>53</v>
      </c>
      <c r="E51" s="54">
        <f>(D51-C51)/C51</f>
        <v>-8.6206896551724144E-2</v>
      </c>
      <c r="F51" s="52">
        <v>54</v>
      </c>
      <c r="G51" s="52">
        <v>48</v>
      </c>
      <c r="H51" s="55">
        <f t="shared" si="13"/>
        <v>-0.1111111111111111</v>
      </c>
      <c r="I51" s="52">
        <v>44</v>
      </c>
      <c r="J51" s="52">
        <v>32</v>
      </c>
      <c r="K51" s="65">
        <f t="shared" si="12"/>
        <v>-0.27272727272727271</v>
      </c>
      <c r="L51" s="66"/>
      <c r="M51" s="57">
        <v>76</v>
      </c>
      <c r="N51" s="57">
        <v>73</v>
      </c>
      <c r="O51" s="57">
        <v>64</v>
      </c>
      <c r="P51" s="58">
        <f>D51/M51</f>
        <v>0.69736842105263153</v>
      </c>
      <c r="Q51" s="58">
        <f t="shared" si="10"/>
        <v>0.65753424657534243</v>
      </c>
      <c r="R51" s="59">
        <f t="shared" si="11"/>
        <v>0.5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13</v>
      </c>
      <c r="D52" s="71">
        <v>11</v>
      </c>
      <c r="E52" s="72">
        <f t="shared" si="6"/>
        <v>-0.15384615384615385</v>
      </c>
      <c r="F52" s="70">
        <v>11</v>
      </c>
      <c r="G52" s="70">
        <v>11</v>
      </c>
      <c r="H52" s="73">
        <f t="shared" si="13"/>
        <v>0</v>
      </c>
      <c r="I52" s="70">
        <v>6</v>
      </c>
      <c r="J52" s="70">
        <v>8</v>
      </c>
      <c r="K52" s="72">
        <f t="shared" si="12"/>
        <v>0.33333333333333331</v>
      </c>
      <c r="L52" s="82"/>
      <c r="M52" s="75">
        <v>18</v>
      </c>
      <c r="N52" s="75">
        <v>17</v>
      </c>
      <c r="O52" s="75">
        <v>11</v>
      </c>
      <c r="P52" s="76">
        <f t="shared" si="9"/>
        <v>0.61111111111111116</v>
      </c>
      <c r="Q52" s="76">
        <f t="shared" si="10"/>
        <v>0.6470588235294118</v>
      </c>
      <c r="R52" s="77">
        <f t="shared" si="11"/>
        <v>0.72727272727272729</v>
      </c>
      <c r="S52" s="21"/>
    </row>
    <row r="53" spans="1:19" ht="15.75" thickBot="1" x14ac:dyDescent="0.3">
      <c r="A53" s="91"/>
      <c r="B53" s="51" t="s">
        <v>15</v>
      </c>
      <c r="C53" s="52">
        <v>38</v>
      </c>
      <c r="D53" s="53">
        <v>24</v>
      </c>
      <c r="E53" s="54">
        <f t="shared" si="6"/>
        <v>-0.36842105263157893</v>
      </c>
      <c r="F53" s="52">
        <v>35</v>
      </c>
      <c r="G53" s="52">
        <v>23</v>
      </c>
      <c r="H53" s="55">
        <f t="shared" si="13"/>
        <v>-0.34285714285714286</v>
      </c>
      <c r="I53" s="52">
        <v>26</v>
      </c>
      <c r="J53" s="52">
        <v>17</v>
      </c>
      <c r="K53" s="65">
        <f t="shared" si="12"/>
        <v>-0.34615384615384615</v>
      </c>
      <c r="L53" s="66"/>
      <c r="M53" s="57">
        <v>49</v>
      </c>
      <c r="N53" s="57">
        <v>45</v>
      </c>
      <c r="O53" s="57">
        <v>32</v>
      </c>
      <c r="P53" s="58">
        <f t="shared" si="9"/>
        <v>0.48979591836734693</v>
      </c>
      <c r="Q53" s="58">
        <f t="shared" si="10"/>
        <v>0.51111111111111107</v>
      </c>
      <c r="R53" s="59">
        <f t="shared" si="11"/>
        <v>0.53125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19</v>
      </c>
      <c r="D54" s="71">
        <v>6</v>
      </c>
      <c r="E54" s="72">
        <f t="shared" si="6"/>
        <v>-0.68421052631578949</v>
      </c>
      <c r="F54" s="70">
        <v>18</v>
      </c>
      <c r="G54" s="70">
        <v>6</v>
      </c>
      <c r="H54" s="73">
        <f t="shared" si="13"/>
        <v>-0.66666666666666663</v>
      </c>
      <c r="I54" s="70">
        <v>11</v>
      </c>
      <c r="J54" s="70">
        <v>3</v>
      </c>
      <c r="K54" s="72">
        <f t="shared" si="12"/>
        <v>-0.72727272727272729</v>
      </c>
      <c r="L54" s="82"/>
      <c r="M54" s="75">
        <v>19</v>
      </c>
      <c r="N54" s="75">
        <v>18</v>
      </c>
      <c r="O54" s="75">
        <v>11</v>
      </c>
      <c r="P54" s="76">
        <f t="shared" si="9"/>
        <v>0.31578947368421051</v>
      </c>
      <c r="Q54" s="76">
        <f t="shared" si="10"/>
        <v>0.33333333333333331</v>
      </c>
      <c r="R54" s="77">
        <f t="shared" si="11"/>
        <v>0.27272727272727271</v>
      </c>
      <c r="S54" s="21"/>
    </row>
    <row r="55" spans="1:19" ht="15.75" thickBot="1" x14ac:dyDescent="0.3">
      <c r="A55" s="103"/>
      <c r="B55" s="51" t="s">
        <v>15</v>
      </c>
      <c r="C55" s="52">
        <v>29</v>
      </c>
      <c r="D55" s="53">
        <v>16</v>
      </c>
      <c r="E55" s="54">
        <f t="shared" si="6"/>
        <v>-0.44827586206896552</v>
      </c>
      <c r="F55" s="52">
        <v>26</v>
      </c>
      <c r="G55" s="52">
        <v>15</v>
      </c>
      <c r="H55" s="55">
        <f t="shared" si="13"/>
        <v>-0.42307692307692307</v>
      </c>
      <c r="I55" s="52">
        <v>16</v>
      </c>
      <c r="J55" s="52">
        <v>9</v>
      </c>
      <c r="K55" s="65">
        <f t="shared" si="12"/>
        <v>-0.4375</v>
      </c>
      <c r="L55" s="66"/>
      <c r="M55" s="57">
        <v>29</v>
      </c>
      <c r="N55" s="57">
        <v>26</v>
      </c>
      <c r="O55" s="57">
        <v>16</v>
      </c>
      <c r="P55" s="58">
        <f t="shared" si="9"/>
        <v>0.55172413793103448</v>
      </c>
      <c r="Q55" s="58">
        <f t="shared" si="10"/>
        <v>0.57692307692307687</v>
      </c>
      <c r="R55" s="59">
        <f t="shared" si="11"/>
        <v>0.5625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103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104</v>
      </c>
      <c r="D6" s="9" t="s">
        <v>105</v>
      </c>
      <c r="E6" s="8" t="s">
        <v>3</v>
      </c>
      <c r="F6" s="8" t="s">
        <v>106</v>
      </c>
      <c r="G6" s="8" t="s">
        <v>107</v>
      </c>
      <c r="H6" s="8" t="s">
        <v>3</v>
      </c>
      <c r="I6" s="8" t="s">
        <v>108</v>
      </c>
      <c r="J6" s="8" t="s">
        <v>109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1409</v>
      </c>
      <c r="D7" s="14">
        <v>1312</v>
      </c>
      <c r="E7" s="15">
        <f t="shared" ref="E7:E15" si="0">(D7-C7)/C7</f>
        <v>-6.8843151171043296E-2</v>
      </c>
      <c r="F7" s="14">
        <v>1220</v>
      </c>
      <c r="G7" s="14">
        <v>1100</v>
      </c>
      <c r="H7" s="16">
        <f t="shared" ref="H7:H15" si="1">(G7-F7)/F7</f>
        <v>-9.8360655737704916E-2</v>
      </c>
      <c r="I7" s="14">
        <v>829</v>
      </c>
      <c r="J7" s="14">
        <v>736</v>
      </c>
      <c r="K7" s="15">
        <f t="shared" ref="K7:K15" si="2">(J7-I7)/I7</f>
        <v>-0.11218335343787696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0.85250162443144895</v>
      </c>
      <c r="Q7" s="19">
        <f t="shared" ref="Q7:Q15" si="4">G7/N7</f>
        <v>0.83841463414634143</v>
      </c>
      <c r="R7" s="20">
        <f t="shared" ref="R7:R15" si="5">J7/O7</f>
        <v>0.7939590075512406</v>
      </c>
      <c r="S7" s="21"/>
      <c r="T7" s="2"/>
      <c r="U7" s="2"/>
    </row>
    <row r="8" spans="1:21" x14ac:dyDescent="0.25">
      <c r="A8" s="92" t="s">
        <v>5</v>
      </c>
      <c r="B8" s="93"/>
      <c r="C8" s="22">
        <v>42</v>
      </c>
      <c r="D8" s="22">
        <v>39</v>
      </c>
      <c r="E8" s="15">
        <f t="shared" si="0"/>
        <v>-7.1428571428571425E-2</v>
      </c>
      <c r="F8" s="22">
        <v>28</v>
      </c>
      <c r="G8" s="22">
        <v>27</v>
      </c>
      <c r="H8" s="16">
        <f t="shared" si="1"/>
        <v>-3.5714285714285712E-2</v>
      </c>
      <c r="I8" s="22">
        <v>18</v>
      </c>
      <c r="J8" s="22">
        <v>19</v>
      </c>
      <c r="K8" s="15">
        <f t="shared" si="2"/>
        <v>5.5555555555555552E-2</v>
      </c>
      <c r="L8" s="17"/>
      <c r="M8" s="18">
        <v>43</v>
      </c>
      <c r="N8" s="18">
        <v>28</v>
      </c>
      <c r="O8" s="18">
        <v>19</v>
      </c>
      <c r="P8" s="19">
        <f t="shared" si="3"/>
        <v>0.90697674418604646</v>
      </c>
      <c r="Q8" s="19">
        <f t="shared" si="4"/>
        <v>0.9642857142857143</v>
      </c>
      <c r="R8" s="20">
        <f t="shared" si="5"/>
        <v>1</v>
      </c>
      <c r="S8" s="21"/>
      <c r="T8" s="2"/>
      <c r="U8" s="2"/>
    </row>
    <row r="9" spans="1:21" x14ac:dyDescent="0.25">
      <c r="A9" s="92" t="s">
        <v>39</v>
      </c>
      <c r="B9" s="93"/>
      <c r="C9" s="22">
        <v>25</v>
      </c>
      <c r="D9" s="22">
        <v>25</v>
      </c>
      <c r="E9" s="15">
        <f t="shared" si="0"/>
        <v>0</v>
      </c>
      <c r="F9" s="22">
        <v>15</v>
      </c>
      <c r="G9" s="22">
        <v>13</v>
      </c>
      <c r="H9" s="16">
        <f t="shared" si="1"/>
        <v>-0.13333333333333333</v>
      </c>
      <c r="I9" s="22">
        <v>7</v>
      </c>
      <c r="J9" s="22">
        <v>7</v>
      </c>
      <c r="K9" s="15">
        <f t="shared" si="2"/>
        <v>0</v>
      </c>
      <c r="L9" s="17"/>
      <c r="M9" s="18">
        <v>25</v>
      </c>
      <c r="N9" s="18">
        <v>15</v>
      </c>
      <c r="O9" s="18">
        <v>7</v>
      </c>
      <c r="P9" s="19">
        <f t="shared" si="3"/>
        <v>1</v>
      </c>
      <c r="Q9" s="19">
        <f t="shared" si="4"/>
        <v>0.8666666666666667</v>
      </c>
      <c r="R9" s="20">
        <f t="shared" si="5"/>
        <v>1</v>
      </c>
      <c r="S9" s="21"/>
      <c r="T9" s="2"/>
      <c r="U9" s="2"/>
    </row>
    <row r="10" spans="1:21" x14ac:dyDescent="0.25">
      <c r="A10" s="92" t="s">
        <v>6</v>
      </c>
      <c r="B10" s="93"/>
      <c r="C10" s="22">
        <v>447</v>
      </c>
      <c r="D10" s="22">
        <v>376</v>
      </c>
      <c r="E10" s="15">
        <f t="shared" si="0"/>
        <v>-0.15883668903803133</v>
      </c>
      <c r="F10" s="22">
        <v>374</v>
      </c>
      <c r="G10" s="22">
        <v>313</v>
      </c>
      <c r="H10" s="16">
        <f t="shared" si="1"/>
        <v>-0.16310160427807488</v>
      </c>
      <c r="I10" s="22">
        <v>244</v>
      </c>
      <c r="J10" s="22">
        <v>198</v>
      </c>
      <c r="K10" s="15">
        <f t="shared" si="2"/>
        <v>-0.18852459016393441</v>
      </c>
      <c r="L10" s="17"/>
      <c r="M10" s="18">
        <v>498</v>
      </c>
      <c r="N10" s="18">
        <v>411</v>
      </c>
      <c r="O10" s="18">
        <v>280</v>
      </c>
      <c r="P10" s="19">
        <f t="shared" si="3"/>
        <v>0.75502008032128509</v>
      </c>
      <c r="Q10" s="19">
        <f t="shared" si="4"/>
        <v>0.76155717761557173</v>
      </c>
      <c r="R10" s="20">
        <f t="shared" si="5"/>
        <v>0.70714285714285718</v>
      </c>
      <c r="S10" s="21"/>
      <c r="T10" s="2"/>
      <c r="U10" s="2"/>
    </row>
    <row r="11" spans="1:21" x14ac:dyDescent="0.25">
      <c r="A11" s="92" t="s">
        <v>7</v>
      </c>
      <c r="B11" s="93"/>
      <c r="C11" s="14">
        <v>394</v>
      </c>
      <c r="D11" s="14">
        <v>339</v>
      </c>
      <c r="E11" s="15">
        <f t="shared" si="0"/>
        <v>-0.13959390862944163</v>
      </c>
      <c r="F11" s="14">
        <v>371</v>
      </c>
      <c r="G11" s="14">
        <v>299</v>
      </c>
      <c r="H11" s="16">
        <f t="shared" si="1"/>
        <v>-0.19407008086253369</v>
      </c>
      <c r="I11" s="14">
        <v>282</v>
      </c>
      <c r="J11" s="14">
        <v>235</v>
      </c>
      <c r="K11" s="15">
        <f t="shared" si="2"/>
        <v>-0.16666666666666666</v>
      </c>
      <c r="L11" s="17"/>
      <c r="M11" s="18">
        <v>441</v>
      </c>
      <c r="N11" s="18">
        <v>411</v>
      </c>
      <c r="O11" s="18">
        <v>327</v>
      </c>
      <c r="P11" s="19">
        <f t="shared" si="3"/>
        <v>0.76870748299319724</v>
      </c>
      <c r="Q11" s="19">
        <f t="shared" si="4"/>
        <v>0.72749391727493917</v>
      </c>
      <c r="R11" s="20">
        <f t="shared" si="5"/>
        <v>0.71865443425076447</v>
      </c>
      <c r="S11" s="21"/>
      <c r="T11" s="2"/>
      <c r="U11" s="2"/>
    </row>
    <row r="12" spans="1:21" x14ac:dyDescent="0.25">
      <c r="A12" s="92" t="s">
        <v>8</v>
      </c>
      <c r="B12" s="93"/>
      <c r="C12" s="14">
        <v>540</v>
      </c>
      <c r="D12" s="14">
        <v>548</v>
      </c>
      <c r="E12" s="15">
        <f t="shared" si="0"/>
        <v>1.4814814814814815E-2</v>
      </c>
      <c r="F12" s="14">
        <v>451</v>
      </c>
      <c r="G12" s="14">
        <v>467</v>
      </c>
      <c r="H12" s="16">
        <f t="shared" si="1"/>
        <v>3.5476718403547672E-2</v>
      </c>
      <c r="I12" s="14">
        <v>280</v>
      </c>
      <c r="J12" s="14">
        <v>285</v>
      </c>
      <c r="K12" s="15">
        <f t="shared" si="2"/>
        <v>1.7857142857142856E-2</v>
      </c>
      <c r="L12" s="17"/>
      <c r="M12" s="18">
        <v>570</v>
      </c>
      <c r="N12" s="18">
        <v>466</v>
      </c>
      <c r="O12" s="18">
        <v>297</v>
      </c>
      <c r="P12" s="19">
        <f t="shared" si="3"/>
        <v>0.96140350877192982</v>
      </c>
      <c r="Q12" s="19">
        <f t="shared" si="4"/>
        <v>1.002145922746781</v>
      </c>
      <c r="R12" s="20">
        <f t="shared" si="5"/>
        <v>0.95959595959595956</v>
      </c>
      <c r="S12" s="21"/>
      <c r="T12" s="2"/>
      <c r="U12" s="2"/>
    </row>
    <row r="13" spans="1:21" x14ac:dyDescent="0.25">
      <c r="A13" s="92" t="s">
        <v>9</v>
      </c>
      <c r="B13" s="93"/>
      <c r="C13" s="23">
        <v>28</v>
      </c>
      <c r="D13" s="23">
        <v>49</v>
      </c>
      <c r="E13" s="15">
        <f t="shared" si="0"/>
        <v>0.75</v>
      </c>
      <c r="F13" s="23">
        <v>24</v>
      </c>
      <c r="G13" s="23">
        <v>21</v>
      </c>
      <c r="H13" s="16">
        <f t="shared" si="1"/>
        <v>-0.125</v>
      </c>
      <c r="I13" s="23">
        <v>23</v>
      </c>
      <c r="J13" s="23">
        <v>18</v>
      </c>
      <c r="K13" s="15">
        <f t="shared" si="2"/>
        <v>-0.21739130434782608</v>
      </c>
      <c r="L13" s="17"/>
      <c r="M13" s="18">
        <v>30</v>
      </c>
      <c r="N13" s="18">
        <v>24</v>
      </c>
      <c r="O13" s="18">
        <v>23</v>
      </c>
      <c r="P13" s="19">
        <f t="shared" si="3"/>
        <v>1.6333333333333333</v>
      </c>
      <c r="Q13" s="19">
        <f t="shared" si="4"/>
        <v>0.875</v>
      </c>
      <c r="R13" s="20">
        <f t="shared" si="5"/>
        <v>0.78260869565217395</v>
      </c>
      <c r="S13" s="21"/>
      <c r="T13" s="2"/>
      <c r="U13" s="2"/>
    </row>
    <row r="14" spans="1:21" x14ac:dyDescent="0.25">
      <c r="A14" s="94" t="s">
        <v>10</v>
      </c>
      <c r="B14" s="95"/>
      <c r="C14" s="22">
        <v>252</v>
      </c>
      <c r="D14" s="22">
        <v>287</v>
      </c>
      <c r="E14" s="15">
        <f t="shared" si="0"/>
        <v>0.1388888888888889</v>
      </c>
      <c r="F14" s="22">
        <v>126</v>
      </c>
      <c r="G14" s="22">
        <v>138</v>
      </c>
      <c r="H14" s="16">
        <f t="shared" si="1"/>
        <v>9.5238095238095233E-2</v>
      </c>
      <c r="I14" s="22">
        <v>93</v>
      </c>
      <c r="J14" s="22">
        <v>115</v>
      </c>
      <c r="K14" s="15">
        <f t="shared" si="2"/>
        <v>0.23655913978494625</v>
      </c>
      <c r="L14" s="17"/>
      <c r="M14" s="18">
        <v>255</v>
      </c>
      <c r="N14" s="18">
        <v>129</v>
      </c>
      <c r="O14" s="18">
        <v>103</v>
      </c>
      <c r="P14" s="19">
        <f t="shared" si="3"/>
        <v>1.1254901960784314</v>
      </c>
      <c r="Q14" s="19">
        <f t="shared" si="4"/>
        <v>1.069767441860465</v>
      </c>
      <c r="R14" s="20">
        <f t="shared" si="5"/>
        <v>1.116504854368932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1661</v>
      </c>
      <c r="D15" s="26">
        <f>D7+D14</f>
        <v>1599</v>
      </c>
      <c r="E15" s="27">
        <f t="shared" si="0"/>
        <v>-3.7326911499096928E-2</v>
      </c>
      <c r="F15" s="25">
        <f>F7+F14</f>
        <v>1346</v>
      </c>
      <c r="G15" s="25">
        <f>G7+G14</f>
        <v>1238</v>
      </c>
      <c r="H15" s="28">
        <f t="shared" si="1"/>
        <v>-8.0237741456166425E-2</v>
      </c>
      <c r="I15" s="25">
        <f>I7+I14</f>
        <v>922</v>
      </c>
      <c r="J15" s="25">
        <f>J7+J14</f>
        <v>851</v>
      </c>
      <c r="K15" s="27">
        <f t="shared" si="2"/>
        <v>-7.7006507592190895E-2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0.89130434782608692</v>
      </c>
      <c r="Q15" s="31">
        <f t="shared" si="4"/>
        <v>0.85912560721721032</v>
      </c>
      <c r="R15" s="32">
        <f t="shared" si="5"/>
        <v>0.82621359223300972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36</v>
      </c>
      <c r="D17" s="43">
        <v>25</v>
      </c>
      <c r="E17" s="15">
        <f t="shared" ref="E17:E55" si="6">(D17-C17)/C17</f>
        <v>-0.30555555555555558</v>
      </c>
      <c r="F17" s="22">
        <v>23</v>
      </c>
      <c r="G17" s="22">
        <v>17</v>
      </c>
      <c r="H17" s="16">
        <f t="shared" ref="H17:H43" si="7">(G17-F17)/F17</f>
        <v>-0.2608695652173913</v>
      </c>
      <c r="I17" s="22">
        <v>16</v>
      </c>
      <c r="J17" s="22">
        <v>11</v>
      </c>
      <c r="K17" s="15">
        <f t="shared" ref="K17:K42" si="8">(J17-I17)/I17</f>
        <v>-0.3125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0.69444444444444442</v>
      </c>
      <c r="Q17" s="19">
        <f t="shared" ref="Q17:Q55" si="10">G17/N17</f>
        <v>0.80952380952380953</v>
      </c>
      <c r="R17" s="20">
        <f t="shared" ref="R17:R55" si="11">J17/O17</f>
        <v>0.6875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99</v>
      </c>
      <c r="D18" s="48">
        <v>110</v>
      </c>
      <c r="E18" s="44">
        <f t="shared" si="6"/>
        <v>0.1111111111111111</v>
      </c>
      <c r="F18" s="47">
        <v>74</v>
      </c>
      <c r="G18" s="47">
        <v>78</v>
      </c>
      <c r="H18" s="49">
        <f t="shared" si="7"/>
        <v>5.4054054054054057E-2</v>
      </c>
      <c r="I18" s="47">
        <v>52</v>
      </c>
      <c r="J18" s="47">
        <v>54</v>
      </c>
      <c r="K18" s="15">
        <f t="shared" si="8"/>
        <v>3.8461538461538464E-2</v>
      </c>
      <c r="L18" s="45"/>
      <c r="M18" s="50">
        <v>99</v>
      </c>
      <c r="N18" s="50">
        <v>68</v>
      </c>
      <c r="O18" s="50">
        <v>51</v>
      </c>
      <c r="P18" s="19">
        <f t="shared" si="9"/>
        <v>1.1111111111111112</v>
      </c>
      <c r="Q18" s="19">
        <f t="shared" si="10"/>
        <v>1.1470588235294117</v>
      </c>
      <c r="R18" s="20">
        <f t="shared" si="11"/>
        <v>1.0588235294117647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63</v>
      </c>
      <c r="D19" s="53">
        <v>68</v>
      </c>
      <c r="E19" s="54">
        <f t="shared" si="6"/>
        <v>7.9365079365079361E-2</v>
      </c>
      <c r="F19" s="52">
        <v>25</v>
      </c>
      <c r="G19" s="52">
        <v>23</v>
      </c>
      <c r="H19" s="55">
        <f t="shared" si="7"/>
        <v>-0.08</v>
      </c>
      <c r="I19" s="52">
        <v>18</v>
      </c>
      <c r="J19" s="52">
        <v>17</v>
      </c>
      <c r="K19" s="54">
        <f t="shared" si="8"/>
        <v>-5.5555555555555552E-2</v>
      </c>
      <c r="L19" s="56"/>
      <c r="M19" s="57">
        <v>66</v>
      </c>
      <c r="N19" s="57">
        <v>28</v>
      </c>
      <c r="O19" s="57">
        <v>22</v>
      </c>
      <c r="P19" s="58">
        <f t="shared" si="9"/>
        <v>1.0303030303030303</v>
      </c>
      <c r="Q19" s="58">
        <f t="shared" si="10"/>
        <v>0.8214285714285714</v>
      </c>
      <c r="R19" s="59">
        <f t="shared" si="11"/>
        <v>0.77272727272727271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48</v>
      </c>
      <c r="D20" s="71">
        <v>35</v>
      </c>
      <c r="E20" s="72">
        <f t="shared" si="6"/>
        <v>-0.27083333333333331</v>
      </c>
      <c r="F20" s="70">
        <v>35</v>
      </c>
      <c r="G20" s="70">
        <v>19</v>
      </c>
      <c r="H20" s="73">
        <f t="shared" si="7"/>
        <v>-0.45714285714285713</v>
      </c>
      <c r="I20" s="70">
        <v>29</v>
      </c>
      <c r="J20" s="70">
        <v>9</v>
      </c>
      <c r="K20" s="72">
        <f t="shared" si="8"/>
        <v>-0.68965517241379315</v>
      </c>
      <c r="L20" s="74"/>
      <c r="M20" s="75">
        <v>47</v>
      </c>
      <c r="N20" s="75">
        <v>33</v>
      </c>
      <c r="O20" s="75">
        <v>28</v>
      </c>
      <c r="P20" s="76">
        <f t="shared" si="9"/>
        <v>0.74468085106382975</v>
      </c>
      <c r="Q20" s="76">
        <f t="shared" si="10"/>
        <v>0.5757575757575758</v>
      </c>
      <c r="R20" s="77">
        <f t="shared" si="11"/>
        <v>0.32142857142857145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180</v>
      </c>
      <c r="D21" s="43">
        <v>187</v>
      </c>
      <c r="E21" s="15">
        <f t="shared" si="6"/>
        <v>3.888888888888889E-2</v>
      </c>
      <c r="F21" s="22">
        <v>139</v>
      </c>
      <c r="G21" s="22">
        <v>143</v>
      </c>
      <c r="H21" s="16">
        <f t="shared" si="7"/>
        <v>2.8776978417266189E-2</v>
      </c>
      <c r="I21" s="22">
        <v>102</v>
      </c>
      <c r="J21" s="22">
        <v>99</v>
      </c>
      <c r="K21" s="15">
        <f t="shared" si="8"/>
        <v>-2.9411764705882353E-2</v>
      </c>
      <c r="L21" s="45"/>
      <c r="M21" s="18">
        <v>180</v>
      </c>
      <c r="N21" s="18">
        <v>136</v>
      </c>
      <c r="O21" s="18">
        <v>103</v>
      </c>
      <c r="P21" s="19">
        <f t="shared" si="9"/>
        <v>1.038888888888889</v>
      </c>
      <c r="Q21" s="19">
        <f t="shared" si="10"/>
        <v>1.0514705882352942</v>
      </c>
      <c r="R21" s="20">
        <f t="shared" si="11"/>
        <v>0.96116504854368934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24</v>
      </c>
      <c r="D22" s="53">
        <v>35</v>
      </c>
      <c r="E22" s="54">
        <f t="shared" si="6"/>
        <v>0.45833333333333331</v>
      </c>
      <c r="F22" s="52">
        <v>18</v>
      </c>
      <c r="G22" s="52">
        <v>19</v>
      </c>
      <c r="H22" s="55">
        <f t="shared" si="7"/>
        <v>5.5555555555555552E-2</v>
      </c>
      <c r="I22" s="52">
        <v>11</v>
      </c>
      <c r="J22" s="52">
        <v>16</v>
      </c>
      <c r="K22" s="54">
        <f t="shared" si="8"/>
        <v>0.45454545454545453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1.1875</v>
      </c>
      <c r="R22" s="59">
        <f t="shared" si="11"/>
        <v>1.3333333333333333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23</v>
      </c>
      <c r="D23" s="71">
        <v>24</v>
      </c>
      <c r="E23" s="72">
        <f t="shared" si="6"/>
        <v>4.3478260869565216E-2</v>
      </c>
      <c r="F23" s="70">
        <v>17</v>
      </c>
      <c r="G23" s="70">
        <v>13</v>
      </c>
      <c r="H23" s="73">
        <f t="shared" si="7"/>
        <v>-0.23529411764705882</v>
      </c>
      <c r="I23" s="70">
        <v>10</v>
      </c>
      <c r="J23" s="70">
        <v>8</v>
      </c>
      <c r="K23" s="72">
        <f t="shared" si="8"/>
        <v>-0.2</v>
      </c>
      <c r="L23" s="74"/>
      <c r="M23" s="75">
        <v>23</v>
      </c>
      <c r="N23" s="75">
        <v>16</v>
      </c>
      <c r="O23" s="75">
        <v>10</v>
      </c>
      <c r="P23" s="76">
        <f t="shared" si="9"/>
        <v>1.0434782608695652</v>
      </c>
      <c r="Q23" s="76">
        <f t="shared" si="10"/>
        <v>0.8125</v>
      </c>
      <c r="R23" s="77">
        <f t="shared" si="11"/>
        <v>0.8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109</v>
      </c>
      <c r="D24" s="43">
        <v>101</v>
      </c>
      <c r="E24" s="15">
        <f t="shared" si="6"/>
        <v>-7.3394495412844041E-2</v>
      </c>
      <c r="F24" s="22">
        <v>86</v>
      </c>
      <c r="G24" s="22">
        <v>70</v>
      </c>
      <c r="H24" s="16">
        <f t="shared" si="7"/>
        <v>-0.18604651162790697</v>
      </c>
      <c r="I24" s="22">
        <v>62</v>
      </c>
      <c r="J24" s="22">
        <v>47</v>
      </c>
      <c r="K24" s="15">
        <f t="shared" si="8"/>
        <v>-0.24193548387096775</v>
      </c>
      <c r="L24" s="45"/>
      <c r="M24" s="18">
        <v>109</v>
      </c>
      <c r="N24" s="18">
        <v>81</v>
      </c>
      <c r="O24" s="18">
        <v>61</v>
      </c>
      <c r="P24" s="19">
        <f t="shared" si="9"/>
        <v>0.92660550458715596</v>
      </c>
      <c r="Q24" s="19">
        <f t="shared" si="10"/>
        <v>0.86419753086419748</v>
      </c>
      <c r="R24" s="20">
        <f t="shared" si="11"/>
        <v>0.77049180327868849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42</v>
      </c>
      <c r="D25" s="53">
        <v>46</v>
      </c>
      <c r="E25" s="54">
        <f t="shared" si="6"/>
        <v>9.5238095238095233E-2</v>
      </c>
      <c r="F25" s="52">
        <v>14</v>
      </c>
      <c r="G25" s="52">
        <v>18</v>
      </c>
      <c r="H25" s="55">
        <f t="shared" si="7"/>
        <v>0.2857142857142857</v>
      </c>
      <c r="I25" s="52">
        <v>10</v>
      </c>
      <c r="J25" s="52">
        <v>17</v>
      </c>
      <c r="K25" s="54">
        <f t="shared" si="8"/>
        <v>0.7</v>
      </c>
      <c r="L25" s="56"/>
      <c r="M25" s="57">
        <v>42</v>
      </c>
      <c r="N25" s="57">
        <v>14</v>
      </c>
      <c r="O25" s="57">
        <v>11</v>
      </c>
      <c r="P25" s="58">
        <f t="shared" si="9"/>
        <v>1.0952380952380953</v>
      </c>
      <c r="Q25" s="58">
        <f t="shared" si="10"/>
        <v>1.2857142857142858</v>
      </c>
      <c r="R25" s="59">
        <f t="shared" si="11"/>
        <v>1.5454545454545454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36</v>
      </c>
      <c r="D26" s="71">
        <v>34</v>
      </c>
      <c r="E26" s="72">
        <f t="shared" si="6"/>
        <v>-5.5555555555555552E-2</v>
      </c>
      <c r="F26" s="70">
        <v>24</v>
      </c>
      <c r="G26" s="70">
        <v>22</v>
      </c>
      <c r="H26" s="73">
        <f t="shared" si="7"/>
        <v>-8.3333333333333329E-2</v>
      </c>
      <c r="I26" s="70">
        <v>16</v>
      </c>
      <c r="J26" s="70">
        <v>15</v>
      </c>
      <c r="K26" s="72">
        <f t="shared" si="8"/>
        <v>-6.25E-2</v>
      </c>
      <c r="L26" s="74"/>
      <c r="M26" s="75">
        <v>37</v>
      </c>
      <c r="N26" s="75">
        <v>24</v>
      </c>
      <c r="O26" s="75">
        <v>16</v>
      </c>
      <c r="P26" s="76">
        <f t="shared" si="9"/>
        <v>0.91891891891891897</v>
      </c>
      <c r="Q26" s="76">
        <f t="shared" si="10"/>
        <v>0.91666666666666663</v>
      </c>
      <c r="R26" s="77">
        <f t="shared" si="11"/>
        <v>0.9375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102</v>
      </c>
      <c r="D27" s="43">
        <v>80</v>
      </c>
      <c r="E27" s="15">
        <f t="shared" si="6"/>
        <v>-0.21568627450980393</v>
      </c>
      <c r="F27" s="22">
        <v>76</v>
      </c>
      <c r="G27" s="22">
        <v>61</v>
      </c>
      <c r="H27" s="16">
        <f t="shared" si="7"/>
        <v>-0.19736842105263158</v>
      </c>
      <c r="I27" s="22">
        <v>54</v>
      </c>
      <c r="J27" s="22">
        <v>45</v>
      </c>
      <c r="K27" s="15">
        <f t="shared" si="8"/>
        <v>-0.16666666666666666</v>
      </c>
      <c r="L27" s="45"/>
      <c r="M27" s="18">
        <v>103</v>
      </c>
      <c r="N27" s="18">
        <v>74</v>
      </c>
      <c r="O27" s="18">
        <v>54</v>
      </c>
      <c r="P27" s="19">
        <f t="shared" si="9"/>
        <v>0.77669902912621358</v>
      </c>
      <c r="Q27" s="19">
        <f t="shared" si="10"/>
        <v>0.82432432432432434</v>
      </c>
      <c r="R27" s="20">
        <f t="shared" si="11"/>
        <v>0.83333333333333337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14</v>
      </c>
      <c r="E28" s="54">
        <f t="shared" si="6"/>
        <v>-6.6666666666666666E-2</v>
      </c>
      <c r="F28" s="52">
        <v>5</v>
      </c>
      <c r="G28" s="52">
        <v>6</v>
      </c>
      <c r="H28" s="55">
        <f t="shared" si="7"/>
        <v>0.2</v>
      </c>
      <c r="I28" s="52">
        <v>5</v>
      </c>
      <c r="J28" s="52">
        <v>6</v>
      </c>
      <c r="K28" s="54">
        <f t="shared" si="8"/>
        <v>0.2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1.2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10</v>
      </c>
      <c r="D29" s="71">
        <v>8</v>
      </c>
      <c r="E29" s="72">
        <f t="shared" si="6"/>
        <v>-0.2</v>
      </c>
      <c r="F29" s="70">
        <v>5</v>
      </c>
      <c r="G29" s="70">
        <v>3</v>
      </c>
      <c r="H29" s="73">
        <f t="shared" si="7"/>
        <v>-0.4</v>
      </c>
      <c r="I29" s="70">
        <v>2</v>
      </c>
      <c r="J29" s="70">
        <v>3</v>
      </c>
      <c r="K29" s="72">
        <f t="shared" si="8"/>
        <v>0.5</v>
      </c>
      <c r="L29" s="74"/>
      <c r="M29" s="75">
        <v>10</v>
      </c>
      <c r="N29" s="75">
        <v>5</v>
      </c>
      <c r="O29" s="75">
        <v>2</v>
      </c>
      <c r="P29" s="76">
        <f t="shared" si="9"/>
        <v>0.8</v>
      </c>
      <c r="Q29" s="76">
        <f t="shared" si="10"/>
        <v>0.6</v>
      </c>
      <c r="R29" s="77">
        <f t="shared" si="11"/>
        <v>1.5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37</v>
      </c>
      <c r="D30" s="43">
        <v>36</v>
      </c>
      <c r="E30" s="15">
        <f t="shared" si="6"/>
        <v>-2.7027027027027029E-2</v>
      </c>
      <c r="F30" s="22">
        <v>25</v>
      </c>
      <c r="G30" s="22">
        <v>21</v>
      </c>
      <c r="H30" s="16">
        <f t="shared" si="7"/>
        <v>-0.16</v>
      </c>
      <c r="I30" s="22">
        <v>18</v>
      </c>
      <c r="J30" s="22">
        <v>16</v>
      </c>
      <c r="K30" s="15">
        <f t="shared" si="8"/>
        <v>-0.1111111111111111</v>
      </c>
      <c r="L30" s="45"/>
      <c r="M30" s="18">
        <v>37</v>
      </c>
      <c r="N30" s="18">
        <v>24</v>
      </c>
      <c r="O30" s="18">
        <v>18</v>
      </c>
      <c r="P30" s="19">
        <f t="shared" si="9"/>
        <v>0.97297297297297303</v>
      </c>
      <c r="Q30" s="19">
        <f t="shared" si="10"/>
        <v>0.875</v>
      </c>
      <c r="R30" s="20">
        <f t="shared" si="11"/>
        <v>0.88888888888888884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51</v>
      </c>
      <c r="E31" s="54">
        <f t="shared" si="6"/>
        <v>0.45714285714285713</v>
      </c>
      <c r="F31" s="52">
        <v>23</v>
      </c>
      <c r="G31" s="52">
        <v>34</v>
      </c>
      <c r="H31" s="55">
        <f t="shared" si="7"/>
        <v>0.47826086956521741</v>
      </c>
      <c r="I31" s="52">
        <v>15</v>
      </c>
      <c r="J31" s="52">
        <v>30</v>
      </c>
      <c r="K31" s="54">
        <f t="shared" si="8"/>
        <v>1</v>
      </c>
      <c r="L31" s="56"/>
      <c r="M31" s="57">
        <v>36</v>
      </c>
      <c r="N31" s="57">
        <v>23</v>
      </c>
      <c r="O31" s="57">
        <v>16</v>
      </c>
      <c r="P31" s="58">
        <f t="shared" si="9"/>
        <v>1.4166666666666667</v>
      </c>
      <c r="Q31" s="58">
        <f t="shared" si="10"/>
        <v>1.4782608695652173</v>
      </c>
      <c r="R31" s="59">
        <f t="shared" si="11"/>
        <v>1.875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3</v>
      </c>
      <c r="E32" s="72">
        <f t="shared" si="6"/>
        <v>0</v>
      </c>
      <c r="F32" s="70">
        <v>1</v>
      </c>
      <c r="G32" s="70">
        <v>2</v>
      </c>
      <c r="H32" s="72">
        <f t="shared" si="7"/>
        <v>1</v>
      </c>
      <c r="I32" s="70">
        <v>1</v>
      </c>
      <c r="J32" s="70">
        <v>2</v>
      </c>
      <c r="K32" s="72">
        <f t="shared" si="8"/>
        <v>1</v>
      </c>
      <c r="L32" s="74"/>
      <c r="M32" s="75">
        <v>3</v>
      </c>
      <c r="N32" s="75">
        <v>1</v>
      </c>
      <c r="O32" s="75">
        <v>1</v>
      </c>
      <c r="P32" s="76">
        <f t="shared" si="9"/>
        <v>1</v>
      </c>
      <c r="Q32" s="76">
        <f t="shared" si="10"/>
        <v>2</v>
      </c>
      <c r="R32" s="77">
        <f t="shared" si="11"/>
        <v>2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7</v>
      </c>
      <c r="E33" s="15">
        <f t="shared" si="6"/>
        <v>-0.36363636363636365</v>
      </c>
      <c r="F33" s="22">
        <v>8</v>
      </c>
      <c r="G33" s="22">
        <v>6</v>
      </c>
      <c r="H33" s="16">
        <f t="shared" si="7"/>
        <v>-0.25</v>
      </c>
      <c r="I33" s="22">
        <v>6</v>
      </c>
      <c r="J33" s="22">
        <v>3</v>
      </c>
      <c r="K33" s="15">
        <f t="shared" si="8"/>
        <v>-0.5</v>
      </c>
      <c r="L33" s="45"/>
      <c r="M33" s="18">
        <v>11</v>
      </c>
      <c r="N33" s="18">
        <v>8</v>
      </c>
      <c r="O33" s="18">
        <v>6</v>
      </c>
      <c r="P33" s="19">
        <f t="shared" si="9"/>
        <v>0.63636363636363635</v>
      </c>
      <c r="Q33" s="19">
        <f t="shared" si="10"/>
        <v>0.75</v>
      </c>
      <c r="R33" s="20">
        <f t="shared" si="11"/>
        <v>0.5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25</v>
      </c>
      <c r="E34" s="54">
        <f t="shared" si="6"/>
        <v>0.66666666666666663</v>
      </c>
      <c r="F34" s="52">
        <v>6</v>
      </c>
      <c r="G34" s="52">
        <v>7</v>
      </c>
      <c r="H34" s="55">
        <f t="shared" si="7"/>
        <v>0.16666666666666666</v>
      </c>
      <c r="I34" s="52">
        <v>6</v>
      </c>
      <c r="J34" s="52">
        <v>6</v>
      </c>
      <c r="K34" s="54">
        <f t="shared" si="8"/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1.6666666666666667</v>
      </c>
      <c r="Q34" s="58">
        <f t="shared" si="10"/>
        <v>1.1666666666666667</v>
      </c>
      <c r="R34" s="59">
        <f t="shared" si="11"/>
        <v>1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13</v>
      </c>
      <c r="D35" s="71">
        <v>12</v>
      </c>
      <c r="E35" s="72">
        <f t="shared" si="6"/>
        <v>-7.6923076923076927E-2</v>
      </c>
      <c r="F35" s="70">
        <v>11</v>
      </c>
      <c r="G35" s="70">
        <v>8</v>
      </c>
      <c r="H35" s="73">
        <f t="shared" si="7"/>
        <v>-0.27272727272727271</v>
      </c>
      <c r="I35" s="70">
        <v>7</v>
      </c>
      <c r="J35" s="70">
        <v>8</v>
      </c>
      <c r="K35" s="72">
        <f t="shared" si="8"/>
        <v>0.14285714285714285</v>
      </c>
      <c r="L35" s="74"/>
      <c r="M35" s="75">
        <v>13</v>
      </c>
      <c r="N35" s="75">
        <v>11</v>
      </c>
      <c r="O35" s="75">
        <v>7</v>
      </c>
      <c r="P35" s="76">
        <f t="shared" si="9"/>
        <v>0.92307692307692313</v>
      </c>
      <c r="Q35" s="76">
        <f t="shared" si="10"/>
        <v>0.72727272727272729</v>
      </c>
      <c r="R35" s="77">
        <f t="shared" si="11"/>
        <v>1.1428571428571428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78</v>
      </c>
      <c r="D36" s="43">
        <v>77</v>
      </c>
      <c r="E36" s="15">
        <f t="shared" si="6"/>
        <v>-1.282051282051282E-2</v>
      </c>
      <c r="F36" s="22">
        <v>66</v>
      </c>
      <c r="G36" s="22">
        <v>62</v>
      </c>
      <c r="H36" s="16">
        <f t="shared" si="7"/>
        <v>-6.0606060606060608E-2</v>
      </c>
      <c r="I36" s="22">
        <v>52</v>
      </c>
      <c r="J36" s="22">
        <v>48</v>
      </c>
      <c r="K36" s="15">
        <f t="shared" si="8"/>
        <v>-7.6923076923076927E-2</v>
      </c>
      <c r="L36" s="45"/>
      <c r="M36" s="18">
        <v>78</v>
      </c>
      <c r="N36" s="18">
        <v>66</v>
      </c>
      <c r="O36" s="18">
        <v>52</v>
      </c>
      <c r="P36" s="19">
        <f t="shared" si="9"/>
        <v>0.98717948717948723</v>
      </c>
      <c r="Q36" s="19">
        <f t="shared" si="10"/>
        <v>0.93939393939393945</v>
      </c>
      <c r="R36" s="20">
        <f t="shared" si="11"/>
        <v>0.92307692307692313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31</v>
      </c>
      <c r="D37" s="53">
        <v>21</v>
      </c>
      <c r="E37" s="54">
        <f t="shared" si="6"/>
        <v>-0.32258064516129031</v>
      </c>
      <c r="F37" s="52">
        <v>22</v>
      </c>
      <c r="G37" s="52">
        <v>15</v>
      </c>
      <c r="H37" s="55">
        <f t="shared" si="7"/>
        <v>-0.31818181818181818</v>
      </c>
      <c r="I37" s="52">
        <v>16</v>
      </c>
      <c r="J37" s="52">
        <v>14</v>
      </c>
      <c r="K37" s="54">
        <f t="shared" si="8"/>
        <v>-0.125</v>
      </c>
      <c r="L37" s="56"/>
      <c r="M37" s="57">
        <v>31</v>
      </c>
      <c r="N37" s="57">
        <v>23</v>
      </c>
      <c r="O37" s="57">
        <v>17</v>
      </c>
      <c r="P37" s="58">
        <f t="shared" si="9"/>
        <v>0.67741935483870963</v>
      </c>
      <c r="Q37" s="58">
        <f t="shared" si="10"/>
        <v>0.65217391304347827</v>
      </c>
      <c r="R37" s="59">
        <f t="shared" si="11"/>
        <v>0.82352941176470584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12</v>
      </c>
      <c r="D39" s="43">
        <v>18</v>
      </c>
      <c r="E39" s="15">
        <f t="shared" si="6"/>
        <v>0.5</v>
      </c>
      <c r="F39" s="22">
        <v>10</v>
      </c>
      <c r="G39" s="22">
        <v>15</v>
      </c>
      <c r="H39" s="16">
        <f t="shared" si="7"/>
        <v>0.5</v>
      </c>
      <c r="I39" s="22">
        <v>7</v>
      </c>
      <c r="J39" s="22">
        <v>8</v>
      </c>
      <c r="K39" s="15">
        <f t="shared" si="8"/>
        <v>0.14285714285714285</v>
      </c>
      <c r="L39" s="45"/>
      <c r="M39" s="18">
        <v>12</v>
      </c>
      <c r="N39" s="18">
        <v>10</v>
      </c>
      <c r="O39" s="18">
        <v>7</v>
      </c>
      <c r="P39" s="19">
        <f t="shared" si="9"/>
        <v>1.5</v>
      </c>
      <c r="Q39" s="19">
        <f t="shared" si="10"/>
        <v>1.5</v>
      </c>
      <c r="R39" s="20">
        <f t="shared" si="11"/>
        <v>1.1428571428571428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5</v>
      </c>
      <c r="E40" s="54">
        <f t="shared" si="6"/>
        <v>-0.58333333333333337</v>
      </c>
      <c r="F40" s="52">
        <v>7</v>
      </c>
      <c r="G40" s="52">
        <v>2</v>
      </c>
      <c r="H40" s="55">
        <f t="shared" si="7"/>
        <v>-0.7142857142857143</v>
      </c>
      <c r="I40" s="52">
        <v>7</v>
      </c>
      <c r="J40" s="52">
        <v>2</v>
      </c>
      <c r="K40" s="54">
        <f t="shared" si="8"/>
        <v>-0.7142857142857143</v>
      </c>
      <c r="L40" s="56"/>
      <c r="M40" s="57">
        <v>12</v>
      </c>
      <c r="N40" s="57">
        <v>8</v>
      </c>
      <c r="O40" s="57">
        <v>8</v>
      </c>
      <c r="P40" s="58">
        <f t="shared" si="9"/>
        <v>0.41666666666666669</v>
      </c>
      <c r="Q40" s="58">
        <f t="shared" si="10"/>
        <v>0.25</v>
      </c>
      <c r="R40" s="59">
        <f t="shared" si="11"/>
        <v>0.25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215</v>
      </c>
      <c r="D41" s="71">
        <v>194</v>
      </c>
      <c r="E41" s="72">
        <f>(D41-C41)/C41</f>
        <v>-9.7674418604651161E-2</v>
      </c>
      <c r="F41" s="70">
        <v>200</v>
      </c>
      <c r="G41" s="70">
        <v>189</v>
      </c>
      <c r="H41" s="73">
        <f t="shared" si="7"/>
        <v>-5.5E-2</v>
      </c>
      <c r="I41" s="70">
        <v>122</v>
      </c>
      <c r="J41" s="70">
        <v>119</v>
      </c>
      <c r="K41" s="72">
        <f t="shared" si="8"/>
        <v>-2.4590163934426229E-2</v>
      </c>
      <c r="L41" s="74"/>
      <c r="M41" s="75">
        <v>246</v>
      </c>
      <c r="N41" s="75">
        <v>222</v>
      </c>
      <c r="O41" s="75">
        <v>140</v>
      </c>
      <c r="P41" s="76">
        <f>D41/M41</f>
        <v>0.78861788617886175</v>
      </c>
      <c r="Q41" s="76">
        <f t="shared" si="10"/>
        <v>0.85135135135135132</v>
      </c>
      <c r="R41" s="77">
        <f t="shared" si="11"/>
        <v>0.85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620</v>
      </c>
      <c r="D42" s="53">
        <v>569</v>
      </c>
      <c r="E42" s="54">
        <f>(D42-C42)/C42</f>
        <v>-8.2258064516129034E-2</v>
      </c>
      <c r="F42" s="52">
        <v>583</v>
      </c>
      <c r="G42" s="52">
        <v>527</v>
      </c>
      <c r="H42" s="55">
        <f t="shared" si="7"/>
        <v>-9.6054888507718691E-2</v>
      </c>
      <c r="I42" s="52">
        <v>359</v>
      </c>
      <c r="J42" s="52">
        <v>339</v>
      </c>
      <c r="K42" s="54">
        <f t="shared" si="8"/>
        <v>-5.5710306406685235E-2</v>
      </c>
      <c r="L42" s="56"/>
      <c r="M42" s="57">
        <v>707</v>
      </c>
      <c r="N42" s="57">
        <v>653</v>
      </c>
      <c r="O42" s="57">
        <v>425</v>
      </c>
      <c r="P42" s="58">
        <f>D42/M42</f>
        <v>0.80480905233380484</v>
      </c>
      <c r="Q42" s="58">
        <f t="shared" si="10"/>
        <v>0.8070444104134763</v>
      </c>
      <c r="R42" s="59">
        <f t="shared" si="11"/>
        <v>0.79764705882352938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1</v>
      </c>
      <c r="D43" s="80">
        <v>0</v>
      </c>
      <c r="E43" s="72">
        <f t="shared" si="6"/>
        <v>-1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0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18</v>
      </c>
      <c r="D44" s="43">
        <v>9</v>
      </c>
      <c r="E44" s="15">
        <f t="shared" si="6"/>
        <v>-0.5</v>
      </c>
      <c r="F44" s="22">
        <v>17</v>
      </c>
      <c r="G44" s="22">
        <v>5</v>
      </c>
      <c r="H44" s="49">
        <f>(G44-F44)/F44</f>
        <v>-0.70588235294117652</v>
      </c>
      <c r="I44" s="22">
        <v>12</v>
      </c>
      <c r="J44" s="22">
        <v>3</v>
      </c>
      <c r="K44" s="44">
        <f>(J44-I44)/I44</f>
        <v>-0.75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0.27777777777777779</v>
      </c>
      <c r="R44" s="20">
        <f t="shared" si="11"/>
        <v>0.23076923076923078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22</v>
      </c>
      <c r="E45" s="54">
        <f t="shared" si="6"/>
        <v>0.46666666666666667</v>
      </c>
      <c r="F45" s="52">
        <v>6</v>
      </c>
      <c r="G45" s="52">
        <v>14</v>
      </c>
      <c r="H45" s="55">
        <f>(G45-F45)/F45</f>
        <v>1.3333333333333333</v>
      </c>
      <c r="I45" s="52">
        <v>5</v>
      </c>
      <c r="J45" s="52">
        <v>7</v>
      </c>
      <c r="K45" s="54">
        <f t="shared" ref="K45:K55" si="12">(J45-I45)/I45</f>
        <v>0.4</v>
      </c>
      <c r="L45" s="56"/>
      <c r="M45" s="57">
        <v>15</v>
      </c>
      <c r="N45" s="57">
        <v>6</v>
      </c>
      <c r="O45" s="57">
        <v>6</v>
      </c>
      <c r="P45" s="58">
        <f t="shared" si="9"/>
        <v>1.4666666666666666</v>
      </c>
      <c r="Q45" s="58">
        <f t="shared" si="10"/>
        <v>2.3333333333333335</v>
      </c>
      <c r="R45" s="59">
        <f t="shared" si="11"/>
        <v>1.1666666666666667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7</v>
      </c>
      <c r="D46" s="71">
        <v>4</v>
      </c>
      <c r="E46" s="72">
        <f t="shared" si="6"/>
        <v>-0.42857142857142855</v>
      </c>
      <c r="F46" s="70">
        <v>7</v>
      </c>
      <c r="G46" s="70">
        <v>4</v>
      </c>
      <c r="H46" s="72">
        <f t="shared" ref="H46:H55" si="13">(G46-F46)/F46</f>
        <v>-0.42857142857142855</v>
      </c>
      <c r="I46" s="70">
        <v>7</v>
      </c>
      <c r="J46" s="70">
        <v>2</v>
      </c>
      <c r="K46" s="72">
        <f t="shared" si="12"/>
        <v>-0.7142857142857143</v>
      </c>
      <c r="L46" s="82"/>
      <c r="M46" s="75">
        <v>8</v>
      </c>
      <c r="N46" s="75">
        <v>8</v>
      </c>
      <c r="O46" s="75">
        <v>8</v>
      </c>
      <c r="P46" s="76">
        <f t="shared" si="9"/>
        <v>0.5</v>
      </c>
      <c r="Q46" s="76">
        <f t="shared" si="10"/>
        <v>0.5</v>
      </c>
      <c r="R46" s="77">
        <f t="shared" si="11"/>
        <v>0.25</v>
      </c>
      <c r="S46" s="21"/>
    </row>
    <row r="47" spans="1:21" ht="15.75" thickBot="1" x14ac:dyDescent="0.3">
      <c r="A47" s="91"/>
      <c r="B47" s="51" t="s">
        <v>15</v>
      </c>
      <c r="C47" s="52">
        <v>16</v>
      </c>
      <c r="D47" s="53">
        <v>20</v>
      </c>
      <c r="E47" s="54">
        <f t="shared" si="6"/>
        <v>0.25</v>
      </c>
      <c r="F47" s="52">
        <v>16</v>
      </c>
      <c r="G47" s="52">
        <v>20</v>
      </c>
      <c r="H47" s="54">
        <f t="shared" si="13"/>
        <v>0.25</v>
      </c>
      <c r="I47" s="52">
        <v>14</v>
      </c>
      <c r="J47" s="52">
        <v>16</v>
      </c>
      <c r="K47" s="54">
        <f t="shared" si="12"/>
        <v>0.14285714285714285</v>
      </c>
      <c r="L47" s="66"/>
      <c r="M47" s="57">
        <v>22</v>
      </c>
      <c r="N47" s="57">
        <v>21</v>
      </c>
      <c r="O47" s="57">
        <v>19</v>
      </c>
      <c r="P47" s="58">
        <f t="shared" si="9"/>
        <v>0.90909090909090906</v>
      </c>
      <c r="Q47" s="58">
        <f t="shared" si="10"/>
        <v>0.95238095238095233</v>
      </c>
      <c r="R47" s="59">
        <f t="shared" si="11"/>
        <v>0.84210526315789469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4</v>
      </c>
      <c r="D48" s="71">
        <v>2</v>
      </c>
      <c r="E48" s="72">
        <f t="shared" si="6"/>
        <v>-0.5</v>
      </c>
      <c r="F48" s="70">
        <v>4</v>
      </c>
      <c r="G48" s="70">
        <v>2</v>
      </c>
      <c r="H48" s="72">
        <f t="shared" si="13"/>
        <v>-0.5</v>
      </c>
      <c r="I48" s="70">
        <v>4</v>
      </c>
      <c r="J48" s="70">
        <v>1</v>
      </c>
      <c r="K48" s="72">
        <f t="shared" si="12"/>
        <v>-0.75</v>
      </c>
      <c r="L48" s="82"/>
      <c r="M48" s="75">
        <v>5</v>
      </c>
      <c r="N48" s="75">
        <v>5</v>
      </c>
      <c r="O48" s="75">
        <v>4</v>
      </c>
      <c r="P48" s="76">
        <f t="shared" si="9"/>
        <v>0.4</v>
      </c>
      <c r="Q48" s="76">
        <f t="shared" si="10"/>
        <v>0.4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6</v>
      </c>
      <c r="D49" s="53">
        <v>6</v>
      </c>
      <c r="E49" s="54">
        <f t="shared" si="6"/>
        <v>0</v>
      </c>
      <c r="F49" s="52">
        <v>6</v>
      </c>
      <c r="G49" s="52">
        <v>6</v>
      </c>
      <c r="H49" s="54">
        <f t="shared" si="13"/>
        <v>0</v>
      </c>
      <c r="I49" s="52">
        <v>6</v>
      </c>
      <c r="J49" s="52">
        <v>2</v>
      </c>
      <c r="K49" s="54">
        <f t="shared" si="12"/>
        <v>-0.66666666666666663</v>
      </c>
      <c r="L49" s="66"/>
      <c r="M49" s="57">
        <v>9</v>
      </c>
      <c r="N49" s="57">
        <v>9</v>
      </c>
      <c r="O49" s="57">
        <v>6</v>
      </c>
      <c r="P49" s="58">
        <f t="shared" si="9"/>
        <v>0.66666666666666663</v>
      </c>
      <c r="Q49" s="58">
        <f t="shared" si="10"/>
        <v>0.66666666666666663</v>
      </c>
      <c r="R49" s="59">
        <f t="shared" si="11"/>
        <v>0.33333333333333331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16</v>
      </c>
      <c r="D50" s="71">
        <v>18</v>
      </c>
      <c r="E50" s="72">
        <f>(D50-C50)/C50</f>
        <v>0.125</v>
      </c>
      <c r="F50" s="70">
        <v>15</v>
      </c>
      <c r="G50" s="70">
        <v>17</v>
      </c>
      <c r="H50" s="73">
        <f t="shared" si="13"/>
        <v>0.13333333333333333</v>
      </c>
      <c r="I50" s="70">
        <v>12</v>
      </c>
      <c r="J50" s="70">
        <v>9</v>
      </c>
      <c r="K50" s="72">
        <f t="shared" si="12"/>
        <v>-0.25</v>
      </c>
      <c r="L50" s="82"/>
      <c r="M50" s="75">
        <v>28</v>
      </c>
      <c r="N50" s="75">
        <v>27</v>
      </c>
      <c r="O50" s="75">
        <v>25</v>
      </c>
      <c r="P50" s="76">
        <f>D50/M50</f>
        <v>0.6428571428571429</v>
      </c>
      <c r="Q50" s="76">
        <f t="shared" si="10"/>
        <v>0.62962962962962965</v>
      </c>
      <c r="R50" s="77">
        <f t="shared" si="11"/>
        <v>0.36</v>
      </c>
      <c r="S50" s="21"/>
    </row>
    <row r="51" spans="1:19" ht="15.75" thickBot="1" x14ac:dyDescent="0.3">
      <c r="A51" s="91"/>
      <c r="B51" s="51" t="s">
        <v>15</v>
      </c>
      <c r="C51" s="52">
        <v>56</v>
      </c>
      <c r="D51" s="53">
        <v>52</v>
      </c>
      <c r="E51" s="54">
        <f>(D51-C51)/C51</f>
        <v>-7.1428571428571425E-2</v>
      </c>
      <c r="F51" s="52">
        <v>53</v>
      </c>
      <c r="G51" s="52">
        <v>48</v>
      </c>
      <c r="H51" s="55">
        <f t="shared" si="13"/>
        <v>-9.4339622641509441E-2</v>
      </c>
      <c r="I51" s="52">
        <v>43</v>
      </c>
      <c r="J51" s="52">
        <v>30</v>
      </c>
      <c r="K51" s="65">
        <f t="shared" si="12"/>
        <v>-0.30232558139534882</v>
      </c>
      <c r="L51" s="66"/>
      <c r="M51" s="57">
        <v>76</v>
      </c>
      <c r="N51" s="57">
        <v>73</v>
      </c>
      <c r="O51" s="57">
        <v>64</v>
      </c>
      <c r="P51" s="58">
        <f>D51/M51</f>
        <v>0.68421052631578949</v>
      </c>
      <c r="Q51" s="58">
        <f t="shared" si="10"/>
        <v>0.65753424657534243</v>
      </c>
      <c r="R51" s="59">
        <f t="shared" si="11"/>
        <v>0.46875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12</v>
      </c>
      <c r="D52" s="71">
        <v>11</v>
      </c>
      <c r="E52" s="72">
        <f t="shared" si="6"/>
        <v>-8.3333333333333329E-2</v>
      </c>
      <c r="F52" s="70">
        <v>11</v>
      </c>
      <c r="G52" s="70">
        <v>11</v>
      </c>
      <c r="H52" s="73">
        <f t="shared" si="13"/>
        <v>0</v>
      </c>
      <c r="I52" s="70">
        <v>6</v>
      </c>
      <c r="J52" s="70">
        <v>8</v>
      </c>
      <c r="K52" s="72">
        <f t="shared" si="12"/>
        <v>0.33333333333333331</v>
      </c>
      <c r="L52" s="82"/>
      <c r="M52" s="75">
        <v>18</v>
      </c>
      <c r="N52" s="75">
        <v>17</v>
      </c>
      <c r="O52" s="75">
        <v>11</v>
      </c>
      <c r="P52" s="76">
        <f t="shared" si="9"/>
        <v>0.61111111111111116</v>
      </c>
      <c r="Q52" s="76">
        <f t="shared" si="10"/>
        <v>0.6470588235294118</v>
      </c>
      <c r="R52" s="77">
        <f t="shared" si="11"/>
        <v>0.72727272727272729</v>
      </c>
      <c r="S52" s="21"/>
    </row>
    <row r="53" spans="1:19" ht="15.75" thickBot="1" x14ac:dyDescent="0.3">
      <c r="A53" s="91"/>
      <c r="B53" s="51" t="s">
        <v>15</v>
      </c>
      <c r="C53" s="52">
        <v>36</v>
      </c>
      <c r="D53" s="53">
        <v>24</v>
      </c>
      <c r="E53" s="54">
        <f t="shared" si="6"/>
        <v>-0.33333333333333331</v>
      </c>
      <c r="F53" s="52">
        <v>35</v>
      </c>
      <c r="G53" s="52">
        <v>23</v>
      </c>
      <c r="H53" s="55">
        <f t="shared" si="13"/>
        <v>-0.34285714285714286</v>
      </c>
      <c r="I53" s="52">
        <v>26</v>
      </c>
      <c r="J53" s="52">
        <v>17</v>
      </c>
      <c r="K53" s="65">
        <f t="shared" si="12"/>
        <v>-0.34615384615384615</v>
      </c>
      <c r="L53" s="66"/>
      <c r="M53" s="57">
        <v>49</v>
      </c>
      <c r="N53" s="57">
        <v>45</v>
      </c>
      <c r="O53" s="57">
        <v>32</v>
      </c>
      <c r="P53" s="58">
        <f t="shared" si="9"/>
        <v>0.48979591836734693</v>
      </c>
      <c r="Q53" s="58">
        <f t="shared" si="10"/>
        <v>0.51111111111111107</v>
      </c>
      <c r="R53" s="59">
        <f t="shared" si="11"/>
        <v>0.53125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19</v>
      </c>
      <c r="D54" s="71">
        <v>6</v>
      </c>
      <c r="E54" s="72">
        <f t="shared" si="6"/>
        <v>-0.68421052631578949</v>
      </c>
      <c r="F54" s="70">
        <v>18</v>
      </c>
      <c r="G54" s="70">
        <v>6</v>
      </c>
      <c r="H54" s="73">
        <f t="shared" si="13"/>
        <v>-0.66666666666666663</v>
      </c>
      <c r="I54" s="70">
        <v>11</v>
      </c>
      <c r="J54" s="70">
        <v>3</v>
      </c>
      <c r="K54" s="72">
        <f t="shared" si="12"/>
        <v>-0.72727272727272729</v>
      </c>
      <c r="L54" s="82"/>
      <c r="M54" s="75">
        <v>19</v>
      </c>
      <c r="N54" s="75">
        <v>18</v>
      </c>
      <c r="O54" s="75">
        <v>11</v>
      </c>
      <c r="P54" s="76">
        <f t="shared" si="9"/>
        <v>0.31578947368421051</v>
      </c>
      <c r="Q54" s="76">
        <f t="shared" si="10"/>
        <v>0.33333333333333331</v>
      </c>
      <c r="R54" s="77">
        <f t="shared" si="11"/>
        <v>0.27272727272727271</v>
      </c>
      <c r="S54" s="21"/>
    </row>
    <row r="55" spans="1:19" ht="15.75" thickBot="1" x14ac:dyDescent="0.3">
      <c r="A55" s="103"/>
      <c r="B55" s="51" t="s">
        <v>15</v>
      </c>
      <c r="C55" s="52">
        <v>29</v>
      </c>
      <c r="D55" s="53">
        <v>16</v>
      </c>
      <c r="E55" s="54">
        <f t="shared" si="6"/>
        <v>-0.44827586206896552</v>
      </c>
      <c r="F55" s="52">
        <v>26</v>
      </c>
      <c r="G55" s="52">
        <v>15</v>
      </c>
      <c r="H55" s="55">
        <f t="shared" si="13"/>
        <v>-0.42307692307692307</v>
      </c>
      <c r="I55" s="52">
        <v>16</v>
      </c>
      <c r="J55" s="52">
        <v>9</v>
      </c>
      <c r="K55" s="65">
        <f t="shared" si="12"/>
        <v>-0.4375</v>
      </c>
      <c r="L55" s="66"/>
      <c r="M55" s="57">
        <v>29</v>
      </c>
      <c r="N55" s="57">
        <v>26</v>
      </c>
      <c r="O55" s="57">
        <v>16</v>
      </c>
      <c r="P55" s="58">
        <f t="shared" si="9"/>
        <v>0.55172413793103448</v>
      </c>
      <c r="Q55" s="58">
        <f t="shared" si="10"/>
        <v>0.57692307692307687</v>
      </c>
      <c r="R55" s="59">
        <f t="shared" si="11"/>
        <v>0.5625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102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96</v>
      </c>
      <c r="D6" s="9" t="s">
        <v>99</v>
      </c>
      <c r="E6" s="8" t="s">
        <v>3</v>
      </c>
      <c r="F6" s="8" t="s">
        <v>97</v>
      </c>
      <c r="G6" s="8" t="s">
        <v>100</v>
      </c>
      <c r="H6" s="8" t="s">
        <v>3</v>
      </c>
      <c r="I6" s="8" t="s">
        <v>98</v>
      </c>
      <c r="J6" s="8" t="s">
        <v>101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1389</v>
      </c>
      <c r="D7" s="14">
        <v>1290</v>
      </c>
      <c r="E7" s="15">
        <f t="shared" ref="E7:E15" si="0">(D7-C7)/C7</f>
        <v>-7.1274298056155511E-2</v>
      </c>
      <c r="F7" s="14">
        <v>1189</v>
      </c>
      <c r="G7" s="14">
        <v>1056</v>
      </c>
      <c r="H7" s="16">
        <f t="shared" ref="H7:H15" si="1">(G7-F7)/F7</f>
        <v>-0.1118587047939445</v>
      </c>
      <c r="I7" s="14">
        <v>808</v>
      </c>
      <c r="J7" s="14">
        <v>684</v>
      </c>
      <c r="K7" s="15">
        <f t="shared" ref="K7:K15" si="2">(J7-I7)/I7</f>
        <v>-0.15346534653465346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0.83820662768031184</v>
      </c>
      <c r="Q7" s="19">
        <f t="shared" ref="Q7:Q15" si="4">G7/N7</f>
        <v>0.80487804878048785</v>
      </c>
      <c r="R7" s="20">
        <f t="shared" ref="R7:R15" si="5">J7/O7</f>
        <v>0.73786407766990292</v>
      </c>
      <c r="S7" s="21"/>
      <c r="T7" s="2"/>
      <c r="U7" s="2"/>
    </row>
    <row r="8" spans="1:21" x14ac:dyDescent="0.25">
      <c r="A8" s="92" t="s">
        <v>5</v>
      </c>
      <c r="B8" s="93"/>
      <c r="C8" s="22">
        <v>42</v>
      </c>
      <c r="D8" s="22">
        <v>39</v>
      </c>
      <c r="E8" s="15">
        <f t="shared" si="0"/>
        <v>-7.1428571428571425E-2</v>
      </c>
      <c r="F8" s="22">
        <v>27</v>
      </c>
      <c r="G8" s="22">
        <v>29</v>
      </c>
      <c r="H8" s="16">
        <f t="shared" si="1"/>
        <v>7.407407407407407E-2</v>
      </c>
      <c r="I8" s="22">
        <v>17</v>
      </c>
      <c r="J8" s="22">
        <v>20</v>
      </c>
      <c r="K8" s="15">
        <f t="shared" si="2"/>
        <v>0.17647058823529413</v>
      </c>
      <c r="L8" s="17"/>
      <c r="M8" s="18">
        <v>43</v>
      </c>
      <c r="N8" s="18">
        <v>28</v>
      </c>
      <c r="O8" s="18">
        <v>19</v>
      </c>
      <c r="P8" s="19">
        <f t="shared" si="3"/>
        <v>0.90697674418604646</v>
      </c>
      <c r="Q8" s="19">
        <f t="shared" si="4"/>
        <v>1.0357142857142858</v>
      </c>
      <c r="R8" s="20">
        <f t="shared" si="5"/>
        <v>1.0526315789473684</v>
      </c>
      <c r="S8" s="21"/>
      <c r="T8" s="2"/>
      <c r="U8" s="2"/>
    </row>
    <row r="9" spans="1:21" x14ac:dyDescent="0.25">
      <c r="A9" s="92" t="s">
        <v>39</v>
      </c>
      <c r="B9" s="93"/>
      <c r="C9" s="22">
        <v>25</v>
      </c>
      <c r="D9" s="22">
        <v>25</v>
      </c>
      <c r="E9" s="15">
        <f t="shared" si="0"/>
        <v>0</v>
      </c>
      <c r="F9" s="22">
        <v>15</v>
      </c>
      <c r="G9" s="22">
        <v>15</v>
      </c>
      <c r="H9" s="16">
        <f t="shared" si="1"/>
        <v>0</v>
      </c>
      <c r="I9" s="22">
        <v>7</v>
      </c>
      <c r="J9" s="22">
        <v>8</v>
      </c>
      <c r="K9" s="15">
        <f t="shared" si="2"/>
        <v>0.14285714285714285</v>
      </c>
      <c r="L9" s="17"/>
      <c r="M9" s="18">
        <v>25</v>
      </c>
      <c r="N9" s="18">
        <v>15</v>
      </c>
      <c r="O9" s="18">
        <v>7</v>
      </c>
      <c r="P9" s="19">
        <f t="shared" si="3"/>
        <v>1</v>
      </c>
      <c r="Q9" s="19">
        <f t="shared" si="4"/>
        <v>1</v>
      </c>
      <c r="R9" s="20">
        <f t="shared" si="5"/>
        <v>1.1428571428571428</v>
      </c>
      <c r="S9" s="21"/>
      <c r="T9" s="2"/>
      <c r="U9" s="2"/>
    </row>
    <row r="10" spans="1:21" x14ac:dyDescent="0.25">
      <c r="A10" s="92" t="s">
        <v>6</v>
      </c>
      <c r="B10" s="93"/>
      <c r="C10" s="22">
        <v>443</v>
      </c>
      <c r="D10" s="22">
        <v>367</v>
      </c>
      <c r="E10" s="15">
        <f t="shared" si="0"/>
        <v>-0.17155756207674944</v>
      </c>
      <c r="F10" s="22">
        <v>370</v>
      </c>
      <c r="G10" s="22">
        <v>302</v>
      </c>
      <c r="H10" s="16">
        <f t="shared" si="1"/>
        <v>-0.18378378378378379</v>
      </c>
      <c r="I10" s="22">
        <v>240</v>
      </c>
      <c r="J10" s="22">
        <v>182</v>
      </c>
      <c r="K10" s="15">
        <f t="shared" si="2"/>
        <v>-0.24166666666666667</v>
      </c>
      <c r="L10" s="17"/>
      <c r="M10" s="18">
        <v>498</v>
      </c>
      <c r="N10" s="18">
        <v>411</v>
      </c>
      <c r="O10" s="18">
        <v>280</v>
      </c>
      <c r="P10" s="19">
        <f t="shared" si="3"/>
        <v>0.73694779116465858</v>
      </c>
      <c r="Q10" s="19">
        <f t="shared" si="4"/>
        <v>0.73479318734793186</v>
      </c>
      <c r="R10" s="20">
        <f t="shared" si="5"/>
        <v>0.65</v>
      </c>
      <c r="S10" s="21"/>
      <c r="T10" s="2"/>
      <c r="U10" s="2"/>
    </row>
    <row r="11" spans="1:21" x14ac:dyDescent="0.25">
      <c r="A11" s="92" t="s">
        <v>7</v>
      </c>
      <c r="B11" s="93"/>
      <c r="C11" s="14">
        <v>388</v>
      </c>
      <c r="D11" s="14">
        <v>326</v>
      </c>
      <c r="E11" s="15">
        <f t="shared" si="0"/>
        <v>-0.15979381443298968</v>
      </c>
      <c r="F11" s="14">
        <v>357</v>
      </c>
      <c r="G11" s="14">
        <v>279</v>
      </c>
      <c r="H11" s="16">
        <f t="shared" si="1"/>
        <v>-0.21848739495798319</v>
      </c>
      <c r="I11" s="14">
        <v>276</v>
      </c>
      <c r="J11" s="14">
        <v>213</v>
      </c>
      <c r="K11" s="15">
        <f t="shared" si="2"/>
        <v>-0.22826086956521738</v>
      </c>
      <c r="L11" s="17"/>
      <c r="M11" s="18">
        <v>441</v>
      </c>
      <c r="N11" s="18">
        <v>411</v>
      </c>
      <c r="O11" s="18">
        <v>327</v>
      </c>
      <c r="P11" s="19">
        <f t="shared" si="3"/>
        <v>0.73922902494331066</v>
      </c>
      <c r="Q11" s="19">
        <f t="shared" si="4"/>
        <v>0.67883211678832112</v>
      </c>
      <c r="R11" s="20">
        <f t="shared" si="5"/>
        <v>0.65137614678899081</v>
      </c>
      <c r="S11" s="21"/>
      <c r="T11" s="2"/>
      <c r="U11" s="2"/>
    </row>
    <row r="12" spans="1:21" x14ac:dyDescent="0.25">
      <c r="A12" s="92" t="s">
        <v>8</v>
      </c>
      <c r="B12" s="93"/>
      <c r="C12" s="14">
        <v>531</v>
      </c>
      <c r="D12" s="14">
        <v>535</v>
      </c>
      <c r="E12" s="15">
        <f t="shared" si="0"/>
        <v>7.5329566854990581E-3</v>
      </c>
      <c r="F12" s="14">
        <v>439</v>
      </c>
      <c r="G12" s="14">
        <v>454</v>
      </c>
      <c r="H12" s="16">
        <f t="shared" si="1"/>
        <v>3.4168564920273349E-2</v>
      </c>
      <c r="I12" s="14">
        <v>270</v>
      </c>
      <c r="J12" s="14">
        <v>271</v>
      </c>
      <c r="K12" s="15">
        <f t="shared" si="2"/>
        <v>3.7037037037037038E-3</v>
      </c>
      <c r="L12" s="17"/>
      <c r="M12" s="18">
        <v>570</v>
      </c>
      <c r="N12" s="18">
        <v>466</v>
      </c>
      <c r="O12" s="18">
        <v>297</v>
      </c>
      <c r="P12" s="19">
        <f t="shared" si="3"/>
        <v>0.93859649122807021</v>
      </c>
      <c r="Q12" s="19">
        <f t="shared" si="4"/>
        <v>0.97424892703862664</v>
      </c>
      <c r="R12" s="20">
        <f t="shared" si="5"/>
        <v>0.91245791245791241</v>
      </c>
      <c r="S12" s="21"/>
      <c r="T12" s="2"/>
      <c r="U12" s="2"/>
    </row>
    <row r="13" spans="1:21" x14ac:dyDescent="0.25">
      <c r="A13" s="92" t="s">
        <v>9</v>
      </c>
      <c r="B13" s="93"/>
      <c r="C13" s="23">
        <v>27</v>
      </c>
      <c r="D13" s="23">
        <v>62</v>
      </c>
      <c r="E13" s="15">
        <f t="shared" si="0"/>
        <v>1.2962962962962963</v>
      </c>
      <c r="F13" s="23">
        <v>23</v>
      </c>
      <c r="G13" s="23">
        <v>21</v>
      </c>
      <c r="H13" s="16">
        <f t="shared" si="1"/>
        <v>-8.6956521739130432E-2</v>
      </c>
      <c r="I13" s="23">
        <v>22</v>
      </c>
      <c r="J13" s="23">
        <v>18</v>
      </c>
      <c r="K13" s="15">
        <f t="shared" si="2"/>
        <v>-0.18181818181818182</v>
      </c>
      <c r="L13" s="17"/>
      <c r="M13" s="18">
        <v>30</v>
      </c>
      <c r="N13" s="18">
        <v>24</v>
      </c>
      <c r="O13" s="18">
        <v>23</v>
      </c>
      <c r="P13" s="19">
        <f t="shared" si="3"/>
        <v>2.0666666666666669</v>
      </c>
      <c r="Q13" s="19">
        <f t="shared" si="4"/>
        <v>0.875</v>
      </c>
      <c r="R13" s="20">
        <f t="shared" si="5"/>
        <v>0.78260869565217395</v>
      </c>
      <c r="S13" s="21"/>
      <c r="T13" s="2"/>
      <c r="U13" s="2"/>
    </row>
    <row r="14" spans="1:21" x14ac:dyDescent="0.25">
      <c r="A14" s="94" t="s">
        <v>10</v>
      </c>
      <c r="B14" s="95"/>
      <c r="C14" s="22">
        <v>251</v>
      </c>
      <c r="D14" s="22">
        <v>285</v>
      </c>
      <c r="E14" s="15">
        <f t="shared" si="0"/>
        <v>0.13545816733067728</v>
      </c>
      <c r="F14" s="22">
        <v>126</v>
      </c>
      <c r="G14" s="22">
        <v>140</v>
      </c>
      <c r="H14" s="16">
        <f t="shared" si="1"/>
        <v>0.1111111111111111</v>
      </c>
      <c r="I14" s="22">
        <v>91</v>
      </c>
      <c r="J14" s="22">
        <v>113</v>
      </c>
      <c r="K14" s="15">
        <f t="shared" si="2"/>
        <v>0.24175824175824176</v>
      </c>
      <c r="L14" s="17"/>
      <c r="M14" s="18">
        <v>255</v>
      </c>
      <c r="N14" s="18">
        <v>129</v>
      </c>
      <c r="O14" s="18">
        <v>103</v>
      </c>
      <c r="P14" s="19">
        <f t="shared" si="3"/>
        <v>1.1176470588235294</v>
      </c>
      <c r="Q14" s="19">
        <f t="shared" si="4"/>
        <v>1.0852713178294573</v>
      </c>
      <c r="R14" s="20">
        <f t="shared" si="5"/>
        <v>1.0970873786407767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1640</v>
      </c>
      <c r="D15" s="26">
        <f>D7+D14</f>
        <v>1575</v>
      </c>
      <c r="E15" s="27">
        <f t="shared" si="0"/>
        <v>-3.9634146341463415E-2</v>
      </c>
      <c r="F15" s="25">
        <f>F7+F14</f>
        <v>1315</v>
      </c>
      <c r="G15" s="25">
        <f>G7+G14</f>
        <v>1196</v>
      </c>
      <c r="H15" s="28">
        <f t="shared" si="1"/>
        <v>-9.0494296577946762E-2</v>
      </c>
      <c r="I15" s="25">
        <f>I7+I14</f>
        <v>899</v>
      </c>
      <c r="J15" s="25">
        <f>J7+J14</f>
        <v>797</v>
      </c>
      <c r="K15" s="27">
        <f t="shared" si="2"/>
        <v>-0.11345939933259176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0.87792642140468224</v>
      </c>
      <c r="Q15" s="31">
        <f t="shared" si="4"/>
        <v>0.82997918112421931</v>
      </c>
      <c r="R15" s="32">
        <f t="shared" si="5"/>
        <v>0.77378640776699026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36</v>
      </c>
      <c r="D17" s="43">
        <v>25</v>
      </c>
      <c r="E17" s="15">
        <f t="shared" ref="E17:E55" si="6">(D17-C17)/C17</f>
        <v>-0.30555555555555558</v>
      </c>
      <c r="F17" s="22">
        <v>23</v>
      </c>
      <c r="G17" s="22">
        <v>17</v>
      </c>
      <c r="H17" s="16">
        <f t="shared" ref="H17:H43" si="7">(G17-F17)/F17</f>
        <v>-0.2608695652173913</v>
      </c>
      <c r="I17" s="22">
        <v>16</v>
      </c>
      <c r="J17" s="22">
        <v>11</v>
      </c>
      <c r="K17" s="15">
        <f t="shared" ref="K17:K42" si="8">(J17-I17)/I17</f>
        <v>-0.3125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0.69444444444444442</v>
      </c>
      <c r="Q17" s="19">
        <f t="shared" ref="Q17:Q55" si="10">G17/N17</f>
        <v>0.80952380952380953</v>
      </c>
      <c r="R17" s="20">
        <f t="shared" ref="R17:R55" si="11">J17/O17</f>
        <v>0.6875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98</v>
      </c>
      <c r="D18" s="48">
        <v>110</v>
      </c>
      <c r="E18" s="44">
        <f t="shared" si="6"/>
        <v>0.12244897959183673</v>
      </c>
      <c r="F18" s="47">
        <v>74</v>
      </c>
      <c r="G18" s="47">
        <v>76</v>
      </c>
      <c r="H18" s="49">
        <f t="shared" si="7"/>
        <v>2.7027027027027029E-2</v>
      </c>
      <c r="I18" s="47">
        <v>52</v>
      </c>
      <c r="J18" s="47">
        <v>51</v>
      </c>
      <c r="K18" s="15">
        <f t="shared" si="8"/>
        <v>-1.9230769230769232E-2</v>
      </c>
      <c r="L18" s="45"/>
      <c r="M18" s="50">
        <v>99</v>
      </c>
      <c r="N18" s="50">
        <v>68</v>
      </c>
      <c r="O18" s="50">
        <v>51</v>
      </c>
      <c r="P18" s="19">
        <f t="shared" si="9"/>
        <v>1.1111111111111112</v>
      </c>
      <c r="Q18" s="19">
        <f t="shared" si="10"/>
        <v>1.1176470588235294</v>
      </c>
      <c r="R18" s="20">
        <f t="shared" si="11"/>
        <v>1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63</v>
      </c>
      <c r="D19" s="53">
        <v>68</v>
      </c>
      <c r="E19" s="54">
        <f t="shared" si="6"/>
        <v>7.9365079365079361E-2</v>
      </c>
      <c r="F19" s="52">
        <v>25</v>
      </c>
      <c r="G19" s="52">
        <v>23</v>
      </c>
      <c r="H19" s="55">
        <f t="shared" si="7"/>
        <v>-0.08</v>
      </c>
      <c r="I19" s="52">
        <v>17</v>
      </c>
      <c r="J19" s="52">
        <v>17</v>
      </c>
      <c r="K19" s="54">
        <f t="shared" si="8"/>
        <v>0</v>
      </c>
      <c r="L19" s="56"/>
      <c r="M19" s="57">
        <v>66</v>
      </c>
      <c r="N19" s="57">
        <v>28</v>
      </c>
      <c r="O19" s="57">
        <v>22</v>
      </c>
      <c r="P19" s="58">
        <f t="shared" si="9"/>
        <v>1.0303030303030303</v>
      </c>
      <c r="Q19" s="58">
        <f t="shared" si="10"/>
        <v>0.8214285714285714</v>
      </c>
      <c r="R19" s="59">
        <f t="shared" si="11"/>
        <v>0.77272727272727271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48</v>
      </c>
      <c r="D20" s="71">
        <v>35</v>
      </c>
      <c r="E20" s="72">
        <f t="shared" si="6"/>
        <v>-0.27083333333333331</v>
      </c>
      <c r="F20" s="70">
        <v>35</v>
      </c>
      <c r="G20" s="70">
        <v>21</v>
      </c>
      <c r="H20" s="73">
        <f t="shared" si="7"/>
        <v>-0.4</v>
      </c>
      <c r="I20" s="70">
        <v>29</v>
      </c>
      <c r="J20" s="70">
        <v>9</v>
      </c>
      <c r="K20" s="72">
        <f t="shared" si="8"/>
        <v>-0.68965517241379315</v>
      </c>
      <c r="L20" s="74"/>
      <c r="M20" s="75">
        <v>47</v>
      </c>
      <c r="N20" s="75">
        <v>33</v>
      </c>
      <c r="O20" s="75">
        <v>28</v>
      </c>
      <c r="P20" s="76">
        <f t="shared" si="9"/>
        <v>0.74468085106382975</v>
      </c>
      <c r="Q20" s="76">
        <f t="shared" si="10"/>
        <v>0.63636363636363635</v>
      </c>
      <c r="R20" s="77">
        <f t="shared" si="11"/>
        <v>0.32142857142857145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179</v>
      </c>
      <c r="D21" s="43">
        <v>188</v>
      </c>
      <c r="E21" s="15">
        <f t="shared" si="6"/>
        <v>5.027932960893855E-2</v>
      </c>
      <c r="F21" s="22">
        <v>138</v>
      </c>
      <c r="G21" s="22">
        <v>140</v>
      </c>
      <c r="H21" s="16">
        <f t="shared" si="7"/>
        <v>1.4492753623188406E-2</v>
      </c>
      <c r="I21" s="22">
        <v>103</v>
      </c>
      <c r="J21" s="22">
        <v>91</v>
      </c>
      <c r="K21" s="15">
        <f t="shared" si="8"/>
        <v>-0.11650485436893204</v>
      </c>
      <c r="L21" s="45"/>
      <c r="M21" s="18">
        <v>180</v>
      </c>
      <c r="N21" s="18">
        <v>136</v>
      </c>
      <c r="O21" s="18">
        <v>103</v>
      </c>
      <c r="P21" s="19">
        <f t="shared" si="9"/>
        <v>1.0444444444444445</v>
      </c>
      <c r="Q21" s="19">
        <f t="shared" si="10"/>
        <v>1.0294117647058822</v>
      </c>
      <c r="R21" s="20">
        <f t="shared" si="11"/>
        <v>0.88349514563106801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24</v>
      </c>
      <c r="D22" s="53">
        <v>35</v>
      </c>
      <c r="E22" s="54">
        <f t="shared" si="6"/>
        <v>0.45833333333333331</v>
      </c>
      <c r="F22" s="52">
        <v>18</v>
      </c>
      <c r="G22" s="52">
        <v>20</v>
      </c>
      <c r="H22" s="55">
        <f t="shared" si="7"/>
        <v>0.1111111111111111</v>
      </c>
      <c r="I22" s="52">
        <v>11</v>
      </c>
      <c r="J22" s="52">
        <v>16</v>
      </c>
      <c r="K22" s="54">
        <f t="shared" si="8"/>
        <v>0.45454545454545453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1.25</v>
      </c>
      <c r="R22" s="59">
        <f t="shared" si="11"/>
        <v>1.3333333333333333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23</v>
      </c>
      <c r="D23" s="71">
        <v>24</v>
      </c>
      <c r="E23" s="72">
        <f t="shared" si="6"/>
        <v>4.3478260869565216E-2</v>
      </c>
      <c r="F23" s="70">
        <v>17</v>
      </c>
      <c r="G23" s="70">
        <v>14</v>
      </c>
      <c r="H23" s="73">
        <f t="shared" si="7"/>
        <v>-0.17647058823529413</v>
      </c>
      <c r="I23" s="70">
        <v>10</v>
      </c>
      <c r="J23" s="70">
        <v>8</v>
      </c>
      <c r="K23" s="72">
        <f t="shared" si="8"/>
        <v>-0.2</v>
      </c>
      <c r="L23" s="74"/>
      <c r="M23" s="75">
        <v>23</v>
      </c>
      <c r="N23" s="75">
        <v>16</v>
      </c>
      <c r="O23" s="75">
        <v>10</v>
      </c>
      <c r="P23" s="76">
        <f t="shared" si="9"/>
        <v>1.0434782608695652</v>
      </c>
      <c r="Q23" s="76">
        <f t="shared" si="10"/>
        <v>0.875</v>
      </c>
      <c r="R23" s="77">
        <f t="shared" si="11"/>
        <v>0.8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109</v>
      </c>
      <c r="D24" s="43">
        <v>102</v>
      </c>
      <c r="E24" s="15">
        <f t="shared" si="6"/>
        <v>-6.4220183486238536E-2</v>
      </c>
      <c r="F24" s="22">
        <v>85</v>
      </c>
      <c r="G24" s="22">
        <v>72</v>
      </c>
      <c r="H24" s="16">
        <f t="shared" si="7"/>
        <v>-0.15294117647058825</v>
      </c>
      <c r="I24" s="22">
        <v>61</v>
      </c>
      <c r="J24" s="22">
        <v>47</v>
      </c>
      <c r="K24" s="15">
        <f t="shared" si="8"/>
        <v>-0.22950819672131148</v>
      </c>
      <c r="L24" s="45"/>
      <c r="M24" s="18">
        <v>109</v>
      </c>
      <c r="N24" s="18">
        <v>81</v>
      </c>
      <c r="O24" s="18">
        <v>61</v>
      </c>
      <c r="P24" s="19">
        <f t="shared" si="9"/>
        <v>0.93577981651376152</v>
      </c>
      <c r="Q24" s="19">
        <f t="shared" si="10"/>
        <v>0.88888888888888884</v>
      </c>
      <c r="R24" s="20">
        <f t="shared" si="11"/>
        <v>0.77049180327868849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46</v>
      </c>
      <c r="E25" s="54">
        <f t="shared" si="6"/>
        <v>0.12195121951219512</v>
      </c>
      <c r="F25" s="52">
        <v>14</v>
      </c>
      <c r="G25" s="52">
        <v>18</v>
      </c>
      <c r="H25" s="55">
        <f t="shared" si="7"/>
        <v>0.2857142857142857</v>
      </c>
      <c r="I25" s="52">
        <v>10</v>
      </c>
      <c r="J25" s="52">
        <v>17</v>
      </c>
      <c r="K25" s="54">
        <f t="shared" si="8"/>
        <v>0.7</v>
      </c>
      <c r="L25" s="56"/>
      <c r="M25" s="57">
        <v>42</v>
      </c>
      <c r="N25" s="57">
        <v>14</v>
      </c>
      <c r="O25" s="57">
        <v>11</v>
      </c>
      <c r="P25" s="58">
        <f t="shared" si="9"/>
        <v>1.0952380952380953</v>
      </c>
      <c r="Q25" s="58">
        <f t="shared" si="10"/>
        <v>1.2857142857142858</v>
      </c>
      <c r="R25" s="59">
        <f t="shared" si="11"/>
        <v>1.5454545454545454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36</v>
      </c>
      <c r="D26" s="71">
        <v>34</v>
      </c>
      <c r="E26" s="72">
        <f t="shared" si="6"/>
        <v>-5.5555555555555552E-2</v>
      </c>
      <c r="F26" s="70">
        <v>24</v>
      </c>
      <c r="G26" s="70">
        <v>22</v>
      </c>
      <c r="H26" s="73">
        <f t="shared" si="7"/>
        <v>-8.3333333333333329E-2</v>
      </c>
      <c r="I26" s="70">
        <v>16</v>
      </c>
      <c r="J26" s="70">
        <v>15</v>
      </c>
      <c r="K26" s="72">
        <f t="shared" si="8"/>
        <v>-6.25E-2</v>
      </c>
      <c r="L26" s="74"/>
      <c r="M26" s="75">
        <v>37</v>
      </c>
      <c r="N26" s="75">
        <v>24</v>
      </c>
      <c r="O26" s="75">
        <v>16</v>
      </c>
      <c r="P26" s="76">
        <f t="shared" si="9"/>
        <v>0.91891891891891897</v>
      </c>
      <c r="Q26" s="76">
        <f t="shared" si="10"/>
        <v>0.91666666666666663</v>
      </c>
      <c r="R26" s="77">
        <f t="shared" si="11"/>
        <v>0.9375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102</v>
      </c>
      <c r="D27" s="43">
        <v>81</v>
      </c>
      <c r="E27" s="15">
        <f t="shared" si="6"/>
        <v>-0.20588235294117646</v>
      </c>
      <c r="F27" s="22">
        <v>76</v>
      </c>
      <c r="G27" s="22">
        <v>61</v>
      </c>
      <c r="H27" s="16">
        <f t="shared" si="7"/>
        <v>-0.19736842105263158</v>
      </c>
      <c r="I27" s="22">
        <v>54</v>
      </c>
      <c r="J27" s="22">
        <v>45</v>
      </c>
      <c r="K27" s="15">
        <f t="shared" si="8"/>
        <v>-0.16666666666666666</v>
      </c>
      <c r="L27" s="45"/>
      <c r="M27" s="18">
        <v>103</v>
      </c>
      <c r="N27" s="18">
        <v>74</v>
      </c>
      <c r="O27" s="18">
        <v>54</v>
      </c>
      <c r="P27" s="19">
        <f t="shared" si="9"/>
        <v>0.78640776699029125</v>
      </c>
      <c r="Q27" s="19">
        <f t="shared" si="10"/>
        <v>0.82432432432432434</v>
      </c>
      <c r="R27" s="20">
        <f t="shared" si="11"/>
        <v>0.83333333333333337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16</v>
      </c>
      <c r="D28" s="53">
        <v>14</v>
      </c>
      <c r="E28" s="54">
        <f t="shared" si="6"/>
        <v>-0.125</v>
      </c>
      <c r="F28" s="52">
        <v>5</v>
      </c>
      <c r="G28" s="52">
        <v>6</v>
      </c>
      <c r="H28" s="55">
        <f t="shared" si="7"/>
        <v>0.2</v>
      </c>
      <c r="I28" s="52">
        <v>5</v>
      </c>
      <c r="J28" s="52">
        <v>6</v>
      </c>
      <c r="K28" s="54">
        <f t="shared" si="8"/>
        <v>0.2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1.2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10</v>
      </c>
      <c r="D29" s="71">
        <v>8</v>
      </c>
      <c r="E29" s="72">
        <f t="shared" si="6"/>
        <v>-0.2</v>
      </c>
      <c r="F29" s="70">
        <v>5</v>
      </c>
      <c r="G29" s="70">
        <v>3</v>
      </c>
      <c r="H29" s="73">
        <f t="shared" si="7"/>
        <v>-0.4</v>
      </c>
      <c r="I29" s="70">
        <v>2</v>
      </c>
      <c r="J29" s="70">
        <v>3</v>
      </c>
      <c r="K29" s="72">
        <f t="shared" si="8"/>
        <v>0.5</v>
      </c>
      <c r="L29" s="74"/>
      <c r="M29" s="75">
        <v>10</v>
      </c>
      <c r="N29" s="75">
        <v>5</v>
      </c>
      <c r="O29" s="75">
        <v>2</v>
      </c>
      <c r="P29" s="76">
        <f t="shared" si="9"/>
        <v>0.8</v>
      </c>
      <c r="Q29" s="76">
        <f t="shared" si="10"/>
        <v>0.6</v>
      </c>
      <c r="R29" s="77">
        <f t="shared" si="11"/>
        <v>1.5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37</v>
      </c>
      <c r="D30" s="43">
        <v>36</v>
      </c>
      <c r="E30" s="15">
        <f t="shared" si="6"/>
        <v>-2.7027027027027029E-2</v>
      </c>
      <c r="F30" s="22">
        <v>25</v>
      </c>
      <c r="G30" s="22">
        <v>21</v>
      </c>
      <c r="H30" s="16">
        <f t="shared" si="7"/>
        <v>-0.16</v>
      </c>
      <c r="I30" s="22">
        <v>18</v>
      </c>
      <c r="J30" s="22">
        <v>16</v>
      </c>
      <c r="K30" s="15">
        <f t="shared" si="8"/>
        <v>-0.1111111111111111</v>
      </c>
      <c r="L30" s="45"/>
      <c r="M30" s="18">
        <v>37</v>
      </c>
      <c r="N30" s="18">
        <v>24</v>
      </c>
      <c r="O30" s="18">
        <v>18</v>
      </c>
      <c r="P30" s="19">
        <f t="shared" si="9"/>
        <v>0.97297297297297303</v>
      </c>
      <c r="Q30" s="19">
        <f t="shared" si="10"/>
        <v>0.875</v>
      </c>
      <c r="R30" s="20">
        <f t="shared" si="11"/>
        <v>0.88888888888888884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49</v>
      </c>
      <c r="E31" s="54">
        <f t="shared" si="6"/>
        <v>0.4</v>
      </c>
      <c r="F31" s="52">
        <v>23</v>
      </c>
      <c r="G31" s="52">
        <v>35</v>
      </c>
      <c r="H31" s="55">
        <f t="shared" si="7"/>
        <v>0.52173913043478259</v>
      </c>
      <c r="I31" s="52">
        <v>14</v>
      </c>
      <c r="J31" s="52">
        <v>28</v>
      </c>
      <c r="K31" s="54">
        <f t="shared" si="8"/>
        <v>1</v>
      </c>
      <c r="L31" s="56"/>
      <c r="M31" s="57">
        <v>36</v>
      </c>
      <c r="N31" s="57">
        <v>23</v>
      </c>
      <c r="O31" s="57">
        <v>16</v>
      </c>
      <c r="P31" s="58">
        <f t="shared" si="9"/>
        <v>1.3611111111111112</v>
      </c>
      <c r="Q31" s="58">
        <f t="shared" si="10"/>
        <v>1.5217391304347827</v>
      </c>
      <c r="R31" s="59">
        <f t="shared" si="11"/>
        <v>1.75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3</v>
      </c>
      <c r="E32" s="72">
        <f t="shared" si="6"/>
        <v>0</v>
      </c>
      <c r="F32" s="70">
        <v>1</v>
      </c>
      <c r="G32" s="70">
        <v>2</v>
      </c>
      <c r="H32" s="72">
        <f t="shared" si="7"/>
        <v>1</v>
      </c>
      <c r="I32" s="70">
        <v>1</v>
      </c>
      <c r="J32" s="70">
        <v>2</v>
      </c>
      <c r="K32" s="72">
        <f t="shared" si="8"/>
        <v>1</v>
      </c>
      <c r="L32" s="74"/>
      <c r="M32" s="75">
        <v>3</v>
      </c>
      <c r="N32" s="75">
        <v>1</v>
      </c>
      <c r="O32" s="75">
        <v>1</v>
      </c>
      <c r="P32" s="76">
        <f t="shared" si="9"/>
        <v>1</v>
      </c>
      <c r="Q32" s="76">
        <f t="shared" si="10"/>
        <v>2</v>
      </c>
      <c r="R32" s="77">
        <f t="shared" si="11"/>
        <v>2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7</v>
      </c>
      <c r="E33" s="15">
        <f t="shared" si="6"/>
        <v>-0.36363636363636365</v>
      </c>
      <c r="F33" s="22">
        <v>8</v>
      </c>
      <c r="G33" s="22">
        <v>6</v>
      </c>
      <c r="H33" s="16">
        <f t="shared" si="7"/>
        <v>-0.25</v>
      </c>
      <c r="I33" s="22">
        <v>6</v>
      </c>
      <c r="J33" s="22">
        <v>3</v>
      </c>
      <c r="K33" s="15">
        <f t="shared" si="8"/>
        <v>-0.5</v>
      </c>
      <c r="L33" s="45"/>
      <c r="M33" s="18">
        <v>11</v>
      </c>
      <c r="N33" s="18">
        <v>8</v>
      </c>
      <c r="O33" s="18">
        <v>6</v>
      </c>
      <c r="P33" s="19">
        <f t="shared" si="9"/>
        <v>0.63636363636363635</v>
      </c>
      <c r="Q33" s="19">
        <f t="shared" si="10"/>
        <v>0.75</v>
      </c>
      <c r="R33" s="20">
        <f t="shared" si="11"/>
        <v>0.5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25</v>
      </c>
      <c r="E34" s="54">
        <f t="shared" si="6"/>
        <v>0.66666666666666663</v>
      </c>
      <c r="F34" s="52">
        <v>6</v>
      </c>
      <c r="G34" s="52">
        <v>7</v>
      </c>
      <c r="H34" s="55">
        <f t="shared" si="7"/>
        <v>0.16666666666666666</v>
      </c>
      <c r="I34" s="52">
        <v>6</v>
      </c>
      <c r="J34" s="52">
        <v>6</v>
      </c>
      <c r="K34" s="54">
        <f t="shared" si="8"/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1.6666666666666667</v>
      </c>
      <c r="Q34" s="58">
        <f t="shared" si="10"/>
        <v>1.1666666666666667</v>
      </c>
      <c r="R34" s="59">
        <f t="shared" si="11"/>
        <v>1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13</v>
      </c>
      <c r="D35" s="71">
        <v>12</v>
      </c>
      <c r="E35" s="72">
        <f t="shared" si="6"/>
        <v>-7.6923076923076927E-2</v>
      </c>
      <c r="F35" s="70">
        <v>11</v>
      </c>
      <c r="G35" s="70">
        <v>8</v>
      </c>
      <c r="H35" s="73">
        <f t="shared" si="7"/>
        <v>-0.27272727272727271</v>
      </c>
      <c r="I35" s="70">
        <v>7</v>
      </c>
      <c r="J35" s="70">
        <v>8</v>
      </c>
      <c r="K35" s="72">
        <f t="shared" si="8"/>
        <v>0.14285714285714285</v>
      </c>
      <c r="L35" s="74"/>
      <c r="M35" s="75">
        <v>13</v>
      </c>
      <c r="N35" s="75">
        <v>11</v>
      </c>
      <c r="O35" s="75">
        <v>7</v>
      </c>
      <c r="P35" s="76">
        <f t="shared" si="9"/>
        <v>0.92307692307692313</v>
      </c>
      <c r="Q35" s="76">
        <f t="shared" si="10"/>
        <v>0.72727272727272729</v>
      </c>
      <c r="R35" s="77">
        <f t="shared" si="11"/>
        <v>1.1428571428571428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79</v>
      </c>
      <c r="D36" s="43">
        <v>77</v>
      </c>
      <c r="E36" s="15">
        <f t="shared" si="6"/>
        <v>-2.5316455696202531E-2</v>
      </c>
      <c r="F36" s="22">
        <v>67</v>
      </c>
      <c r="G36" s="22">
        <v>58</v>
      </c>
      <c r="H36" s="16">
        <f t="shared" si="7"/>
        <v>-0.13432835820895522</v>
      </c>
      <c r="I36" s="22">
        <v>52</v>
      </c>
      <c r="J36" s="22">
        <v>44</v>
      </c>
      <c r="K36" s="15">
        <f t="shared" si="8"/>
        <v>-0.15384615384615385</v>
      </c>
      <c r="L36" s="45"/>
      <c r="M36" s="18">
        <v>78</v>
      </c>
      <c r="N36" s="18">
        <v>66</v>
      </c>
      <c r="O36" s="18">
        <v>52</v>
      </c>
      <c r="P36" s="19">
        <f t="shared" si="9"/>
        <v>0.98717948717948723</v>
      </c>
      <c r="Q36" s="19">
        <f t="shared" si="10"/>
        <v>0.87878787878787878</v>
      </c>
      <c r="R36" s="20">
        <f t="shared" si="11"/>
        <v>0.84615384615384615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30</v>
      </c>
      <c r="D37" s="53">
        <v>21</v>
      </c>
      <c r="E37" s="54">
        <f t="shared" si="6"/>
        <v>-0.3</v>
      </c>
      <c r="F37" s="52">
        <v>22</v>
      </c>
      <c r="G37" s="52">
        <v>15</v>
      </c>
      <c r="H37" s="55">
        <f t="shared" si="7"/>
        <v>-0.31818181818181818</v>
      </c>
      <c r="I37" s="52">
        <v>16</v>
      </c>
      <c r="J37" s="52">
        <v>14</v>
      </c>
      <c r="K37" s="54">
        <f t="shared" si="8"/>
        <v>-0.125</v>
      </c>
      <c r="L37" s="56"/>
      <c r="M37" s="57">
        <v>31</v>
      </c>
      <c r="N37" s="57">
        <v>23</v>
      </c>
      <c r="O37" s="57">
        <v>17</v>
      </c>
      <c r="P37" s="58">
        <f t="shared" si="9"/>
        <v>0.67741935483870963</v>
      </c>
      <c r="Q37" s="58">
        <f t="shared" si="10"/>
        <v>0.65217391304347827</v>
      </c>
      <c r="R37" s="59">
        <f t="shared" si="11"/>
        <v>0.82352941176470584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12</v>
      </c>
      <c r="D39" s="43">
        <v>18</v>
      </c>
      <c r="E39" s="15">
        <f t="shared" si="6"/>
        <v>0.5</v>
      </c>
      <c r="F39" s="22">
        <v>10</v>
      </c>
      <c r="G39" s="22">
        <v>15</v>
      </c>
      <c r="H39" s="16">
        <f t="shared" si="7"/>
        <v>0.5</v>
      </c>
      <c r="I39" s="22">
        <v>7</v>
      </c>
      <c r="J39" s="22">
        <v>7</v>
      </c>
      <c r="K39" s="15">
        <f t="shared" si="8"/>
        <v>0</v>
      </c>
      <c r="L39" s="45"/>
      <c r="M39" s="18">
        <v>12</v>
      </c>
      <c r="N39" s="18">
        <v>10</v>
      </c>
      <c r="O39" s="18">
        <v>7</v>
      </c>
      <c r="P39" s="19">
        <f t="shared" si="9"/>
        <v>1.5</v>
      </c>
      <c r="Q39" s="19">
        <f t="shared" si="10"/>
        <v>1.5</v>
      </c>
      <c r="R39" s="20">
        <f t="shared" si="11"/>
        <v>1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5</v>
      </c>
      <c r="E40" s="54">
        <f t="shared" si="6"/>
        <v>-0.58333333333333337</v>
      </c>
      <c r="F40" s="52">
        <v>7</v>
      </c>
      <c r="G40" s="52">
        <v>2</v>
      </c>
      <c r="H40" s="55">
        <f t="shared" si="7"/>
        <v>-0.7142857142857143</v>
      </c>
      <c r="I40" s="52">
        <v>7</v>
      </c>
      <c r="J40" s="52">
        <v>2</v>
      </c>
      <c r="K40" s="54">
        <f t="shared" si="8"/>
        <v>-0.7142857142857143</v>
      </c>
      <c r="L40" s="56"/>
      <c r="M40" s="57">
        <v>12</v>
      </c>
      <c r="N40" s="57">
        <v>8</v>
      </c>
      <c r="O40" s="57">
        <v>8</v>
      </c>
      <c r="P40" s="58">
        <f t="shared" si="9"/>
        <v>0.41666666666666669</v>
      </c>
      <c r="Q40" s="58">
        <f t="shared" si="10"/>
        <v>0.25</v>
      </c>
      <c r="R40" s="59">
        <f t="shared" si="11"/>
        <v>0.25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210</v>
      </c>
      <c r="D41" s="71">
        <v>186</v>
      </c>
      <c r="E41" s="72">
        <f>(D41-C41)/C41</f>
        <v>-0.11428571428571428</v>
      </c>
      <c r="F41" s="70">
        <v>195</v>
      </c>
      <c r="G41" s="70">
        <v>178</v>
      </c>
      <c r="H41" s="73">
        <f t="shared" si="7"/>
        <v>-8.7179487179487175E-2</v>
      </c>
      <c r="I41" s="70">
        <v>117</v>
      </c>
      <c r="J41" s="70">
        <v>106</v>
      </c>
      <c r="K41" s="72">
        <f t="shared" si="8"/>
        <v>-9.4017094017094016E-2</v>
      </c>
      <c r="L41" s="74"/>
      <c r="M41" s="75">
        <v>246</v>
      </c>
      <c r="N41" s="75">
        <v>222</v>
      </c>
      <c r="O41" s="75">
        <v>140</v>
      </c>
      <c r="P41" s="76">
        <f>D41/M41</f>
        <v>0.75609756097560976</v>
      </c>
      <c r="Q41" s="76">
        <f t="shared" si="10"/>
        <v>0.80180180180180183</v>
      </c>
      <c r="R41" s="77">
        <f t="shared" si="11"/>
        <v>0.75714285714285712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601</v>
      </c>
      <c r="D42" s="53">
        <v>549</v>
      </c>
      <c r="E42" s="54">
        <f>(D42-C42)/C42</f>
        <v>-8.6522462562396013E-2</v>
      </c>
      <c r="F42" s="52">
        <v>554</v>
      </c>
      <c r="G42" s="52">
        <v>502</v>
      </c>
      <c r="H42" s="55">
        <f t="shared" si="7"/>
        <v>-9.3862815884476536E-2</v>
      </c>
      <c r="I42" s="52">
        <v>339</v>
      </c>
      <c r="J42" s="52">
        <v>312</v>
      </c>
      <c r="K42" s="54">
        <f t="shared" si="8"/>
        <v>-7.9646017699115043E-2</v>
      </c>
      <c r="L42" s="56"/>
      <c r="M42" s="57">
        <v>707</v>
      </c>
      <c r="N42" s="57">
        <v>653</v>
      </c>
      <c r="O42" s="57">
        <v>425</v>
      </c>
      <c r="P42" s="58">
        <f>D42/M42</f>
        <v>0.77652050919377658</v>
      </c>
      <c r="Q42" s="58">
        <f t="shared" si="10"/>
        <v>0.76875957120980087</v>
      </c>
      <c r="R42" s="59">
        <f t="shared" si="11"/>
        <v>0.73411764705882354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1</v>
      </c>
      <c r="D43" s="80">
        <v>0</v>
      </c>
      <c r="E43" s="72">
        <f t="shared" si="6"/>
        <v>-1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0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18</v>
      </c>
      <c r="D44" s="43">
        <v>9</v>
      </c>
      <c r="E44" s="15">
        <f t="shared" si="6"/>
        <v>-0.5</v>
      </c>
      <c r="F44" s="22">
        <v>17</v>
      </c>
      <c r="G44" s="22">
        <v>6</v>
      </c>
      <c r="H44" s="49">
        <f>(G44-F44)/F44</f>
        <v>-0.6470588235294118</v>
      </c>
      <c r="I44" s="22">
        <v>12</v>
      </c>
      <c r="J44" s="22">
        <v>3</v>
      </c>
      <c r="K44" s="44">
        <f>(J44-I44)/I44</f>
        <v>-0.75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0.33333333333333331</v>
      </c>
      <c r="R44" s="20">
        <f t="shared" si="11"/>
        <v>0.23076923076923078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22</v>
      </c>
      <c r="E45" s="54">
        <f t="shared" si="6"/>
        <v>0.46666666666666667</v>
      </c>
      <c r="F45" s="52">
        <v>6</v>
      </c>
      <c r="G45" s="52">
        <v>14</v>
      </c>
      <c r="H45" s="55">
        <f>(G45-F45)/F45</f>
        <v>1.3333333333333333</v>
      </c>
      <c r="I45" s="52">
        <v>5</v>
      </c>
      <c r="J45" s="52">
        <v>7</v>
      </c>
      <c r="K45" s="54">
        <f t="shared" ref="K45:K55" si="12">(J45-I45)/I45</f>
        <v>0.4</v>
      </c>
      <c r="L45" s="56"/>
      <c r="M45" s="57">
        <v>15</v>
      </c>
      <c r="N45" s="57">
        <v>6</v>
      </c>
      <c r="O45" s="57">
        <v>6</v>
      </c>
      <c r="P45" s="58">
        <f t="shared" si="9"/>
        <v>1.4666666666666666</v>
      </c>
      <c r="Q45" s="58">
        <f t="shared" si="10"/>
        <v>2.3333333333333335</v>
      </c>
      <c r="R45" s="59">
        <f t="shared" si="11"/>
        <v>1.1666666666666667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8</v>
      </c>
      <c r="D46" s="71">
        <v>3</v>
      </c>
      <c r="E46" s="72">
        <f t="shared" si="6"/>
        <v>-0.625</v>
      </c>
      <c r="F46" s="70">
        <v>8</v>
      </c>
      <c r="G46" s="70">
        <v>3</v>
      </c>
      <c r="H46" s="72">
        <f t="shared" ref="H46:H55" si="13">(G46-F46)/F46</f>
        <v>-0.625</v>
      </c>
      <c r="I46" s="70">
        <v>8</v>
      </c>
      <c r="J46" s="70">
        <v>1</v>
      </c>
      <c r="K46" s="72">
        <f t="shared" si="12"/>
        <v>-0.875</v>
      </c>
      <c r="L46" s="82"/>
      <c r="M46" s="75">
        <v>8</v>
      </c>
      <c r="N46" s="75">
        <v>8</v>
      </c>
      <c r="O46" s="75">
        <v>8</v>
      </c>
      <c r="P46" s="76">
        <f t="shared" si="9"/>
        <v>0.375</v>
      </c>
      <c r="Q46" s="76">
        <f t="shared" si="10"/>
        <v>0.375</v>
      </c>
      <c r="R46" s="77">
        <f t="shared" si="11"/>
        <v>0.125</v>
      </c>
      <c r="S46" s="21"/>
    </row>
    <row r="47" spans="1:21" ht="15.75" thickBot="1" x14ac:dyDescent="0.3">
      <c r="A47" s="91"/>
      <c r="B47" s="51" t="s">
        <v>15</v>
      </c>
      <c r="C47" s="52">
        <v>16</v>
      </c>
      <c r="D47" s="53">
        <v>17</v>
      </c>
      <c r="E47" s="54">
        <f t="shared" si="6"/>
        <v>6.25E-2</v>
      </c>
      <c r="F47" s="52">
        <v>16</v>
      </c>
      <c r="G47" s="52">
        <v>14</v>
      </c>
      <c r="H47" s="54">
        <f t="shared" si="13"/>
        <v>-0.125</v>
      </c>
      <c r="I47" s="52">
        <v>14</v>
      </c>
      <c r="J47" s="52">
        <v>10</v>
      </c>
      <c r="K47" s="54">
        <f t="shared" si="12"/>
        <v>-0.2857142857142857</v>
      </c>
      <c r="L47" s="66"/>
      <c r="M47" s="57">
        <v>22</v>
      </c>
      <c r="N47" s="57">
        <v>21</v>
      </c>
      <c r="O47" s="57">
        <v>19</v>
      </c>
      <c r="P47" s="58">
        <f t="shared" si="9"/>
        <v>0.77272727272727271</v>
      </c>
      <c r="Q47" s="58">
        <f t="shared" si="10"/>
        <v>0.66666666666666663</v>
      </c>
      <c r="R47" s="59">
        <f t="shared" si="11"/>
        <v>0.52631578947368418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4</v>
      </c>
      <c r="D48" s="71">
        <v>2</v>
      </c>
      <c r="E48" s="72">
        <f t="shared" si="6"/>
        <v>-0.5</v>
      </c>
      <c r="F48" s="70">
        <v>4</v>
      </c>
      <c r="G48" s="70">
        <v>2</v>
      </c>
      <c r="H48" s="72">
        <f t="shared" si="13"/>
        <v>-0.5</v>
      </c>
      <c r="I48" s="70">
        <v>4</v>
      </c>
      <c r="J48" s="70">
        <v>1</v>
      </c>
      <c r="K48" s="72">
        <f t="shared" si="12"/>
        <v>-0.75</v>
      </c>
      <c r="L48" s="82"/>
      <c r="M48" s="75">
        <v>5</v>
      </c>
      <c r="N48" s="75">
        <v>5</v>
      </c>
      <c r="O48" s="75">
        <v>4</v>
      </c>
      <c r="P48" s="76">
        <f t="shared" si="9"/>
        <v>0.4</v>
      </c>
      <c r="Q48" s="76">
        <f t="shared" si="10"/>
        <v>0.4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6</v>
      </c>
      <c r="D49" s="53">
        <v>6</v>
      </c>
      <c r="E49" s="54">
        <f t="shared" si="6"/>
        <v>0</v>
      </c>
      <c r="F49" s="52">
        <v>6</v>
      </c>
      <c r="G49" s="52">
        <v>6</v>
      </c>
      <c r="H49" s="54">
        <f t="shared" si="13"/>
        <v>0</v>
      </c>
      <c r="I49" s="52">
        <v>6</v>
      </c>
      <c r="J49" s="52">
        <v>3</v>
      </c>
      <c r="K49" s="54">
        <f t="shared" si="12"/>
        <v>-0.5</v>
      </c>
      <c r="L49" s="66"/>
      <c r="M49" s="57">
        <v>9</v>
      </c>
      <c r="N49" s="57">
        <v>9</v>
      </c>
      <c r="O49" s="57">
        <v>6</v>
      </c>
      <c r="P49" s="58">
        <f t="shared" si="9"/>
        <v>0.66666666666666663</v>
      </c>
      <c r="Q49" s="58">
        <f t="shared" si="10"/>
        <v>0.66666666666666663</v>
      </c>
      <c r="R49" s="59">
        <f t="shared" si="11"/>
        <v>0.5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16</v>
      </c>
      <c r="D50" s="71">
        <v>18</v>
      </c>
      <c r="E50" s="72">
        <f>(D50-C50)/C50</f>
        <v>0.125</v>
      </c>
      <c r="F50" s="70">
        <v>15</v>
      </c>
      <c r="G50" s="70">
        <v>16</v>
      </c>
      <c r="H50" s="73">
        <f t="shared" si="13"/>
        <v>6.6666666666666666E-2</v>
      </c>
      <c r="I50" s="70">
        <v>12</v>
      </c>
      <c r="J50" s="70">
        <v>8</v>
      </c>
      <c r="K50" s="72">
        <f t="shared" si="12"/>
        <v>-0.33333333333333331</v>
      </c>
      <c r="L50" s="82"/>
      <c r="M50" s="75">
        <v>28</v>
      </c>
      <c r="N50" s="75">
        <v>27</v>
      </c>
      <c r="O50" s="75">
        <v>25</v>
      </c>
      <c r="P50" s="76">
        <f>D50/M50</f>
        <v>0.6428571428571429</v>
      </c>
      <c r="Q50" s="76">
        <f t="shared" si="10"/>
        <v>0.59259259259259256</v>
      </c>
      <c r="R50" s="77">
        <f t="shared" si="11"/>
        <v>0.32</v>
      </c>
      <c r="S50" s="21"/>
    </row>
    <row r="51" spans="1:19" ht="15.75" thickBot="1" x14ac:dyDescent="0.3">
      <c r="A51" s="91"/>
      <c r="B51" s="51" t="s">
        <v>15</v>
      </c>
      <c r="C51" s="52">
        <v>57</v>
      </c>
      <c r="D51" s="53">
        <v>50</v>
      </c>
      <c r="E51" s="54">
        <f>(D51-C51)/C51</f>
        <v>-0.12280701754385964</v>
      </c>
      <c r="F51" s="52">
        <v>53</v>
      </c>
      <c r="G51" s="52">
        <v>43</v>
      </c>
      <c r="H51" s="55">
        <f t="shared" si="13"/>
        <v>-0.18867924528301888</v>
      </c>
      <c r="I51" s="52">
        <v>43</v>
      </c>
      <c r="J51" s="52">
        <v>28</v>
      </c>
      <c r="K51" s="65">
        <f t="shared" si="12"/>
        <v>-0.34883720930232559</v>
      </c>
      <c r="L51" s="66"/>
      <c r="M51" s="57">
        <v>76</v>
      </c>
      <c r="N51" s="57">
        <v>73</v>
      </c>
      <c r="O51" s="57">
        <v>64</v>
      </c>
      <c r="P51" s="58">
        <f>D51/M51</f>
        <v>0.65789473684210531</v>
      </c>
      <c r="Q51" s="58">
        <f t="shared" si="10"/>
        <v>0.58904109589041098</v>
      </c>
      <c r="R51" s="59">
        <f t="shared" si="11"/>
        <v>0.4375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12</v>
      </c>
      <c r="D52" s="71">
        <v>11</v>
      </c>
      <c r="E52" s="72">
        <f t="shared" si="6"/>
        <v>-8.3333333333333329E-2</v>
      </c>
      <c r="F52" s="70">
        <v>11</v>
      </c>
      <c r="G52" s="70">
        <v>10</v>
      </c>
      <c r="H52" s="73">
        <f t="shared" si="13"/>
        <v>-9.0909090909090912E-2</v>
      </c>
      <c r="I52" s="70">
        <v>6</v>
      </c>
      <c r="J52" s="70">
        <v>7</v>
      </c>
      <c r="K52" s="72">
        <f t="shared" si="12"/>
        <v>0.16666666666666666</v>
      </c>
      <c r="L52" s="82"/>
      <c r="M52" s="75">
        <v>18</v>
      </c>
      <c r="N52" s="75">
        <v>17</v>
      </c>
      <c r="O52" s="75">
        <v>11</v>
      </c>
      <c r="P52" s="76">
        <f t="shared" si="9"/>
        <v>0.61111111111111116</v>
      </c>
      <c r="Q52" s="76">
        <f t="shared" si="10"/>
        <v>0.58823529411764708</v>
      </c>
      <c r="R52" s="77">
        <f t="shared" si="11"/>
        <v>0.63636363636363635</v>
      </c>
      <c r="S52" s="21"/>
    </row>
    <row r="53" spans="1:19" ht="15.75" thickBot="1" x14ac:dyDescent="0.3">
      <c r="A53" s="91"/>
      <c r="B53" s="51" t="s">
        <v>15</v>
      </c>
      <c r="C53" s="52">
        <v>35</v>
      </c>
      <c r="D53" s="53">
        <v>24</v>
      </c>
      <c r="E53" s="54">
        <f t="shared" si="6"/>
        <v>-0.31428571428571428</v>
      </c>
      <c r="F53" s="52">
        <v>34</v>
      </c>
      <c r="G53" s="52">
        <v>21</v>
      </c>
      <c r="H53" s="55">
        <f t="shared" si="13"/>
        <v>-0.38235294117647056</v>
      </c>
      <c r="I53" s="52">
        <v>25</v>
      </c>
      <c r="J53" s="52">
        <v>15</v>
      </c>
      <c r="K53" s="65">
        <f t="shared" si="12"/>
        <v>-0.4</v>
      </c>
      <c r="L53" s="66"/>
      <c r="M53" s="57">
        <v>49</v>
      </c>
      <c r="N53" s="57">
        <v>45</v>
      </c>
      <c r="O53" s="57">
        <v>32</v>
      </c>
      <c r="P53" s="58">
        <f t="shared" si="9"/>
        <v>0.48979591836734693</v>
      </c>
      <c r="Q53" s="58">
        <f t="shared" si="10"/>
        <v>0.46666666666666667</v>
      </c>
      <c r="R53" s="59">
        <f t="shared" si="11"/>
        <v>0.46875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19</v>
      </c>
      <c r="D54" s="71">
        <v>6</v>
      </c>
      <c r="E54" s="72">
        <f t="shared" si="6"/>
        <v>-0.68421052631578949</v>
      </c>
      <c r="F54" s="70">
        <v>18</v>
      </c>
      <c r="G54" s="70">
        <v>6</v>
      </c>
      <c r="H54" s="73">
        <f t="shared" si="13"/>
        <v>-0.66666666666666663</v>
      </c>
      <c r="I54" s="70">
        <v>11</v>
      </c>
      <c r="J54" s="70">
        <v>3</v>
      </c>
      <c r="K54" s="72">
        <f t="shared" si="12"/>
        <v>-0.72727272727272729</v>
      </c>
      <c r="L54" s="82"/>
      <c r="M54" s="75">
        <v>19</v>
      </c>
      <c r="N54" s="75">
        <v>18</v>
      </c>
      <c r="O54" s="75">
        <v>11</v>
      </c>
      <c r="P54" s="76">
        <f t="shared" si="9"/>
        <v>0.31578947368421051</v>
      </c>
      <c r="Q54" s="76">
        <f t="shared" si="10"/>
        <v>0.33333333333333331</v>
      </c>
      <c r="R54" s="77">
        <f t="shared" si="11"/>
        <v>0.27272727272727271</v>
      </c>
      <c r="S54" s="21"/>
    </row>
    <row r="55" spans="1:19" ht="15.75" thickBot="1" x14ac:dyDescent="0.3">
      <c r="A55" s="103"/>
      <c r="B55" s="51" t="s">
        <v>15</v>
      </c>
      <c r="C55" s="52">
        <v>29</v>
      </c>
      <c r="D55" s="53">
        <v>16</v>
      </c>
      <c r="E55" s="54">
        <f t="shared" si="6"/>
        <v>-0.44827586206896552</v>
      </c>
      <c r="F55" s="52">
        <v>26</v>
      </c>
      <c r="G55" s="52">
        <v>15</v>
      </c>
      <c r="H55" s="55">
        <f t="shared" si="13"/>
        <v>-0.42307692307692307</v>
      </c>
      <c r="I55" s="52">
        <v>16</v>
      </c>
      <c r="J55" s="52">
        <v>9</v>
      </c>
      <c r="K55" s="65">
        <f t="shared" si="12"/>
        <v>-0.4375</v>
      </c>
      <c r="L55" s="66"/>
      <c r="M55" s="57">
        <v>29</v>
      </c>
      <c r="N55" s="57">
        <v>26</v>
      </c>
      <c r="O55" s="57">
        <v>16</v>
      </c>
      <c r="P55" s="58">
        <f t="shared" si="9"/>
        <v>0.55172413793103448</v>
      </c>
      <c r="Q55" s="58">
        <f t="shared" si="10"/>
        <v>0.57692307692307687</v>
      </c>
      <c r="R55" s="59">
        <f t="shared" si="11"/>
        <v>0.5625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89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90</v>
      </c>
      <c r="D6" s="9" t="s">
        <v>91</v>
      </c>
      <c r="E6" s="8" t="s">
        <v>3</v>
      </c>
      <c r="F6" s="8" t="s">
        <v>92</v>
      </c>
      <c r="G6" s="8" t="s">
        <v>93</v>
      </c>
      <c r="H6" s="8" t="s">
        <v>3</v>
      </c>
      <c r="I6" s="8" t="s">
        <v>94</v>
      </c>
      <c r="J6" s="8" t="s">
        <v>95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1357</v>
      </c>
      <c r="D7" s="14">
        <v>1233</v>
      </c>
      <c r="E7" s="15">
        <f t="shared" ref="E7:E15" si="0">(D7-C7)/C7</f>
        <v>-9.1378039793662491E-2</v>
      </c>
      <c r="F7" s="14">
        <v>1149</v>
      </c>
      <c r="G7" s="14">
        <v>962</v>
      </c>
      <c r="H7" s="16">
        <f t="shared" ref="H7:H15" si="1">(G7-F7)/F7</f>
        <v>-0.16275021758050479</v>
      </c>
      <c r="I7" s="14">
        <v>779</v>
      </c>
      <c r="J7" s="14">
        <v>605</v>
      </c>
      <c r="K7" s="15">
        <f t="shared" ref="K7:K15" si="2">(J7-I7)/I7</f>
        <v>-0.2233632862644416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0.80116959064327486</v>
      </c>
      <c r="Q7" s="19">
        <f t="shared" ref="Q7:Q15" si="4">G7/N7</f>
        <v>0.73323170731707321</v>
      </c>
      <c r="R7" s="20">
        <f t="shared" ref="R7:R15" si="5">J7/O7</f>
        <v>0.65264293419633224</v>
      </c>
      <c r="S7" s="21"/>
      <c r="T7" s="2"/>
      <c r="U7" s="2"/>
    </row>
    <row r="8" spans="1:21" x14ac:dyDescent="0.25">
      <c r="A8" s="92" t="s">
        <v>5</v>
      </c>
      <c r="B8" s="93"/>
      <c r="C8" s="22">
        <v>40</v>
      </c>
      <c r="D8" s="22">
        <v>38</v>
      </c>
      <c r="E8" s="15">
        <f t="shared" si="0"/>
        <v>-0.05</v>
      </c>
      <c r="F8" s="22">
        <v>26</v>
      </c>
      <c r="G8" s="22">
        <v>26</v>
      </c>
      <c r="H8" s="16">
        <f t="shared" si="1"/>
        <v>0</v>
      </c>
      <c r="I8" s="22">
        <v>18</v>
      </c>
      <c r="J8" s="22">
        <v>18</v>
      </c>
      <c r="K8" s="15">
        <f t="shared" si="2"/>
        <v>0</v>
      </c>
      <c r="L8" s="17"/>
      <c r="M8" s="18">
        <v>43</v>
      </c>
      <c r="N8" s="18">
        <v>28</v>
      </c>
      <c r="O8" s="18">
        <v>19</v>
      </c>
      <c r="P8" s="19">
        <f t="shared" si="3"/>
        <v>0.88372093023255816</v>
      </c>
      <c r="Q8" s="19">
        <f t="shared" si="4"/>
        <v>0.9285714285714286</v>
      </c>
      <c r="R8" s="20">
        <f t="shared" si="5"/>
        <v>0.94736842105263153</v>
      </c>
      <c r="S8" s="21"/>
      <c r="T8" s="2"/>
      <c r="U8" s="2"/>
    </row>
    <row r="9" spans="1:21" x14ac:dyDescent="0.25">
      <c r="A9" s="92" t="s">
        <v>39</v>
      </c>
      <c r="B9" s="93"/>
      <c r="C9" s="22">
        <v>24</v>
      </c>
      <c r="D9" s="22">
        <v>25</v>
      </c>
      <c r="E9" s="15">
        <f t="shared" si="0"/>
        <v>4.1666666666666664E-2</v>
      </c>
      <c r="F9" s="22">
        <v>14</v>
      </c>
      <c r="G9" s="22">
        <v>15</v>
      </c>
      <c r="H9" s="16">
        <f t="shared" si="1"/>
        <v>7.1428571428571425E-2</v>
      </c>
      <c r="I9" s="22">
        <v>7</v>
      </c>
      <c r="J9" s="22">
        <v>8</v>
      </c>
      <c r="K9" s="15">
        <f t="shared" si="2"/>
        <v>0.14285714285714285</v>
      </c>
      <c r="L9" s="17"/>
      <c r="M9" s="18">
        <v>25</v>
      </c>
      <c r="N9" s="18">
        <v>15</v>
      </c>
      <c r="O9" s="18">
        <v>7</v>
      </c>
      <c r="P9" s="19">
        <f t="shared" si="3"/>
        <v>1</v>
      </c>
      <c r="Q9" s="19">
        <f t="shared" si="4"/>
        <v>1</v>
      </c>
      <c r="R9" s="20">
        <f t="shared" si="5"/>
        <v>1.1428571428571428</v>
      </c>
      <c r="S9" s="21"/>
      <c r="T9" s="2"/>
      <c r="U9" s="2"/>
    </row>
    <row r="10" spans="1:21" x14ac:dyDescent="0.25">
      <c r="A10" s="92" t="s">
        <v>6</v>
      </c>
      <c r="B10" s="93"/>
      <c r="C10" s="22">
        <v>435</v>
      </c>
      <c r="D10" s="22">
        <v>343</v>
      </c>
      <c r="E10" s="15">
        <f t="shared" si="0"/>
        <v>-0.21149425287356322</v>
      </c>
      <c r="F10" s="22">
        <v>359</v>
      </c>
      <c r="G10" s="22">
        <v>281</v>
      </c>
      <c r="H10" s="16">
        <f t="shared" si="1"/>
        <v>-0.21727019498607242</v>
      </c>
      <c r="I10" s="22">
        <v>233</v>
      </c>
      <c r="J10" s="22">
        <v>166</v>
      </c>
      <c r="K10" s="15">
        <f t="shared" si="2"/>
        <v>-0.28755364806866951</v>
      </c>
      <c r="L10" s="17"/>
      <c r="M10" s="18">
        <v>498</v>
      </c>
      <c r="N10" s="18">
        <v>411</v>
      </c>
      <c r="O10" s="18">
        <v>280</v>
      </c>
      <c r="P10" s="19">
        <f t="shared" si="3"/>
        <v>0.6887550200803213</v>
      </c>
      <c r="Q10" s="19">
        <f t="shared" si="4"/>
        <v>0.68369829683698302</v>
      </c>
      <c r="R10" s="20">
        <f t="shared" si="5"/>
        <v>0.59285714285714286</v>
      </c>
      <c r="S10" s="21"/>
      <c r="T10" s="2"/>
      <c r="U10" s="2"/>
    </row>
    <row r="11" spans="1:21" x14ac:dyDescent="0.25">
      <c r="A11" s="92" t="s">
        <v>7</v>
      </c>
      <c r="B11" s="93"/>
      <c r="C11" s="14">
        <v>378</v>
      </c>
      <c r="D11" s="14">
        <v>281</v>
      </c>
      <c r="E11" s="15">
        <f t="shared" si="0"/>
        <v>-0.25661375661375663</v>
      </c>
      <c r="F11" s="14">
        <v>340</v>
      </c>
      <c r="G11" s="14">
        <v>237</v>
      </c>
      <c r="H11" s="16">
        <f t="shared" si="1"/>
        <v>-0.30294117647058821</v>
      </c>
      <c r="I11" s="14">
        <v>263</v>
      </c>
      <c r="J11" s="14">
        <v>179</v>
      </c>
      <c r="K11" s="15">
        <f t="shared" si="2"/>
        <v>-0.3193916349809886</v>
      </c>
      <c r="L11" s="17"/>
      <c r="M11" s="18">
        <v>441</v>
      </c>
      <c r="N11" s="18">
        <v>411</v>
      </c>
      <c r="O11" s="18">
        <v>327</v>
      </c>
      <c r="P11" s="19">
        <f t="shared" si="3"/>
        <v>0.63718820861678005</v>
      </c>
      <c r="Q11" s="19">
        <f t="shared" si="4"/>
        <v>0.57664233576642332</v>
      </c>
      <c r="R11" s="20">
        <f t="shared" si="5"/>
        <v>0.54740061162079512</v>
      </c>
      <c r="S11" s="21"/>
      <c r="T11" s="2"/>
      <c r="U11" s="2"/>
    </row>
    <row r="12" spans="1:21" x14ac:dyDescent="0.25">
      <c r="A12" s="92" t="s">
        <v>8</v>
      </c>
      <c r="B12" s="93"/>
      <c r="C12" s="14">
        <v>515</v>
      </c>
      <c r="D12" s="14">
        <v>513</v>
      </c>
      <c r="E12" s="15">
        <f t="shared" si="0"/>
        <v>-3.8834951456310678E-3</v>
      </c>
      <c r="F12" s="14">
        <v>428</v>
      </c>
      <c r="G12" s="14">
        <v>424</v>
      </c>
      <c r="H12" s="16">
        <f t="shared" si="1"/>
        <v>-9.3457943925233638E-3</v>
      </c>
      <c r="I12" s="14">
        <v>262</v>
      </c>
      <c r="J12" s="14">
        <v>243</v>
      </c>
      <c r="K12" s="15">
        <f t="shared" si="2"/>
        <v>-7.2519083969465645E-2</v>
      </c>
      <c r="L12" s="17"/>
      <c r="M12" s="18">
        <v>570</v>
      </c>
      <c r="N12" s="18">
        <v>466</v>
      </c>
      <c r="O12" s="18">
        <v>297</v>
      </c>
      <c r="P12" s="19">
        <f t="shared" si="3"/>
        <v>0.9</v>
      </c>
      <c r="Q12" s="19">
        <f t="shared" si="4"/>
        <v>0.90987124463519309</v>
      </c>
      <c r="R12" s="20">
        <f t="shared" si="5"/>
        <v>0.81818181818181823</v>
      </c>
      <c r="S12" s="21"/>
      <c r="T12" s="2"/>
      <c r="U12" s="2"/>
    </row>
    <row r="13" spans="1:21" x14ac:dyDescent="0.25">
      <c r="A13" s="92" t="s">
        <v>9</v>
      </c>
      <c r="B13" s="93"/>
      <c r="C13" s="23">
        <v>29</v>
      </c>
      <c r="D13" s="23">
        <v>96</v>
      </c>
      <c r="E13" s="15">
        <f t="shared" si="0"/>
        <v>2.3103448275862069</v>
      </c>
      <c r="F13" s="23">
        <v>22</v>
      </c>
      <c r="G13" s="23">
        <v>20</v>
      </c>
      <c r="H13" s="16">
        <f t="shared" si="1"/>
        <v>-9.0909090909090912E-2</v>
      </c>
      <c r="I13" s="23">
        <v>21</v>
      </c>
      <c r="J13" s="23">
        <v>17</v>
      </c>
      <c r="K13" s="15">
        <f t="shared" si="2"/>
        <v>-0.19047619047619047</v>
      </c>
      <c r="L13" s="17"/>
      <c r="M13" s="18">
        <v>30</v>
      </c>
      <c r="N13" s="18">
        <v>24</v>
      </c>
      <c r="O13" s="18">
        <v>23</v>
      </c>
      <c r="P13" s="19">
        <f t="shared" si="3"/>
        <v>3.2</v>
      </c>
      <c r="Q13" s="19">
        <f t="shared" si="4"/>
        <v>0.83333333333333337</v>
      </c>
      <c r="R13" s="20">
        <f t="shared" si="5"/>
        <v>0.73913043478260865</v>
      </c>
      <c r="S13" s="21"/>
      <c r="T13" s="2"/>
      <c r="U13" s="2"/>
    </row>
    <row r="14" spans="1:21" x14ac:dyDescent="0.25">
      <c r="A14" s="94" t="s">
        <v>10</v>
      </c>
      <c r="B14" s="95"/>
      <c r="C14" s="22">
        <v>250</v>
      </c>
      <c r="D14" s="22">
        <v>279</v>
      </c>
      <c r="E14" s="15">
        <f t="shared" si="0"/>
        <v>0.11600000000000001</v>
      </c>
      <c r="F14" s="22">
        <v>125</v>
      </c>
      <c r="G14" s="22">
        <v>130</v>
      </c>
      <c r="H14" s="16">
        <f t="shared" si="1"/>
        <v>0.04</v>
      </c>
      <c r="I14" s="22">
        <v>84</v>
      </c>
      <c r="J14" s="22">
        <v>96</v>
      </c>
      <c r="K14" s="15">
        <f t="shared" si="2"/>
        <v>0.14285714285714285</v>
      </c>
      <c r="L14" s="17"/>
      <c r="M14" s="18">
        <v>255</v>
      </c>
      <c r="N14" s="18">
        <v>129</v>
      </c>
      <c r="O14" s="18">
        <v>103</v>
      </c>
      <c r="P14" s="19">
        <f t="shared" si="3"/>
        <v>1.0941176470588236</v>
      </c>
      <c r="Q14" s="19">
        <f t="shared" si="4"/>
        <v>1.0077519379844961</v>
      </c>
      <c r="R14" s="20">
        <f t="shared" si="5"/>
        <v>0.93203883495145634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1607</v>
      </c>
      <c r="D15" s="26">
        <f>D7+D14</f>
        <v>1512</v>
      </c>
      <c r="E15" s="27">
        <f t="shared" si="0"/>
        <v>-5.9116365899191038E-2</v>
      </c>
      <c r="F15" s="25">
        <f>F7+F14</f>
        <v>1274</v>
      </c>
      <c r="G15" s="25">
        <f>G7+G14</f>
        <v>1092</v>
      </c>
      <c r="H15" s="28">
        <f t="shared" si="1"/>
        <v>-0.14285714285714285</v>
      </c>
      <c r="I15" s="25">
        <f>I7+I14</f>
        <v>863</v>
      </c>
      <c r="J15" s="25">
        <f>J7+J14</f>
        <v>701</v>
      </c>
      <c r="K15" s="27">
        <f t="shared" si="2"/>
        <v>-0.18771726535341832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0.84280936454849498</v>
      </c>
      <c r="Q15" s="31">
        <f t="shared" si="4"/>
        <v>0.7578070784177654</v>
      </c>
      <c r="R15" s="32">
        <f t="shared" si="5"/>
        <v>0.68058252427184462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37</v>
      </c>
      <c r="D17" s="43">
        <v>23</v>
      </c>
      <c r="E17" s="15">
        <f t="shared" ref="E17:E55" si="6">(D17-C17)/C17</f>
        <v>-0.3783783783783784</v>
      </c>
      <c r="F17" s="22">
        <v>23</v>
      </c>
      <c r="G17" s="22">
        <v>16</v>
      </c>
      <c r="H17" s="16">
        <f t="shared" ref="H17:H43" si="7">(G17-F17)/F17</f>
        <v>-0.30434782608695654</v>
      </c>
      <c r="I17" s="22">
        <v>16</v>
      </c>
      <c r="J17" s="22">
        <v>10</v>
      </c>
      <c r="K17" s="15">
        <f t="shared" ref="K17:K42" si="8">(J17-I17)/I17</f>
        <v>-0.375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0.63888888888888884</v>
      </c>
      <c r="Q17" s="19">
        <f t="shared" ref="Q17:Q55" si="10">G17/N17</f>
        <v>0.76190476190476186</v>
      </c>
      <c r="R17" s="20">
        <f t="shared" ref="R17:R55" si="11">J17/O17</f>
        <v>0.625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99</v>
      </c>
      <c r="D18" s="48">
        <v>108</v>
      </c>
      <c r="E18" s="44">
        <f t="shared" si="6"/>
        <v>9.0909090909090912E-2</v>
      </c>
      <c r="F18" s="47">
        <v>74</v>
      </c>
      <c r="G18" s="47">
        <v>71</v>
      </c>
      <c r="H18" s="49">
        <f t="shared" si="7"/>
        <v>-4.0540540540540543E-2</v>
      </c>
      <c r="I18" s="47">
        <v>50</v>
      </c>
      <c r="J18" s="47">
        <v>46</v>
      </c>
      <c r="K18" s="15">
        <f t="shared" si="8"/>
        <v>-0.08</v>
      </c>
      <c r="L18" s="45"/>
      <c r="M18" s="50">
        <v>99</v>
      </c>
      <c r="N18" s="50">
        <v>68</v>
      </c>
      <c r="O18" s="50">
        <v>51</v>
      </c>
      <c r="P18" s="19">
        <f t="shared" si="9"/>
        <v>1.0909090909090908</v>
      </c>
      <c r="Q18" s="19">
        <f t="shared" si="10"/>
        <v>1.0441176470588236</v>
      </c>
      <c r="R18" s="20">
        <f t="shared" si="11"/>
        <v>0.90196078431372551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63</v>
      </c>
      <c r="D19" s="53">
        <v>68</v>
      </c>
      <c r="E19" s="54">
        <f t="shared" si="6"/>
        <v>7.9365079365079361E-2</v>
      </c>
      <c r="F19" s="52">
        <v>22</v>
      </c>
      <c r="G19" s="52">
        <v>23</v>
      </c>
      <c r="H19" s="55">
        <f t="shared" si="7"/>
        <v>4.5454545454545456E-2</v>
      </c>
      <c r="I19" s="52">
        <v>13</v>
      </c>
      <c r="J19" s="52">
        <v>14</v>
      </c>
      <c r="K19" s="54">
        <f t="shared" si="8"/>
        <v>7.6923076923076927E-2</v>
      </c>
      <c r="L19" s="56"/>
      <c r="M19" s="57">
        <v>66</v>
      </c>
      <c r="N19" s="57">
        <v>28</v>
      </c>
      <c r="O19" s="57">
        <v>22</v>
      </c>
      <c r="P19" s="58">
        <f t="shared" si="9"/>
        <v>1.0303030303030303</v>
      </c>
      <c r="Q19" s="58">
        <f t="shared" si="10"/>
        <v>0.8214285714285714</v>
      </c>
      <c r="R19" s="59">
        <f t="shared" si="11"/>
        <v>0.63636363636363635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47</v>
      </c>
      <c r="D20" s="71">
        <v>35</v>
      </c>
      <c r="E20" s="72">
        <f t="shared" si="6"/>
        <v>-0.25531914893617019</v>
      </c>
      <c r="F20" s="70">
        <v>34</v>
      </c>
      <c r="G20" s="70">
        <v>21</v>
      </c>
      <c r="H20" s="73">
        <f t="shared" si="7"/>
        <v>-0.38235294117647056</v>
      </c>
      <c r="I20" s="70">
        <v>28</v>
      </c>
      <c r="J20" s="70">
        <v>9</v>
      </c>
      <c r="K20" s="72">
        <f t="shared" si="8"/>
        <v>-0.6785714285714286</v>
      </c>
      <c r="L20" s="74"/>
      <c r="M20" s="75">
        <v>47</v>
      </c>
      <c r="N20" s="75">
        <v>33</v>
      </c>
      <c r="O20" s="75">
        <v>28</v>
      </c>
      <c r="P20" s="76">
        <f t="shared" si="9"/>
        <v>0.74468085106382975</v>
      </c>
      <c r="Q20" s="76">
        <f t="shared" si="10"/>
        <v>0.63636363636363635</v>
      </c>
      <c r="R20" s="77">
        <f t="shared" si="11"/>
        <v>0.32142857142857145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175</v>
      </c>
      <c r="D21" s="43">
        <v>186</v>
      </c>
      <c r="E21" s="15">
        <f t="shared" si="6"/>
        <v>6.2857142857142861E-2</v>
      </c>
      <c r="F21" s="22">
        <v>134</v>
      </c>
      <c r="G21" s="22">
        <v>129</v>
      </c>
      <c r="H21" s="16">
        <f t="shared" si="7"/>
        <v>-3.7313432835820892E-2</v>
      </c>
      <c r="I21" s="22">
        <v>98</v>
      </c>
      <c r="J21" s="22">
        <v>83</v>
      </c>
      <c r="K21" s="15">
        <f t="shared" si="8"/>
        <v>-0.15306122448979592</v>
      </c>
      <c r="L21" s="45"/>
      <c r="M21" s="18">
        <v>180</v>
      </c>
      <c r="N21" s="18">
        <v>136</v>
      </c>
      <c r="O21" s="18">
        <v>103</v>
      </c>
      <c r="P21" s="19">
        <f t="shared" si="9"/>
        <v>1.0333333333333334</v>
      </c>
      <c r="Q21" s="19">
        <f t="shared" si="10"/>
        <v>0.94852941176470584</v>
      </c>
      <c r="R21" s="20">
        <f t="shared" si="11"/>
        <v>0.80582524271844658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24</v>
      </c>
      <c r="D22" s="53">
        <v>35</v>
      </c>
      <c r="E22" s="54">
        <f t="shared" si="6"/>
        <v>0.45833333333333331</v>
      </c>
      <c r="F22" s="52">
        <v>18</v>
      </c>
      <c r="G22" s="52">
        <v>21</v>
      </c>
      <c r="H22" s="55">
        <f t="shared" si="7"/>
        <v>0.16666666666666666</v>
      </c>
      <c r="I22" s="52">
        <v>10</v>
      </c>
      <c r="J22" s="52">
        <v>16</v>
      </c>
      <c r="K22" s="54">
        <f t="shared" si="8"/>
        <v>0.6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1.3125</v>
      </c>
      <c r="R22" s="59">
        <f t="shared" si="11"/>
        <v>1.3333333333333333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23</v>
      </c>
      <c r="D23" s="71">
        <v>24</v>
      </c>
      <c r="E23" s="72">
        <f t="shared" si="6"/>
        <v>4.3478260869565216E-2</v>
      </c>
      <c r="F23" s="70">
        <v>17</v>
      </c>
      <c r="G23" s="70">
        <v>14</v>
      </c>
      <c r="H23" s="73">
        <f t="shared" si="7"/>
        <v>-0.17647058823529413</v>
      </c>
      <c r="I23" s="70">
        <v>10</v>
      </c>
      <c r="J23" s="70">
        <v>9</v>
      </c>
      <c r="K23" s="72">
        <f t="shared" si="8"/>
        <v>-0.1</v>
      </c>
      <c r="L23" s="74"/>
      <c r="M23" s="75">
        <v>23</v>
      </c>
      <c r="N23" s="75">
        <v>16</v>
      </c>
      <c r="O23" s="75">
        <v>10</v>
      </c>
      <c r="P23" s="76">
        <f t="shared" si="9"/>
        <v>1.0434782608695652</v>
      </c>
      <c r="Q23" s="76">
        <f t="shared" si="10"/>
        <v>0.875</v>
      </c>
      <c r="R23" s="77">
        <f t="shared" si="11"/>
        <v>0.9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108</v>
      </c>
      <c r="D24" s="43">
        <v>102</v>
      </c>
      <c r="E24" s="15">
        <f t="shared" si="6"/>
        <v>-5.5555555555555552E-2</v>
      </c>
      <c r="F24" s="22">
        <v>83</v>
      </c>
      <c r="G24" s="22">
        <v>68</v>
      </c>
      <c r="H24" s="16">
        <f t="shared" si="7"/>
        <v>-0.18072289156626506</v>
      </c>
      <c r="I24" s="22">
        <v>62</v>
      </c>
      <c r="J24" s="22">
        <v>43</v>
      </c>
      <c r="K24" s="15">
        <f t="shared" si="8"/>
        <v>-0.30645161290322581</v>
      </c>
      <c r="L24" s="45"/>
      <c r="M24" s="18">
        <v>109</v>
      </c>
      <c r="N24" s="18">
        <v>81</v>
      </c>
      <c r="O24" s="18">
        <v>61</v>
      </c>
      <c r="P24" s="19">
        <f t="shared" si="9"/>
        <v>0.93577981651376152</v>
      </c>
      <c r="Q24" s="19">
        <f t="shared" si="10"/>
        <v>0.83950617283950613</v>
      </c>
      <c r="R24" s="20">
        <f t="shared" si="11"/>
        <v>0.70491803278688525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45</v>
      </c>
      <c r="E25" s="54">
        <f t="shared" si="6"/>
        <v>9.7560975609756101E-2</v>
      </c>
      <c r="F25" s="52">
        <v>14</v>
      </c>
      <c r="G25" s="52">
        <v>17</v>
      </c>
      <c r="H25" s="55">
        <f t="shared" si="7"/>
        <v>0.21428571428571427</v>
      </c>
      <c r="I25" s="52">
        <v>10</v>
      </c>
      <c r="J25" s="52">
        <v>16</v>
      </c>
      <c r="K25" s="54">
        <f t="shared" si="8"/>
        <v>0.6</v>
      </c>
      <c r="L25" s="56"/>
      <c r="M25" s="57">
        <v>42</v>
      </c>
      <c r="N25" s="57">
        <v>14</v>
      </c>
      <c r="O25" s="57">
        <v>11</v>
      </c>
      <c r="P25" s="58">
        <f t="shared" si="9"/>
        <v>1.0714285714285714</v>
      </c>
      <c r="Q25" s="58">
        <f t="shared" si="10"/>
        <v>1.2142857142857142</v>
      </c>
      <c r="R25" s="59">
        <f t="shared" si="11"/>
        <v>1.4545454545454546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36</v>
      </c>
      <c r="D26" s="71">
        <v>34</v>
      </c>
      <c r="E26" s="72">
        <f t="shared" si="6"/>
        <v>-5.5555555555555552E-2</v>
      </c>
      <c r="F26" s="70">
        <v>23</v>
      </c>
      <c r="G26" s="70">
        <v>21</v>
      </c>
      <c r="H26" s="73">
        <f t="shared" si="7"/>
        <v>-8.6956521739130432E-2</v>
      </c>
      <c r="I26" s="70">
        <v>15</v>
      </c>
      <c r="J26" s="70">
        <v>14</v>
      </c>
      <c r="K26" s="72">
        <f t="shared" si="8"/>
        <v>-6.6666666666666666E-2</v>
      </c>
      <c r="L26" s="74"/>
      <c r="M26" s="75">
        <v>37</v>
      </c>
      <c r="N26" s="75">
        <v>24</v>
      </c>
      <c r="O26" s="75">
        <v>16</v>
      </c>
      <c r="P26" s="76">
        <f t="shared" si="9"/>
        <v>0.91891891891891897</v>
      </c>
      <c r="Q26" s="76">
        <f t="shared" si="10"/>
        <v>0.875</v>
      </c>
      <c r="R26" s="77">
        <f t="shared" si="11"/>
        <v>0.875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101</v>
      </c>
      <c r="D27" s="43">
        <v>79</v>
      </c>
      <c r="E27" s="15">
        <f t="shared" si="6"/>
        <v>-0.21782178217821782</v>
      </c>
      <c r="F27" s="22">
        <v>74</v>
      </c>
      <c r="G27" s="22">
        <v>57</v>
      </c>
      <c r="H27" s="16">
        <f t="shared" si="7"/>
        <v>-0.22972972972972974</v>
      </c>
      <c r="I27" s="22">
        <v>53</v>
      </c>
      <c r="J27" s="22">
        <v>41</v>
      </c>
      <c r="K27" s="15">
        <f t="shared" si="8"/>
        <v>-0.22641509433962265</v>
      </c>
      <c r="L27" s="45"/>
      <c r="M27" s="18">
        <v>103</v>
      </c>
      <c r="N27" s="18">
        <v>74</v>
      </c>
      <c r="O27" s="18">
        <v>54</v>
      </c>
      <c r="P27" s="19">
        <f t="shared" si="9"/>
        <v>0.76699029126213591</v>
      </c>
      <c r="Q27" s="19">
        <f t="shared" si="10"/>
        <v>0.77027027027027029</v>
      </c>
      <c r="R27" s="20">
        <f t="shared" si="11"/>
        <v>0.7592592592592593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16</v>
      </c>
      <c r="E28" s="54">
        <f t="shared" si="6"/>
        <v>6.6666666666666666E-2</v>
      </c>
      <c r="F28" s="52">
        <v>5</v>
      </c>
      <c r="G28" s="52">
        <v>6</v>
      </c>
      <c r="H28" s="55">
        <f t="shared" si="7"/>
        <v>0.2</v>
      </c>
      <c r="I28" s="52">
        <v>4</v>
      </c>
      <c r="J28" s="52">
        <v>6</v>
      </c>
      <c r="K28" s="54">
        <f t="shared" si="8"/>
        <v>0.5</v>
      </c>
      <c r="L28" s="56"/>
      <c r="M28" s="57">
        <v>15</v>
      </c>
      <c r="N28" s="57">
        <v>5</v>
      </c>
      <c r="O28" s="57">
        <v>5</v>
      </c>
      <c r="P28" s="58">
        <f t="shared" si="9"/>
        <v>1.0666666666666667</v>
      </c>
      <c r="Q28" s="58">
        <f t="shared" si="10"/>
        <v>1.2</v>
      </c>
      <c r="R28" s="59">
        <f t="shared" si="11"/>
        <v>1.2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10</v>
      </c>
      <c r="D29" s="71">
        <v>7</v>
      </c>
      <c r="E29" s="72">
        <f t="shared" si="6"/>
        <v>-0.3</v>
      </c>
      <c r="F29" s="70">
        <v>6</v>
      </c>
      <c r="G29" s="70">
        <v>1</v>
      </c>
      <c r="H29" s="73">
        <f t="shared" si="7"/>
        <v>-0.83333333333333337</v>
      </c>
      <c r="I29" s="70">
        <v>2</v>
      </c>
      <c r="J29" s="70">
        <v>1</v>
      </c>
      <c r="K29" s="72">
        <f t="shared" si="8"/>
        <v>-0.5</v>
      </c>
      <c r="L29" s="74"/>
      <c r="M29" s="75">
        <v>10</v>
      </c>
      <c r="N29" s="75">
        <v>5</v>
      </c>
      <c r="O29" s="75">
        <v>2</v>
      </c>
      <c r="P29" s="76">
        <f t="shared" si="9"/>
        <v>0.7</v>
      </c>
      <c r="Q29" s="76">
        <f t="shared" si="10"/>
        <v>0.2</v>
      </c>
      <c r="R29" s="77">
        <f t="shared" si="11"/>
        <v>0.5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38</v>
      </c>
      <c r="D30" s="43">
        <v>35</v>
      </c>
      <c r="E30" s="15">
        <f t="shared" si="6"/>
        <v>-7.8947368421052627E-2</v>
      </c>
      <c r="F30" s="22">
        <v>26</v>
      </c>
      <c r="G30" s="22">
        <v>18</v>
      </c>
      <c r="H30" s="16">
        <f t="shared" si="7"/>
        <v>-0.30769230769230771</v>
      </c>
      <c r="I30" s="22">
        <v>18</v>
      </c>
      <c r="J30" s="22">
        <v>13</v>
      </c>
      <c r="K30" s="15">
        <f t="shared" si="8"/>
        <v>-0.27777777777777779</v>
      </c>
      <c r="L30" s="45"/>
      <c r="M30" s="18">
        <v>37</v>
      </c>
      <c r="N30" s="18">
        <v>24</v>
      </c>
      <c r="O30" s="18">
        <v>18</v>
      </c>
      <c r="P30" s="19">
        <f t="shared" si="9"/>
        <v>0.94594594594594594</v>
      </c>
      <c r="Q30" s="19">
        <f t="shared" si="10"/>
        <v>0.75</v>
      </c>
      <c r="R30" s="20">
        <f t="shared" si="11"/>
        <v>0.72222222222222221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45</v>
      </c>
      <c r="E31" s="54">
        <f t="shared" si="6"/>
        <v>0.2857142857142857</v>
      </c>
      <c r="F31" s="52">
        <v>24</v>
      </c>
      <c r="G31" s="52">
        <v>30</v>
      </c>
      <c r="H31" s="55">
        <f t="shared" si="7"/>
        <v>0.25</v>
      </c>
      <c r="I31" s="52">
        <v>14</v>
      </c>
      <c r="J31" s="52">
        <v>21</v>
      </c>
      <c r="K31" s="54">
        <f t="shared" si="8"/>
        <v>0.5</v>
      </c>
      <c r="L31" s="56"/>
      <c r="M31" s="57">
        <v>36</v>
      </c>
      <c r="N31" s="57">
        <v>23</v>
      </c>
      <c r="O31" s="57">
        <v>16</v>
      </c>
      <c r="P31" s="58">
        <f t="shared" si="9"/>
        <v>1.25</v>
      </c>
      <c r="Q31" s="58">
        <f t="shared" si="10"/>
        <v>1.3043478260869565</v>
      </c>
      <c r="R31" s="59">
        <f t="shared" si="11"/>
        <v>1.3125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3</v>
      </c>
      <c r="E32" s="72">
        <f t="shared" si="6"/>
        <v>0</v>
      </c>
      <c r="F32" s="70">
        <v>1</v>
      </c>
      <c r="G32" s="70">
        <v>2</v>
      </c>
      <c r="H32" s="72">
        <f t="shared" si="7"/>
        <v>1</v>
      </c>
      <c r="I32" s="70">
        <v>1</v>
      </c>
      <c r="J32" s="70">
        <v>2</v>
      </c>
      <c r="K32" s="72">
        <f t="shared" si="8"/>
        <v>1</v>
      </c>
      <c r="L32" s="74"/>
      <c r="M32" s="75">
        <v>3</v>
      </c>
      <c r="N32" s="75">
        <v>1</v>
      </c>
      <c r="O32" s="75">
        <v>1</v>
      </c>
      <c r="P32" s="76">
        <f t="shared" si="9"/>
        <v>1</v>
      </c>
      <c r="Q32" s="76">
        <f t="shared" si="10"/>
        <v>2</v>
      </c>
      <c r="R32" s="77">
        <f t="shared" si="11"/>
        <v>2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7</v>
      </c>
      <c r="E33" s="15">
        <f t="shared" si="6"/>
        <v>-0.36363636363636365</v>
      </c>
      <c r="F33" s="22">
        <v>8</v>
      </c>
      <c r="G33" s="22">
        <v>6</v>
      </c>
      <c r="H33" s="16">
        <f t="shared" si="7"/>
        <v>-0.25</v>
      </c>
      <c r="I33" s="22">
        <v>7</v>
      </c>
      <c r="J33" s="22">
        <v>3</v>
      </c>
      <c r="K33" s="15">
        <f t="shared" si="8"/>
        <v>-0.5714285714285714</v>
      </c>
      <c r="L33" s="45"/>
      <c r="M33" s="18">
        <v>11</v>
      </c>
      <c r="N33" s="18">
        <v>8</v>
      </c>
      <c r="O33" s="18">
        <v>6</v>
      </c>
      <c r="P33" s="19">
        <f t="shared" si="9"/>
        <v>0.63636363636363635</v>
      </c>
      <c r="Q33" s="19">
        <f t="shared" si="10"/>
        <v>0.75</v>
      </c>
      <c r="R33" s="20">
        <f t="shared" si="11"/>
        <v>0.5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24</v>
      </c>
      <c r="E34" s="54">
        <f t="shared" si="6"/>
        <v>0.6</v>
      </c>
      <c r="F34" s="52">
        <v>6</v>
      </c>
      <c r="G34" s="52">
        <v>6</v>
      </c>
      <c r="H34" s="55">
        <f t="shared" si="7"/>
        <v>0</v>
      </c>
      <c r="I34" s="52">
        <v>5</v>
      </c>
      <c r="J34" s="52">
        <v>5</v>
      </c>
      <c r="K34" s="54">
        <f t="shared" si="8"/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1</v>
      </c>
      <c r="R34" s="59">
        <f t="shared" si="11"/>
        <v>0.83333333333333337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13</v>
      </c>
      <c r="D35" s="71">
        <v>11</v>
      </c>
      <c r="E35" s="72">
        <f t="shared" si="6"/>
        <v>-0.15384615384615385</v>
      </c>
      <c r="F35" s="70">
        <v>11</v>
      </c>
      <c r="G35" s="70">
        <v>7</v>
      </c>
      <c r="H35" s="73">
        <f t="shared" si="7"/>
        <v>-0.36363636363636365</v>
      </c>
      <c r="I35" s="70">
        <v>7</v>
      </c>
      <c r="J35" s="70">
        <v>7</v>
      </c>
      <c r="K35" s="72">
        <f t="shared" si="8"/>
        <v>0</v>
      </c>
      <c r="L35" s="74"/>
      <c r="M35" s="75">
        <v>13</v>
      </c>
      <c r="N35" s="75">
        <v>11</v>
      </c>
      <c r="O35" s="75">
        <v>7</v>
      </c>
      <c r="P35" s="76">
        <f t="shared" si="9"/>
        <v>0.84615384615384615</v>
      </c>
      <c r="Q35" s="76">
        <f t="shared" si="10"/>
        <v>0.63636363636363635</v>
      </c>
      <c r="R35" s="77">
        <f t="shared" si="11"/>
        <v>1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80</v>
      </c>
      <c r="D36" s="43">
        <v>76</v>
      </c>
      <c r="E36" s="15">
        <f t="shared" si="6"/>
        <v>-0.05</v>
      </c>
      <c r="F36" s="22">
        <v>67</v>
      </c>
      <c r="G36" s="22">
        <v>50</v>
      </c>
      <c r="H36" s="16">
        <f t="shared" si="7"/>
        <v>-0.2537313432835821</v>
      </c>
      <c r="I36" s="22">
        <v>53</v>
      </c>
      <c r="J36" s="22">
        <v>36</v>
      </c>
      <c r="K36" s="15">
        <f t="shared" si="8"/>
        <v>-0.32075471698113206</v>
      </c>
      <c r="L36" s="45"/>
      <c r="M36" s="18">
        <v>78</v>
      </c>
      <c r="N36" s="18">
        <v>66</v>
      </c>
      <c r="O36" s="18">
        <v>52</v>
      </c>
      <c r="P36" s="19">
        <f t="shared" si="9"/>
        <v>0.97435897435897434</v>
      </c>
      <c r="Q36" s="19">
        <f t="shared" si="10"/>
        <v>0.75757575757575757</v>
      </c>
      <c r="R36" s="20">
        <f t="shared" si="11"/>
        <v>0.69230769230769229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30</v>
      </c>
      <c r="D37" s="53">
        <v>21</v>
      </c>
      <c r="E37" s="54">
        <f t="shared" si="6"/>
        <v>-0.3</v>
      </c>
      <c r="F37" s="52">
        <v>23</v>
      </c>
      <c r="G37" s="52">
        <v>13</v>
      </c>
      <c r="H37" s="55">
        <f t="shared" si="7"/>
        <v>-0.43478260869565216</v>
      </c>
      <c r="I37" s="52">
        <v>16</v>
      </c>
      <c r="J37" s="52">
        <v>12</v>
      </c>
      <c r="K37" s="54">
        <f t="shared" si="8"/>
        <v>-0.25</v>
      </c>
      <c r="L37" s="56"/>
      <c r="M37" s="57">
        <v>31</v>
      </c>
      <c r="N37" s="57">
        <v>23</v>
      </c>
      <c r="O37" s="57">
        <v>17</v>
      </c>
      <c r="P37" s="58">
        <f t="shared" si="9"/>
        <v>0.67741935483870963</v>
      </c>
      <c r="Q37" s="58">
        <f t="shared" si="10"/>
        <v>0.56521739130434778</v>
      </c>
      <c r="R37" s="59">
        <f t="shared" si="11"/>
        <v>0.70588235294117652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12</v>
      </c>
      <c r="D39" s="43">
        <v>18</v>
      </c>
      <c r="E39" s="15">
        <f t="shared" si="6"/>
        <v>0.5</v>
      </c>
      <c r="F39" s="22">
        <v>10</v>
      </c>
      <c r="G39" s="22">
        <v>14</v>
      </c>
      <c r="H39" s="16">
        <f t="shared" si="7"/>
        <v>0.4</v>
      </c>
      <c r="I39" s="22">
        <v>7</v>
      </c>
      <c r="J39" s="22">
        <v>7</v>
      </c>
      <c r="K39" s="15">
        <f t="shared" si="8"/>
        <v>0</v>
      </c>
      <c r="L39" s="45"/>
      <c r="M39" s="18">
        <v>12</v>
      </c>
      <c r="N39" s="18">
        <v>10</v>
      </c>
      <c r="O39" s="18">
        <v>7</v>
      </c>
      <c r="P39" s="19">
        <f t="shared" si="9"/>
        <v>1.5</v>
      </c>
      <c r="Q39" s="19">
        <f t="shared" si="10"/>
        <v>1.4</v>
      </c>
      <c r="R39" s="20">
        <f t="shared" si="11"/>
        <v>1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3</v>
      </c>
      <c r="E40" s="54">
        <f t="shared" si="6"/>
        <v>-0.75</v>
      </c>
      <c r="F40" s="52">
        <v>7</v>
      </c>
      <c r="G40" s="52">
        <v>0</v>
      </c>
      <c r="H40" s="55">
        <f t="shared" si="7"/>
        <v>-1</v>
      </c>
      <c r="I40" s="52">
        <v>7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0.25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205</v>
      </c>
      <c r="D41" s="71">
        <v>170</v>
      </c>
      <c r="E41" s="72">
        <f>(D41-C41)/C41</f>
        <v>-0.17073170731707318</v>
      </c>
      <c r="F41" s="70">
        <v>189</v>
      </c>
      <c r="G41" s="70">
        <v>166</v>
      </c>
      <c r="H41" s="73">
        <f t="shared" si="7"/>
        <v>-0.12169312169312169</v>
      </c>
      <c r="I41" s="70">
        <v>113</v>
      </c>
      <c r="J41" s="70">
        <v>98</v>
      </c>
      <c r="K41" s="72">
        <f t="shared" si="8"/>
        <v>-0.13274336283185842</v>
      </c>
      <c r="L41" s="74"/>
      <c r="M41" s="75">
        <v>246</v>
      </c>
      <c r="N41" s="75">
        <v>222</v>
      </c>
      <c r="O41" s="75">
        <v>140</v>
      </c>
      <c r="P41" s="76">
        <f>D41/M41</f>
        <v>0.69105691056910568</v>
      </c>
      <c r="Q41" s="76">
        <f t="shared" si="10"/>
        <v>0.74774774774774777</v>
      </c>
      <c r="R41" s="77">
        <f t="shared" si="11"/>
        <v>0.7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580</v>
      </c>
      <c r="D42" s="53">
        <v>513</v>
      </c>
      <c r="E42" s="54">
        <f>(D42-C42)/C42</f>
        <v>-0.11551724137931034</v>
      </c>
      <c r="F42" s="52">
        <v>532</v>
      </c>
      <c r="G42" s="52">
        <v>461</v>
      </c>
      <c r="H42" s="55">
        <f t="shared" si="7"/>
        <v>-0.13345864661654136</v>
      </c>
      <c r="I42" s="52">
        <v>322</v>
      </c>
      <c r="J42" s="52">
        <v>280</v>
      </c>
      <c r="K42" s="54">
        <f t="shared" si="8"/>
        <v>-0.13043478260869565</v>
      </c>
      <c r="L42" s="56"/>
      <c r="M42" s="57">
        <v>707</v>
      </c>
      <c r="N42" s="57">
        <v>653</v>
      </c>
      <c r="O42" s="57">
        <v>425</v>
      </c>
      <c r="P42" s="58">
        <f>D42/M42</f>
        <v>0.72560113154172556</v>
      </c>
      <c r="Q42" s="58">
        <f t="shared" si="10"/>
        <v>0.70597243491577333</v>
      </c>
      <c r="R42" s="59">
        <f t="shared" si="11"/>
        <v>0.6588235294117647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1</v>
      </c>
      <c r="D43" s="80">
        <v>0</v>
      </c>
      <c r="E43" s="72">
        <f t="shared" si="6"/>
        <v>-1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0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17</v>
      </c>
      <c r="D44" s="43">
        <v>9</v>
      </c>
      <c r="E44" s="15">
        <f t="shared" si="6"/>
        <v>-0.47058823529411764</v>
      </c>
      <c r="F44" s="22">
        <v>15</v>
      </c>
      <c r="G44" s="22">
        <v>6</v>
      </c>
      <c r="H44" s="49">
        <f>(G44-F44)/F44</f>
        <v>-0.6</v>
      </c>
      <c r="I44" s="22">
        <v>10</v>
      </c>
      <c r="J44" s="22">
        <v>4</v>
      </c>
      <c r="K44" s="44">
        <f>(J44-I44)/I44</f>
        <v>-0.6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0.33333333333333331</v>
      </c>
      <c r="R44" s="20">
        <f t="shared" si="11"/>
        <v>0.30769230769230771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22</v>
      </c>
      <c r="E45" s="54">
        <f t="shared" si="6"/>
        <v>0.46666666666666667</v>
      </c>
      <c r="F45" s="52">
        <v>6</v>
      </c>
      <c r="G45" s="52">
        <v>14</v>
      </c>
      <c r="H45" s="55">
        <f>(G45-F45)/F45</f>
        <v>1.3333333333333333</v>
      </c>
      <c r="I45" s="52">
        <v>5</v>
      </c>
      <c r="J45" s="52">
        <v>6</v>
      </c>
      <c r="K45" s="54">
        <f t="shared" ref="K45:K55" si="12">(J45-I45)/I45</f>
        <v>0.2</v>
      </c>
      <c r="L45" s="56"/>
      <c r="M45" s="57">
        <v>15</v>
      </c>
      <c r="N45" s="57">
        <v>6</v>
      </c>
      <c r="O45" s="57">
        <v>6</v>
      </c>
      <c r="P45" s="58">
        <f t="shared" si="9"/>
        <v>1.4666666666666666</v>
      </c>
      <c r="Q45" s="58">
        <f t="shared" si="10"/>
        <v>2.3333333333333335</v>
      </c>
      <c r="R45" s="59">
        <f t="shared" si="11"/>
        <v>1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7</v>
      </c>
      <c r="D46" s="71">
        <v>3</v>
      </c>
      <c r="E46" s="72">
        <f t="shared" si="6"/>
        <v>-0.5714285714285714</v>
      </c>
      <c r="F46" s="70">
        <v>6</v>
      </c>
      <c r="G46" s="70">
        <v>3</v>
      </c>
      <c r="H46" s="72">
        <f t="shared" ref="H46:H55" si="13">(G46-F46)/F46</f>
        <v>-0.5</v>
      </c>
      <c r="I46" s="70">
        <v>6</v>
      </c>
      <c r="J46" s="70">
        <v>1</v>
      </c>
      <c r="K46" s="72">
        <f t="shared" si="12"/>
        <v>-0.83333333333333337</v>
      </c>
      <c r="L46" s="82"/>
      <c r="M46" s="75">
        <v>8</v>
      </c>
      <c r="N46" s="75">
        <v>8</v>
      </c>
      <c r="O46" s="75">
        <v>8</v>
      </c>
      <c r="P46" s="76">
        <f t="shared" si="9"/>
        <v>0.375</v>
      </c>
      <c r="Q46" s="76">
        <f t="shared" si="10"/>
        <v>0.375</v>
      </c>
      <c r="R46" s="77">
        <f t="shared" si="11"/>
        <v>0.125</v>
      </c>
      <c r="S46" s="21"/>
    </row>
    <row r="47" spans="1:21" ht="15.75" thickBot="1" x14ac:dyDescent="0.3">
      <c r="A47" s="91"/>
      <c r="B47" s="51" t="s">
        <v>15</v>
      </c>
      <c r="C47" s="52">
        <v>15</v>
      </c>
      <c r="D47" s="53">
        <v>14</v>
      </c>
      <c r="E47" s="54">
        <f t="shared" si="6"/>
        <v>-6.6666666666666666E-2</v>
      </c>
      <c r="F47" s="52">
        <v>14</v>
      </c>
      <c r="G47" s="52">
        <v>10</v>
      </c>
      <c r="H47" s="54">
        <f t="shared" si="13"/>
        <v>-0.2857142857142857</v>
      </c>
      <c r="I47" s="52">
        <v>12</v>
      </c>
      <c r="J47" s="52">
        <v>6</v>
      </c>
      <c r="K47" s="54">
        <f t="shared" si="12"/>
        <v>-0.5</v>
      </c>
      <c r="L47" s="66"/>
      <c r="M47" s="57">
        <v>22</v>
      </c>
      <c r="N47" s="57">
        <v>21</v>
      </c>
      <c r="O47" s="57">
        <v>19</v>
      </c>
      <c r="P47" s="58">
        <f t="shared" si="9"/>
        <v>0.63636363636363635</v>
      </c>
      <c r="Q47" s="58">
        <f t="shared" si="10"/>
        <v>0.47619047619047616</v>
      </c>
      <c r="R47" s="59">
        <f t="shared" si="11"/>
        <v>0.31578947368421051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4</v>
      </c>
      <c r="D48" s="71">
        <v>2</v>
      </c>
      <c r="E48" s="72">
        <f t="shared" si="6"/>
        <v>-0.5</v>
      </c>
      <c r="F48" s="70">
        <v>4</v>
      </c>
      <c r="G48" s="70">
        <v>2</v>
      </c>
      <c r="H48" s="72">
        <f t="shared" si="13"/>
        <v>-0.5</v>
      </c>
      <c r="I48" s="70">
        <v>4</v>
      </c>
      <c r="J48" s="70">
        <v>1</v>
      </c>
      <c r="K48" s="72">
        <f t="shared" si="12"/>
        <v>-0.75</v>
      </c>
      <c r="L48" s="82"/>
      <c r="M48" s="75">
        <v>5</v>
      </c>
      <c r="N48" s="75">
        <v>5</v>
      </c>
      <c r="O48" s="75">
        <v>4</v>
      </c>
      <c r="P48" s="76">
        <f t="shared" si="9"/>
        <v>0.4</v>
      </c>
      <c r="Q48" s="76">
        <f t="shared" si="10"/>
        <v>0.4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6</v>
      </c>
      <c r="D49" s="53">
        <v>6</v>
      </c>
      <c r="E49" s="54">
        <f t="shared" si="6"/>
        <v>0</v>
      </c>
      <c r="F49" s="52">
        <v>6</v>
      </c>
      <c r="G49" s="52">
        <v>6</v>
      </c>
      <c r="H49" s="54">
        <f t="shared" si="13"/>
        <v>0</v>
      </c>
      <c r="I49" s="52">
        <v>6</v>
      </c>
      <c r="J49" s="52">
        <v>3</v>
      </c>
      <c r="K49" s="54">
        <f t="shared" si="12"/>
        <v>-0.5</v>
      </c>
      <c r="L49" s="66"/>
      <c r="M49" s="57">
        <v>9</v>
      </c>
      <c r="N49" s="57">
        <v>9</v>
      </c>
      <c r="O49" s="57">
        <v>6</v>
      </c>
      <c r="P49" s="58">
        <f t="shared" si="9"/>
        <v>0.66666666666666663</v>
      </c>
      <c r="Q49" s="58">
        <f t="shared" si="10"/>
        <v>0.66666666666666663</v>
      </c>
      <c r="R49" s="59">
        <f t="shared" si="11"/>
        <v>0.5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16</v>
      </c>
      <c r="D50" s="71">
        <v>15</v>
      </c>
      <c r="E50" s="72">
        <f>(D50-C50)/C50</f>
        <v>-6.25E-2</v>
      </c>
      <c r="F50" s="70">
        <v>15</v>
      </c>
      <c r="G50" s="70">
        <v>13</v>
      </c>
      <c r="H50" s="73">
        <f t="shared" si="13"/>
        <v>-0.13333333333333333</v>
      </c>
      <c r="I50" s="70">
        <v>12</v>
      </c>
      <c r="J50" s="70">
        <v>5</v>
      </c>
      <c r="K50" s="72">
        <f t="shared" si="12"/>
        <v>-0.58333333333333337</v>
      </c>
      <c r="L50" s="82"/>
      <c r="M50" s="75">
        <v>28</v>
      </c>
      <c r="N50" s="75">
        <v>27</v>
      </c>
      <c r="O50" s="75">
        <v>25</v>
      </c>
      <c r="P50" s="76">
        <f>D50/M50</f>
        <v>0.5357142857142857</v>
      </c>
      <c r="Q50" s="76">
        <f t="shared" si="10"/>
        <v>0.48148148148148145</v>
      </c>
      <c r="R50" s="77">
        <f t="shared" si="11"/>
        <v>0.2</v>
      </c>
      <c r="S50" s="21"/>
    </row>
    <row r="51" spans="1:19" ht="15.75" thickBot="1" x14ac:dyDescent="0.3">
      <c r="A51" s="91"/>
      <c r="B51" s="51" t="s">
        <v>15</v>
      </c>
      <c r="C51" s="52">
        <v>55</v>
      </c>
      <c r="D51" s="53">
        <v>42</v>
      </c>
      <c r="E51" s="54">
        <f>(D51-C51)/C51</f>
        <v>-0.23636363636363636</v>
      </c>
      <c r="F51" s="52">
        <v>51</v>
      </c>
      <c r="G51" s="52">
        <v>32</v>
      </c>
      <c r="H51" s="55">
        <f t="shared" si="13"/>
        <v>-0.37254901960784315</v>
      </c>
      <c r="I51" s="52">
        <v>42</v>
      </c>
      <c r="J51" s="52">
        <v>18</v>
      </c>
      <c r="K51" s="65">
        <f t="shared" si="12"/>
        <v>-0.5714285714285714</v>
      </c>
      <c r="L51" s="66"/>
      <c r="M51" s="57">
        <v>76</v>
      </c>
      <c r="N51" s="57">
        <v>73</v>
      </c>
      <c r="O51" s="57">
        <v>64</v>
      </c>
      <c r="P51" s="58">
        <f>D51/M51</f>
        <v>0.55263157894736847</v>
      </c>
      <c r="Q51" s="58">
        <f t="shared" si="10"/>
        <v>0.43835616438356162</v>
      </c>
      <c r="R51" s="59">
        <f t="shared" si="11"/>
        <v>0.28125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12</v>
      </c>
      <c r="D52" s="71">
        <v>10</v>
      </c>
      <c r="E52" s="72">
        <f t="shared" si="6"/>
        <v>-0.16666666666666666</v>
      </c>
      <c r="F52" s="70">
        <v>11</v>
      </c>
      <c r="G52" s="70">
        <v>9</v>
      </c>
      <c r="H52" s="73">
        <f t="shared" si="13"/>
        <v>-0.18181818181818182</v>
      </c>
      <c r="I52" s="70">
        <v>7</v>
      </c>
      <c r="J52" s="70">
        <v>6</v>
      </c>
      <c r="K52" s="72">
        <f t="shared" si="12"/>
        <v>-0.14285714285714285</v>
      </c>
      <c r="L52" s="82"/>
      <c r="M52" s="75">
        <v>18</v>
      </c>
      <c r="N52" s="75">
        <v>17</v>
      </c>
      <c r="O52" s="75">
        <v>11</v>
      </c>
      <c r="P52" s="76">
        <f t="shared" si="9"/>
        <v>0.55555555555555558</v>
      </c>
      <c r="Q52" s="76">
        <f t="shared" si="10"/>
        <v>0.52941176470588236</v>
      </c>
      <c r="R52" s="77">
        <f t="shared" si="11"/>
        <v>0.54545454545454541</v>
      </c>
      <c r="S52" s="21"/>
    </row>
    <row r="53" spans="1:19" ht="15.75" thickBot="1" x14ac:dyDescent="0.3">
      <c r="A53" s="91"/>
      <c r="B53" s="51" t="s">
        <v>15</v>
      </c>
      <c r="C53" s="52">
        <v>33</v>
      </c>
      <c r="D53" s="53">
        <v>23</v>
      </c>
      <c r="E53" s="54">
        <f t="shared" si="6"/>
        <v>-0.30303030303030304</v>
      </c>
      <c r="F53" s="52">
        <v>31</v>
      </c>
      <c r="G53" s="52">
        <v>20</v>
      </c>
      <c r="H53" s="55">
        <f t="shared" si="13"/>
        <v>-0.35483870967741937</v>
      </c>
      <c r="I53" s="52">
        <v>23</v>
      </c>
      <c r="J53" s="52">
        <v>14</v>
      </c>
      <c r="K53" s="65">
        <f t="shared" si="12"/>
        <v>-0.39130434782608697</v>
      </c>
      <c r="L53" s="66"/>
      <c r="M53" s="57">
        <v>49</v>
      </c>
      <c r="N53" s="57">
        <v>45</v>
      </c>
      <c r="O53" s="57">
        <v>32</v>
      </c>
      <c r="P53" s="58">
        <f t="shared" si="9"/>
        <v>0.46938775510204084</v>
      </c>
      <c r="Q53" s="58">
        <f t="shared" si="10"/>
        <v>0.44444444444444442</v>
      </c>
      <c r="R53" s="59">
        <f t="shared" si="11"/>
        <v>0.4375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17</v>
      </c>
      <c r="D54" s="71">
        <v>6</v>
      </c>
      <c r="E54" s="72">
        <f t="shared" si="6"/>
        <v>-0.6470588235294118</v>
      </c>
      <c r="F54" s="70">
        <v>16</v>
      </c>
      <c r="G54" s="70">
        <v>6</v>
      </c>
      <c r="H54" s="73">
        <f t="shared" si="13"/>
        <v>-0.625</v>
      </c>
      <c r="I54" s="70">
        <v>11</v>
      </c>
      <c r="J54" s="70">
        <v>3</v>
      </c>
      <c r="K54" s="72">
        <f t="shared" si="12"/>
        <v>-0.72727272727272729</v>
      </c>
      <c r="L54" s="82"/>
      <c r="M54" s="75">
        <v>19</v>
      </c>
      <c r="N54" s="75">
        <v>18</v>
      </c>
      <c r="O54" s="75">
        <v>11</v>
      </c>
      <c r="P54" s="76">
        <f t="shared" si="9"/>
        <v>0.31578947368421051</v>
      </c>
      <c r="Q54" s="76">
        <f t="shared" si="10"/>
        <v>0.33333333333333331</v>
      </c>
      <c r="R54" s="77">
        <f t="shared" si="11"/>
        <v>0.27272727272727271</v>
      </c>
      <c r="S54" s="21"/>
    </row>
    <row r="55" spans="1:19" ht="15.75" thickBot="1" x14ac:dyDescent="0.3">
      <c r="A55" s="103"/>
      <c r="B55" s="51" t="s">
        <v>15</v>
      </c>
      <c r="C55" s="52">
        <v>27</v>
      </c>
      <c r="D55" s="53">
        <v>15</v>
      </c>
      <c r="E55" s="54">
        <f t="shared" si="6"/>
        <v>-0.44444444444444442</v>
      </c>
      <c r="F55" s="52">
        <v>24</v>
      </c>
      <c r="G55" s="52">
        <v>14</v>
      </c>
      <c r="H55" s="55">
        <f t="shared" si="13"/>
        <v>-0.41666666666666669</v>
      </c>
      <c r="I55" s="52">
        <v>16</v>
      </c>
      <c r="J55" s="52">
        <v>8</v>
      </c>
      <c r="K55" s="65">
        <f t="shared" si="12"/>
        <v>-0.5</v>
      </c>
      <c r="L55" s="66"/>
      <c r="M55" s="57">
        <v>29</v>
      </c>
      <c r="N55" s="57">
        <v>26</v>
      </c>
      <c r="O55" s="57">
        <v>16</v>
      </c>
      <c r="P55" s="58">
        <f t="shared" si="9"/>
        <v>0.51724137931034486</v>
      </c>
      <c r="Q55" s="58">
        <f t="shared" si="10"/>
        <v>0.53846153846153844</v>
      </c>
      <c r="R55" s="59">
        <f t="shared" si="11"/>
        <v>0.5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82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86</v>
      </c>
      <c r="D6" s="9" t="s">
        <v>83</v>
      </c>
      <c r="E6" s="8" t="s">
        <v>3</v>
      </c>
      <c r="F6" s="8" t="s">
        <v>87</v>
      </c>
      <c r="G6" s="8" t="s">
        <v>84</v>
      </c>
      <c r="H6" s="8" t="s">
        <v>3</v>
      </c>
      <c r="I6" s="8" t="s">
        <v>88</v>
      </c>
      <c r="J6" s="8" t="s">
        <v>85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1261</v>
      </c>
      <c r="D7" s="14">
        <v>1184</v>
      </c>
      <c r="E7" s="15">
        <f t="shared" ref="E7:E15" si="0">(D7-C7)/C7</f>
        <v>-6.1062648691514669E-2</v>
      </c>
      <c r="F7" s="14">
        <v>1049</v>
      </c>
      <c r="G7" s="14">
        <v>912</v>
      </c>
      <c r="H7" s="16">
        <f t="shared" ref="H7:H15" si="1">(G7-F7)/F7</f>
        <v>-0.13060057197330791</v>
      </c>
      <c r="I7" s="14">
        <v>641</v>
      </c>
      <c r="J7" s="14">
        <v>535</v>
      </c>
      <c r="K7" s="15">
        <f t="shared" ref="K7:K15" si="2">(J7-I7)/I7</f>
        <v>-0.16536661466458658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0.7693307342430149</v>
      </c>
      <c r="Q7" s="19">
        <f t="shared" ref="Q7:Q15" si="4">G7/N7</f>
        <v>0.69512195121951215</v>
      </c>
      <c r="R7" s="20">
        <f t="shared" ref="R7:R15" si="5">J7/O7</f>
        <v>0.57713052858683922</v>
      </c>
      <c r="S7" s="21"/>
      <c r="T7" s="2"/>
      <c r="U7" s="2"/>
    </row>
    <row r="8" spans="1:21" x14ac:dyDescent="0.25">
      <c r="A8" s="92" t="s">
        <v>5</v>
      </c>
      <c r="B8" s="93"/>
      <c r="C8" s="22">
        <v>37</v>
      </c>
      <c r="D8" s="22">
        <v>36</v>
      </c>
      <c r="E8" s="15">
        <f t="shared" si="0"/>
        <v>-2.7027027027027029E-2</v>
      </c>
      <c r="F8" s="22">
        <v>26</v>
      </c>
      <c r="G8" s="22">
        <v>25</v>
      </c>
      <c r="H8" s="16">
        <f t="shared" si="1"/>
        <v>-3.8461538461538464E-2</v>
      </c>
      <c r="I8" s="22">
        <v>18</v>
      </c>
      <c r="J8" s="22">
        <v>16</v>
      </c>
      <c r="K8" s="15">
        <f t="shared" si="2"/>
        <v>-0.1111111111111111</v>
      </c>
      <c r="L8" s="17"/>
      <c r="M8" s="18">
        <v>43</v>
      </c>
      <c r="N8" s="18">
        <v>28</v>
      </c>
      <c r="O8" s="18">
        <v>19</v>
      </c>
      <c r="P8" s="19">
        <f t="shared" si="3"/>
        <v>0.83720930232558144</v>
      </c>
      <c r="Q8" s="19">
        <f t="shared" si="4"/>
        <v>0.8928571428571429</v>
      </c>
      <c r="R8" s="20">
        <f t="shared" si="5"/>
        <v>0.84210526315789469</v>
      </c>
      <c r="S8" s="21"/>
      <c r="T8" s="2"/>
      <c r="U8" s="2"/>
    </row>
    <row r="9" spans="1:21" x14ac:dyDescent="0.25">
      <c r="A9" s="92" t="s">
        <v>39</v>
      </c>
      <c r="B9" s="93"/>
      <c r="C9" s="22">
        <v>23</v>
      </c>
      <c r="D9" s="22">
        <v>24</v>
      </c>
      <c r="E9" s="15">
        <f t="shared" si="0"/>
        <v>4.3478260869565216E-2</v>
      </c>
      <c r="F9" s="22">
        <v>15</v>
      </c>
      <c r="G9" s="22">
        <v>14</v>
      </c>
      <c r="H9" s="16">
        <f t="shared" si="1"/>
        <v>-6.6666666666666666E-2</v>
      </c>
      <c r="I9" s="22">
        <v>8</v>
      </c>
      <c r="J9" s="22">
        <v>6</v>
      </c>
      <c r="K9" s="15">
        <f t="shared" si="2"/>
        <v>-0.25</v>
      </c>
      <c r="L9" s="17"/>
      <c r="M9" s="18">
        <v>25</v>
      </c>
      <c r="N9" s="18">
        <v>15</v>
      </c>
      <c r="O9" s="18">
        <v>7</v>
      </c>
      <c r="P9" s="19">
        <f t="shared" si="3"/>
        <v>0.96</v>
      </c>
      <c r="Q9" s="19">
        <f t="shared" si="4"/>
        <v>0.93333333333333335</v>
      </c>
      <c r="R9" s="20">
        <f t="shared" si="5"/>
        <v>0.8571428571428571</v>
      </c>
      <c r="S9" s="21"/>
      <c r="T9" s="2"/>
      <c r="U9" s="2"/>
    </row>
    <row r="10" spans="1:21" x14ac:dyDescent="0.25">
      <c r="A10" s="92" t="s">
        <v>6</v>
      </c>
      <c r="B10" s="93"/>
      <c r="C10" s="22">
        <v>409</v>
      </c>
      <c r="D10" s="22">
        <v>332</v>
      </c>
      <c r="E10" s="15">
        <f t="shared" si="0"/>
        <v>-0.18826405867970661</v>
      </c>
      <c r="F10" s="22">
        <v>324</v>
      </c>
      <c r="G10" s="22">
        <v>269</v>
      </c>
      <c r="H10" s="16">
        <f t="shared" si="1"/>
        <v>-0.16975308641975309</v>
      </c>
      <c r="I10" s="22">
        <v>184</v>
      </c>
      <c r="J10" s="22">
        <v>147</v>
      </c>
      <c r="K10" s="15">
        <f t="shared" si="2"/>
        <v>-0.20108695652173914</v>
      </c>
      <c r="L10" s="17"/>
      <c r="M10" s="18">
        <v>498</v>
      </c>
      <c r="N10" s="18">
        <v>411</v>
      </c>
      <c r="O10" s="18">
        <v>280</v>
      </c>
      <c r="P10" s="19">
        <f t="shared" si="3"/>
        <v>0.66666666666666663</v>
      </c>
      <c r="Q10" s="19">
        <f t="shared" si="4"/>
        <v>0.65450121654501214</v>
      </c>
      <c r="R10" s="20">
        <f t="shared" si="5"/>
        <v>0.52500000000000002</v>
      </c>
      <c r="S10" s="21"/>
      <c r="T10" s="2"/>
      <c r="U10" s="2"/>
    </row>
    <row r="11" spans="1:21" x14ac:dyDescent="0.25">
      <c r="A11" s="92" t="s">
        <v>7</v>
      </c>
      <c r="B11" s="93"/>
      <c r="C11" s="14">
        <v>347</v>
      </c>
      <c r="D11" s="14">
        <v>255</v>
      </c>
      <c r="E11" s="15">
        <f t="shared" si="0"/>
        <v>-0.26512968299711814</v>
      </c>
      <c r="F11" s="14">
        <v>308</v>
      </c>
      <c r="G11" s="14">
        <v>223</v>
      </c>
      <c r="H11" s="16">
        <f t="shared" si="1"/>
        <v>-0.27597402597402598</v>
      </c>
      <c r="I11" s="14">
        <v>210</v>
      </c>
      <c r="J11" s="14">
        <v>157</v>
      </c>
      <c r="K11" s="15">
        <f t="shared" si="2"/>
        <v>-0.25238095238095237</v>
      </c>
      <c r="L11" s="17"/>
      <c r="M11" s="18">
        <v>441</v>
      </c>
      <c r="N11" s="18">
        <v>411</v>
      </c>
      <c r="O11" s="18">
        <v>327</v>
      </c>
      <c r="P11" s="19">
        <f t="shared" si="3"/>
        <v>0.57823129251700678</v>
      </c>
      <c r="Q11" s="19">
        <f t="shared" si="4"/>
        <v>0.54257907542579076</v>
      </c>
      <c r="R11" s="20">
        <f t="shared" si="5"/>
        <v>0.4801223241590214</v>
      </c>
      <c r="S11" s="21"/>
      <c r="T11" s="2"/>
      <c r="U11" s="2"/>
    </row>
    <row r="12" spans="1:21" x14ac:dyDescent="0.25">
      <c r="A12" s="92" t="s">
        <v>8</v>
      </c>
      <c r="B12" s="93"/>
      <c r="C12" s="14">
        <v>479</v>
      </c>
      <c r="D12" s="14">
        <v>491</v>
      </c>
      <c r="E12" s="15">
        <f t="shared" si="0"/>
        <v>2.5052192066805846E-2</v>
      </c>
      <c r="F12" s="14">
        <v>395</v>
      </c>
      <c r="G12" s="14">
        <v>400</v>
      </c>
      <c r="H12" s="16">
        <f t="shared" si="1"/>
        <v>1.2658227848101266E-2</v>
      </c>
      <c r="I12" s="14">
        <v>228</v>
      </c>
      <c r="J12" s="14">
        <v>213</v>
      </c>
      <c r="K12" s="15">
        <f t="shared" si="2"/>
        <v>-6.5789473684210523E-2</v>
      </c>
      <c r="L12" s="17"/>
      <c r="M12" s="18">
        <v>570</v>
      </c>
      <c r="N12" s="18">
        <v>466</v>
      </c>
      <c r="O12" s="18">
        <v>297</v>
      </c>
      <c r="P12" s="19">
        <f t="shared" si="3"/>
        <v>0.86140350877192984</v>
      </c>
      <c r="Q12" s="19">
        <f t="shared" si="4"/>
        <v>0.85836909871244638</v>
      </c>
      <c r="R12" s="20">
        <f t="shared" si="5"/>
        <v>0.71717171717171713</v>
      </c>
      <c r="S12" s="21"/>
      <c r="T12" s="2"/>
      <c r="U12" s="2"/>
    </row>
    <row r="13" spans="1:21" x14ac:dyDescent="0.25">
      <c r="A13" s="92" t="s">
        <v>9</v>
      </c>
      <c r="B13" s="93"/>
      <c r="C13" s="23">
        <v>26</v>
      </c>
      <c r="D13" s="23">
        <v>106</v>
      </c>
      <c r="E13" s="15">
        <f t="shared" si="0"/>
        <v>3.0769230769230771</v>
      </c>
      <c r="F13" s="23">
        <v>22</v>
      </c>
      <c r="G13" s="23">
        <v>20</v>
      </c>
      <c r="H13" s="16">
        <f t="shared" si="1"/>
        <v>-9.0909090909090912E-2</v>
      </c>
      <c r="I13" s="23">
        <v>19</v>
      </c>
      <c r="J13" s="23">
        <v>18</v>
      </c>
      <c r="K13" s="15">
        <f t="shared" si="2"/>
        <v>-5.2631578947368418E-2</v>
      </c>
      <c r="L13" s="17"/>
      <c r="M13" s="18">
        <v>30</v>
      </c>
      <c r="N13" s="18">
        <v>24</v>
      </c>
      <c r="O13" s="18">
        <v>23</v>
      </c>
      <c r="P13" s="19">
        <f t="shared" si="3"/>
        <v>3.5333333333333332</v>
      </c>
      <c r="Q13" s="19">
        <f t="shared" si="4"/>
        <v>0.83333333333333337</v>
      </c>
      <c r="R13" s="20">
        <f t="shared" si="5"/>
        <v>0.78260869565217395</v>
      </c>
      <c r="S13" s="21"/>
      <c r="T13" s="2"/>
      <c r="U13" s="2"/>
    </row>
    <row r="14" spans="1:21" x14ac:dyDescent="0.25">
      <c r="A14" s="94" t="s">
        <v>10</v>
      </c>
      <c r="B14" s="95"/>
      <c r="C14" s="22">
        <v>250</v>
      </c>
      <c r="D14" s="22">
        <v>275</v>
      </c>
      <c r="E14" s="15">
        <f t="shared" si="0"/>
        <v>0.1</v>
      </c>
      <c r="F14" s="22">
        <v>127</v>
      </c>
      <c r="G14" s="22">
        <v>126</v>
      </c>
      <c r="H14" s="16">
        <f t="shared" si="1"/>
        <v>-7.874015748031496E-3</v>
      </c>
      <c r="I14" s="22">
        <v>69</v>
      </c>
      <c r="J14" s="22">
        <v>77</v>
      </c>
      <c r="K14" s="15">
        <f t="shared" si="2"/>
        <v>0.11594202898550725</v>
      </c>
      <c r="L14" s="17"/>
      <c r="M14" s="18">
        <v>255</v>
      </c>
      <c r="N14" s="18">
        <v>129</v>
      </c>
      <c r="O14" s="18">
        <v>103</v>
      </c>
      <c r="P14" s="19">
        <f t="shared" si="3"/>
        <v>1.0784313725490196</v>
      </c>
      <c r="Q14" s="19">
        <f t="shared" si="4"/>
        <v>0.97674418604651159</v>
      </c>
      <c r="R14" s="20">
        <f t="shared" si="5"/>
        <v>0.74757281553398058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1511</v>
      </c>
      <c r="D15" s="26">
        <f>D7+D14</f>
        <v>1459</v>
      </c>
      <c r="E15" s="27">
        <f t="shared" si="0"/>
        <v>-3.4414295168762411E-2</v>
      </c>
      <c r="F15" s="25">
        <f>F7+F14</f>
        <v>1176</v>
      </c>
      <c r="G15" s="25">
        <f>G7+G14</f>
        <v>1038</v>
      </c>
      <c r="H15" s="28">
        <f t="shared" si="1"/>
        <v>-0.11734693877551021</v>
      </c>
      <c r="I15" s="25">
        <f>I7+I14</f>
        <v>710</v>
      </c>
      <c r="J15" s="25">
        <f>J7+J14</f>
        <v>612</v>
      </c>
      <c r="K15" s="27">
        <f t="shared" si="2"/>
        <v>-0.13802816901408452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0.81326644370122636</v>
      </c>
      <c r="Q15" s="31">
        <f t="shared" si="4"/>
        <v>0.72033310201249134</v>
      </c>
      <c r="R15" s="32">
        <f t="shared" si="5"/>
        <v>0.59417475728155345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36</v>
      </c>
      <c r="D17" s="43">
        <v>22</v>
      </c>
      <c r="E17" s="15">
        <f t="shared" ref="E17:E55" si="6">(D17-C17)/C17</f>
        <v>-0.3888888888888889</v>
      </c>
      <c r="F17" s="22">
        <v>21</v>
      </c>
      <c r="G17" s="22">
        <v>15</v>
      </c>
      <c r="H17" s="16">
        <f t="shared" ref="H17:H43" si="7">(G17-F17)/F17</f>
        <v>-0.2857142857142857</v>
      </c>
      <c r="I17" s="22">
        <v>13</v>
      </c>
      <c r="J17" s="22">
        <v>8</v>
      </c>
      <c r="K17" s="15">
        <f t="shared" ref="K17:K42" si="8">(J17-I17)/I17</f>
        <v>-0.38461538461538464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0.61111111111111116</v>
      </c>
      <c r="Q17" s="19">
        <f t="shared" ref="Q17:Q55" si="10">G17/N17</f>
        <v>0.7142857142857143</v>
      </c>
      <c r="R17" s="20">
        <f t="shared" ref="R17:R55" si="11">J17/O17</f>
        <v>0.5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96</v>
      </c>
      <c r="D18" s="48">
        <v>101</v>
      </c>
      <c r="E18" s="44">
        <f t="shared" si="6"/>
        <v>5.2083333333333336E-2</v>
      </c>
      <c r="F18" s="47">
        <v>69</v>
      </c>
      <c r="G18" s="47">
        <v>64</v>
      </c>
      <c r="H18" s="49">
        <f t="shared" si="7"/>
        <v>-7.2463768115942032E-2</v>
      </c>
      <c r="I18" s="47">
        <v>43</v>
      </c>
      <c r="J18" s="47">
        <v>39</v>
      </c>
      <c r="K18" s="15">
        <f t="shared" si="8"/>
        <v>-9.3023255813953487E-2</v>
      </c>
      <c r="L18" s="45"/>
      <c r="M18" s="50">
        <v>99</v>
      </c>
      <c r="N18" s="50">
        <v>68</v>
      </c>
      <c r="O18" s="50">
        <v>51</v>
      </c>
      <c r="P18" s="19">
        <f t="shared" si="9"/>
        <v>1.0202020202020201</v>
      </c>
      <c r="Q18" s="19">
        <f t="shared" si="10"/>
        <v>0.94117647058823528</v>
      </c>
      <c r="R18" s="20">
        <f t="shared" si="11"/>
        <v>0.76470588235294112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63</v>
      </c>
      <c r="D19" s="53">
        <v>68</v>
      </c>
      <c r="E19" s="54">
        <f t="shared" si="6"/>
        <v>7.9365079365079361E-2</v>
      </c>
      <c r="F19" s="52">
        <v>23</v>
      </c>
      <c r="G19" s="52">
        <v>23</v>
      </c>
      <c r="H19" s="55">
        <f t="shared" si="7"/>
        <v>0</v>
      </c>
      <c r="I19" s="52">
        <v>11</v>
      </c>
      <c r="J19" s="52">
        <v>8</v>
      </c>
      <c r="K19" s="54">
        <f t="shared" si="8"/>
        <v>-0.27272727272727271</v>
      </c>
      <c r="L19" s="56"/>
      <c r="M19" s="57">
        <v>66</v>
      </c>
      <c r="N19" s="57">
        <v>28</v>
      </c>
      <c r="O19" s="57">
        <v>22</v>
      </c>
      <c r="P19" s="58">
        <f t="shared" si="9"/>
        <v>1.0303030303030303</v>
      </c>
      <c r="Q19" s="58">
        <f t="shared" si="10"/>
        <v>0.8214285714285714</v>
      </c>
      <c r="R19" s="59">
        <f t="shared" si="11"/>
        <v>0.36363636363636365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45</v>
      </c>
      <c r="D20" s="71">
        <v>35</v>
      </c>
      <c r="E20" s="72">
        <f t="shared" si="6"/>
        <v>-0.22222222222222221</v>
      </c>
      <c r="F20" s="70">
        <v>29</v>
      </c>
      <c r="G20" s="70">
        <v>19</v>
      </c>
      <c r="H20" s="73">
        <f t="shared" si="7"/>
        <v>-0.34482758620689657</v>
      </c>
      <c r="I20" s="70">
        <v>22</v>
      </c>
      <c r="J20" s="70">
        <v>6</v>
      </c>
      <c r="K20" s="72">
        <f t="shared" si="8"/>
        <v>-0.72727272727272729</v>
      </c>
      <c r="L20" s="74"/>
      <c r="M20" s="75">
        <v>47</v>
      </c>
      <c r="N20" s="75">
        <v>33</v>
      </c>
      <c r="O20" s="75">
        <v>28</v>
      </c>
      <c r="P20" s="76">
        <f t="shared" si="9"/>
        <v>0.74468085106382975</v>
      </c>
      <c r="Q20" s="76">
        <f t="shared" si="10"/>
        <v>0.5757575757575758</v>
      </c>
      <c r="R20" s="77">
        <f t="shared" si="11"/>
        <v>0.21428571428571427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167</v>
      </c>
      <c r="D21" s="43">
        <v>178</v>
      </c>
      <c r="E21" s="15">
        <f t="shared" si="6"/>
        <v>6.5868263473053898E-2</v>
      </c>
      <c r="F21" s="22">
        <v>126</v>
      </c>
      <c r="G21" s="22">
        <v>123</v>
      </c>
      <c r="H21" s="16">
        <f t="shared" si="7"/>
        <v>-2.3809523809523808E-2</v>
      </c>
      <c r="I21" s="22">
        <v>85</v>
      </c>
      <c r="J21" s="22">
        <v>66</v>
      </c>
      <c r="K21" s="15">
        <f t="shared" si="8"/>
        <v>-0.22352941176470589</v>
      </c>
      <c r="L21" s="45"/>
      <c r="M21" s="18">
        <v>180</v>
      </c>
      <c r="N21" s="18">
        <v>136</v>
      </c>
      <c r="O21" s="18">
        <v>103</v>
      </c>
      <c r="P21" s="19">
        <f t="shared" si="9"/>
        <v>0.98888888888888893</v>
      </c>
      <c r="Q21" s="19">
        <f t="shared" si="10"/>
        <v>0.90441176470588236</v>
      </c>
      <c r="R21" s="20">
        <f t="shared" si="11"/>
        <v>0.64077669902912626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24</v>
      </c>
      <c r="D22" s="53">
        <v>35</v>
      </c>
      <c r="E22" s="54">
        <f t="shared" si="6"/>
        <v>0.45833333333333331</v>
      </c>
      <c r="F22" s="52">
        <v>18</v>
      </c>
      <c r="G22" s="52">
        <v>20</v>
      </c>
      <c r="H22" s="55">
        <f t="shared" si="7"/>
        <v>0.1111111111111111</v>
      </c>
      <c r="I22" s="52">
        <v>6</v>
      </c>
      <c r="J22" s="52">
        <v>13</v>
      </c>
      <c r="K22" s="54">
        <f t="shared" si="8"/>
        <v>1.1666666666666667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1.25</v>
      </c>
      <c r="R22" s="59">
        <f t="shared" si="11"/>
        <v>1.0833333333333333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24</v>
      </c>
      <c r="D23" s="71">
        <v>21</v>
      </c>
      <c r="E23" s="72">
        <f t="shared" si="6"/>
        <v>-0.125</v>
      </c>
      <c r="F23" s="70">
        <v>15</v>
      </c>
      <c r="G23" s="70">
        <v>13</v>
      </c>
      <c r="H23" s="73">
        <f t="shared" si="7"/>
        <v>-0.13333333333333333</v>
      </c>
      <c r="I23" s="70">
        <v>8</v>
      </c>
      <c r="J23" s="70">
        <v>7</v>
      </c>
      <c r="K23" s="72">
        <f t="shared" si="8"/>
        <v>-0.125</v>
      </c>
      <c r="L23" s="74"/>
      <c r="M23" s="75">
        <v>23</v>
      </c>
      <c r="N23" s="75">
        <v>16</v>
      </c>
      <c r="O23" s="75">
        <v>10</v>
      </c>
      <c r="P23" s="76">
        <f t="shared" si="9"/>
        <v>0.91304347826086951</v>
      </c>
      <c r="Q23" s="76">
        <f t="shared" si="10"/>
        <v>0.8125</v>
      </c>
      <c r="R23" s="77">
        <f t="shared" si="11"/>
        <v>0.7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105</v>
      </c>
      <c r="D24" s="43">
        <v>99</v>
      </c>
      <c r="E24" s="15">
        <f t="shared" si="6"/>
        <v>-5.7142857142857141E-2</v>
      </c>
      <c r="F24" s="22">
        <v>77</v>
      </c>
      <c r="G24" s="22">
        <v>66</v>
      </c>
      <c r="H24" s="16">
        <f t="shared" si="7"/>
        <v>-0.14285714285714285</v>
      </c>
      <c r="I24" s="22">
        <v>50</v>
      </c>
      <c r="J24" s="22">
        <v>37</v>
      </c>
      <c r="K24" s="15">
        <f t="shared" si="8"/>
        <v>-0.26</v>
      </c>
      <c r="L24" s="45"/>
      <c r="M24" s="18">
        <v>109</v>
      </c>
      <c r="N24" s="18">
        <v>81</v>
      </c>
      <c r="O24" s="18">
        <v>61</v>
      </c>
      <c r="P24" s="19">
        <f t="shared" si="9"/>
        <v>0.90825688073394495</v>
      </c>
      <c r="Q24" s="19">
        <f t="shared" si="10"/>
        <v>0.81481481481481477</v>
      </c>
      <c r="R24" s="20">
        <f t="shared" si="11"/>
        <v>0.60655737704918034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44</v>
      </c>
      <c r="E25" s="54">
        <f t="shared" si="6"/>
        <v>7.3170731707317069E-2</v>
      </c>
      <c r="F25" s="52">
        <v>14</v>
      </c>
      <c r="G25" s="52">
        <v>16</v>
      </c>
      <c r="H25" s="55">
        <f t="shared" si="7"/>
        <v>0.14285714285714285</v>
      </c>
      <c r="I25" s="52">
        <v>6</v>
      </c>
      <c r="J25" s="52">
        <v>11</v>
      </c>
      <c r="K25" s="54">
        <f t="shared" si="8"/>
        <v>0.83333333333333337</v>
      </c>
      <c r="L25" s="56"/>
      <c r="M25" s="57">
        <v>42</v>
      </c>
      <c r="N25" s="57">
        <v>14</v>
      </c>
      <c r="O25" s="57">
        <v>11</v>
      </c>
      <c r="P25" s="58">
        <f t="shared" si="9"/>
        <v>1.0476190476190477</v>
      </c>
      <c r="Q25" s="58">
        <f t="shared" si="10"/>
        <v>1.1428571428571428</v>
      </c>
      <c r="R25" s="59">
        <f t="shared" si="11"/>
        <v>1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35</v>
      </c>
      <c r="D26" s="71">
        <v>33</v>
      </c>
      <c r="E26" s="72">
        <f t="shared" si="6"/>
        <v>-5.7142857142857141E-2</v>
      </c>
      <c r="F26" s="70">
        <v>22</v>
      </c>
      <c r="G26" s="70">
        <v>20</v>
      </c>
      <c r="H26" s="73">
        <f t="shared" si="7"/>
        <v>-9.0909090909090912E-2</v>
      </c>
      <c r="I26" s="70">
        <v>12</v>
      </c>
      <c r="J26" s="70">
        <v>12</v>
      </c>
      <c r="K26" s="72">
        <f t="shared" si="8"/>
        <v>0</v>
      </c>
      <c r="L26" s="74"/>
      <c r="M26" s="75">
        <v>37</v>
      </c>
      <c r="N26" s="75">
        <v>24</v>
      </c>
      <c r="O26" s="75">
        <v>16</v>
      </c>
      <c r="P26" s="76">
        <f t="shared" si="9"/>
        <v>0.89189189189189189</v>
      </c>
      <c r="Q26" s="76">
        <f t="shared" si="10"/>
        <v>0.83333333333333337</v>
      </c>
      <c r="R26" s="77">
        <f t="shared" si="11"/>
        <v>0.75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99</v>
      </c>
      <c r="D27" s="43">
        <v>79</v>
      </c>
      <c r="E27" s="15">
        <f t="shared" si="6"/>
        <v>-0.20202020202020202</v>
      </c>
      <c r="F27" s="22">
        <v>71</v>
      </c>
      <c r="G27" s="22">
        <v>55</v>
      </c>
      <c r="H27" s="16">
        <f t="shared" si="7"/>
        <v>-0.22535211267605634</v>
      </c>
      <c r="I27" s="22">
        <v>48</v>
      </c>
      <c r="J27" s="22">
        <v>40</v>
      </c>
      <c r="K27" s="15">
        <f t="shared" si="8"/>
        <v>-0.16666666666666666</v>
      </c>
      <c r="L27" s="45"/>
      <c r="M27" s="18">
        <v>103</v>
      </c>
      <c r="N27" s="18">
        <v>74</v>
      </c>
      <c r="O27" s="18">
        <v>54</v>
      </c>
      <c r="P27" s="19">
        <f t="shared" si="9"/>
        <v>0.76699029126213591</v>
      </c>
      <c r="Q27" s="19">
        <f t="shared" si="10"/>
        <v>0.7432432432432432</v>
      </c>
      <c r="R27" s="20">
        <f t="shared" si="11"/>
        <v>0.7407407407407407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16</v>
      </c>
      <c r="E28" s="54">
        <f t="shared" si="6"/>
        <v>6.6666666666666666E-2</v>
      </c>
      <c r="F28" s="52">
        <v>5</v>
      </c>
      <c r="G28" s="52">
        <v>6</v>
      </c>
      <c r="H28" s="55">
        <f t="shared" si="7"/>
        <v>0.2</v>
      </c>
      <c r="I28" s="52">
        <v>4</v>
      </c>
      <c r="J28" s="52">
        <v>6</v>
      </c>
      <c r="K28" s="54">
        <f t="shared" si="8"/>
        <v>0.5</v>
      </c>
      <c r="L28" s="56"/>
      <c r="M28" s="57">
        <v>15</v>
      </c>
      <c r="N28" s="57">
        <v>5</v>
      </c>
      <c r="O28" s="57">
        <v>5</v>
      </c>
      <c r="P28" s="58">
        <f t="shared" si="9"/>
        <v>1.0666666666666667</v>
      </c>
      <c r="Q28" s="58">
        <f t="shared" si="10"/>
        <v>1.2</v>
      </c>
      <c r="R28" s="59">
        <f t="shared" si="11"/>
        <v>1.2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10</v>
      </c>
      <c r="D29" s="71">
        <v>6</v>
      </c>
      <c r="E29" s="72">
        <f t="shared" si="6"/>
        <v>-0.4</v>
      </c>
      <c r="F29" s="70">
        <v>6</v>
      </c>
      <c r="G29" s="70">
        <v>1</v>
      </c>
      <c r="H29" s="73">
        <f t="shared" si="7"/>
        <v>-0.83333333333333337</v>
      </c>
      <c r="I29" s="70">
        <v>1</v>
      </c>
      <c r="J29" s="70">
        <v>0</v>
      </c>
      <c r="K29" s="72">
        <f t="shared" si="8"/>
        <v>-1</v>
      </c>
      <c r="L29" s="74"/>
      <c r="M29" s="75">
        <v>10</v>
      </c>
      <c r="N29" s="75">
        <v>5</v>
      </c>
      <c r="O29" s="75">
        <v>2</v>
      </c>
      <c r="P29" s="76">
        <f t="shared" si="9"/>
        <v>0.6</v>
      </c>
      <c r="Q29" s="76">
        <f t="shared" si="10"/>
        <v>0.2</v>
      </c>
      <c r="R29" s="77">
        <f t="shared" si="11"/>
        <v>0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37</v>
      </c>
      <c r="D30" s="43">
        <v>33</v>
      </c>
      <c r="E30" s="15">
        <f t="shared" si="6"/>
        <v>-0.10810810810810811</v>
      </c>
      <c r="F30" s="22">
        <v>25</v>
      </c>
      <c r="G30" s="22">
        <v>18</v>
      </c>
      <c r="H30" s="16">
        <f t="shared" si="7"/>
        <v>-0.28000000000000003</v>
      </c>
      <c r="I30" s="22">
        <v>13</v>
      </c>
      <c r="J30" s="22">
        <v>11</v>
      </c>
      <c r="K30" s="15">
        <f t="shared" si="8"/>
        <v>-0.15384615384615385</v>
      </c>
      <c r="L30" s="45"/>
      <c r="M30" s="18">
        <v>37</v>
      </c>
      <c r="N30" s="18">
        <v>24</v>
      </c>
      <c r="O30" s="18">
        <v>18</v>
      </c>
      <c r="P30" s="19">
        <f t="shared" si="9"/>
        <v>0.89189189189189189</v>
      </c>
      <c r="Q30" s="19">
        <f t="shared" si="10"/>
        <v>0.75</v>
      </c>
      <c r="R30" s="20">
        <f t="shared" si="11"/>
        <v>0.61111111111111116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43</v>
      </c>
      <c r="E31" s="54">
        <f t="shared" si="6"/>
        <v>0.22857142857142856</v>
      </c>
      <c r="F31" s="52">
        <v>25</v>
      </c>
      <c r="G31" s="52">
        <v>29</v>
      </c>
      <c r="H31" s="55">
        <f t="shared" si="7"/>
        <v>0.16</v>
      </c>
      <c r="I31" s="52">
        <v>13</v>
      </c>
      <c r="J31" s="52">
        <v>18</v>
      </c>
      <c r="K31" s="54">
        <f t="shared" si="8"/>
        <v>0.38461538461538464</v>
      </c>
      <c r="L31" s="56"/>
      <c r="M31" s="57">
        <v>36</v>
      </c>
      <c r="N31" s="57">
        <v>23</v>
      </c>
      <c r="O31" s="57">
        <v>16</v>
      </c>
      <c r="P31" s="58">
        <f t="shared" si="9"/>
        <v>1.1944444444444444</v>
      </c>
      <c r="Q31" s="58">
        <f t="shared" si="10"/>
        <v>1.2608695652173914</v>
      </c>
      <c r="R31" s="59">
        <f t="shared" si="11"/>
        <v>1.125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3</v>
      </c>
      <c r="E32" s="72">
        <f t="shared" si="6"/>
        <v>0</v>
      </c>
      <c r="F32" s="70">
        <v>1</v>
      </c>
      <c r="G32" s="70">
        <v>2</v>
      </c>
      <c r="H32" s="72">
        <f t="shared" si="7"/>
        <v>1</v>
      </c>
      <c r="I32" s="70">
        <v>1</v>
      </c>
      <c r="J32" s="70">
        <v>1</v>
      </c>
      <c r="K32" s="72">
        <f t="shared" si="8"/>
        <v>0</v>
      </c>
      <c r="L32" s="74"/>
      <c r="M32" s="75">
        <v>3</v>
      </c>
      <c r="N32" s="75">
        <v>1</v>
      </c>
      <c r="O32" s="75">
        <v>1</v>
      </c>
      <c r="P32" s="76">
        <f t="shared" si="9"/>
        <v>1</v>
      </c>
      <c r="Q32" s="76">
        <f t="shared" si="10"/>
        <v>2</v>
      </c>
      <c r="R32" s="77">
        <f t="shared" si="11"/>
        <v>1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7</v>
      </c>
      <c r="E33" s="15">
        <f t="shared" si="6"/>
        <v>-0.36363636363636365</v>
      </c>
      <c r="F33" s="22">
        <v>8</v>
      </c>
      <c r="G33" s="22">
        <v>6</v>
      </c>
      <c r="H33" s="16">
        <f t="shared" si="7"/>
        <v>-0.25</v>
      </c>
      <c r="I33" s="22">
        <v>6</v>
      </c>
      <c r="J33" s="22">
        <v>2</v>
      </c>
      <c r="K33" s="15">
        <f t="shared" si="8"/>
        <v>-0.66666666666666663</v>
      </c>
      <c r="L33" s="45"/>
      <c r="M33" s="18">
        <v>11</v>
      </c>
      <c r="N33" s="18">
        <v>8</v>
      </c>
      <c r="O33" s="18">
        <v>6</v>
      </c>
      <c r="P33" s="19">
        <f t="shared" si="9"/>
        <v>0.63636363636363635</v>
      </c>
      <c r="Q33" s="19">
        <f t="shared" si="10"/>
        <v>0.75</v>
      </c>
      <c r="R33" s="20">
        <f t="shared" si="11"/>
        <v>0.33333333333333331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24</v>
      </c>
      <c r="E34" s="54">
        <f t="shared" si="6"/>
        <v>0.6</v>
      </c>
      <c r="F34" s="52">
        <v>6</v>
      </c>
      <c r="G34" s="52">
        <v>6</v>
      </c>
      <c r="H34" s="55">
        <f t="shared" si="7"/>
        <v>0</v>
      </c>
      <c r="I34" s="52">
        <v>3</v>
      </c>
      <c r="J34" s="52">
        <v>4</v>
      </c>
      <c r="K34" s="54">
        <f t="shared" si="8"/>
        <v>0.33333333333333331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1</v>
      </c>
      <c r="R34" s="59">
        <f t="shared" si="11"/>
        <v>0.66666666666666663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13</v>
      </c>
      <c r="D35" s="71">
        <v>11</v>
      </c>
      <c r="E35" s="72">
        <f t="shared" si="6"/>
        <v>-0.15384615384615385</v>
      </c>
      <c r="F35" s="70">
        <v>11</v>
      </c>
      <c r="G35" s="70">
        <v>7</v>
      </c>
      <c r="H35" s="73">
        <f t="shared" si="7"/>
        <v>-0.36363636363636365</v>
      </c>
      <c r="I35" s="70">
        <v>7</v>
      </c>
      <c r="J35" s="70">
        <v>7</v>
      </c>
      <c r="K35" s="72">
        <f t="shared" si="8"/>
        <v>0</v>
      </c>
      <c r="L35" s="74"/>
      <c r="M35" s="75">
        <v>13</v>
      </c>
      <c r="N35" s="75">
        <v>11</v>
      </c>
      <c r="O35" s="75">
        <v>7</v>
      </c>
      <c r="P35" s="76">
        <f t="shared" si="9"/>
        <v>0.84615384615384615</v>
      </c>
      <c r="Q35" s="76">
        <f t="shared" si="10"/>
        <v>0.63636363636363635</v>
      </c>
      <c r="R35" s="77">
        <f t="shared" si="11"/>
        <v>1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79</v>
      </c>
      <c r="D36" s="43">
        <v>73</v>
      </c>
      <c r="E36" s="15">
        <f t="shared" si="6"/>
        <v>-7.5949367088607597E-2</v>
      </c>
      <c r="F36" s="22">
        <v>66</v>
      </c>
      <c r="G36" s="22">
        <v>48</v>
      </c>
      <c r="H36" s="16">
        <f t="shared" si="7"/>
        <v>-0.27272727272727271</v>
      </c>
      <c r="I36" s="22">
        <v>48</v>
      </c>
      <c r="J36" s="22">
        <v>31</v>
      </c>
      <c r="K36" s="15">
        <f t="shared" si="8"/>
        <v>-0.35416666666666669</v>
      </c>
      <c r="L36" s="45"/>
      <c r="M36" s="18">
        <v>78</v>
      </c>
      <c r="N36" s="18">
        <v>66</v>
      </c>
      <c r="O36" s="18">
        <v>52</v>
      </c>
      <c r="P36" s="19">
        <f t="shared" si="9"/>
        <v>0.9358974358974359</v>
      </c>
      <c r="Q36" s="19">
        <f t="shared" si="10"/>
        <v>0.72727272727272729</v>
      </c>
      <c r="R36" s="20">
        <f t="shared" si="11"/>
        <v>0.59615384615384615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30</v>
      </c>
      <c r="D37" s="53">
        <v>20</v>
      </c>
      <c r="E37" s="54">
        <f t="shared" si="6"/>
        <v>-0.33333333333333331</v>
      </c>
      <c r="F37" s="52">
        <v>23</v>
      </c>
      <c r="G37" s="52">
        <v>12</v>
      </c>
      <c r="H37" s="55">
        <f t="shared" si="7"/>
        <v>-0.47826086956521741</v>
      </c>
      <c r="I37" s="52">
        <v>15</v>
      </c>
      <c r="J37" s="52">
        <v>11</v>
      </c>
      <c r="K37" s="54">
        <f t="shared" si="8"/>
        <v>-0.26666666666666666</v>
      </c>
      <c r="L37" s="56"/>
      <c r="M37" s="57">
        <v>31</v>
      </c>
      <c r="N37" s="57">
        <v>23</v>
      </c>
      <c r="O37" s="57">
        <v>17</v>
      </c>
      <c r="P37" s="58">
        <f t="shared" si="9"/>
        <v>0.64516129032258063</v>
      </c>
      <c r="Q37" s="58">
        <f t="shared" si="10"/>
        <v>0.52173913043478259</v>
      </c>
      <c r="R37" s="59">
        <f t="shared" si="11"/>
        <v>0.6470588235294118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12</v>
      </c>
      <c r="D39" s="43">
        <v>16</v>
      </c>
      <c r="E39" s="15">
        <f t="shared" si="6"/>
        <v>0.33333333333333331</v>
      </c>
      <c r="F39" s="22">
        <v>10</v>
      </c>
      <c r="G39" s="22">
        <v>13</v>
      </c>
      <c r="H39" s="16">
        <f t="shared" si="7"/>
        <v>0.3</v>
      </c>
      <c r="I39" s="22">
        <v>5</v>
      </c>
      <c r="J39" s="22">
        <v>6</v>
      </c>
      <c r="K39" s="15">
        <f t="shared" si="8"/>
        <v>0.2</v>
      </c>
      <c r="L39" s="45"/>
      <c r="M39" s="18">
        <v>12</v>
      </c>
      <c r="N39" s="18">
        <v>10</v>
      </c>
      <c r="O39" s="18">
        <v>7</v>
      </c>
      <c r="P39" s="19">
        <f t="shared" si="9"/>
        <v>1.3333333333333333</v>
      </c>
      <c r="Q39" s="19">
        <f t="shared" si="10"/>
        <v>1.3</v>
      </c>
      <c r="R39" s="20">
        <f t="shared" si="11"/>
        <v>0.8571428571428571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3</v>
      </c>
      <c r="E40" s="54">
        <f t="shared" si="6"/>
        <v>-0.75</v>
      </c>
      <c r="F40" s="52">
        <v>7</v>
      </c>
      <c r="G40" s="52">
        <v>0</v>
      </c>
      <c r="H40" s="55">
        <f t="shared" si="7"/>
        <v>-1</v>
      </c>
      <c r="I40" s="52">
        <v>6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0.25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186</v>
      </c>
      <c r="D41" s="71">
        <v>167</v>
      </c>
      <c r="E41" s="72">
        <f>(D41-C41)/C41</f>
        <v>-0.10215053763440861</v>
      </c>
      <c r="F41" s="70">
        <v>168</v>
      </c>
      <c r="G41" s="70">
        <v>163</v>
      </c>
      <c r="H41" s="73">
        <f t="shared" si="7"/>
        <v>-2.976190476190476E-2</v>
      </c>
      <c r="I41" s="70">
        <v>87</v>
      </c>
      <c r="J41" s="70">
        <v>92</v>
      </c>
      <c r="K41" s="72">
        <f t="shared" si="8"/>
        <v>5.7471264367816091E-2</v>
      </c>
      <c r="L41" s="74"/>
      <c r="M41" s="75">
        <v>246</v>
      </c>
      <c r="N41" s="75">
        <v>222</v>
      </c>
      <c r="O41" s="75">
        <v>140</v>
      </c>
      <c r="P41" s="76">
        <f>D41/M41</f>
        <v>0.67886178861788615</v>
      </c>
      <c r="Q41" s="76">
        <f t="shared" si="10"/>
        <v>0.73423423423423428</v>
      </c>
      <c r="R41" s="77">
        <f t="shared" si="11"/>
        <v>0.65714285714285714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517</v>
      </c>
      <c r="D42" s="53">
        <v>496</v>
      </c>
      <c r="E42" s="54">
        <f>(D42-C42)/C42</f>
        <v>-4.0618955512572531E-2</v>
      </c>
      <c r="F42" s="52">
        <v>468</v>
      </c>
      <c r="G42" s="52">
        <v>436</v>
      </c>
      <c r="H42" s="55">
        <f t="shared" si="7"/>
        <v>-6.8376068376068383E-2</v>
      </c>
      <c r="I42" s="52">
        <v>253</v>
      </c>
      <c r="J42" s="52">
        <v>254</v>
      </c>
      <c r="K42" s="54">
        <f t="shared" si="8"/>
        <v>3.952569169960474E-3</v>
      </c>
      <c r="L42" s="56"/>
      <c r="M42" s="57">
        <v>707</v>
      </c>
      <c r="N42" s="57">
        <v>653</v>
      </c>
      <c r="O42" s="57">
        <v>425</v>
      </c>
      <c r="P42" s="58">
        <f>D42/M42</f>
        <v>0.70155586987270158</v>
      </c>
      <c r="Q42" s="58">
        <f t="shared" si="10"/>
        <v>0.66768759571209801</v>
      </c>
      <c r="R42" s="59">
        <f t="shared" si="11"/>
        <v>0.59764705882352942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1</v>
      </c>
      <c r="D43" s="80">
        <v>0</v>
      </c>
      <c r="E43" s="72">
        <f t="shared" si="6"/>
        <v>-1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0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15</v>
      </c>
      <c r="D44" s="43">
        <v>9</v>
      </c>
      <c r="E44" s="15">
        <f t="shared" si="6"/>
        <v>-0.4</v>
      </c>
      <c r="F44" s="22">
        <v>14</v>
      </c>
      <c r="G44" s="22">
        <v>6</v>
      </c>
      <c r="H44" s="49">
        <f>(G44-F44)/F44</f>
        <v>-0.5714285714285714</v>
      </c>
      <c r="I44" s="22">
        <v>7</v>
      </c>
      <c r="J44" s="22">
        <v>4</v>
      </c>
      <c r="K44" s="44">
        <f>(J44-I44)/I44</f>
        <v>-0.42857142857142855</v>
      </c>
      <c r="L44" s="45"/>
      <c r="M44" s="18">
        <v>18</v>
      </c>
      <c r="N44" s="18">
        <v>18</v>
      </c>
      <c r="O44" s="18">
        <v>13</v>
      </c>
      <c r="P44" s="19">
        <f t="shared" si="9"/>
        <v>0.5</v>
      </c>
      <c r="Q44" s="19">
        <f t="shared" si="10"/>
        <v>0.33333333333333331</v>
      </c>
      <c r="R44" s="20">
        <f t="shared" si="11"/>
        <v>0.30769230769230771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22</v>
      </c>
      <c r="E45" s="54">
        <f t="shared" si="6"/>
        <v>0.46666666666666667</v>
      </c>
      <c r="F45" s="52">
        <v>6</v>
      </c>
      <c r="G45" s="52">
        <v>14</v>
      </c>
      <c r="H45" s="55">
        <f>(G45-F45)/F45</f>
        <v>1.3333333333333333</v>
      </c>
      <c r="I45" s="52">
        <v>5</v>
      </c>
      <c r="J45" s="52">
        <v>6</v>
      </c>
      <c r="K45" s="54">
        <f t="shared" ref="K45:K54" si="12">(J45-I45)/I45</f>
        <v>0.2</v>
      </c>
      <c r="L45" s="56"/>
      <c r="M45" s="57">
        <v>15</v>
      </c>
      <c r="N45" s="57">
        <v>6</v>
      </c>
      <c r="O45" s="57">
        <v>6</v>
      </c>
      <c r="P45" s="58">
        <f t="shared" si="9"/>
        <v>1.4666666666666666</v>
      </c>
      <c r="Q45" s="58">
        <f t="shared" si="10"/>
        <v>2.3333333333333335</v>
      </c>
      <c r="R45" s="59">
        <f t="shared" si="11"/>
        <v>1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6</v>
      </c>
      <c r="D46" s="71">
        <v>3</v>
      </c>
      <c r="E46" s="72">
        <f t="shared" si="6"/>
        <v>-0.5</v>
      </c>
      <c r="F46" s="70">
        <v>6</v>
      </c>
      <c r="G46" s="70">
        <v>2</v>
      </c>
      <c r="H46" s="72">
        <f t="shared" ref="H46:H55" si="13">(G46-F46)/F46</f>
        <v>-0.66666666666666663</v>
      </c>
      <c r="I46" s="70">
        <v>6</v>
      </c>
      <c r="J46" s="70">
        <v>0</v>
      </c>
      <c r="K46" s="72">
        <f t="shared" si="12"/>
        <v>-1</v>
      </c>
      <c r="L46" s="82"/>
      <c r="M46" s="75">
        <v>8</v>
      </c>
      <c r="N46" s="75">
        <v>8</v>
      </c>
      <c r="O46" s="75">
        <v>8</v>
      </c>
      <c r="P46" s="76">
        <f t="shared" si="9"/>
        <v>0.375</v>
      </c>
      <c r="Q46" s="76">
        <f t="shared" si="10"/>
        <v>0.25</v>
      </c>
      <c r="R46" s="77">
        <f t="shared" si="11"/>
        <v>0</v>
      </c>
      <c r="S46" s="21"/>
    </row>
    <row r="47" spans="1:21" ht="15.75" thickBot="1" x14ac:dyDescent="0.3">
      <c r="A47" s="91"/>
      <c r="B47" s="51" t="s">
        <v>15</v>
      </c>
      <c r="C47" s="52">
        <v>13</v>
      </c>
      <c r="D47" s="53">
        <v>13</v>
      </c>
      <c r="E47" s="54">
        <f t="shared" si="6"/>
        <v>0</v>
      </c>
      <c r="F47" s="52">
        <v>13</v>
      </c>
      <c r="G47" s="52">
        <v>9</v>
      </c>
      <c r="H47" s="54">
        <f t="shared" si="13"/>
        <v>-0.30769230769230771</v>
      </c>
      <c r="I47" s="52">
        <v>11</v>
      </c>
      <c r="J47" s="52">
        <v>5</v>
      </c>
      <c r="K47" s="54">
        <f t="shared" si="12"/>
        <v>-0.54545454545454541</v>
      </c>
      <c r="L47" s="66"/>
      <c r="M47" s="57">
        <v>22</v>
      </c>
      <c r="N47" s="57">
        <v>21</v>
      </c>
      <c r="O47" s="57">
        <v>19</v>
      </c>
      <c r="P47" s="58">
        <f t="shared" si="9"/>
        <v>0.59090909090909094</v>
      </c>
      <c r="Q47" s="58">
        <f t="shared" si="10"/>
        <v>0.42857142857142855</v>
      </c>
      <c r="R47" s="59">
        <f t="shared" si="11"/>
        <v>0.26315789473684209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3</v>
      </c>
      <c r="D48" s="71">
        <v>2</v>
      </c>
      <c r="E48" s="72">
        <f t="shared" si="6"/>
        <v>-0.33333333333333331</v>
      </c>
      <c r="F48" s="70">
        <v>3</v>
      </c>
      <c r="G48" s="70">
        <v>2</v>
      </c>
      <c r="H48" s="72">
        <f t="shared" si="13"/>
        <v>-0.33333333333333331</v>
      </c>
      <c r="I48" s="70">
        <v>3</v>
      </c>
      <c r="J48" s="70">
        <v>1</v>
      </c>
      <c r="K48" s="72">
        <f t="shared" si="12"/>
        <v>-0.66666666666666663</v>
      </c>
      <c r="L48" s="82"/>
      <c r="M48" s="75">
        <v>5</v>
      </c>
      <c r="N48" s="75">
        <v>5</v>
      </c>
      <c r="O48" s="75">
        <v>4</v>
      </c>
      <c r="P48" s="76">
        <f t="shared" si="9"/>
        <v>0.4</v>
      </c>
      <c r="Q48" s="76">
        <f t="shared" si="10"/>
        <v>0.4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5</v>
      </c>
      <c r="D49" s="53">
        <v>6</v>
      </c>
      <c r="E49" s="54">
        <f t="shared" si="6"/>
        <v>0.2</v>
      </c>
      <c r="F49" s="52">
        <v>5</v>
      </c>
      <c r="G49" s="52">
        <v>6</v>
      </c>
      <c r="H49" s="54">
        <f t="shared" si="13"/>
        <v>0.2</v>
      </c>
      <c r="I49" s="52">
        <v>5</v>
      </c>
      <c r="J49" s="52">
        <v>3</v>
      </c>
      <c r="K49" s="54">
        <f t="shared" si="12"/>
        <v>-0.4</v>
      </c>
      <c r="L49" s="66"/>
      <c r="M49" s="57">
        <v>9</v>
      </c>
      <c r="N49" s="57">
        <v>9</v>
      </c>
      <c r="O49" s="57">
        <v>6</v>
      </c>
      <c r="P49" s="58">
        <f t="shared" si="9"/>
        <v>0.66666666666666663</v>
      </c>
      <c r="Q49" s="58">
        <f t="shared" si="10"/>
        <v>0.66666666666666663</v>
      </c>
      <c r="R49" s="59">
        <f t="shared" si="11"/>
        <v>0.5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15</v>
      </c>
      <c r="D50" s="71">
        <v>14</v>
      </c>
      <c r="E50" s="72">
        <f>(D50-C50)/C50</f>
        <v>-6.6666666666666666E-2</v>
      </c>
      <c r="F50" s="70">
        <v>13</v>
      </c>
      <c r="G50" s="70">
        <v>12</v>
      </c>
      <c r="H50" s="73">
        <f t="shared" si="13"/>
        <v>-7.6923076923076927E-2</v>
      </c>
      <c r="I50" s="70">
        <v>9</v>
      </c>
      <c r="J50" s="70">
        <v>5</v>
      </c>
      <c r="K50" s="72">
        <f t="shared" si="12"/>
        <v>-0.44444444444444442</v>
      </c>
      <c r="L50" s="82"/>
      <c r="M50" s="75">
        <v>28</v>
      </c>
      <c r="N50" s="75">
        <v>27</v>
      </c>
      <c r="O50" s="75">
        <v>25</v>
      </c>
      <c r="P50" s="76">
        <f>D50/M50</f>
        <v>0.5</v>
      </c>
      <c r="Q50" s="76">
        <f t="shared" si="10"/>
        <v>0.44444444444444442</v>
      </c>
      <c r="R50" s="77">
        <f t="shared" si="11"/>
        <v>0.2</v>
      </c>
      <c r="S50" s="21"/>
    </row>
    <row r="51" spans="1:19" ht="15.75" thickBot="1" x14ac:dyDescent="0.3">
      <c r="A51" s="91"/>
      <c r="B51" s="51" t="s">
        <v>15</v>
      </c>
      <c r="C51" s="52">
        <v>49</v>
      </c>
      <c r="D51" s="53">
        <v>39</v>
      </c>
      <c r="E51" s="54">
        <f>(D51-C51)/C51</f>
        <v>-0.20408163265306123</v>
      </c>
      <c r="F51" s="52">
        <v>45</v>
      </c>
      <c r="G51" s="52">
        <v>31</v>
      </c>
      <c r="H51" s="55">
        <f t="shared" si="13"/>
        <v>-0.31111111111111112</v>
      </c>
      <c r="I51" s="52">
        <v>32</v>
      </c>
      <c r="J51" s="52">
        <v>17</v>
      </c>
      <c r="K51" s="65">
        <f t="shared" si="12"/>
        <v>-0.46875</v>
      </c>
      <c r="L51" s="66"/>
      <c r="M51" s="57">
        <v>76</v>
      </c>
      <c r="N51" s="57">
        <v>73</v>
      </c>
      <c r="O51" s="57">
        <v>64</v>
      </c>
      <c r="P51" s="58">
        <f>D51/M51</f>
        <v>0.51315789473684215</v>
      </c>
      <c r="Q51" s="58">
        <f t="shared" si="10"/>
        <v>0.42465753424657532</v>
      </c>
      <c r="R51" s="59">
        <f t="shared" si="11"/>
        <v>0.265625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11</v>
      </c>
      <c r="D52" s="71">
        <v>9</v>
      </c>
      <c r="E52" s="72">
        <f t="shared" si="6"/>
        <v>-0.18181818181818182</v>
      </c>
      <c r="F52" s="70">
        <v>10</v>
      </c>
      <c r="G52" s="70">
        <v>8</v>
      </c>
      <c r="H52" s="73">
        <f t="shared" si="13"/>
        <v>-0.2</v>
      </c>
      <c r="I52" s="70">
        <v>5</v>
      </c>
      <c r="J52" s="70">
        <v>6</v>
      </c>
      <c r="K52" s="72">
        <f t="shared" si="12"/>
        <v>0.2</v>
      </c>
      <c r="L52" s="82"/>
      <c r="M52" s="75">
        <v>18</v>
      </c>
      <c r="N52" s="75">
        <v>17</v>
      </c>
      <c r="O52" s="75">
        <v>11</v>
      </c>
      <c r="P52" s="76">
        <f t="shared" si="9"/>
        <v>0.5</v>
      </c>
      <c r="Q52" s="76">
        <f t="shared" si="10"/>
        <v>0.47058823529411764</v>
      </c>
      <c r="R52" s="77">
        <f t="shared" si="11"/>
        <v>0.54545454545454541</v>
      </c>
      <c r="S52" s="21"/>
    </row>
    <row r="53" spans="1:19" ht="15.75" thickBot="1" x14ac:dyDescent="0.3">
      <c r="A53" s="91"/>
      <c r="B53" s="51" t="s">
        <v>15</v>
      </c>
      <c r="C53" s="52">
        <v>29</v>
      </c>
      <c r="D53" s="53">
        <v>20</v>
      </c>
      <c r="E53" s="54">
        <f t="shared" si="6"/>
        <v>-0.31034482758620691</v>
      </c>
      <c r="F53" s="52">
        <v>28</v>
      </c>
      <c r="G53" s="52">
        <v>19</v>
      </c>
      <c r="H53" s="55">
        <f t="shared" si="13"/>
        <v>-0.32142857142857145</v>
      </c>
      <c r="I53" s="52">
        <v>20</v>
      </c>
      <c r="J53" s="52">
        <v>14</v>
      </c>
      <c r="K53" s="65">
        <f t="shared" si="12"/>
        <v>-0.3</v>
      </c>
      <c r="L53" s="66"/>
      <c r="M53" s="57">
        <v>49</v>
      </c>
      <c r="N53" s="57">
        <v>45</v>
      </c>
      <c r="O53" s="57">
        <v>32</v>
      </c>
      <c r="P53" s="58">
        <f t="shared" si="9"/>
        <v>0.40816326530612246</v>
      </c>
      <c r="Q53" s="58">
        <f t="shared" si="10"/>
        <v>0.42222222222222222</v>
      </c>
      <c r="R53" s="59">
        <f t="shared" si="11"/>
        <v>0.4375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17</v>
      </c>
      <c r="D54" s="71">
        <v>6</v>
      </c>
      <c r="E54" s="72">
        <f t="shared" si="6"/>
        <v>-0.6470588235294118</v>
      </c>
      <c r="F54" s="70">
        <v>16</v>
      </c>
      <c r="G54" s="70">
        <v>5</v>
      </c>
      <c r="H54" s="73">
        <f t="shared" si="13"/>
        <v>-0.6875</v>
      </c>
      <c r="I54" s="70">
        <v>9</v>
      </c>
      <c r="J54" s="70">
        <v>2</v>
      </c>
      <c r="K54" s="72">
        <f t="shared" si="12"/>
        <v>-0.77777777777777779</v>
      </c>
      <c r="L54" s="82"/>
      <c r="M54" s="75">
        <v>19</v>
      </c>
      <c r="N54" s="75">
        <v>18</v>
      </c>
      <c r="O54" s="75">
        <v>11</v>
      </c>
      <c r="P54" s="76">
        <f t="shared" si="9"/>
        <v>0.31578947368421051</v>
      </c>
      <c r="Q54" s="76">
        <f t="shared" si="10"/>
        <v>0.27777777777777779</v>
      </c>
      <c r="R54" s="77">
        <f t="shared" si="11"/>
        <v>0.18181818181818182</v>
      </c>
      <c r="S54" s="21"/>
    </row>
    <row r="55" spans="1:19" ht="15.75" thickBot="1" x14ac:dyDescent="0.3">
      <c r="A55" s="103"/>
      <c r="B55" s="51" t="s">
        <v>15</v>
      </c>
      <c r="C55" s="52">
        <v>27</v>
      </c>
      <c r="D55" s="53">
        <v>15</v>
      </c>
      <c r="E55" s="54">
        <f t="shared" si="6"/>
        <v>-0.44444444444444442</v>
      </c>
      <c r="F55" s="52">
        <v>24</v>
      </c>
      <c r="G55" s="52">
        <v>12</v>
      </c>
      <c r="H55" s="55">
        <f t="shared" si="13"/>
        <v>-0.5</v>
      </c>
      <c r="I55" s="52">
        <v>15</v>
      </c>
      <c r="J55" s="52">
        <v>6</v>
      </c>
      <c r="K55" s="65">
        <f t="shared" ref="K55" si="14">(J55-I55)/I55</f>
        <v>-0.6</v>
      </c>
      <c r="L55" s="66"/>
      <c r="M55" s="57">
        <v>29</v>
      </c>
      <c r="N55" s="57">
        <v>26</v>
      </c>
      <c r="O55" s="57">
        <v>16</v>
      </c>
      <c r="P55" s="58">
        <f t="shared" si="9"/>
        <v>0.51724137931034486</v>
      </c>
      <c r="Q55" s="58">
        <f t="shared" si="10"/>
        <v>0.46153846153846156</v>
      </c>
      <c r="R55" s="59">
        <f t="shared" si="11"/>
        <v>0.375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75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76</v>
      </c>
      <c r="D6" s="9" t="s">
        <v>77</v>
      </c>
      <c r="E6" s="8" t="s">
        <v>3</v>
      </c>
      <c r="F6" s="8" t="s">
        <v>78</v>
      </c>
      <c r="G6" s="8" t="s">
        <v>80</v>
      </c>
      <c r="H6" s="8" t="s">
        <v>3</v>
      </c>
      <c r="I6" s="8" t="s">
        <v>79</v>
      </c>
      <c r="J6" s="8" t="s">
        <v>81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1180</v>
      </c>
      <c r="D7" s="14">
        <v>1121</v>
      </c>
      <c r="E7" s="15">
        <f t="shared" ref="E7:E15" si="0">(D7-C7)/C7</f>
        <v>-0.05</v>
      </c>
      <c r="F7" s="14">
        <v>990</v>
      </c>
      <c r="G7" s="14">
        <v>863</v>
      </c>
      <c r="H7" s="16">
        <f t="shared" ref="H7:H15" si="1">(G7-F7)/F7</f>
        <v>-0.12828282828282828</v>
      </c>
      <c r="I7" s="14">
        <v>529</v>
      </c>
      <c r="J7" s="14">
        <v>458</v>
      </c>
      <c r="K7" s="15">
        <f t="shared" ref="K7:K15" si="2">(J7-I7)/I7</f>
        <v>-0.13421550094517959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0.72839506172839508</v>
      </c>
      <c r="Q7" s="19">
        <f t="shared" ref="Q7:Q15" si="4">G7/N7</f>
        <v>0.65777439024390238</v>
      </c>
      <c r="R7" s="20">
        <f t="shared" ref="R7:R15" si="5">J7/O7</f>
        <v>0.49406688241639696</v>
      </c>
      <c r="S7" s="21"/>
      <c r="T7" s="2"/>
      <c r="U7" s="2"/>
    </row>
    <row r="8" spans="1:21" x14ac:dyDescent="0.25">
      <c r="A8" s="92" t="s">
        <v>5</v>
      </c>
      <c r="B8" s="93"/>
      <c r="C8" s="22">
        <v>37</v>
      </c>
      <c r="D8" s="22">
        <v>35</v>
      </c>
      <c r="E8" s="15">
        <f t="shared" si="0"/>
        <v>-5.4054054054054057E-2</v>
      </c>
      <c r="F8" s="22">
        <v>26</v>
      </c>
      <c r="G8" s="22">
        <v>24</v>
      </c>
      <c r="H8" s="16">
        <f t="shared" si="1"/>
        <v>-7.6923076923076927E-2</v>
      </c>
      <c r="I8" s="22">
        <v>17</v>
      </c>
      <c r="J8" s="22">
        <v>14</v>
      </c>
      <c r="K8" s="15">
        <f t="shared" si="2"/>
        <v>-0.17647058823529413</v>
      </c>
      <c r="L8" s="17"/>
      <c r="M8" s="18">
        <v>43</v>
      </c>
      <c r="N8" s="18">
        <v>28</v>
      </c>
      <c r="O8" s="18">
        <v>19</v>
      </c>
      <c r="P8" s="19">
        <f t="shared" si="3"/>
        <v>0.81395348837209303</v>
      </c>
      <c r="Q8" s="19">
        <f t="shared" si="4"/>
        <v>0.8571428571428571</v>
      </c>
      <c r="R8" s="20">
        <f t="shared" si="5"/>
        <v>0.73684210526315785</v>
      </c>
      <c r="S8" s="21"/>
      <c r="T8" s="2"/>
      <c r="U8" s="2"/>
    </row>
    <row r="9" spans="1:21" x14ac:dyDescent="0.25">
      <c r="A9" s="92" t="s">
        <v>39</v>
      </c>
      <c r="B9" s="93"/>
      <c r="C9" s="22">
        <v>23</v>
      </c>
      <c r="D9" s="22">
        <v>24</v>
      </c>
      <c r="E9" s="15">
        <f t="shared" si="0"/>
        <v>4.3478260869565216E-2</v>
      </c>
      <c r="F9" s="22">
        <v>15</v>
      </c>
      <c r="G9" s="22">
        <v>13</v>
      </c>
      <c r="H9" s="16">
        <f t="shared" si="1"/>
        <v>-0.13333333333333333</v>
      </c>
      <c r="I9" s="22">
        <v>6</v>
      </c>
      <c r="J9" s="22">
        <v>6</v>
      </c>
      <c r="K9" s="15">
        <f t="shared" si="2"/>
        <v>0</v>
      </c>
      <c r="L9" s="17"/>
      <c r="M9" s="18">
        <v>25</v>
      </c>
      <c r="N9" s="18">
        <v>15</v>
      </c>
      <c r="O9" s="18">
        <v>7</v>
      </c>
      <c r="P9" s="19">
        <f t="shared" si="3"/>
        <v>0.96</v>
      </c>
      <c r="Q9" s="19">
        <f t="shared" si="4"/>
        <v>0.8666666666666667</v>
      </c>
      <c r="R9" s="20">
        <f t="shared" si="5"/>
        <v>0.8571428571428571</v>
      </c>
      <c r="S9" s="21"/>
      <c r="T9" s="2"/>
      <c r="U9" s="2"/>
    </row>
    <row r="10" spans="1:21" x14ac:dyDescent="0.25">
      <c r="A10" s="92" t="s">
        <v>6</v>
      </c>
      <c r="B10" s="93"/>
      <c r="C10" s="22">
        <v>384</v>
      </c>
      <c r="D10" s="22">
        <v>321</v>
      </c>
      <c r="E10" s="15">
        <f t="shared" si="0"/>
        <v>-0.1640625</v>
      </c>
      <c r="F10" s="22">
        <v>307</v>
      </c>
      <c r="G10" s="22">
        <v>259</v>
      </c>
      <c r="H10" s="16">
        <f t="shared" si="1"/>
        <v>-0.15635179153094461</v>
      </c>
      <c r="I10" s="22">
        <v>146</v>
      </c>
      <c r="J10" s="22">
        <v>127</v>
      </c>
      <c r="K10" s="15">
        <f t="shared" si="2"/>
        <v>-0.13013698630136986</v>
      </c>
      <c r="L10" s="17"/>
      <c r="M10" s="18">
        <v>498</v>
      </c>
      <c r="N10" s="18">
        <v>411</v>
      </c>
      <c r="O10" s="18">
        <v>280</v>
      </c>
      <c r="P10" s="19">
        <f t="shared" si="3"/>
        <v>0.64457831325301207</v>
      </c>
      <c r="Q10" s="19">
        <f t="shared" si="4"/>
        <v>0.63017031630170317</v>
      </c>
      <c r="R10" s="20">
        <f t="shared" si="5"/>
        <v>0.45357142857142857</v>
      </c>
      <c r="S10" s="21"/>
      <c r="T10" s="2"/>
      <c r="U10" s="2"/>
    </row>
    <row r="11" spans="1:21" x14ac:dyDescent="0.25">
      <c r="A11" s="92" t="s">
        <v>7</v>
      </c>
      <c r="B11" s="93"/>
      <c r="C11" s="14">
        <v>315</v>
      </c>
      <c r="D11" s="14">
        <v>239</v>
      </c>
      <c r="E11" s="15">
        <f t="shared" si="0"/>
        <v>-0.24126984126984127</v>
      </c>
      <c r="F11" s="14">
        <v>278</v>
      </c>
      <c r="G11" s="14">
        <v>208</v>
      </c>
      <c r="H11" s="16">
        <f t="shared" si="1"/>
        <v>-0.25179856115107913</v>
      </c>
      <c r="I11" s="14">
        <v>178</v>
      </c>
      <c r="J11" s="14">
        <v>134</v>
      </c>
      <c r="K11" s="15">
        <f t="shared" si="2"/>
        <v>-0.24719101123595505</v>
      </c>
      <c r="L11" s="17"/>
      <c r="M11" s="18">
        <v>441</v>
      </c>
      <c r="N11" s="18">
        <v>411</v>
      </c>
      <c r="O11" s="18">
        <v>327</v>
      </c>
      <c r="P11" s="19">
        <f t="shared" si="3"/>
        <v>0.54195011337868482</v>
      </c>
      <c r="Q11" s="19">
        <f t="shared" si="4"/>
        <v>0.5060827250608273</v>
      </c>
      <c r="R11" s="20">
        <f t="shared" si="5"/>
        <v>0.40978593272171254</v>
      </c>
      <c r="S11" s="21"/>
      <c r="T11" s="2"/>
      <c r="U11" s="2"/>
    </row>
    <row r="12" spans="1:21" x14ac:dyDescent="0.25">
      <c r="A12" s="92" t="s">
        <v>8</v>
      </c>
      <c r="B12" s="93"/>
      <c r="C12" s="14">
        <v>456</v>
      </c>
      <c r="D12" s="14">
        <v>464</v>
      </c>
      <c r="E12" s="15">
        <f t="shared" si="0"/>
        <v>1.7543859649122806E-2</v>
      </c>
      <c r="F12" s="14">
        <v>383</v>
      </c>
      <c r="G12" s="14">
        <v>379</v>
      </c>
      <c r="H12" s="16">
        <f t="shared" si="1"/>
        <v>-1.0443864229765013E-2</v>
      </c>
      <c r="I12" s="14">
        <v>190</v>
      </c>
      <c r="J12" s="14">
        <v>182</v>
      </c>
      <c r="K12" s="15">
        <f t="shared" si="2"/>
        <v>-4.2105263157894736E-2</v>
      </c>
      <c r="L12" s="17"/>
      <c r="M12" s="18">
        <v>570</v>
      </c>
      <c r="N12" s="18">
        <v>466</v>
      </c>
      <c r="O12" s="18">
        <v>297</v>
      </c>
      <c r="P12" s="19">
        <f t="shared" si="3"/>
        <v>0.81403508771929822</v>
      </c>
      <c r="Q12" s="19">
        <f t="shared" si="4"/>
        <v>0.81330472103004292</v>
      </c>
      <c r="R12" s="20">
        <f t="shared" si="5"/>
        <v>0.61279461279461278</v>
      </c>
      <c r="S12" s="21"/>
      <c r="T12" s="2"/>
      <c r="U12" s="2"/>
    </row>
    <row r="13" spans="1:21" x14ac:dyDescent="0.25">
      <c r="A13" s="92" t="s">
        <v>9</v>
      </c>
      <c r="B13" s="93"/>
      <c r="C13" s="23">
        <v>25</v>
      </c>
      <c r="D13" s="23">
        <v>97</v>
      </c>
      <c r="E13" s="15">
        <f t="shared" si="0"/>
        <v>2.88</v>
      </c>
      <c r="F13" s="23">
        <v>22</v>
      </c>
      <c r="G13" s="23">
        <v>17</v>
      </c>
      <c r="H13" s="16">
        <f t="shared" si="1"/>
        <v>-0.22727272727272727</v>
      </c>
      <c r="I13" s="23">
        <v>15</v>
      </c>
      <c r="J13" s="23">
        <v>15</v>
      </c>
      <c r="K13" s="15">
        <f t="shared" si="2"/>
        <v>0</v>
      </c>
      <c r="L13" s="17"/>
      <c r="M13" s="18">
        <v>30</v>
      </c>
      <c r="N13" s="18">
        <v>24</v>
      </c>
      <c r="O13" s="18">
        <v>23</v>
      </c>
      <c r="P13" s="19">
        <f t="shared" si="3"/>
        <v>3.2333333333333334</v>
      </c>
      <c r="Q13" s="19">
        <f t="shared" si="4"/>
        <v>0.70833333333333337</v>
      </c>
      <c r="R13" s="20">
        <f t="shared" si="5"/>
        <v>0.65217391304347827</v>
      </c>
      <c r="S13" s="21"/>
      <c r="T13" s="2"/>
      <c r="U13" s="2"/>
    </row>
    <row r="14" spans="1:21" x14ac:dyDescent="0.25">
      <c r="A14" s="94" t="s">
        <v>10</v>
      </c>
      <c r="B14" s="95"/>
      <c r="C14" s="22">
        <v>249</v>
      </c>
      <c r="D14" s="22">
        <v>275</v>
      </c>
      <c r="E14" s="15">
        <f t="shared" si="0"/>
        <v>0.10441767068273092</v>
      </c>
      <c r="F14" s="22">
        <v>125</v>
      </c>
      <c r="G14" s="22">
        <v>125</v>
      </c>
      <c r="H14" s="16">
        <f t="shared" si="1"/>
        <v>0</v>
      </c>
      <c r="I14" s="22">
        <v>60</v>
      </c>
      <c r="J14" s="22">
        <v>70</v>
      </c>
      <c r="K14" s="15">
        <f t="shared" si="2"/>
        <v>0.16666666666666666</v>
      </c>
      <c r="L14" s="17"/>
      <c r="M14" s="18">
        <v>255</v>
      </c>
      <c r="N14" s="18">
        <v>129</v>
      </c>
      <c r="O14" s="18">
        <v>103</v>
      </c>
      <c r="P14" s="19">
        <f t="shared" si="3"/>
        <v>1.0784313725490196</v>
      </c>
      <c r="Q14" s="19">
        <f t="shared" si="4"/>
        <v>0.96899224806201545</v>
      </c>
      <c r="R14" s="20">
        <f t="shared" si="5"/>
        <v>0.67961165048543692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1429</v>
      </c>
      <c r="D15" s="26">
        <f>D7+D14</f>
        <v>1396</v>
      </c>
      <c r="E15" s="27">
        <f t="shared" si="0"/>
        <v>-2.3093072078376489E-2</v>
      </c>
      <c r="F15" s="25">
        <f>F7+F14</f>
        <v>1115</v>
      </c>
      <c r="G15" s="25">
        <f>G7+G14</f>
        <v>988</v>
      </c>
      <c r="H15" s="28">
        <f t="shared" si="1"/>
        <v>-0.11390134529147983</v>
      </c>
      <c r="I15" s="25">
        <f>I7+I14</f>
        <v>589</v>
      </c>
      <c r="J15" s="25">
        <f>J7+J14</f>
        <v>528</v>
      </c>
      <c r="K15" s="27">
        <f t="shared" si="2"/>
        <v>-0.1035653650254669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0.77814938684503898</v>
      </c>
      <c r="Q15" s="31">
        <f t="shared" si="4"/>
        <v>0.6856349757113116</v>
      </c>
      <c r="R15" s="32">
        <f t="shared" si="5"/>
        <v>0.51262135922330099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36</v>
      </c>
      <c r="D17" s="43">
        <v>22</v>
      </c>
      <c r="E17" s="15">
        <f t="shared" ref="E17:E55" si="6">(D17-C17)/C17</f>
        <v>-0.3888888888888889</v>
      </c>
      <c r="F17" s="22">
        <v>21</v>
      </c>
      <c r="G17" s="22">
        <v>15</v>
      </c>
      <c r="H17" s="16">
        <f t="shared" ref="H17:H43" si="7">(G17-F17)/F17</f>
        <v>-0.2857142857142857</v>
      </c>
      <c r="I17" s="22">
        <v>12</v>
      </c>
      <c r="J17" s="22">
        <v>6</v>
      </c>
      <c r="K17" s="15">
        <f t="shared" ref="K17:K42" si="8">(J17-I17)/I17</f>
        <v>-0.5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0.61111111111111116</v>
      </c>
      <c r="Q17" s="19">
        <f t="shared" ref="Q17:Q55" si="10">G17/N17</f>
        <v>0.7142857142857143</v>
      </c>
      <c r="R17" s="20">
        <f t="shared" ref="R17:R55" si="11">J17/O17</f>
        <v>0.375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93</v>
      </c>
      <c r="D18" s="48">
        <v>97</v>
      </c>
      <c r="E18" s="44">
        <f t="shared" si="6"/>
        <v>4.3010752688172046E-2</v>
      </c>
      <c r="F18" s="47">
        <v>69</v>
      </c>
      <c r="G18" s="47">
        <v>64</v>
      </c>
      <c r="H18" s="49">
        <f t="shared" si="7"/>
        <v>-7.2463768115942032E-2</v>
      </c>
      <c r="I18" s="47">
        <v>37</v>
      </c>
      <c r="J18" s="47">
        <v>34</v>
      </c>
      <c r="K18" s="15">
        <f t="shared" si="8"/>
        <v>-8.1081081081081086E-2</v>
      </c>
      <c r="L18" s="45"/>
      <c r="M18" s="50">
        <v>99</v>
      </c>
      <c r="N18" s="50">
        <v>68</v>
      </c>
      <c r="O18" s="50">
        <v>51</v>
      </c>
      <c r="P18" s="19">
        <f t="shared" si="9"/>
        <v>0.97979797979797978</v>
      </c>
      <c r="Q18" s="19">
        <f t="shared" si="10"/>
        <v>0.94117647058823528</v>
      </c>
      <c r="R18" s="20">
        <f t="shared" si="11"/>
        <v>0.66666666666666663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63</v>
      </c>
      <c r="D19" s="53">
        <v>68</v>
      </c>
      <c r="E19" s="54">
        <f t="shared" si="6"/>
        <v>7.9365079365079361E-2</v>
      </c>
      <c r="F19" s="52">
        <v>22</v>
      </c>
      <c r="G19" s="52">
        <v>23</v>
      </c>
      <c r="H19" s="55">
        <f t="shared" si="7"/>
        <v>4.5454545454545456E-2</v>
      </c>
      <c r="I19" s="52">
        <v>9</v>
      </c>
      <c r="J19" s="52">
        <v>7</v>
      </c>
      <c r="K19" s="54">
        <f t="shared" si="8"/>
        <v>-0.22222222222222221</v>
      </c>
      <c r="L19" s="56"/>
      <c r="M19" s="57">
        <v>66</v>
      </c>
      <c r="N19" s="57">
        <v>28</v>
      </c>
      <c r="O19" s="57">
        <v>22</v>
      </c>
      <c r="P19" s="58">
        <f t="shared" si="9"/>
        <v>1.0303030303030303</v>
      </c>
      <c r="Q19" s="58">
        <f t="shared" si="10"/>
        <v>0.8214285714285714</v>
      </c>
      <c r="R19" s="59">
        <f t="shared" si="11"/>
        <v>0.31818181818181818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42</v>
      </c>
      <c r="D20" s="71">
        <v>33</v>
      </c>
      <c r="E20" s="72">
        <f t="shared" si="6"/>
        <v>-0.21428571428571427</v>
      </c>
      <c r="F20" s="70">
        <v>28</v>
      </c>
      <c r="G20" s="70">
        <v>19</v>
      </c>
      <c r="H20" s="73">
        <f t="shared" si="7"/>
        <v>-0.32142857142857145</v>
      </c>
      <c r="I20" s="70">
        <v>19</v>
      </c>
      <c r="J20" s="70">
        <v>5</v>
      </c>
      <c r="K20" s="72">
        <f t="shared" si="8"/>
        <v>-0.73684210526315785</v>
      </c>
      <c r="L20" s="74"/>
      <c r="M20" s="75">
        <v>47</v>
      </c>
      <c r="N20" s="75">
        <v>33</v>
      </c>
      <c r="O20" s="75">
        <v>28</v>
      </c>
      <c r="P20" s="76">
        <f t="shared" si="9"/>
        <v>0.7021276595744681</v>
      </c>
      <c r="Q20" s="76">
        <f t="shared" si="10"/>
        <v>0.5757575757575758</v>
      </c>
      <c r="R20" s="77">
        <f t="shared" si="11"/>
        <v>0.17857142857142858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156</v>
      </c>
      <c r="D21" s="43">
        <v>167</v>
      </c>
      <c r="E21" s="15">
        <f t="shared" si="6"/>
        <v>7.0512820512820512E-2</v>
      </c>
      <c r="F21" s="22">
        <v>121</v>
      </c>
      <c r="G21" s="22">
        <v>117</v>
      </c>
      <c r="H21" s="16">
        <f t="shared" si="7"/>
        <v>-3.3057851239669422E-2</v>
      </c>
      <c r="I21" s="22">
        <v>70</v>
      </c>
      <c r="J21" s="22">
        <v>61</v>
      </c>
      <c r="K21" s="15">
        <f t="shared" si="8"/>
        <v>-0.12857142857142856</v>
      </c>
      <c r="L21" s="45"/>
      <c r="M21" s="18">
        <v>180</v>
      </c>
      <c r="N21" s="18">
        <v>136</v>
      </c>
      <c r="O21" s="18">
        <v>103</v>
      </c>
      <c r="P21" s="19">
        <f t="shared" si="9"/>
        <v>0.92777777777777781</v>
      </c>
      <c r="Q21" s="19">
        <f t="shared" si="10"/>
        <v>0.86029411764705888</v>
      </c>
      <c r="R21" s="20">
        <f t="shared" si="11"/>
        <v>0.59223300970873782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23</v>
      </c>
      <c r="D22" s="53">
        <v>35</v>
      </c>
      <c r="E22" s="54">
        <f t="shared" si="6"/>
        <v>0.52173913043478259</v>
      </c>
      <c r="F22" s="52">
        <v>18</v>
      </c>
      <c r="G22" s="52">
        <v>20</v>
      </c>
      <c r="H22" s="55">
        <f t="shared" si="7"/>
        <v>0.1111111111111111</v>
      </c>
      <c r="I22" s="52">
        <v>6</v>
      </c>
      <c r="J22" s="52">
        <v>13</v>
      </c>
      <c r="K22" s="54">
        <f t="shared" si="8"/>
        <v>1.1666666666666667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1.25</v>
      </c>
      <c r="R22" s="59">
        <f t="shared" si="11"/>
        <v>1.0833333333333333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23</v>
      </c>
      <c r="D23" s="71">
        <v>20</v>
      </c>
      <c r="E23" s="72">
        <f t="shared" si="6"/>
        <v>-0.13043478260869565</v>
      </c>
      <c r="F23" s="70">
        <v>15</v>
      </c>
      <c r="G23" s="70">
        <v>13</v>
      </c>
      <c r="H23" s="73">
        <f t="shared" si="7"/>
        <v>-0.13333333333333333</v>
      </c>
      <c r="I23" s="70">
        <v>8</v>
      </c>
      <c r="J23" s="70">
        <v>6</v>
      </c>
      <c r="K23" s="72">
        <f t="shared" si="8"/>
        <v>-0.25</v>
      </c>
      <c r="L23" s="74"/>
      <c r="M23" s="75">
        <v>23</v>
      </c>
      <c r="N23" s="75">
        <v>16</v>
      </c>
      <c r="O23" s="75">
        <v>10</v>
      </c>
      <c r="P23" s="76">
        <f t="shared" si="9"/>
        <v>0.86956521739130432</v>
      </c>
      <c r="Q23" s="76">
        <f t="shared" si="10"/>
        <v>0.8125</v>
      </c>
      <c r="R23" s="77">
        <f t="shared" si="11"/>
        <v>0.6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101</v>
      </c>
      <c r="D24" s="43">
        <v>97</v>
      </c>
      <c r="E24" s="15">
        <f t="shared" si="6"/>
        <v>-3.9603960396039604E-2</v>
      </c>
      <c r="F24" s="22">
        <v>75</v>
      </c>
      <c r="G24" s="22">
        <v>65</v>
      </c>
      <c r="H24" s="16">
        <f t="shared" si="7"/>
        <v>-0.13333333333333333</v>
      </c>
      <c r="I24" s="22">
        <v>46</v>
      </c>
      <c r="J24" s="22">
        <v>32</v>
      </c>
      <c r="K24" s="15">
        <f t="shared" si="8"/>
        <v>-0.30434782608695654</v>
      </c>
      <c r="L24" s="45"/>
      <c r="M24" s="18">
        <v>109</v>
      </c>
      <c r="N24" s="18">
        <v>81</v>
      </c>
      <c r="O24" s="18">
        <v>61</v>
      </c>
      <c r="P24" s="19">
        <f t="shared" si="9"/>
        <v>0.88990825688073394</v>
      </c>
      <c r="Q24" s="19">
        <f t="shared" si="10"/>
        <v>0.80246913580246915</v>
      </c>
      <c r="R24" s="20">
        <f t="shared" si="11"/>
        <v>0.52459016393442626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44</v>
      </c>
      <c r="E25" s="54">
        <f t="shared" si="6"/>
        <v>7.3170731707317069E-2</v>
      </c>
      <c r="F25" s="52">
        <v>13</v>
      </c>
      <c r="G25" s="52">
        <v>15</v>
      </c>
      <c r="H25" s="55">
        <f t="shared" si="7"/>
        <v>0.15384615384615385</v>
      </c>
      <c r="I25" s="52">
        <v>4</v>
      </c>
      <c r="J25" s="52">
        <v>10</v>
      </c>
      <c r="K25" s="54">
        <f t="shared" si="8"/>
        <v>1.5</v>
      </c>
      <c r="L25" s="56"/>
      <c r="M25" s="57">
        <v>42</v>
      </c>
      <c r="N25" s="57">
        <v>14</v>
      </c>
      <c r="O25" s="57">
        <v>11</v>
      </c>
      <c r="P25" s="58">
        <f t="shared" si="9"/>
        <v>1.0476190476190477</v>
      </c>
      <c r="Q25" s="58">
        <f t="shared" si="10"/>
        <v>1.0714285714285714</v>
      </c>
      <c r="R25" s="59">
        <f t="shared" si="11"/>
        <v>0.90909090909090906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34</v>
      </c>
      <c r="D26" s="71">
        <v>31</v>
      </c>
      <c r="E26" s="72">
        <f t="shared" si="6"/>
        <v>-8.8235294117647065E-2</v>
      </c>
      <c r="F26" s="70">
        <v>21</v>
      </c>
      <c r="G26" s="70">
        <v>19</v>
      </c>
      <c r="H26" s="73">
        <f t="shared" si="7"/>
        <v>-9.5238095238095233E-2</v>
      </c>
      <c r="I26" s="70">
        <v>12</v>
      </c>
      <c r="J26" s="70">
        <v>11</v>
      </c>
      <c r="K26" s="72">
        <f t="shared" si="8"/>
        <v>-8.3333333333333329E-2</v>
      </c>
      <c r="L26" s="74"/>
      <c r="M26" s="75">
        <v>37</v>
      </c>
      <c r="N26" s="75">
        <v>24</v>
      </c>
      <c r="O26" s="75">
        <v>16</v>
      </c>
      <c r="P26" s="76">
        <f t="shared" si="9"/>
        <v>0.83783783783783783</v>
      </c>
      <c r="Q26" s="76">
        <f t="shared" si="10"/>
        <v>0.79166666666666663</v>
      </c>
      <c r="R26" s="77">
        <f t="shared" si="11"/>
        <v>0.6875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96</v>
      </c>
      <c r="D27" s="43">
        <v>75</v>
      </c>
      <c r="E27" s="15">
        <f t="shared" si="6"/>
        <v>-0.21875</v>
      </c>
      <c r="F27" s="22">
        <v>70</v>
      </c>
      <c r="G27" s="22">
        <v>52</v>
      </c>
      <c r="H27" s="16">
        <f t="shared" si="7"/>
        <v>-0.25714285714285712</v>
      </c>
      <c r="I27" s="22">
        <v>47</v>
      </c>
      <c r="J27" s="22">
        <v>36</v>
      </c>
      <c r="K27" s="15">
        <f t="shared" si="8"/>
        <v>-0.23404255319148937</v>
      </c>
      <c r="L27" s="45"/>
      <c r="M27" s="18">
        <v>103</v>
      </c>
      <c r="N27" s="18">
        <v>74</v>
      </c>
      <c r="O27" s="18">
        <v>54</v>
      </c>
      <c r="P27" s="19">
        <f t="shared" si="9"/>
        <v>0.72815533980582525</v>
      </c>
      <c r="Q27" s="19">
        <f t="shared" si="10"/>
        <v>0.70270270270270274</v>
      </c>
      <c r="R27" s="20">
        <f t="shared" si="11"/>
        <v>0.66666666666666663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16</v>
      </c>
      <c r="E28" s="54">
        <f t="shared" si="6"/>
        <v>6.6666666666666666E-2</v>
      </c>
      <c r="F28" s="52">
        <v>5</v>
      </c>
      <c r="G28" s="52">
        <v>6</v>
      </c>
      <c r="H28" s="55">
        <f t="shared" si="7"/>
        <v>0.2</v>
      </c>
      <c r="I28" s="52">
        <v>3</v>
      </c>
      <c r="J28" s="52">
        <v>6</v>
      </c>
      <c r="K28" s="54">
        <f t="shared" si="8"/>
        <v>1</v>
      </c>
      <c r="L28" s="56"/>
      <c r="M28" s="57">
        <v>15</v>
      </c>
      <c r="N28" s="57">
        <v>5</v>
      </c>
      <c r="O28" s="57">
        <v>5</v>
      </c>
      <c r="P28" s="58">
        <f t="shared" si="9"/>
        <v>1.0666666666666667</v>
      </c>
      <c r="Q28" s="58">
        <f t="shared" si="10"/>
        <v>1.2</v>
      </c>
      <c r="R28" s="59">
        <f t="shared" si="11"/>
        <v>1.2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11</v>
      </c>
      <c r="D29" s="71">
        <v>6</v>
      </c>
      <c r="E29" s="72">
        <f t="shared" si="6"/>
        <v>-0.45454545454545453</v>
      </c>
      <c r="F29" s="70">
        <v>6</v>
      </c>
      <c r="G29" s="70">
        <v>1</v>
      </c>
      <c r="H29" s="73">
        <f t="shared" si="7"/>
        <v>-0.83333333333333337</v>
      </c>
      <c r="I29" s="70">
        <v>1</v>
      </c>
      <c r="J29" s="70">
        <v>0</v>
      </c>
      <c r="K29" s="72">
        <f t="shared" si="8"/>
        <v>-1</v>
      </c>
      <c r="L29" s="74"/>
      <c r="M29" s="75">
        <v>10</v>
      </c>
      <c r="N29" s="75">
        <v>5</v>
      </c>
      <c r="O29" s="75">
        <v>2</v>
      </c>
      <c r="P29" s="76">
        <f t="shared" si="9"/>
        <v>0.6</v>
      </c>
      <c r="Q29" s="76">
        <f t="shared" si="10"/>
        <v>0.2</v>
      </c>
      <c r="R29" s="77">
        <f t="shared" si="11"/>
        <v>0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36</v>
      </c>
      <c r="D30" s="43">
        <v>32</v>
      </c>
      <c r="E30" s="15">
        <f t="shared" si="6"/>
        <v>-0.1111111111111111</v>
      </c>
      <c r="F30" s="22">
        <v>23</v>
      </c>
      <c r="G30" s="22">
        <v>17</v>
      </c>
      <c r="H30" s="16">
        <f t="shared" si="7"/>
        <v>-0.2608695652173913</v>
      </c>
      <c r="I30" s="22">
        <v>11</v>
      </c>
      <c r="J30" s="22">
        <v>9</v>
      </c>
      <c r="K30" s="15">
        <f t="shared" si="8"/>
        <v>-0.18181818181818182</v>
      </c>
      <c r="L30" s="45"/>
      <c r="M30" s="18">
        <v>37</v>
      </c>
      <c r="N30" s="18">
        <v>24</v>
      </c>
      <c r="O30" s="18">
        <v>18</v>
      </c>
      <c r="P30" s="19">
        <f t="shared" si="9"/>
        <v>0.86486486486486491</v>
      </c>
      <c r="Q30" s="19">
        <f t="shared" si="10"/>
        <v>0.70833333333333337</v>
      </c>
      <c r="R30" s="20">
        <f t="shared" si="11"/>
        <v>0.5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43</v>
      </c>
      <c r="E31" s="54">
        <f t="shared" si="6"/>
        <v>0.22857142857142856</v>
      </c>
      <c r="F31" s="52">
        <v>25</v>
      </c>
      <c r="G31" s="52">
        <v>29</v>
      </c>
      <c r="H31" s="55">
        <f t="shared" si="7"/>
        <v>0.16</v>
      </c>
      <c r="I31" s="52">
        <v>11</v>
      </c>
      <c r="J31" s="52">
        <v>17</v>
      </c>
      <c r="K31" s="54">
        <f t="shared" si="8"/>
        <v>0.54545454545454541</v>
      </c>
      <c r="L31" s="56"/>
      <c r="M31" s="57">
        <v>36</v>
      </c>
      <c r="N31" s="57">
        <v>23</v>
      </c>
      <c r="O31" s="57">
        <v>16</v>
      </c>
      <c r="P31" s="58">
        <f t="shared" si="9"/>
        <v>1.1944444444444444</v>
      </c>
      <c r="Q31" s="58">
        <f t="shared" si="10"/>
        <v>1.2608695652173914</v>
      </c>
      <c r="R31" s="59">
        <f t="shared" si="11"/>
        <v>1.0625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3</v>
      </c>
      <c r="E32" s="72">
        <f t="shared" si="6"/>
        <v>0</v>
      </c>
      <c r="F32" s="70">
        <v>1</v>
      </c>
      <c r="G32" s="70">
        <v>2</v>
      </c>
      <c r="H32" s="72">
        <f t="shared" si="7"/>
        <v>1</v>
      </c>
      <c r="I32" s="70">
        <v>1</v>
      </c>
      <c r="J32" s="70">
        <v>1</v>
      </c>
      <c r="K32" s="72">
        <f t="shared" si="8"/>
        <v>0</v>
      </c>
      <c r="L32" s="74"/>
      <c r="M32" s="75">
        <v>3</v>
      </c>
      <c r="N32" s="75">
        <v>1</v>
      </c>
      <c r="O32" s="75">
        <v>1</v>
      </c>
      <c r="P32" s="76">
        <f t="shared" si="9"/>
        <v>1</v>
      </c>
      <c r="Q32" s="76">
        <f t="shared" si="10"/>
        <v>2</v>
      </c>
      <c r="R32" s="77">
        <f t="shared" si="11"/>
        <v>1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7</v>
      </c>
      <c r="E33" s="15">
        <f t="shared" si="6"/>
        <v>-0.36363636363636365</v>
      </c>
      <c r="F33" s="22">
        <v>8</v>
      </c>
      <c r="G33" s="22">
        <v>6</v>
      </c>
      <c r="H33" s="16">
        <f t="shared" si="7"/>
        <v>-0.25</v>
      </c>
      <c r="I33" s="22">
        <v>6</v>
      </c>
      <c r="J33" s="22">
        <v>2</v>
      </c>
      <c r="K33" s="15">
        <f t="shared" si="8"/>
        <v>-0.66666666666666663</v>
      </c>
      <c r="L33" s="45"/>
      <c r="M33" s="18">
        <v>11</v>
      </c>
      <c r="N33" s="18">
        <v>8</v>
      </c>
      <c r="O33" s="18">
        <v>6</v>
      </c>
      <c r="P33" s="19">
        <f t="shared" si="9"/>
        <v>0.63636363636363635</v>
      </c>
      <c r="Q33" s="19">
        <f t="shared" si="10"/>
        <v>0.75</v>
      </c>
      <c r="R33" s="20">
        <f t="shared" si="11"/>
        <v>0.33333333333333331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24</v>
      </c>
      <c r="E34" s="54">
        <f t="shared" si="6"/>
        <v>0.6</v>
      </c>
      <c r="F34" s="52">
        <v>6</v>
      </c>
      <c r="G34" s="52">
        <v>6</v>
      </c>
      <c r="H34" s="55">
        <f t="shared" si="7"/>
        <v>0</v>
      </c>
      <c r="I34" s="52">
        <v>3</v>
      </c>
      <c r="J34" s="52">
        <v>3</v>
      </c>
      <c r="K34" s="54">
        <f t="shared" si="8"/>
        <v>0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1</v>
      </c>
      <c r="R34" s="59">
        <f t="shared" si="11"/>
        <v>0.5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12</v>
      </c>
      <c r="D35" s="71">
        <v>11</v>
      </c>
      <c r="E35" s="72">
        <f t="shared" si="6"/>
        <v>-8.3333333333333329E-2</v>
      </c>
      <c r="F35" s="70">
        <v>10</v>
      </c>
      <c r="G35" s="70">
        <v>6</v>
      </c>
      <c r="H35" s="73">
        <f t="shared" si="7"/>
        <v>-0.4</v>
      </c>
      <c r="I35" s="70">
        <v>4</v>
      </c>
      <c r="J35" s="70">
        <v>6</v>
      </c>
      <c r="K35" s="72">
        <f t="shared" si="8"/>
        <v>0.5</v>
      </c>
      <c r="L35" s="74"/>
      <c r="M35" s="75">
        <v>13</v>
      </c>
      <c r="N35" s="75">
        <v>11</v>
      </c>
      <c r="O35" s="75">
        <v>7</v>
      </c>
      <c r="P35" s="76">
        <f t="shared" si="9"/>
        <v>0.84615384615384615</v>
      </c>
      <c r="Q35" s="76">
        <f t="shared" si="10"/>
        <v>0.54545454545454541</v>
      </c>
      <c r="R35" s="77">
        <f t="shared" si="11"/>
        <v>0.8571428571428571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72</v>
      </c>
      <c r="D36" s="43">
        <v>64</v>
      </c>
      <c r="E36" s="15">
        <f t="shared" si="6"/>
        <v>-0.1111111111111111</v>
      </c>
      <c r="F36" s="22">
        <v>60</v>
      </c>
      <c r="G36" s="22">
        <v>44</v>
      </c>
      <c r="H36" s="16">
        <f t="shared" si="7"/>
        <v>-0.26666666666666666</v>
      </c>
      <c r="I36" s="22">
        <v>42</v>
      </c>
      <c r="J36" s="22">
        <v>29</v>
      </c>
      <c r="K36" s="15">
        <f t="shared" si="8"/>
        <v>-0.30952380952380953</v>
      </c>
      <c r="L36" s="45"/>
      <c r="M36" s="18">
        <v>78</v>
      </c>
      <c r="N36" s="18">
        <v>66</v>
      </c>
      <c r="O36" s="18">
        <v>52</v>
      </c>
      <c r="P36" s="19">
        <f t="shared" si="9"/>
        <v>0.82051282051282048</v>
      </c>
      <c r="Q36" s="19">
        <f t="shared" si="10"/>
        <v>0.66666666666666663</v>
      </c>
      <c r="R36" s="20">
        <f t="shared" si="11"/>
        <v>0.55769230769230771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30</v>
      </c>
      <c r="D37" s="53">
        <v>20</v>
      </c>
      <c r="E37" s="54">
        <f t="shared" si="6"/>
        <v>-0.33333333333333331</v>
      </c>
      <c r="F37" s="52">
        <v>23</v>
      </c>
      <c r="G37" s="52">
        <v>12</v>
      </c>
      <c r="H37" s="55">
        <f t="shared" si="7"/>
        <v>-0.47826086956521741</v>
      </c>
      <c r="I37" s="52">
        <v>14</v>
      </c>
      <c r="J37" s="52">
        <v>10</v>
      </c>
      <c r="K37" s="54">
        <f t="shared" si="8"/>
        <v>-0.2857142857142857</v>
      </c>
      <c r="L37" s="56"/>
      <c r="M37" s="57">
        <v>31</v>
      </c>
      <c r="N37" s="57">
        <v>23</v>
      </c>
      <c r="O37" s="57">
        <v>17</v>
      </c>
      <c r="P37" s="58">
        <f t="shared" si="9"/>
        <v>0.64516129032258063</v>
      </c>
      <c r="Q37" s="58">
        <f t="shared" si="10"/>
        <v>0.52173913043478259</v>
      </c>
      <c r="R37" s="59">
        <f t="shared" si="11"/>
        <v>0.58823529411764708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11</v>
      </c>
      <c r="D39" s="43">
        <v>15</v>
      </c>
      <c r="E39" s="15">
        <f t="shared" si="6"/>
        <v>0.36363636363636365</v>
      </c>
      <c r="F39" s="22">
        <v>8</v>
      </c>
      <c r="G39" s="22">
        <v>13</v>
      </c>
      <c r="H39" s="16">
        <f t="shared" si="7"/>
        <v>0.625</v>
      </c>
      <c r="I39" s="22">
        <v>4</v>
      </c>
      <c r="J39" s="22">
        <v>6</v>
      </c>
      <c r="K39" s="15">
        <f t="shared" si="8"/>
        <v>0.5</v>
      </c>
      <c r="L39" s="45"/>
      <c r="M39" s="18">
        <v>12</v>
      </c>
      <c r="N39" s="18">
        <v>10</v>
      </c>
      <c r="O39" s="18">
        <v>7</v>
      </c>
      <c r="P39" s="19">
        <f t="shared" si="9"/>
        <v>1.25</v>
      </c>
      <c r="Q39" s="19">
        <f t="shared" si="10"/>
        <v>1.3</v>
      </c>
      <c r="R39" s="20">
        <f t="shared" si="11"/>
        <v>0.8571428571428571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3</v>
      </c>
      <c r="E40" s="54">
        <f t="shared" si="6"/>
        <v>-0.75</v>
      </c>
      <c r="F40" s="52">
        <v>7</v>
      </c>
      <c r="G40" s="52">
        <v>0</v>
      </c>
      <c r="H40" s="55">
        <f t="shared" si="7"/>
        <v>-1</v>
      </c>
      <c r="I40" s="52">
        <v>5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0.25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170</v>
      </c>
      <c r="D41" s="71">
        <v>162</v>
      </c>
      <c r="E41" s="72">
        <f>(D41-C41)/C41</f>
        <v>-4.7058823529411764E-2</v>
      </c>
      <c r="F41" s="70">
        <v>157</v>
      </c>
      <c r="G41" s="70">
        <v>155</v>
      </c>
      <c r="H41" s="73">
        <f t="shared" si="7"/>
        <v>-1.2738853503184714E-2</v>
      </c>
      <c r="I41" s="70">
        <v>71</v>
      </c>
      <c r="J41" s="70">
        <v>83</v>
      </c>
      <c r="K41" s="72">
        <f t="shared" si="8"/>
        <v>0.16901408450704225</v>
      </c>
      <c r="L41" s="74"/>
      <c r="M41" s="75">
        <v>246</v>
      </c>
      <c r="N41" s="75">
        <v>222</v>
      </c>
      <c r="O41" s="75">
        <v>140</v>
      </c>
      <c r="P41" s="76">
        <f>D41/M41</f>
        <v>0.65853658536585369</v>
      </c>
      <c r="Q41" s="76">
        <f t="shared" si="10"/>
        <v>0.69819819819819817</v>
      </c>
      <c r="R41" s="77">
        <f t="shared" si="11"/>
        <v>0.59285714285714286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476</v>
      </c>
      <c r="D42" s="53">
        <v>474</v>
      </c>
      <c r="E42" s="54">
        <f>(D42-C42)/C42</f>
        <v>-4.2016806722689074E-3</v>
      </c>
      <c r="F42" s="52">
        <v>436</v>
      </c>
      <c r="G42" s="52">
        <v>407</v>
      </c>
      <c r="H42" s="55">
        <f t="shared" si="7"/>
        <v>-6.6513761467889912E-2</v>
      </c>
      <c r="I42" s="52">
        <v>210</v>
      </c>
      <c r="J42" s="52">
        <v>214</v>
      </c>
      <c r="K42" s="54">
        <f t="shared" si="8"/>
        <v>1.9047619047619049E-2</v>
      </c>
      <c r="L42" s="56"/>
      <c r="M42" s="57">
        <v>707</v>
      </c>
      <c r="N42" s="57">
        <v>653</v>
      </c>
      <c r="O42" s="57">
        <v>425</v>
      </c>
      <c r="P42" s="58">
        <f>D42/M42</f>
        <v>0.67043847241867038</v>
      </c>
      <c r="Q42" s="58">
        <f t="shared" si="10"/>
        <v>0.62327718223583461</v>
      </c>
      <c r="R42" s="59">
        <f t="shared" si="11"/>
        <v>0.50352941176470589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1</v>
      </c>
      <c r="D43" s="80">
        <v>1</v>
      </c>
      <c r="E43" s="72">
        <f t="shared" si="6"/>
        <v>0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1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14</v>
      </c>
      <c r="D44" s="43">
        <v>10</v>
      </c>
      <c r="E44" s="15">
        <f t="shared" si="6"/>
        <v>-0.2857142857142857</v>
      </c>
      <c r="F44" s="22">
        <v>13</v>
      </c>
      <c r="G44" s="22">
        <v>6</v>
      </c>
      <c r="H44" s="49">
        <f>(G44-F44)/F44</f>
        <v>-0.53846153846153844</v>
      </c>
      <c r="I44" s="22">
        <v>6</v>
      </c>
      <c r="J44" s="22">
        <v>3</v>
      </c>
      <c r="K44" s="44">
        <f>(J44-I44)/I44</f>
        <v>-0.5</v>
      </c>
      <c r="L44" s="45"/>
      <c r="M44" s="18">
        <v>18</v>
      </c>
      <c r="N44" s="18">
        <v>18</v>
      </c>
      <c r="O44" s="18">
        <v>13</v>
      </c>
      <c r="P44" s="19">
        <f t="shared" si="9"/>
        <v>0.55555555555555558</v>
      </c>
      <c r="Q44" s="19">
        <f t="shared" si="10"/>
        <v>0.33333333333333331</v>
      </c>
      <c r="R44" s="20">
        <f t="shared" si="11"/>
        <v>0.23076923076923078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22</v>
      </c>
      <c r="E45" s="54">
        <f t="shared" si="6"/>
        <v>0.46666666666666667</v>
      </c>
      <c r="F45" s="52">
        <v>6</v>
      </c>
      <c r="G45" s="52">
        <v>14</v>
      </c>
      <c r="H45" s="55">
        <f>(G45-F45)/F45</f>
        <v>1.3333333333333333</v>
      </c>
      <c r="I45" s="52">
        <v>5</v>
      </c>
      <c r="J45" s="52">
        <v>4</v>
      </c>
      <c r="K45" s="54">
        <f t="shared" ref="K45:K48" si="12">(J45-I45)/I45</f>
        <v>-0.2</v>
      </c>
      <c r="L45" s="56"/>
      <c r="M45" s="57">
        <v>15</v>
      </c>
      <c r="N45" s="57">
        <v>6</v>
      </c>
      <c r="O45" s="57">
        <v>6</v>
      </c>
      <c r="P45" s="58">
        <f t="shared" si="9"/>
        <v>1.4666666666666666</v>
      </c>
      <c r="Q45" s="58">
        <f t="shared" si="10"/>
        <v>2.3333333333333335</v>
      </c>
      <c r="R45" s="59">
        <f t="shared" si="11"/>
        <v>0.66666666666666663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6</v>
      </c>
      <c r="D46" s="71">
        <v>2</v>
      </c>
      <c r="E46" s="72">
        <f t="shared" si="6"/>
        <v>-0.66666666666666663</v>
      </c>
      <c r="F46" s="70">
        <v>6</v>
      </c>
      <c r="G46" s="70">
        <v>2</v>
      </c>
      <c r="H46" s="72">
        <f t="shared" ref="H46:H55" si="13">(G46-F46)/F46</f>
        <v>-0.66666666666666663</v>
      </c>
      <c r="I46" s="70">
        <v>6</v>
      </c>
      <c r="J46" s="70">
        <v>0</v>
      </c>
      <c r="K46" s="72">
        <f t="shared" si="12"/>
        <v>-1</v>
      </c>
      <c r="L46" s="82"/>
      <c r="M46" s="75">
        <v>8</v>
      </c>
      <c r="N46" s="75">
        <v>8</v>
      </c>
      <c r="O46" s="75">
        <v>8</v>
      </c>
      <c r="P46" s="76">
        <f t="shared" si="9"/>
        <v>0.25</v>
      </c>
      <c r="Q46" s="76">
        <f t="shared" si="10"/>
        <v>0.25</v>
      </c>
      <c r="R46" s="77">
        <f t="shared" si="11"/>
        <v>0</v>
      </c>
      <c r="S46" s="21"/>
    </row>
    <row r="47" spans="1:21" ht="15.75" thickBot="1" x14ac:dyDescent="0.3">
      <c r="A47" s="91"/>
      <c r="B47" s="51" t="s">
        <v>15</v>
      </c>
      <c r="C47" s="52">
        <v>11</v>
      </c>
      <c r="D47" s="53">
        <v>8</v>
      </c>
      <c r="E47" s="54">
        <f t="shared" si="6"/>
        <v>-0.27272727272727271</v>
      </c>
      <c r="F47" s="52">
        <v>11</v>
      </c>
      <c r="G47" s="52">
        <v>8</v>
      </c>
      <c r="H47" s="54">
        <f t="shared" si="13"/>
        <v>-0.27272727272727271</v>
      </c>
      <c r="I47" s="52">
        <v>9</v>
      </c>
      <c r="J47" s="52">
        <v>3</v>
      </c>
      <c r="K47" s="54">
        <f t="shared" si="12"/>
        <v>-0.66666666666666663</v>
      </c>
      <c r="L47" s="66"/>
      <c r="M47" s="57">
        <v>22</v>
      </c>
      <c r="N47" s="57">
        <v>21</v>
      </c>
      <c r="O47" s="57">
        <v>19</v>
      </c>
      <c r="P47" s="58">
        <f t="shared" si="9"/>
        <v>0.36363636363636365</v>
      </c>
      <c r="Q47" s="58">
        <f t="shared" si="10"/>
        <v>0.38095238095238093</v>
      </c>
      <c r="R47" s="59">
        <f t="shared" si="11"/>
        <v>0.15789473684210525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3</v>
      </c>
      <c r="D48" s="71">
        <v>3</v>
      </c>
      <c r="E48" s="72">
        <f t="shared" si="6"/>
        <v>0</v>
      </c>
      <c r="F48" s="70">
        <v>3</v>
      </c>
      <c r="G48" s="70">
        <v>3</v>
      </c>
      <c r="H48" s="72">
        <f t="shared" si="13"/>
        <v>0</v>
      </c>
      <c r="I48" s="70">
        <v>3</v>
      </c>
      <c r="J48" s="70">
        <v>1</v>
      </c>
      <c r="K48" s="72">
        <f t="shared" si="12"/>
        <v>-0.66666666666666663</v>
      </c>
      <c r="L48" s="82"/>
      <c r="M48" s="75">
        <v>5</v>
      </c>
      <c r="N48" s="75">
        <v>5</v>
      </c>
      <c r="O48" s="75">
        <v>4</v>
      </c>
      <c r="P48" s="76">
        <f t="shared" si="9"/>
        <v>0.6</v>
      </c>
      <c r="Q48" s="76">
        <f t="shared" si="10"/>
        <v>0.6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5</v>
      </c>
      <c r="D49" s="53">
        <v>6</v>
      </c>
      <c r="E49" s="54">
        <f t="shared" si="6"/>
        <v>0.2</v>
      </c>
      <c r="F49" s="52">
        <v>5</v>
      </c>
      <c r="G49" s="52">
        <v>4</v>
      </c>
      <c r="H49" s="54">
        <f t="shared" si="13"/>
        <v>-0.2</v>
      </c>
      <c r="I49" s="52">
        <v>5</v>
      </c>
      <c r="J49" s="52">
        <v>1</v>
      </c>
      <c r="K49" s="54">
        <f t="shared" ref="K49:K53" si="14">(J49-I49)/I49</f>
        <v>-0.8</v>
      </c>
      <c r="L49" s="66"/>
      <c r="M49" s="57">
        <v>9</v>
      </c>
      <c r="N49" s="57">
        <v>9</v>
      </c>
      <c r="O49" s="57">
        <v>6</v>
      </c>
      <c r="P49" s="58">
        <f t="shared" si="9"/>
        <v>0.66666666666666663</v>
      </c>
      <c r="Q49" s="58">
        <f t="shared" si="10"/>
        <v>0.44444444444444442</v>
      </c>
      <c r="R49" s="59">
        <f t="shared" si="11"/>
        <v>0.16666666666666666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11</v>
      </c>
      <c r="D50" s="71">
        <v>14</v>
      </c>
      <c r="E50" s="72">
        <f>(D50-C50)/C50</f>
        <v>0.27272727272727271</v>
      </c>
      <c r="F50" s="70">
        <v>10</v>
      </c>
      <c r="G50" s="70">
        <v>11</v>
      </c>
      <c r="H50" s="73">
        <f t="shared" si="13"/>
        <v>0.1</v>
      </c>
      <c r="I50" s="70">
        <v>6</v>
      </c>
      <c r="J50" s="70">
        <v>3</v>
      </c>
      <c r="K50" s="72">
        <f t="shared" si="14"/>
        <v>-0.5</v>
      </c>
      <c r="L50" s="82"/>
      <c r="M50" s="75">
        <v>28</v>
      </c>
      <c r="N50" s="75">
        <v>27</v>
      </c>
      <c r="O50" s="75">
        <v>25</v>
      </c>
      <c r="P50" s="76">
        <f>D50/M50</f>
        <v>0.5</v>
      </c>
      <c r="Q50" s="76">
        <f t="shared" si="10"/>
        <v>0.40740740740740738</v>
      </c>
      <c r="R50" s="77">
        <f t="shared" si="11"/>
        <v>0.12</v>
      </c>
      <c r="S50" s="21"/>
    </row>
    <row r="51" spans="1:19" ht="15.75" thickBot="1" x14ac:dyDescent="0.3">
      <c r="A51" s="91"/>
      <c r="B51" s="51" t="s">
        <v>15</v>
      </c>
      <c r="C51" s="52">
        <v>42</v>
      </c>
      <c r="D51" s="53">
        <v>35</v>
      </c>
      <c r="E51" s="54">
        <f>(D51-C51)/C51</f>
        <v>-0.16666666666666666</v>
      </c>
      <c r="F51" s="52">
        <v>39</v>
      </c>
      <c r="G51" s="52">
        <v>29</v>
      </c>
      <c r="H51" s="55">
        <f t="shared" si="13"/>
        <v>-0.25641025641025639</v>
      </c>
      <c r="I51" s="52">
        <v>24</v>
      </c>
      <c r="J51" s="52">
        <v>13</v>
      </c>
      <c r="K51" s="65">
        <f t="shared" si="14"/>
        <v>-0.45833333333333331</v>
      </c>
      <c r="L51" s="66"/>
      <c r="M51" s="57">
        <v>76</v>
      </c>
      <c r="N51" s="57">
        <v>73</v>
      </c>
      <c r="O51" s="57">
        <v>64</v>
      </c>
      <c r="P51" s="58">
        <f>D51/M51</f>
        <v>0.46052631578947367</v>
      </c>
      <c r="Q51" s="58">
        <f t="shared" si="10"/>
        <v>0.39726027397260272</v>
      </c>
      <c r="R51" s="59">
        <f t="shared" si="11"/>
        <v>0.203125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11</v>
      </c>
      <c r="D52" s="71">
        <v>8</v>
      </c>
      <c r="E52" s="72">
        <f t="shared" si="6"/>
        <v>-0.27272727272727271</v>
      </c>
      <c r="F52" s="70">
        <v>10</v>
      </c>
      <c r="G52" s="70">
        <v>8</v>
      </c>
      <c r="H52" s="73">
        <f t="shared" si="13"/>
        <v>-0.2</v>
      </c>
      <c r="I52" s="70">
        <v>1</v>
      </c>
      <c r="J52" s="70">
        <v>4</v>
      </c>
      <c r="K52" s="72">
        <f t="shared" si="14"/>
        <v>3</v>
      </c>
      <c r="L52" s="82"/>
      <c r="M52" s="75">
        <v>18</v>
      </c>
      <c r="N52" s="75">
        <v>17</v>
      </c>
      <c r="O52" s="75">
        <v>11</v>
      </c>
      <c r="P52" s="76">
        <f t="shared" si="9"/>
        <v>0.44444444444444442</v>
      </c>
      <c r="Q52" s="76">
        <f t="shared" si="10"/>
        <v>0.47058823529411764</v>
      </c>
      <c r="R52" s="77">
        <f t="shared" si="11"/>
        <v>0.36363636363636365</v>
      </c>
      <c r="S52" s="21"/>
    </row>
    <row r="53" spans="1:19" ht="15.75" thickBot="1" x14ac:dyDescent="0.3">
      <c r="A53" s="91"/>
      <c r="B53" s="51" t="s">
        <v>15</v>
      </c>
      <c r="C53" s="52">
        <v>29</v>
      </c>
      <c r="D53" s="53">
        <v>20</v>
      </c>
      <c r="E53" s="54">
        <f t="shared" si="6"/>
        <v>-0.31034482758620691</v>
      </c>
      <c r="F53" s="52">
        <v>28</v>
      </c>
      <c r="G53" s="52">
        <v>19</v>
      </c>
      <c r="H53" s="55">
        <f t="shared" si="13"/>
        <v>-0.32142857142857145</v>
      </c>
      <c r="I53" s="52">
        <v>10</v>
      </c>
      <c r="J53" s="52">
        <v>10</v>
      </c>
      <c r="K53" s="65">
        <f t="shared" si="14"/>
        <v>0</v>
      </c>
      <c r="L53" s="66"/>
      <c r="M53" s="57">
        <v>49</v>
      </c>
      <c r="N53" s="57">
        <v>45</v>
      </c>
      <c r="O53" s="57">
        <v>32</v>
      </c>
      <c r="P53" s="58">
        <f t="shared" si="9"/>
        <v>0.40816326530612246</v>
      </c>
      <c r="Q53" s="58">
        <f t="shared" si="10"/>
        <v>0.42222222222222222</v>
      </c>
      <c r="R53" s="59">
        <f t="shared" si="11"/>
        <v>0.3125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17</v>
      </c>
      <c r="D54" s="71">
        <v>5</v>
      </c>
      <c r="E54" s="72">
        <f t="shared" si="6"/>
        <v>-0.70588235294117652</v>
      </c>
      <c r="F54" s="70">
        <v>16</v>
      </c>
      <c r="G54" s="70">
        <v>5</v>
      </c>
      <c r="H54" s="73">
        <f t="shared" si="13"/>
        <v>-0.6875</v>
      </c>
      <c r="I54" s="70">
        <v>1</v>
      </c>
      <c r="J54" s="70">
        <v>1</v>
      </c>
      <c r="K54" s="72">
        <v>0</v>
      </c>
      <c r="L54" s="82"/>
      <c r="M54" s="75">
        <v>19</v>
      </c>
      <c r="N54" s="75">
        <v>18</v>
      </c>
      <c r="O54" s="75">
        <v>11</v>
      </c>
      <c r="P54" s="76">
        <f t="shared" si="9"/>
        <v>0.26315789473684209</v>
      </c>
      <c r="Q54" s="76">
        <f t="shared" si="10"/>
        <v>0.27777777777777779</v>
      </c>
      <c r="R54" s="77">
        <f t="shared" si="11"/>
        <v>9.0909090909090912E-2</v>
      </c>
      <c r="S54" s="21"/>
    </row>
    <row r="55" spans="1:19" ht="15.75" thickBot="1" x14ac:dyDescent="0.3">
      <c r="A55" s="103"/>
      <c r="B55" s="51" t="s">
        <v>15</v>
      </c>
      <c r="C55" s="52">
        <v>27</v>
      </c>
      <c r="D55" s="53">
        <v>14</v>
      </c>
      <c r="E55" s="54">
        <f t="shared" si="6"/>
        <v>-0.48148148148148145</v>
      </c>
      <c r="F55" s="52">
        <v>24</v>
      </c>
      <c r="G55" s="52">
        <v>12</v>
      </c>
      <c r="H55" s="55">
        <f t="shared" si="13"/>
        <v>-0.5</v>
      </c>
      <c r="I55" s="52">
        <v>2</v>
      </c>
      <c r="J55" s="52">
        <v>5</v>
      </c>
      <c r="K55" s="65">
        <f t="shared" ref="K55" si="15">(J55-I55)/I55</f>
        <v>1.5</v>
      </c>
      <c r="L55" s="66"/>
      <c r="M55" s="57">
        <v>29</v>
      </c>
      <c r="N55" s="57">
        <v>26</v>
      </c>
      <c r="O55" s="57">
        <v>16</v>
      </c>
      <c r="P55" s="58">
        <f t="shared" si="9"/>
        <v>0.48275862068965519</v>
      </c>
      <c r="Q55" s="58">
        <f t="shared" si="10"/>
        <v>0.46153846153846156</v>
      </c>
      <c r="R55" s="59">
        <f t="shared" si="11"/>
        <v>0.3125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74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68</v>
      </c>
      <c r="D6" s="9" t="s">
        <v>69</v>
      </c>
      <c r="E6" s="8" t="s">
        <v>3</v>
      </c>
      <c r="F6" s="8" t="s">
        <v>70</v>
      </c>
      <c r="G6" s="8" t="s">
        <v>71</v>
      </c>
      <c r="H6" s="8" t="s">
        <v>3</v>
      </c>
      <c r="I6" s="8" t="s">
        <v>72</v>
      </c>
      <c r="J6" s="8" t="s">
        <v>73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1003</v>
      </c>
      <c r="D7" s="14">
        <v>955</v>
      </c>
      <c r="E7" s="15">
        <f t="shared" ref="E7:E15" si="0">(D7-C7)/C7</f>
        <v>-4.7856430707876374E-2</v>
      </c>
      <c r="F7" s="14">
        <v>799</v>
      </c>
      <c r="G7" s="14">
        <v>729</v>
      </c>
      <c r="H7" s="16">
        <f t="shared" ref="H7:H15" si="1">(G7-F7)/F7</f>
        <v>-8.7609511889862324E-2</v>
      </c>
      <c r="I7" s="14">
        <v>353</v>
      </c>
      <c r="J7" s="14">
        <v>308</v>
      </c>
      <c r="K7" s="15">
        <f t="shared" ref="K7:K15" si="2">(J7-I7)/I7</f>
        <v>-0.12747875354107649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0.62053281351526968</v>
      </c>
      <c r="Q7" s="19">
        <f t="shared" ref="Q7:Q15" si="4">G7/N7</f>
        <v>0.55564024390243905</v>
      </c>
      <c r="R7" s="20">
        <f t="shared" ref="R7:R15" si="5">J7/O7</f>
        <v>0.33225458468176916</v>
      </c>
      <c r="S7" s="21"/>
      <c r="T7" s="2"/>
      <c r="U7" s="2"/>
    </row>
    <row r="8" spans="1:21" x14ac:dyDescent="0.25">
      <c r="A8" s="92" t="s">
        <v>5</v>
      </c>
      <c r="B8" s="93"/>
      <c r="C8" s="22">
        <v>31</v>
      </c>
      <c r="D8" s="22">
        <v>34</v>
      </c>
      <c r="E8" s="15">
        <f t="shared" si="0"/>
        <v>9.6774193548387094E-2</v>
      </c>
      <c r="F8" s="22">
        <v>23</v>
      </c>
      <c r="G8" s="22">
        <v>22</v>
      </c>
      <c r="H8" s="16">
        <f t="shared" si="1"/>
        <v>-4.3478260869565216E-2</v>
      </c>
      <c r="I8" s="22">
        <v>13</v>
      </c>
      <c r="J8" s="22">
        <v>11</v>
      </c>
      <c r="K8" s="15">
        <f t="shared" si="2"/>
        <v>-0.15384615384615385</v>
      </c>
      <c r="L8" s="17"/>
      <c r="M8" s="18">
        <v>43</v>
      </c>
      <c r="N8" s="18">
        <v>28</v>
      </c>
      <c r="O8" s="18">
        <v>19</v>
      </c>
      <c r="P8" s="19">
        <f t="shared" si="3"/>
        <v>0.79069767441860461</v>
      </c>
      <c r="Q8" s="19">
        <f t="shared" si="4"/>
        <v>0.7857142857142857</v>
      </c>
      <c r="R8" s="20">
        <f t="shared" si="5"/>
        <v>0.57894736842105265</v>
      </c>
      <c r="S8" s="21"/>
      <c r="T8" s="2"/>
      <c r="U8" s="2"/>
    </row>
    <row r="9" spans="1:21" x14ac:dyDescent="0.25">
      <c r="A9" s="92" t="s">
        <v>39</v>
      </c>
      <c r="B9" s="93"/>
      <c r="C9" s="22">
        <v>21</v>
      </c>
      <c r="D9" s="22">
        <v>24</v>
      </c>
      <c r="E9" s="15">
        <f t="shared" si="0"/>
        <v>0.14285714285714285</v>
      </c>
      <c r="F9" s="22">
        <v>14</v>
      </c>
      <c r="G9" s="22">
        <v>12</v>
      </c>
      <c r="H9" s="16">
        <f t="shared" si="1"/>
        <v>-0.14285714285714285</v>
      </c>
      <c r="I9" s="22">
        <v>6</v>
      </c>
      <c r="J9" s="22">
        <v>4</v>
      </c>
      <c r="K9" s="15">
        <f t="shared" si="2"/>
        <v>-0.33333333333333331</v>
      </c>
      <c r="L9" s="17"/>
      <c r="M9" s="18">
        <v>25</v>
      </c>
      <c r="N9" s="18">
        <v>15</v>
      </c>
      <c r="O9" s="18">
        <v>7</v>
      </c>
      <c r="P9" s="19">
        <f t="shared" si="3"/>
        <v>0.96</v>
      </c>
      <c r="Q9" s="19">
        <f t="shared" si="4"/>
        <v>0.8</v>
      </c>
      <c r="R9" s="20">
        <f t="shared" si="5"/>
        <v>0.5714285714285714</v>
      </c>
      <c r="S9" s="21"/>
      <c r="T9" s="2"/>
      <c r="U9" s="2"/>
    </row>
    <row r="10" spans="1:21" x14ac:dyDescent="0.25">
      <c r="A10" s="92" t="s">
        <v>6</v>
      </c>
      <c r="B10" s="93"/>
      <c r="C10" s="22">
        <v>337</v>
      </c>
      <c r="D10" s="22">
        <v>285</v>
      </c>
      <c r="E10" s="15">
        <f t="shared" si="0"/>
        <v>-0.1543026706231454</v>
      </c>
      <c r="F10" s="22">
        <v>260</v>
      </c>
      <c r="G10" s="22">
        <v>222</v>
      </c>
      <c r="H10" s="16">
        <f t="shared" si="1"/>
        <v>-0.14615384615384616</v>
      </c>
      <c r="I10" s="22">
        <v>91</v>
      </c>
      <c r="J10" s="22">
        <v>78</v>
      </c>
      <c r="K10" s="15">
        <f t="shared" si="2"/>
        <v>-0.14285714285714285</v>
      </c>
      <c r="L10" s="17"/>
      <c r="M10" s="18">
        <v>498</v>
      </c>
      <c r="N10" s="18">
        <v>411</v>
      </c>
      <c r="O10" s="18">
        <v>280</v>
      </c>
      <c r="P10" s="19">
        <f t="shared" si="3"/>
        <v>0.57228915662650603</v>
      </c>
      <c r="Q10" s="19">
        <f t="shared" si="4"/>
        <v>0.54014598540145986</v>
      </c>
      <c r="R10" s="20">
        <f t="shared" si="5"/>
        <v>0.27857142857142858</v>
      </c>
      <c r="S10" s="21"/>
      <c r="T10" s="2"/>
      <c r="U10" s="2"/>
    </row>
    <row r="11" spans="1:21" x14ac:dyDescent="0.25">
      <c r="A11" s="92" t="s">
        <v>7</v>
      </c>
      <c r="B11" s="93"/>
      <c r="C11" s="14">
        <v>235</v>
      </c>
      <c r="D11" s="14">
        <v>190</v>
      </c>
      <c r="E11" s="15">
        <f t="shared" si="0"/>
        <v>-0.19148936170212766</v>
      </c>
      <c r="F11" s="14">
        <v>203</v>
      </c>
      <c r="G11" s="14">
        <v>160</v>
      </c>
      <c r="H11" s="16">
        <f t="shared" si="1"/>
        <v>-0.21182266009852216</v>
      </c>
      <c r="I11" s="14">
        <v>112</v>
      </c>
      <c r="J11" s="14">
        <v>86</v>
      </c>
      <c r="K11" s="15">
        <f t="shared" si="2"/>
        <v>-0.23214285714285715</v>
      </c>
      <c r="L11" s="17"/>
      <c r="M11" s="18">
        <v>441</v>
      </c>
      <c r="N11" s="18">
        <v>411</v>
      </c>
      <c r="O11" s="18">
        <v>327</v>
      </c>
      <c r="P11" s="19">
        <f t="shared" si="3"/>
        <v>0.43083900226757371</v>
      </c>
      <c r="Q11" s="19">
        <f t="shared" si="4"/>
        <v>0.38929440389294406</v>
      </c>
      <c r="R11" s="20">
        <f t="shared" si="5"/>
        <v>0.26299694189602446</v>
      </c>
      <c r="S11" s="21"/>
      <c r="T11" s="2"/>
      <c r="U11" s="2"/>
    </row>
    <row r="12" spans="1:21" x14ac:dyDescent="0.25">
      <c r="A12" s="92" t="s">
        <v>8</v>
      </c>
      <c r="B12" s="93"/>
      <c r="C12" s="14">
        <v>396</v>
      </c>
      <c r="D12" s="14">
        <v>416</v>
      </c>
      <c r="E12" s="15">
        <f t="shared" si="0"/>
        <v>5.0505050505050504E-2</v>
      </c>
      <c r="F12" s="14">
        <v>316</v>
      </c>
      <c r="G12" s="14">
        <v>332</v>
      </c>
      <c r="H12" s="16">
        <f t="shared" si="1"/>
        <v>5.0632911392405063E-2</v>
      </c>
      <c r="I12" s="14">
        <v>136</v>
      </c>
      <c r="J12" s="14">
        <v>134</v>
      </c>
      <c r="K12" s="15">
        <f t="shared" si="2"/>
        <v>-1.4705882352941176E-2</v>
      </c>
      <c r="L12" s="17"/>
      <c r="M12" s="18">
        <v>570</v>
      </c>
      <c r="N12" s="18">
        <v>466</v>
      </c>
      <c r="O12" s="18">
        <v>297</v>
      </c>
      <c r="P12" s="19">
        <f t="shared" si="3"/>
        <v>0.72982456140350882</v>
      </c>
      <c r="Q12" s="19">
        <f t="shared" si="4"/>
        <v>0.71244635193133043</v>
      </c>
      <c r="R12" s="20">
        <f t="shared" si="5"/>
        <v>0.45117845117845118</v>
      </c>
      <c r="S12" s="21"/>
      <c r="T12" s="2"/>
      <c r="U12" s="2"/>
    </row>
    <row r="13" spans="1:21" x14ac:dyDescent="0.25">
      <c r="A13" s="92" t="s">
        <v>9</v>
      </c>
      <c r="B13" s="93"/>
      <c r="C13" s="23">
        <v>35</v>
      </c>
      <c r="D13" s="23">
        <v>64</v>
      </c>
      <c r="E13" s="15">
        <f t="shared" si="0"/>
        <v>0.82857142857142863</v>
      </c>
      <c r="F13" s="23">
        <v>20</v>
      </c>
      <c r="G13" s="23">
        <v>15</v>
      </c>
      <c r="H13" s="16">
        <f t="shared" si="1"/>
        <v>-0.25</v>
      </c>
      <c r="I13" s="23">
        <v>14</v>
      </c>
      <c r="J13" s="23">
        <v>10</v>
      </c>
      <c r="K13" s="15">
        <f t="shared" si="2"/>
        <v>-0.2857142857142857</v>
      </c>
      <c r="L13" s="17"/>
      <c r="M13" s="18">
        <v>30</v>
      </c>
      <c r="N13" s="18">
        <v>24</v>
      </c>
      <c r="O13" s="18">
        <v>23</v>
      </c>
      <c r="P13" s="19">
        <f t="shared" si="3"/>
        <v>2.1333333333333333</v>
      </c>
      <c r="Q13" s="19">
        <f t="shared" si="4"/>
        <v>0.625</v>
      </c>
      <c r="R13" s="20">
        <f t="shared" si="5"/>
        <v>0.43478260869565216</v>
      </c>
      <c r="S13" s="21"/>
      <c r="T13" s="2"/>
      <c r="U13" s="2"/>
    </row>
    <row r="14" spans="1:21" x14ac:dyDescent="0.25">
      <c r="A14" s="94" t="s">
        <v>10</v>
      </c>
      <c r="B14" s="95"/>
      <c r="C14" s="22">
        <v>247</v>
      </c>
      <c r="D14" s="22">
        <v>263</v>
      </c>
      <c r="E14" s="15">
        <f t="shared" si="0"/>
        <v>6.4777327935222673E-2</v>
      </c>
      <c r="F14" s="22">
        <v>108</v>
      </c>
      <c r="G14" s="22">
        <v>105</v>
      </c>
      <c r="H14" s="16">
        <f t="shared" si="1"/>
        <v>-2.7777777777777776E-2</v>
      </c>
      <c r="I14" s="22">
        <v>36</v>
      </c>
      <c r="J14" s="22">
        <v>39</v>
      </c>
      <c r="K14" s="15">
        <f t="shared" si="2"/>
        <v>8.3333333333333329E-2</v>
      </c>
      <c r="L14" s="17"/>
      <c r="M14" s="18">
        <v>255</v>
      </c>
      <c r="N14" s="18">
        <v>129</v>
      </c>
      <c r="O14" s="18">
        <v>103</v>
      </c>
      <c r="P14" s="19">
        <f t="shared" si="3"/>
        <v>1.031372549019608</v>
      </c>
      <c r="Q14" s="19">
        <f t="shared" si="4"/>
        <v>0.81395348837209303</v>
      </c>
      <c r="R14" s="20">
        <f t="shared" si="5"/>
        <v>0.37864077669902912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1250</v>
      </c>
      <c r="D15" s="26">
        <f>D7+D14</f>
        <v>1218</v>
      </c>
      <c r="E15" s="27">
        <f t="shared" si="0"/>
        <v>-2.5600000000000001E-2</v>
      </c>
      <c r="F15" s="25">
        <f>F7+F14</f>
        <v>907</v>
      </c>
      <c r="G15" s="25">
        <f>G7+G14</f>
        <v>834</v>
      </c>
      <c r="H15" s="28">
        <f t="shared" si="1"/>
        <v>-8.0485115766262397E-2</v>
      </c>
      <c r="I15" s="25">
        <f>I7+I14</f>
        <v>389</v>
      </c>
      <c r="J15" s="25">
        <f>J7+J14</f>
        <v>347</v>
      </c>
      <c r="K15" s="27">
        <f t="shared" si="2"/>
        <v>-0.10796915167095116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0.67892976588628762</v>
      </c>
      <c r="Q15" s="31">
        <f t="shared" si="4"/>
        <v>0.57876474670367806</v>
      </c>
      <c r="R15" s="32">
        <f t="shared" si="5"/>
        <v>0.33689320388349514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78" t="s">
        <v>14</v>
      </c>
      <c r="C17" s="22">
        <v>32</v>
      </c>
      <c r="D17" s="43">
        <v>22</v>
      </c>
      <c r="E17" s="15">
        <f t="shared" ref="E17:E55" si="6">(D17-C17)/C17</f>
        <v>-0.3125</v>
      </c>
      <c r="F17" s="22">
        <v>19</v>
      </c>
      <c r="G17" s="22">
        <v>14</v>
      </c>
      <c r="H17" s="16">
        <f t="shared" ref="H17:H43" si="7">(G17-F17)/F17</f>
        <v>-0.26315789473684209</v>
      </c>
      <c r="I17" s="22">
        <v>9</v>
      </c>
      <c r="J17" s="22">
        <v>3</v>
      </c>
      <c r="K17" s="15">
        <f t="shared" ref="K17:K42" si="8">(J17-I17)/I17</f>
        <v>-0.66666666666666663</v>
      </c>
      <c r="L17" s="79"/>
      <c r="M17" s="18">
        <v>36</v>
      </c>
      <c r="N17" s="18">
        <v>21</v>
      </c>
      <c r="O17" s="46">
        <v>16</v>
      </c>
      <c r="P17" s="19">
        <f t="shared" ref="P17:P55" si="9">D17/M17</f>
        <v>0.61111111111111116</v>
      </c>
      <c r="Q17" s="19">
        <f t="shared" ref="Q17:Q55" si="10">G17/N17</f>
        <v>0.66666666666666663</v>
      </c>
      <c r="R17" s="20">
        <f t="shared" ref="R17:R55" si="11">J17/O17</f>
        <v>0.1875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82</v>
      </c>
      <c r="D18" s="48">
        <v>91</v>
      </c>
      <c r="E18" s="44">
        <f t="shared" si="6"/>
        <v>0.10975609756097561</v>
      </c>
      <c r="F18" s="47">
        <v>59</v>
      </c>
      <c r="G18" s="47">
        <v>56</v>
      </c>
      <c r="H18" s="49">
        <f t="shared" si="7"/>
        <v>-5.0847457627118647E-2</v>
      </c>
      <c r="I18" s="47">
        <v>30</v>
      </c>
      <c r="J18" s="47">
        <v>22</v>
      </c>
      <c r="K18" s="15">
        <f t="shared" si="8"/>
        <v>-0.26666666666666666</v>
      </c>
      <c r="L18" s="45"/>
      <c r="M18" s="50">
        <v>99</v>
      </c>
      <c r="N18" s="50">
        <v>68</v>
      </c>
      <c r="O18" s="50">
        <v>51</v>
      </c>
      <c r="P18" s="19">
        <f t="shared" si="9"/>
        <v>0.91919191919191923</v>
      </c>
      <c r="Q18" s="19">
        <f t="shared" si="10"/>
        <v>0.82352941176470584</v>
      </c>
      <c r="R18" s="20">
        <f t="shared" si="11"/>
        <v>0.43137254901960786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62</v>
      </c>
      <c r="D19" s="53">
        <v>67</v>
      </c>
      <c r="E19" s="54">
        <f t="shared" si="6"/>
        <v>8.0645161290322578E-2</v>
      </c>
      <c r="F19" s="52">
        <v>22</v>
      </c>
      <c r="G19" s="52">
        <v>21</v>
      </c>
      <c r="H19" s="55">
        <f t="shared" si="7"/>
        <v>-4.5454545454545456E-2</v>
      </c>
      <c r="I19" s="52">
        <v>6</v>
      </c>
      <c r="J19" s="52">
        <v>5</v>
      </c>
      <c r="K19" s="54">
        <f t="shared" si="8"/>
        <v>-0.16666666666666666</v>
      </c>
      <c r="L19" s="56"/>
      <c r="M19" s="57">
        <v>66</v>
      </c>
      <c r="N19" s="57">
        <v>28</v>
      </c>
      <c r="O19" s="57">
        <v>22</v>
      </c>
      <c r="P19" s="58">
        <f t="shared" si="9"/>
        <v>1.0151515151515151</v>
      </c>
      <c r="Q19" s="58">
        <f t="shared" si="10"/>
        <v>0.75</v>
      </c>
      <c r="R19" s="59">
        <f t="shared" si="11"/>
        <v>0.22727272727272727</v>
      </c>
      <c r="S19" s="21"/>
      <c r="T19" s="6"/>
      <c r="U19" s="6"/>
    </row>
    <row r="20" spans="1:21" ht="15.75" thickBot="1" x14ac:dyDescent="0.3">
      <c r="A20" s="90" t="s">
        <v>17</v>
      </c>
      <c r="B20" s="69" t="s">
        <v>14</v>
      </c>
      <c r="C20" s="70">
        <v>40</v>
      </c>
      <c r="D20" s="71">
        <v>31</v>
      </c>
      <c r="E20" s="72">
        <f t="shared" si="6"/>
        <v>-0.22500000000000001</v>
      </c>
      <c r="F20" s="70">
        <v>28</v>
      </c>
      <c r="G20" s="70">
        <v>17</v>
      </c>
      <c r="H20" s="73">
        <f t="shared" si="7"/>
        <v>-0.39285714285714285</v>
      </c>
      <c r="I20" s="70">
        <v>13</v>
      </c>
      <c r="J20" s="70">
        <v>5</v>
      </c>
      <c r="K20" s="72">
        <f t="shared" si="8"/>
        <v>-0.61538461538461542</v>
      </c>
      <c r="L20" s="74"/>
      <c r="M20" s="75">
        <v>47</v>
      </c>
      <c r="N20" s="75">
        <v>33</v>
      </c>
      <c r="O20" s="75">
        <v>28</v>
      </c>
      <c r="P20" s="76">
        <f t="shared" si="9"/>
        <v>0.65957446808510634</v>
      </c>
      <c r="Q20" s="76">
        <f t="shared" si="10"/>
        <v>0.51515151515151514</v>
      </c>
      <c r="R20" s="77">
        <f t="shared" si="11"/>
        <v>0.17857142857142858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143</v>
      </c>
      <c r="D21" s="43">
        <v>144</v>
      </c>
      <c r="E21" s="15">
        <f t="shared" si="6"/>
        <v>6.993006993006993E-3</v>
      </c>
      <c r="F21" s="22">
        <v>111</v>
      </c>
      <c r="G21" s="22">
        <v>103</v>
      </c>
      <c r="H21" s="16">
        <f t="shared" si="7"/>
        <v>-7.2072072072072071E-2</v>
      </c>
      <c r="I21" s="22">
        <v>48</v>
      </c>
      <c r="J21" s="22">
        <v>44</v>
      </c>
      <c r="K21" s="15">
        <f t="shared" si="8"/>
        <v>-8.3333333333333329E-2</v>
      </c>
      <c r="L21" s="45"/>
      <c r="M21" s="18">
        <v>180</v>
      </c>
      <c r="N21" s="18">
        <v>136</v>
      </c>
      <c r="O21" s="18">
        <v>103</v>
      </c>
      <c r="P21" s="19">
        <f t="shared" si="9"/>
        <v>0.8</v>
      </c>
      <c r="Q21" s="19">
        <f t="shared" si="10"/>
        <v>0.75735294117647056</v>
      </c>
      <c r="R21" s="20">
        <f t="shared" si="11"/>
        <v>0.42718446601941745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22</v>
      </c>
      <c r="D22" s="53">
        <v>35</v>
      </c>
      <c r="E22" s="54">
        <f t="shared" si="6"/>
        <v>0.59090909090909094</v>
      </c>
      <c r="F22" s="52">
        <v>13</v>
      </c>
      <c r="G22" s="52">
        <v>18</v>
      </c>
      <c r="H22" s="55">
        <f t="shared" si="7"/>
        <v>0.38461538461538464</v>
      </c>
      <c r="I22" s="52">
        <v>2</v>
      </c>
      <c r="J22" s="52">
        <v>9</v>
      </c>
      <c r="K22" s="54">
        <f t="shared" si="8"/>
        <v>3.5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1.125</v>
      </c>
      <c r="R22" s="59">
        <f t="shared" si="11"/>
        <v>0.75</v>
      </c>
      <c r="S22" s="21"/>
      <c r="T22" s="24"/>
      <c r="U22" s="24"/>
    </row>
    <row r="23" spans="1:21" ht="15.75" thickBot="1" x14ac:dyDescent="0.3">
      <c r="A23" s="90" t="s">
        <v>18</v>
      </c>
      <c r="B23" s="69" t="s">
        <v>14</v>
      </c>
      <c r="C23" s="70">
        <v>22</v>
      </c>
      <c r="D23" s="71">
        <v>21</v>
      </c>
      <c r="E23" s="72">
        <f t="shared" si="6"/>
        <v>-4.5454545454545456E-2</v>
      </c>
      <c r="F23" s="70">
        <v>15</v>
      </c>
      <c r="G23" s="70">
        <v>14</v>
      </c>
      <c r="H23" s="73">
        <f t="shared" si="7"/>
        <v>-6.6666666666666666E-2</v>
      </c>
      <c r="I23" s="70">
        <v>5</v>
      </c>
      <c r="J23" s="70">
        <v>2</v>
      </c>
      <c r="K23" s="72">
        <f t="shared" si="8"/>
        <v>-0.6</v>
      </c>
      <c r="L23" s="74"/>
      <c r="M23" s="75">
        <v>23</v>
      </c>
      <c r="N23" s="75">
        <v>16</v>
      </c>
      <c r="O23" s="75">
        <v>10</v>
      </c>
      <c r="P23" s="76">
        <f t="shared" si="9"/>
        <v>0.91304347826086951</v>
      </c>
      <c r="Q23" s="76">
        <f t="shared" si="10"/>
        <v>0.875</v>
      </c>
      <c r="R23" s="77">
        <f t="shared" si="11"/>
        <v>0.2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95</v>
      </c>
      <c r="D24" s="43">
        <v>89</v>
      </c>
      <c r="E24" s="15">
        <f t="shared" si="6"/>
        <v>-6.3157894736842107E-2</v>
      </c>
      <c r="F24" s="22">
        <v>71</v>
      </c>
      <c r="G24" s="22">
        <v>58</v>
      </c>
      <c r="H24" s="16">
        <f t="shared" si="7"/>
        <v>-0.18309859154929578</v>
      </c>
      <c r="I24" s="22">
        <v>33</v>
      </c>
      <c r="J24" s="22">
        <v>20</v>
      </c>
      <c r="K24" s="15">
        <f t="shared" si="8"/>
        <v>-0.39393939393939392</v>
      </c>
      <c r="L24" s="45"/>
      <c r="M24" s="18">
        <v>109</v>
      </c>
      <c r="N24" s="18">
        <v>81</v>
      </c>
      <c r="O24" s="18">
        <v>61</v>
      </c>
      <c r="P24" s="19">
        <f t="shared" si="9"/>
        <v>0.8165137614678899</v>
      </c>
      <c r="Q24" s="19">
        <f t="shared" si="10"/>
        <v>0.71604938271604934</v>
      </c>
      <c r="R24" s="20">
        <f t="shared" si="11"/>
        <v>0.32786885245901637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44</v>
      </c>
      <c r="E25" s="54">
        <f t="shared" si="6"/>
        <v>7.3170731707317069E-2</v>
      </c>
      <c r="F25" s="52">
        <v>10</v>
      </c>
      <c r="G25" s="52">
        <v>14</v>
      </c>
      <c r="H25" s="55">
        <f t="shared" si="7"/>
        <v>0.4</v>
      </c>
      <c r="I25" s="52">
        <v>1</v>
      </c>
      <c r="J25" s="52">
        <v>6</v>
      </c>
      <c r="K25" s="54">
        <f t="shared" si="8"/>
        <v>5</v>
      </c>
      <c r="L25" s="56"/>
      <c r="M25" s="57">
        <v>42</v>
      </c>
      <c r="N25" s="57">
        <v>14</v>
      </c>
      <c r="O25" s="57">
        <v>11</v>
      </c>
      <c r="P25" s="58">
        <f t="shared" si="9"/>
        <v>1.0476190476190477</v>
      </c>
      <c r="Q25" s="58">
        <f t="shared" si="10"/>
        <v>1</v>
      </c>
      <c r="R25" s="59">
        <f t="shared" si="11"/>
        <v>0.54545454545454541</v>
      </c>
      <c r="S25" s="21"/>
      <c r="T25" s="2"/>
      <c r="U25" s="2"/>
    </row>
    <row r="26" spans="1:21" ht="15.75" thickBot="1" x14ac:dyDescent="0.3">
      <c r="A26" s="90" t="s">
        <v>19</v>
      </c>
      <c r="B26" s="69" t="s">
        <v>14</v>
      </c>
      <c r="C26" s="71">
        <v>32</v>
      </c>
      <c r="D26" s="71">
        <v>25</v>
      </c>
      <c r="E26" s="72">
        <f t="shared" si="6"/>
        <v>-0.21875</v>
      </c>
      <c r="F26" s="70">
        <v>20</v>
      </c>
      <c r="G26" s="70">
        <v>13</v>
      </c>
      <c r="H26" s="73">
        <f t="shared" si="7"/>
        <v>-0.35</v>
      </c>
      <c r="I26" s="70">
        <v>8</v>
      </c>
      <c r="J26" s="70">
        <v>4</v>
      </c>
      <c r="K26" s="72">
        <f t="shared" si="8"/>
        <v>-0.5</v>
      </c>
      <c r="L26" s="74"/>
      <c r="M26" s="75">
        <v>37</v>
      </c>
      <c r="N26" s="75">
        <v>24</v>
      </c>
      <c r="O26" s="75">
        <v>16</v>
      </c>
      <c r="P26" s="76">
        <f t="shared" si="9"/>
        <v>0.67567567567567566</v>
      </c>
      <c r="Q26" s="76">
        <f t="shared" si="10"/>
        <v>0.54166666666666663</v>
      </c>
      <c r="R26" s="77">
        <f t="shared" si="11"/>
        <v>0.25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89</v>
      </c>
      <c r="D27" s="43">
        <v>68</v>
      </c>
      <c r="E27" s="15">
        <f t="shared" si="6"/>
        <v>-0.23595505617977527</v>
      </c>
      <c r="F27" s="22">
        <v>64</v>
      </c>
      <c r="G27" s="22">
        <v>44</v>
      </c>
      <c r="H27" s="16">
        <f t="shared" si="7"/>
        <v>-0.3125</v>
      </c>
      <c r="I27" s="22">
        <v>36</v>
      </c>
      <c r="J27" s="22">
        <v>23</v>
      </c>
      <c r="K27" s="15">
        <f t="shared" si="8"/>
        <v>-0.3611111111111111</v>
      </c>
      <c r="L27" s="45"/>
      <c r="M27" s="18">
        <v>103</v>
      </c>
      <c r="N27" s="18">
        <v>74</v>
      </c>
      <c r="O27" s="18">
        <v>54</v>
      </c>
      <c r="P27" s="19">
        <f t="shared" si="9"/>
        <v>0.66019417475728159</v>
      </c>
      <c r="Q27" s="19">
        <f t="shared" si="10"/>
        <v>0.59459459459459463</v>
      </c>
      <c r="R27" s="20">
        <f t="shared" si="11"/>
        <v>0.42592592592592593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15</v>
      </c>
      <c r="E28" s="54">
        <f t="shared" si="6"/>
        <v>0</v>
      </c>
      <c r="F28" s="52">
        <v>5</v>
      </c>
      <c r="G28" s="52">
        <v>6</v>
      </c>
      <c r="H28" s="55">
        <f t="shared" si="7"/>
        <v>0.2</v>
      </c>
      <c r="I28" s="52">
        <v>2</v>
      </c>
      <c r="J28" s="52">
        <v>4</v>
      </c>
      <c r="K28" s="54">
        <f t="shared" si="8"/>
        <v>1</v>
      </c>
      <c r="L28" s="56"/>
      <c r="M28" s="57">
        <v>15</v>
      </c>
      <c r="N28" s="57">
        <v>5</v>
      </c>
      <c r="O28" s="57">
        <v>5</v>
      </c>
      <c r="P28" s="58">
        <f t="shared" si="9"/>
        <v>1</v>
      </c>
      <c r="Q28" s="58">
        <f t="shared" si="10"/>
        <v>1.2</v>
      </c>
      <c r="R28" s="59">
        <f t="shared" si="11"/>
        <v>0.8</v>
      </c>
      <c r="S28" s="21"/>
      <c r="T28" s="2"/>
      <c r="U28" s="2"/>
    </row>
    <row r="29" spans="1:21" ht="15.75" thickBot="1" x14ac:dyDescent="0.3">
      <c r="A29" s="90" t="s">
        <v>20</v>
      </c>
      <c r="B29" s="69" t="s">
        <v>14</v>
      </c>
      <c r="C29" s="71">
        <v>9</v>
      </c>
      <c r="D29" s="71">
        <v>6</v>
      </c>
      <c r="E29" s="72">
        <f t="shared" si="6"/>
        <v>-0.33333333333333331</v>
      </c>
      <c r="F29" s="70">
        <v>6</v>
      </c>
      <c r="G29" s="70">
        <v>1</v>
      </c>
      <c r="H29" s="73">
        <f t="shared" si="7"/>
        <v>-0.83333333333333337</v>
      </c>
      <c r="I29" s="70">
        <v>0</v>
      </c>
      <c r="J29" s="70">
        <v>0</v>
      </c>
      <c r="K29" s="72">
        <v>0</v>
      </c>
      <c r="L29" s="74"/>
      <c r="M29" s="75">
        <v>10</v>
      </c>
      <c r="N29" s="75">
        <v>5</v>
      </c>
      <c r="O29" s="75">
        <v>2</v>
      </c>
      <c r="P29" s="76">
        <f t="shared" si="9"/>
        <v>0.6</v>
      </c>
      <c r="Q29" s="76">
        <f t="shared" si="10"/>
        <v>0.2</v>
      </c>
      <c r="R29" s="77">
        <f t="shared" si="11"/>
        <v>0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30</v>
      </c>
      <c r="D30" s="43">
        <v>30</v>
      </c>
      <c r="E30" s="15">
        <f t="shared" si="6"/>
        <v>0</v>
      </c>
      <c r="F30" s="22">
        <v>19</v>
      </c>
      <c r="G30" s="22">
        <v>17</v>
      </c>
      <c r="H30" s="16">
        <f t="shared" si="7"/>
        <v>-0.10526315789473684</v>
      </c>
      <c r="I30" s="22">
        <v>5</v>
      </c>
      <c r="J30" s="22">
        <v>7</v>
      </c>
      <c r="K30" s="15">
        <f t="shared" si="8"/>
        <v>0.4</v>
      </c>
      <c r="L30" s="45"/>
      <c r="M30" s="18">
        <v>37</v>
      </c>
      <c r="N30" s="18">
        <v>24</v>
      </c>
      <c r="O30" s="18">
        <v>18</v>
      </c>
      <c r="P30" s="19">
        <f t="shared" si="9"/>
        <v>0.81081081081081086</v>
      </c>
      <c r="Q30" s="19">
        <f t="shared" si="10"/>
        <v>0.70833333333333337</v>
      </c>
      <c r="R30" s="20">
        <f t="shared" si="11"/>
        <v>0.3888888888888889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37</v>
      </c>
      <c r="E31" s="54">
        <f t="shared" si="6"/>
        <v>5.7142857142857141E-2</v>
      </c>
      <c r="F31" s="52">
        <v>24</v>
      </c>
      <c r="G31" s="52">
        <v>21</v>
      </c>
      <c r="H31" s="55">
        <f t="shared" si="7"/>
        <v>-0.125</v>
      </c>
      <c r="I31" s="52">
        <v>8</v>
      </c>
      <c r="J31" s="52">
        <v>6</v>
      </c>
      <c r="K31" s="54">
        <f t="shared" si="8"/>
        <v>-0.25</v>
      </c>
      <c r="L31" s="56"/>
      <c r="M31" s="57">
        <v>36</v>
      </c>
      <c r="N31" s="57">
        <v>23</v>
      </c>
      <c r="O31" s="57">
        <v>16</v>
      </c>
      <c r="P31" s="58">
        <f t="shared" si="9"/>
        <v>1.0277777777777777</v>
      </c>
      <c r="Q31" s="58">
        <f t="shared" si="10"/>
        <v>0.91304347826086951</v>
      </c>
      <c r="R31" s="59">
        <f t="shared" si="11"/>
        <v>0.375</v>
      </c>
      <c r="S31" s="21"/>
      <c r="T31" s="2"/>
      <c r="U31" s="2"/>
    </row>
    <row r="32" spans="1:21" ht="15.75" thickBot="1" x14ac:dyDescent="0.3">
      <c r="A32" s="90" t="s">
        <v>21</v>
      </c>
      <c r="B32" s="69" t="s">
        <v>14</v>
      </c>
      <c r="C32" s="71">
        <v>3</v>
      </c>
      <c r="D32" s="71">
        <v>2</v>
      </c>
      <c r="E32" s="72">
        <f t="shared" si="6"/>
        <v>-0.33333333333333331</v>
      </c>
      <c r="F32" s="70">
        <v>1</v>
      </c>
      <c r="G32" s="70">
        <v>1</v>
      </c>
      <c r="H32" s="72">
        <f t="shared" si="7"/>
        <v>0</v>
      </c>
      <c r="I32" s="70">
        <v>1</v>
      </c>
      <c r="J32" s="70">
        <v>0</v>
      </c>
      <c r="K32" s="72">
        <f t="shared" si="8"/>
        <v>-1</v>
      </c>
      <c r="L32" s="74"/>
      <c r="M32" s="75">
        <v>3</v>
      </c>
      <c r="N32" s="75">
        <v>1</v>
      </c>
      <c r="O32" s="75">
        <v>1</v>
      </c>
      <c r="P32" s="76">
        <f t="shared" si="9"/>
        <v>0.66666666666666663</v>
      </c>
      <c r="Q32" s="76">
        <f t="shared" si="10"/>
        <v>1</v>
      </c>
      <c r="R32" s="77">
        <f t="shared" si="11"/>
        <v>0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6</v>
      </c>
      <c r="E33" s="15">
        <f t="shared" si="6"/>
        <v>-0.45454545454545453</v>
      </c>
      <c r="F33" s="22">
        <v>8</v>
      </c>
      <c r="G33" s="22">
        <v>5</v>
      </c>
      <c r="H33" s="16">
        <f t="shared" si="7"/>
        <v>-0.375</v>
      </c>
      <c r="I33" s="22">
        <v>6</v>
      </c>
      <c r="J33" s="22">
        <v>1</v>
      </c>
      <c r="K33" s="15">
        <f t="shared" si="8"/>
        <v>-0.83333333333333337</v>
      </c>
      <c r="L33" s="45"/>
      <c r="M33" s="18">
        <v>11</v>
      </c>
      <c r="N33" s="18">
        <v>8</v>
      </c>
      <c r="O33" s="18">
        <v>6</v>
      </c>
      <c r="P33" s="19">
        <f t="shared" si="9"/>
        <v>0.54545454545454541</v>
      </c>
      <c r="Q33" s="19">
        <f t="shared" si="10"/>
        <v>0.625</v>
      </c>
      <c r="R33" s="20">
        <f t="shared" si="11"/>
        <v>0.16666666666666666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24</v>
      </c>
      <c r="E34" s="54">
        <f t="shared" si="6"/>
        <v>0.6</v>
      </c>
      <c r="F34" s="52">
        <v>4</v>
      </c>
      <c r="G34" s="52">
        <v>5</v>
      </c>
      <c r="H34" s="55">
        <f t="shared" si="7"/>
        <v>0.25</v>
      </c>
      <c r="I34" s="52">
        <v>2</v>
      </c>
      <c r="J34" s="52">
        <v>1</v>
      </c>
      <c r="K34" s="54">
        <f t="shared" si="8"/>
        <v>-0.5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0.83333333333333337</v>
      </c>
      <c r="R34" s="59">
        <f t="shared" si="11"/>
        <v>0.16666666666666666</v>
      </c>
      <c r="S34" s="21"/>
      <c r="T34" s="2"/>
      <c r="U34" s="2"/>
    </row>
    <row r="35" spans="1:21" ht="15.75" thickBot="1" x14ac:dyDescent="0.3">
      <c r="A35" s="90" t="s">
        <v>22</v>
      </c>
      <c r="B35" s="69" t="s">
        <v>14</v>
      </c>
      <c r="C35" s="71">
        <v>12</v>
      </c>
      <c r="D35" s="71">
        <v>9</v>
      </c>
      <c r="E35" s="72">
        <f t="shared" si="6"/>
        <v>-0.25</v>
      </c>
      <c r="F35" s="70">
        <v>8</v>
      </c>
      <c r="G35" s="70">
        <v>4</v>
      </c>
      <c r="H35" s="73">
        <f t="shared" si="7"/>
        <v>-0.5</v>
      </c>
      <c r="I35" s="70">
        <v>3</v>
      </c>
      <c r="J35" s="70">
        <v>2</v>
      </c>
      <c r="K35" s="72">
        <f t="shared" si="8"/>
        <v>-0.33333333333333331</v>
      </c>
      <c r="L35" s="74"/>
      <c r="M35" s="75">
        <v>13</v>
      </c>
      <c r="N35" s="75">
        <v>11</v>
      </c>
      <c r="O35" s="75">
        <v>7</v>
      </c>
      <c r="P35" s="76">
        <f t="shared" si="9"/>
        <v>0.69230769230769229</v>
      </c>
      <c r="Q35" s="76">
        <f t="shared" si="10"/>
        <v>0.36363636363636365</v>
      </c>
      <c r="R35" s="77">
        <f t="shared" si="11"/>
        <v>0.2857142857142857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64</v>
      </c>
      <c r="D36" s="43">
        <v>52</v>
      </c>
      <c r="E36" s="15">
        <f t="shared" si="6"/>
        <v>-0.1875</v>
      </c>
      <c r="F36" s="22">
        <v>47</v>
      </c>
      <c r="G36" s="22">
        <v>39</v>
      </c>
      <c r="H36" s="16">
        <f t="shared" si="7"/>
        <v>-0.1702127659574468</v>
      </c>
      <c r="I36" s="22">
        <v>30</v>
      </c>
      <c r="J36" s="22">
        <v>22</v>
      </c>
      <c r="K36" s="15">
        <f t="shared" si="8"/>
        <v>-0.26666666666666666</v>
      </c>
      <c r="L36" s="45"/>
      <c r="M36" s="18">
        <v>78</v>
      </c>
      <c r="N36" s="18">
        <v>66</v>
      </c>
      <c r="O36" s="18">
        <v>52</v>
      </c>
      <c r="P36" s="19">
        <f t="shared" si="9"/>
        <v>0.66666666666666663</v>
      </c>
      <c r="Q36" s="19">
        <f t="shared" si="10"/>
        <v>0.59090909090909094</v>
      </c>
      <c r="R36" s="20">
        <f t="shared" si="11"/>
        <v>0.42307692307692307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30</v>
      </c>
      <c r="D37" s="53">
        <v>17</v>
      </c>
      <c r="E37" s="54">
        <f t="shared" si="6"/>
        <v>-0.43333333333333335</v>
      </c>
      <c r="F37" s="52">
        <v>21</v>
      </c>
      <c r="G37" s="52">
        <v>10</v>
      </c>
      <c r="H37" s="55">
        <f t="shared" si="7"/>
        <v>-0.52380952380952384</v>
      </c>
      <c r="I37" s="52">
        <v>11</v>
      </c>
      <c r="J37" s="52">
        <v>7</v>
      </c>
      <c r="K37" s="54">
        <f t="shared" si="8"/>
        <v>-0.36363636363636365</v>
      </c>
      <c r="L37" s="56"/>
      <c r="M37" s="57">
        <v>31</v>
      </c>
      <c r="N37" s="57">
        <v>23</v>
      </c>
      <c r="O37" s="57">
        <v>17</v>
      </c>
      <c r="P37" s="58">
        <f t="shared" si="9"/>
        <v>0.54838709677419351</v>
      </c>
      <c r="Q37" s="58">
        <f t="shared" si="10"/>
        <v>0.43478260869565216</v>
      </c>
      <c r="R37" s="59">
        <f t="shared" si="11"/>
        <v>0.41176470588235292</v>
      </c>
      <c r="S37" s="21"/>
      <c r="T37" s="2"/>
      <c r="U37" s="2"/>
    </row>
    <row r="38" spans="1:21" ht="15.75" thickBot="1" x14ac:dyDescent="0.3">
      <c r="A38" s="90" t="s">
        <v>23</v>
      </c>
      <c r="B38" s="69" t="s">
        <v>14</v>
      </c>
      <c r="C38" s="71">
        <v>4</v>
      </c>
      <c r="D38" s="71">
        <v>0</v>
      </c>
      <c r="E38" s="72">
        <f t="shared" si="6"/>
        <v>-1</v>
      </c>
      <c r="F38" s="70">
        <v>2</v>
      </c>
      <c r="G38" s="70">
        <v>0</v>
      </c>
      <c r="H38" s="73">
        <f t="shared" si="7"/>
        <v>-1</v>
      </c>
      <c r="I38" s="70">
        <v>1</v>
      </c>
      <c r="J38" s="70">
        <v>0</v>
      </c>
      <c r="K38" s="72">
        <f t="shared" si="8"/>
        <v>-1</v>
      </c>
      <c r="L38" s="74"/>
      <c r="M38" s="75">
        <v>4</v>
      </c>
      <c r="N38" s="75">
        <v>2</v>
      </c>
      <c r="O38" s="75">
        <v>1</v>
      </c>
      <c r="P38" s="76">
        <f t="shared" si="9"/>
        <v>0</v>
      </c>
      <c r="Q38" s="76">
        <f t="shared" si="10"/>
        <v>0</v>
      </c>
      <c r="R38" s="77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9</v>
      </c>
      <c r="D39" s="43">
        <v>13</v>
      </c>
      <c r="E39" s="15">
        <f t="shared" si="6"/>
        <v>0.44444444444444442</v>
      </c>
      <c r="F39" s="22">
        <v>7</v>
      </c>
      <c r="G39" s="22">
        <v>12</v>
      </c>
      <c r="H39" s="16">
        <f t="shared" si="7"/>
        <v>0.7142857142857143</v>
      </c>
      <c r="I39" s="22">
        <v>3</v>
      </c>
      <c r="J39" s="22">
        <v>5</v>
      </c>
      <c r="K39" s="15">
        <f t="shared" si="8"/>
        <v>0.66666666666666663</v>
      </c>
      <c r="L39" s="45"/>
      <c r="M39" s="18">
        <v>12</v>
      </c>
      <c r="N39" s="18">
        <v>10</v>
      </c>
      <c r="O39" s="18">
        <v>7</v>
      </c>
      <c r="P39" s="19">
        <f t="shared" si="9"/>
        <v>1.0833333333333333</v>
      </c>
      <c r="Q39" s="19">
        <f t="shared" si="10"/>
        <v>1.2</v>
      </c>
      <c r="R39" s="20">
        <f t="shared" si="11"/>
        <v>0.7142857142857143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3</v>
      </c>
      <c r="E40" s="54">
        <f t="shared" si="6"/>
        <v>-0.75</v>
      </c>
      <c r="F40" s="52">
        <v>2</v>
      </c>
      <c r="G40" s="52">
        <v>0</v>
      </c>
      <c r="H40" s="55">
        <f t="shared" si="7"/>
        <v>-1</v>
      </c>
      <c r="I40" s="52">
        <v>2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0.25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69" t="s">
        <v>14</v>
      </c>
      <c r="C41" s="70">
        <v>144</v>
      </c>
      <c r="D41" s="71">
        <v>140</v>
      </c>
      <c r="E41" s="72">
        <f>(D41-C41)/C41</f>
        <v>-2.7777777777777776E-2</v>
      </c>
      <c r="F41" s="70">
        <v>128</v>
      </c>
      <c r="G41" s="70">
        <v>135</v>
      </c>
      <c r="H41" s="73">
        <f t="shared" si="7"/>
        <v>5.46875E-2</v>
      </c>
      <c r="I41" s="70">
        <v>47</v>
      </c>
      <c r="J41" s="70">
        <v>56</v>
      </c>
      <c r="K41" s="72">
        <f t="shared" si="8"/>
        <v>0.19148936170212766</v>
      </c>
      <c r="L41" s="74"/>
      <c r="M41" s="75">
        <v>246</v>
      </c>
      <c r="N41" s="75">
        <v>222</v>
      </c>
      <c r="O41" s="75">
        <v>140</v>
      </c>
      <c r="P41" s="76">
        <f>D41/M41</f>
        <v>0.56910569105691056</v>
      </c>
      <c r="Q41" s="76">
        <f t="shared" si="10"/>
        <v>0.60810810810810811</v>
      </c>
      <c r="R41" s="77">
        <f t="shared" si="11"/>
        <v>0.4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387</v>
      </c>
      <c r="D42" s="53">
        <v>384</v>
      </c>
      <c r="E42" s="54">
        <f>(D42-C42)/C42</f>
        <v>-7.7519379844961239E-3</v>
      </c>
      <c r="F42" s="52">
        <v>333</v>
      </c>
      <c r="G42" s="52">
        <v>338</v>
      </c>
      <c r="H42" s="55">
        <f t="shared" si="7"/>
        <v>1.5015015015015015E-2</v>
      </c>
      <c r="I42" s="52">
        <v>142</v>
      </c>
      <c r="J42" s="52">
        <v>147</v>
      </c>
      <c r="K42" s="54">
        <f t="shared" si="8"/>
        <v>3.5211267605633804E-2</v>
      </c>
      <c r="L42" s="56"/>
      <c r="M42" s="57">
        <v>707</v>
      </c>
      <c r="N42" s="57">
        <v>653</v>
      </c>
      <c r="O42" s="57">
        <v>425</v>
      </c>
      <c r="P42" s="58">
        <f>D42/M42</f>
        <v>0.54314002828854313</v>
      </c>
      <c r="Q42" s="58">
        <f t="shared" si="10"/>
        <v>0.51761102603369069</v>
      </c>
      <c r="R42" s="59">
        <f t="shared" si="11"/>
        <v>0.34588235294117647</v>
      </c>
      <c r="S42" s="21"/>
      <c r="T42" s="2"/>
      <c r="U42" s="2"/>
    </row>
    <row r="43" spans="1:21" ht="15.75" thickBot="1" x14ac:dyDescent="0.3">
      <c r="A43" s="90" t="s">
        <v>25</v>
      </c>
      <c r="B43" s="69" t="s">
        <v>14</v>
      </c>
      <c r="C43" s="70">
        <v>2</v>
      </c>
      <c r="D43" s="80">
        <v>1</v>
      </c>
      <c r="E43" s="72">
        <f t="shared" si="6"/>
        <v>-0.5</v>
      </c>
      <c r="F43" s="70">
        <v>1</v>
      </c>
      <c r="G43" s="80">
        <v>0</v>
      </c>
      <c r="H43" s="72">
        <f t="shared" si="7"/>
        <v>-1</v>
      </c>
      <c r="I43" s="70">
        <v>0</v>
      </c>
      <c r="J43" s="81">
        <v>0</v>
      </c>
      <c r="K43" s="72">
        <v>0</v>
      </c>
      <c r="L43" s="74"/>
      <c r="M43" s="75">
        <v>1</v>
      </c>
      <c r="N43" s="75">
        <v>1</v>
      </c>
      <c r="O43" s="75">
        <v>0</v>
      </c>
      <c r="P43" s="76">
        <f>D43/M43</f>
        <v>1</v>
      </c>
      <c r="Q43" s="76">
        <f t="shared" si="10"/>
        <v>0</v>
      </c>
      <c r="R43" s="77">
        <v>0</v>
      </c>
      <c r="S43" s="21"/>
    </row>
    <row r="44" spans="1:21" ht="15.75" thickBot="1" x14ac:dyDescent="0.3">
      <c r="A44" s="91"/>
      <c r="B44" s="42" t="s">
        <v>15</v>
      </c>
      <c r="C44" s="22">
        <v>14</v>
      </c>
      <c r="D44" s="43">
        <v>11</v>
      </c>
      <c r="E44" s="15">
        <f t="shared" si="6"/>
        <v>-0.21428571428571427</v>
      </c>
      <c r="F44" s="22">
        <v>11</v>
      </c>
      <c r="G44" s="22">
        <v>2</v>
      </c>
      <c r="H44" s="49">
        <f>(G44-F44)/F44</f>
        <v>-0.81818181818181823</v>
      </c>
      <c r="I44" s="22">
        <v>4</v>
      </c>
      <c r="J44" s="22">
        <v>0</v>
      </c>
      <c r="K44" s="44">
        <f>(J44-I44)/I44</f>
        <v>-1</v>
      </c>
      <c r="L44" s="45"/>
      <c r="M44" s="18">
        <v>18</v>
      </c>
      <c r="N44" s="18">
        <v>18</v>
      </c>
      <c r="O44" s="18">
        <v>13</v>
      </c>
      <c r="P44" s="19">
        <f t="shared" si="9"/>
        <v>0.61111111111111116</v>
      </c>
      <c r="Q44" s="19">
        <f t="shared" si="10"/>
        <v>0.1111111111111111</v>
      </c>
      <c r="R44" s="20">
        <f t="shared" si="11"/>
        <v>0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21</v>
      </c>
      <c r="E45" s="54">
        <f t="shared" si="6"/>
        <v>0.4</v>
      </c>
      <c r="F45" s="52">
        <v>7</v>
      </c>
      <c r="G45" s="52">
        <v>10</v>
      </c>
      <c r="H45" s="55">
        <f>(G45-F45)/F45</f>
        <v>0.42857142857142855</v>
      </c>
      <c r="I45" s="52">
        <v>2</v>
      </c>
      <c r="J45" s="52">
        <v>1</v>
      </c>
      <c r="K45" s="54">
        <f t="shared" ref="K45" si="12">(J45-I45)/I45</f>
        <v>-0.5</v>
      </c>
      <c r="L45" s="56"/>
      <c r="M45" s="57">
        <v>15</v>
      </c>
      <c r="N45" s="57">
        <v>6</v>
      </c>
      <c r="O45" s="57">
        <v>6</v>
      </c>
      <c r="P45" s="58">
        <f t="shared" si="9"/>
        <v>1.4</v>
      </c>
      <c r="Q45" s="58">
        <f t="shared" si="10"/>
        <v>1.6666666666666667</v>
      </c>
      <c r="R45" s="59">
        <f t="shared" si="11"/>
        <v>0.16666666666666666</v>
      </c>
      <c r="S45" s="21"/>
    </row>
    <row r="46" spans="1:21" ht="15.75" thickBot="1" x14ac:dyDescent="0.3">
      <c r="A46" s="91" t="s">
        <v>26</v>
      </c>
      <c r="B46" s="69" t="s">
        <v>14</v>
      </c>
      <c r="C46" s="70">
        <v>2</v>
      </c>
      <c r="D46" s="71">
        <v>2</v>
      </c>
      <c r="E46" s="72">
        <f t="shared" si="6"/>
        <v>0</v>
      </c>
      <c r="F46" s="70">
        <v>2</v>
      </c>
      <c r="G46" s="70">
        <v>2</v>
      </c>
      <c r="H46" s="72">
        <f t="shared" ref="H46:H55" si="13">(G46-F46)/F46</f>
        <v>0</v>
      </c>
      <c r="I46" s="70">
        <v>0</v>
      </c>
      <c r="J46" s="70">
        <v>0</v>
      </c>
      <c r="K46" s="72">
        <v>0</v>
      </c>
      <c r="L46" s="82"/>
      <c r="M46" s="75">
        <v>8</v>
      </c>
      <c r="N46" s="75">
        <v>8</v>
      </c>
      <c r="O46" s="75">
        <v>8</v>
      </c>
      <c r="P46" s="76">
        <f t="shared" si="9"/>
        <v>0.25</v>
      </c>
      <c r="Q46" s="76">
        <f t="shared" si="10"/>
        <v>0.25</v>
      </c>
      <c r="R46" s="77">
        <f t="shared" si="11"/>
        <v>0</v>
      </c>
      <c r="S46" s="21"/>
    </row>
    <row r="47" spans="1:21" ht="15.75" thickBot="1" x14ac:dyDescent="0.3">
      <c r="A47" s="91"/>
      <c r="B47" s="51" t="s">
        <v>15</v>
      </c>
      <c r="C47" s="52">
        <v>4</v>
      </c>
      <c r="D47" s="53">
        <v>7</v>
      </c>
      <c r="E47" s="54">
        <f t="shared" si="6"/>
        <v>0.75</v>
      </c>
      <c r="F47" s="52">
        <v>4</v>
      </c>
      <c r="G47" s="52">
        <v>7</v>
      </c>
      <c r="H47" s="54">
        <f t="shared" si="13"/>
        <v>0.75</v>
      </c>
      <c r="I47" s="52">
        <v>0</v>
      </c>
      <c r="J47" s="52">
        <v>2</v>
      </c>
      <c r="K47" s="65">
        <v>0</v>
      </c>
      <c r="L47" s="66"/>
      <c r="M47" s="57">
        <v>22</v>
      </c>
      <c r="N47" s="57">
        <v>21</v>
      </c>
      <c r="O47" s="57">
        <v>19</v>
      </c>
      <c r="P47" s="58">
        <f t="shared" si="9"/>
        <v>0.31818181818181818</v>
      </c>
      <c r="Q47" s="58">
        <f t="shared" si="10"/>
        <v>0.33333333333333331</v>
      </c>
      <c r="R47" s="59">
        <f t="shared" si="11"/>
        <v>0.10526315789473684</v>
      </c>
      <c r="S47" s="21"/>
    </row>
    <row r="48" spans="1:21" ht="15.75" thickBot="1" x14ac:dyDescent="0.3">
      <c r="A48" s="91" t="s">
        <v>27</v>
      </c>
      <c r="B48" s="69" t="s">
        <v>14</v>
      </c>
      <c r="C48" s="70">
        <v>2</v>
      </c>
      <c r="D48" s="71">
        <v>3</v>
      </c>
      <c r="E48" s="72">
        <f t="shared" si="6"/>
        <v>0.5</v>
      </c>
      <c r="F48" s="70">
        <v>2</v>
      </c>
      <c r="G48" s="70">
        <v>3</v>
      </c>
      <c r="H48" s="72">
        <f t="shared" si="13"/>
        <v>0.5</v>
      </c>
      <c r="I48" s="70">
        <v>0</v>
      </c>
      <c r="J48" s="70">
        <v>1</v>
      </c>
      <c r="K48" s="72">
        <v>0</v>
      </c>
      <c r="L48" s="82"/>
      <c r="M48" s="75">
        <v>5</v>
      </c>
      <c r="N48" s="75">
        <v>5</v>
      </c>
      <c r="O48" s="75">
        <v>4</v>
      </c>
      <c r="P48" s="76">
        <f t="shared" si="9"/>
        <v>0.6</v>
      </c>
      <c r="Q48" s="76">
        <f t="shared" si="10"/>
        <v>0.6</v>
      </c>
      <c r="R48" s="77">
        <f t="shared" si="11"/>
        <v>0.25</v>
      </c>
      <c r="S48" s="21"/>
    </row>
    <row r="49" spans="1:19" ht="15.75" thickBot="1" x14ac:dyDescent="0.3">
      <c r="A49" s="91"/>
      <c r="B49" s="51" t="s">
        <v>15</v>
      </c>
      <c r="C49" s="52">
        <v>3</v>
      </c>
      <c r="D49" s="53">
        <v>5</v>
      </c>
      <c r="E49" s="54">
        <f t="shared" si="6"/>
        <v>0.66666666666666663</v>
      </c>
      <c r="F49" s="52">
        <v>3</v>
      </c>
      <c r="G49" s="52">
        <v>4</v>
      </c>
      <c r="H49" s="54">
        <f t="shared" si="13"/>
        <v>0.33333333333333331</v>
      </c>
      <c r="I49" s="52">
        <v>1</v>
      </c>
      <c r="J49" s="52">
        <v>1</v>
      </c>
      <c r="K49" s="54">
        <f t="shared" ref="K49:K53" si="14">(J49-I49)/I49</f>
        <v>0</v>
      </c>
      <c r="L49" s="66"/>
      <c r="M49" s="57">
        <v>9</v>
      </c>
      <c r="N49" s="57">
        <v>9</v>
      </c>
      <c r="O49" s="57">
        <v>6</v>
      </c>
      <c r="P49" s="58">
        <f t="shared" si="9"/>
        <v>0.55555555555555558</v>
      </c>
      <c r="Q49" s="58">
        <f t="shared" si="10"/>
        <v>0.44444444444444442</v>
      </c>
      <c r="R49" s="59">
        <f t="shared" si="11"/>
        <v>0.16666666666666666</v>
      </c>
      <c r="S49" s="21"/>
    </row>
    <row r="50" spans="1:19" ht="15.75" thickBot="1" x14ac:dyDescent="0.3">
      <c r="A50" s="91" t="s">
        <v>28</v>
      </c>
      <c r="B50" s="69" t="s">
        <v>14</v>
      </c>
      <c r="C50" s="70">
        <v>8</v>
      </c>
      <c r="D50" s="71">
        <v>12</v>
      </c>
      <c r="E50" s="72">
        <f>(D50-C50)/C50</f>
        <v>0.5</v>
      </c>
      <c r="F50" s="70">
        <v>6</v>
      </c>
      <c r="G50" s="70">
        <v>9</v>
      </c>
      <c r="H50" s="73">
        <f t="shared" si="13"/>
        <v>0.5</v>
      </c>
      <c r="I50" s="70">
        <v>3</v>
      </c>
      <c r="J50" s="70">
        <v>2</v>
      </c>
      <c r="K50" s="72">
        <f t="shared" si="14"/>
        <v>-0.33333333333333331</v>
      </c>
      <c r="L50" s="82"/>
      <c r="M50" s="75">
        <v>28</v>
      </c>
      <c r="N50" s="75">
        <v>27</v>
      </c>
      <c r="O50" s="75">
        <v>25</v>
      </c>
      <c r="P50" s="76">
        <f>D50/M50</f>
        <v>0.42857142857142855</v>
      </c>
      <c r="Q50" s="76">
        <f t="shared" si="10"/>
        <v>0.33333333333333331</v>
      </c>
      <c r="R50" s="77">
        <f t="shared" si="11"/>
        <v>0.08</v>
      </c>
      <c r="S50" s="21"/>
    </row>
    <row r="51" spans="1:19" ht="15.75" thickBot="1" x14ac:dyDescent="0.3">
      <c r="A51" s="91"/>
      <c r="B51" s="51" t="s">
        <v>15</v>
      </c>
      <c r="C51" s="52">
        <v>26</v>
      </c>
      <c r="D51" s="53">
        <v>28</v>
      </c>
      <c r="E51" s="54">
        <f>(D51-C51)/C51</f>
        <v>7.6923076923076927E-2</v>
      </c>
      <c r="F51" s="52">
        <v>22</v>
      </c>
      <c r="G51" s="52">
        <v>21</v>
      </c>
      <c r="H51" s="55">
        <f t="shared" si="13"/>
        <v>-4.5454545454545456E-2</v>
      </c>
      <c r="I51" s="52">
        <v>13</v>
      </c>
      <c r="J51" s="52">
        <v>5</v>
      </c>
      <c r="K51" s="65">
        <f t="shared" si="14"/>
        <v>-0.61538461538461542</v>
      </c>
      <c r="L51" s="66"/>
      <c r="M51" s="57">
        <v>76</v>
      </c>
      <c r="N51" s="57">
        <v>73</v>
      </c>
      <c r="O51" s="57">
        <v>64</v>
      </c>
      <c r="P51" s="58">
        <f>D51/M51</f>
        <v>0.36842105263157893</v>
      </c>
      <c r="Q51" s="58">
        <f t="shared" si="10"/>
        <v>0.28767123287671231</v>
      </c>
      <c r="R51" s="59">
        <f t="shared" si="11"/>
        <v>7.8125E-2</v>
      </c>
      <c r="S51" s="21"/>
    </row>
    <row r="52" spans="1:19" ht="15.75" thickBot="1" x14ac:dyDescent="0.3">
      <c r="A52" s="91" t="s">
        <v>29</v>
      </c>
      <c r="B52" s="69" t="s">
        <v>14</v>
      </c>
      <c r="C52" s="70">
        <v>9</v>
      </c>
      <c r="D52" s="71">
        <v>6</v>
      </c>
      <c r="E52" s="72">
        <f t="shared" si="6"/>
        <v>-0.33333333333333331</v>
      </c>
      <c r="F52" s="70">
        <v>7</v>
      </c>
      <c r="G52" s="70">
        <v>4</v>
      </c>
      <c r="H52" s="73">
        <f t="shared" si="13"/>
        <v>-0.42857142857142855</v>
      </c>
      <c r="I52" s="70">
        <v>1</v>
      </c>
      <c r="J52" s="70">
        <v>2</v>
      </c>
      <c r="K52" s="72">
        <f t="shared" si="14"/>
        <v>1</v>
      </c>
      <c r="L52" s="82"/>
      <c r="M52" s="75">
        <v>18</v>
      </c>
      <c r="N52" s="75">
        <v>17</v>
      </c>
      <c r="O52" s="75">
        <v>11</v>
      </c>
      <c r="P52" s="76">
        <f t="shared" si="9"/>
        <v>0.33333333333333331</v>
      </c>
      <c r="Q52" s="76">
        <f t="shared" si="10"/>
        <v>0.23529411764705882</v>
      </c>
      <c r="R52" s="77">
        <f t="shared" si="11"/>
        <v>0.18181818181818182</v>
      </c>
      <c r="S52" s="21"/>
    </row>
    <row r="53" spans="1:19" ht="15.75" thickBot="1" x14ac:dyDescent="0.3">
      <c r="A53" s="91"/>
      <c r="B53" s="51" t="s">
        <v>15</v>
      </c>
      <c r="C53" s="52">
        <v>20</v>
      </c>
      <c r="D53" s="53">
        <v>16</v>
      </c>
      <c r="E53" s="54">
        <f t="shared" si="6"/>
        <v>-0.2</v>
      </c>
      <c r="F53" s="52">
        <v>17</v>
      </c>
      <c r="G53" s="52">
        <v>13</v>
      </c>
      <c r="H53" s="55">
        <f t="shared" si="13"/>
        <v>-0.23529411764705882</v>
      </c>
      <c r="I53" s="52">
        <v>1</v>
      </c>
      <c r="J53" s="52">
        <v>6</v>
      </c>
      <c r="K53" s="65">
        <f t="shared" si="14"/>
        <v>5</v>
      </c>
      <c r="L53" s="66"/>
      <c r="M53" s="57">
        <v>49</v>
      </c>
      <c r="N53" s="57">
        <v>45</v>
      </c>
      <c r="O53" s="57">
        <v>32</v>
      </c>
      <c r="P53" s="58">
        <f t="shared" si="9"/>
        <v>0.32653061224489793</v>
      </c>
      <c r="Q53" s="58">
        <f t="shared" si="10"/>
        <v>0.28888888888888886</v>
      </c>
      <c r="R53" s="59">
        <f t="shared" si="11"/>
        <v>0.1875</v>
      </c>
      <c r="S53" s="21"/>
    </row>
    <row r="54" spans="1:19" ht="15.75" thickBot="1" x14ac:dyDescent="0.3">
      <c r="A54" s="91" t="s">
        <v>30</v>
      </c>
      <c r="B54" s="69" t="s">
        <v>14</v>
      </c>
      <c r="C54" s="70">
        <v>16</v>
      </c>
      <c r="D54" s="71">
        <v>5</v>
      </c>
      <c r="E54" s="72">
        <f t="shared" si="6"/>
        <v>-0.6875</v>
      </c>
      <c r="F54" s="70">
        <v>15</v>
      </c>
      <c r="G54" s="70">
        <v>5</v>
      </c>
      <c r="H54" s="73">
        <f t="shared" si="13"/>
        <v>-0.66666666666666663</v>
      </c>
      <c r="I54" s="70">
        <v>0</v>
      </c>
      <c r="J54" s="70">
        <v>1</v>
      </c>
      <c r="K54" s="72">
        <v>0</v>
      </c>
      <c r="L54" s="82"/>
      <c r="M54" s="75">
        <v>19</v>
      </c>
      <c r="N54" s="75">
        <v>18</v>
      </c>
      <c r="O54" s="75">
        <v>11</v>
      </c>
      <c r="P54" s="76">
        <f t="shared" si="9"/>
        <v>0.26315789473684209</v>
      </c>
      <c r="Q54" s="76">
        <f t="shared" si="10"/>
        <v>0.27777777777777779</v>
      </c>
      <c r="R54" s="77">
        <f t="shared" si="11"/>
        <v>9.0909090909090912E-2</v>
      </c>
      <c r="S54" s="21"/>
    </row>
    <row r="55" spans="1:19" ht="15.75" thickBot="1" x14ac:dyDescent="0.3">
      <c r="A55" s="103"/>
      <c r="B55" s="51" t="s">
        <v>15</v>
      </c>
      <c r="C55" s="52">
        <v>26</v>
      </c>
      <c r="D55" s="53">
        <v>11</v>
      </c>
      <c r="E55" s="54">
        <f t="shared" si="6"/>
        <v>-0.57692307692307687</v>
      </c>
      <c r="F55" s="52">
        <v>23</v>
      </c>
      <c r="G55" s="52">
        <v>10</v>
      </c>
      <c r="H55" s="55">
        <f t="shared" si="13"/>
        <v>-0.56521739130434778</v>
      </c>
      <c r="I55" s="52">
        <v>1</v>
      </c>
      <c r="J55" s="52">
        <v>3</v>
      </c>
      <c r="K55" s="65">
        <f t="shared" ref="K55" si="15">(J55-I55)/I55</f>
        <v>2</v>
      </c>
      <c r="L55" s="66"/>
      <c r="M55" s="57">
        <v>29</v>
      </c>
      <c r="N55" s="57">
        <v>26</v>
      </c>
      <c r="O55" s="57">
        <v>16</v>
      </c>
      <c r="P55" s="58">
        <f t="shared" si="9"/>
        <v>0.37931034482758619</v>
      </c>
      <c r="Q55" s="58">
        <f t="shared" si="10"/>
        <v>0.38461538461538464</v>
      </c>
      <c r="R55" s="59">
        <f t="shared" si="11"/>
        <v>0.1875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 x14ac:dyDescent="0.2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6" width="10.85546875" customWidth="1"/>
    <col min="17" max="17" width="10.85546875" bestFit="1" customWidth="1"/>
  </cols>
  <sheetData>
    <row r="1" spans="1:21" ht="15.75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"/>
      <c r="T1" s="2"/>
      <c r="U1" s="2"/>
    </row>
    <row r="2" spans="1:21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"/>
      <c r="T2" s="2"/>
      <c r="U2" s="2"/>
    </row>
    <row r="3" spans="1:21" ht="15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"/>
      <c r="T3" s="2"/>
      <c r="U3" s="2"/>
    </row>
    <row r="4" spans="1:21" ht="15.75" x14ac:dyDescent="0.25">
      <c r="A4" s="87" t="s">
        <v>61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"/>
      <c r="T4" s="2"/>
      <c r="U4" s="2"/>
    </row>
    <row r="5" spans="1:21" ht="13.5" customHeight="1" thickBot="1" x14ac:dyDescent="0.3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 x14ac:dyDescent="0.25">
      <c r="A6" s="88" t="s">
        <v>2</v>
      </c>
      <c r="B6" s="89"/>
      <c r="C6" s="8" t="s">
        <v>62</v>
      </c>
      <c r="D6" s="9" t="s">
        <v>63</v>
      </c>
      <c r="E6" s="8" t="s">
        <v>3</v>
      </c>
      <c r="F6" s="8" t="s">
        <v>64</v>
      </c>
      <c r="G6" s="8" t="s">
        <v>65</v>
      </c>
      <c r="H6" s="8" t="s">
        <v>3</v>
      </c>
      <c r="I6" s="8" t="s">
        <v>66</v>
      </c>
      <c r="J6" s="8" t="s">
        <v>67</v>
      </c>
      <c r="K6" s="8" t="s">
        <v>3</v>
      </c>
      <c r="L6" s="10"/>
      <c r="M6" s="11" t="s">
        <v>33</v>
      </c>
      <c r="N6" s="11" t="s">
        <v>34</v>
      </c>
      <c r="O6" s="11" t="s">
        <v>35</v>
      </c>
      <c r="P6" s="11" t="s">
        <v>36</v>
      </c>
      <c r="Q6" s="11" t="s">
        <v>37</v>
      </c>
      <c r="R6" s="12" t="s">
        <v>38</v>
      </c>
      <c r="S6" s="13"/>
      <c r="T6" s="2"/>
      <c r="U6" s="2"/>
    </row>
    <row r="7" spans="1:21" x14ac:dyDescent="0.25">
      <c r="A7" s="83" t="s">
        <v>4</v>
      </c>
      <c r="B7" s="84"/>
      <c r="C7" s="14">
        <v>908</v>
      </c>
      <c r="D7" s="14">
        <v>901</v>
      </c>
      <c r="E7" s="15">
        <f t="shared" ref="E7:E15" si="0">(D7-C7)/C7</f>
        <v>-7.709251101321586E-3</v>
      </c>
      <c r="F7" s="14">
        <v>715</v>
      </c>
      <c r="G7" s="14">
        <v>684</v>
      </c>
      <c r="H7" s="16">
        <f t="shared" ref="H7:H15" si="1">(G7-F7)/F7</f>
        <v>-4.3356643356643354E-2</v>
      </c>
      <c r="I7" s="14">
        <v>271</v>
      </c>
      <c r="J7" s="14">
        <v>239</v>
      </c>
      <c r="K7" s="15">
        <f t="shared" ref="K7:K15" si="2">(J7-I7)/I7</f>
        <v>-0.11808118081180811</v>
      </c>
      <c r="L7" s="17"/>
      <c r="M7" s="18">
        <v>1539</v>
      </c>
      <c r="N7" s="18">
        <v>1312</v>
      </c>
      <c r="O7" s="18">
        <v>927</v>
      </c>
      <c r="P7" s="19">
        <f t="shared" ref="P7:P15" si="3">D7/M7</f>
        <v>0.58544509421702406</v>
      </c>
      <c r="Q7" s="19">
        <f t="shared" ref="Q7:Q15" si="4">G7/N7</f>
        <v>0.52134146341463417</v>
      </c>
      <c r="R7" s="20">
        <f t="shared" ref="R7:R15" si="5">J7/O7</f>
        <v>0.25782092772384035</v>
      </c>
      <c r="S7" s="21"/>
      <c r="T7" s="2"/>
      <c r="U7" s="2"/>
    </row>
    <row r="8" spans="1:21" x14ac:dyDescent="0.25">
      <c r="A8" s="92" t="s">
        <v>5</v>
      </c>
      <c r="B8" s="93"/>
      <c r="C8" s="22">
        <v>30</v>
      </c>
      <c r="D8" s="22">
        <v>33</v>
      </c>
      <c r="E8" s="15">
        <f t="shared" si="0"/>
        <v>0.1</v>
      </c>
      <c r="F8" s="22">
        <v>21</v>
      </c>
      <c r="G8" s="22">
        <v>22</v>
      </c>
      <c r="H8" s="16">
        <f t="shared" si="1"/>
        <v>4.7619047619047616E-2</v>
      </c>
      <c r="I8" s="22">
        <v>10</v>
      </c>
      <c r="J8" s="22">
        <v>11</v>
      </c>
      <c r="K8" s="15">
        <f t="shared" si="2"/>
        <v>0.1</v>
      </c>
      <c r="L8" s="17"/>
      <c r="M8" s="18">
        <v>43</v>
      </c>
      <c r="N8" s="18">
        <v>28</v>
      </c>
      <c r="O8" s="18">
        <v>19</v>
      </c>
      <c r="P8" s="19">
        <f t="shared" si="3"/>
        <v>0.76744186046511631</v>
      </c>
      <c r="Q8" s="19">
        <f t="shared" si="4"/>
        <v>0.7857142857142857</v>
      </c>
      <c r="R8" s="20">
        <f t="shared" si="5"/>
        <v>0.57894736842105265</v>
      </c>
      <c r="S8" s="21"/>
      <c r="T8" s="2"/>
      <c r="U8" s="2"/>
    </row>
    <row r="9" spans="1:21" x14ac:dyDescent="0.25">
      <c r="A9" s="92" t="s">
        <v>39</v>
      </c>
      <c r="B9" s="93"/>
      <c r="C9" s="22">
        <v>21</v>
      </c>
      <c r="D9" s="22">
        <v>23</v>
      </c>
      <c r="E9" s="15">
        <f t="shared" si="0"/>
        <v>9.5238095238095233E-2</v>
      </c>
      <c r="F9" s="22">
        <v>14</v>
      </c>
      <c r="G9" s="22">
        <v>12</v>
      </c>
      <c r="H9" s="16">
        <f t="shared" si="1"/>
        <v>-0.14285714285714285</v>
      </c>
      <c r="I9" s="22">
        <v>5</v>
      </c>
      <c r="J9" s="22">
        <v>4</v>
      </c>
      <c r="K9" s="15">
        <f t="shared" si="2"/>
        <v>-0.2</v>
      </c>
      <c r="L9" s="17"/>
      <c r="M9" s="18">
        <v>25</v>
      </c>
      <c r="N9" s="18">
        <v>15</v>
      </c>
      <c r="O9" s="18">
        <v>7</v>
      </c>
      <c r="P9" s="19">
        <f t="shared" si="3"/>
        <v>0.92</v>
      </c>
      <c r="Q9" s="19">
        <f t="shared" si="4"/>
        <v>0.8</v>
      </c>
      <c r="R9" s="20">
        <f t="shared" si="5"/>
        <v>0.5714285714285714</v>
      </c>
      <c r="S9" s="21"/>
      <c r="T9" s="2"/>
      <c r="U9" s="2"/>
    </row>
    <row r="10" spans="1:21" x14ac:dyDescent="0.25">
      <c r="A10" s="92" t="s">
        <v>6</v>
      </c>
      <c r="B10" s="93"/>
      <c r="C10" s="22">
        <v>302</v>
      </c>
      <c r="D10" s="22">
        <v>265</v>
      </c>
      <c r="E10" s="15">
        <f t="shared" si="0"/>
        <v>-0.12251655629139073</v>
      </c>
      <c r="F10" s="22">
        <v>229</v>
      </c>
      <c r="G10" s="22">
        <v>210</v>
      </c>
      <c r="H10" s="16">
        <f t="shared" si="1"/>
        <v>-8.296943231441048E-2</v>
      </c>
      <c r="I10" s="22">
        <v>73</v>
      </c>
      <c r="J10" s="22">
        <v>62</v>
      </c>
      <c r="K10" s="15">
        <f t="shared" si="2"/>
        <v>-0.15068493150684931</v>
      </c>
      <c r="L10" s="17"/>
      <c r="M10" s="18">
        <v>498</v>
      </c>
      <c r="N10" s="18">
        <v>411</v>
      </c>
      <c r="O10" s="18">
        <v>280</v>
      </c>
      <c r="P10" s="19">
        <f t="shared" si="3"/>
        <v>0.53212851405622486</v>
      </c>
      <c r="Q10" s="19">
        <f t="shared" si="4"/>
        <v>0.51094890510948909</v>
      </c>
      <c r="R10" s="20">
        <f t="shared" si="5"/>
        <v>0.22142857142857142</v>
      </c>
      <c r="S10" s="21"/>
      <c r="T10" s="2"/>
      <c r="U10" s="2"/>
    </row>
    <row r="11" spans="1:21" x14ac:dyDescent="0.25">
      <c r="A11" s="92" t="s">
        <v>7</v>
      </c>
      <c r="B11" s="93"/>
      <c r="C11" s="14">
        <v>197</v>
      </c>
      <c r="D11" s="14">
        <v>163</v>
      </c>
      <c r="E11" s="15">
        <f t="shared" si="0"/>
        <v>-0.17258883248730963</v>
      </c>
      <c r="F11" s="14">
        <v>165</v>
      </c>
      <c r="G11" s="14">
        <v>142</v>
      </c>
      <c r="H11" s="16">
        <f t="shared" si="1"/>
        <v>-0.1393939393939394</v>
      </c>
      <c r="I11" s="14">
        <v>81</v>
      </c>
      <c r="J11" s="14">
        <v>62</v>
      </c>
      <c r="K11" s="15">
        <f t="shared" si="2"/>
        <v>-0.23456790123456789</v>
      </c>
      <c r="L11" s="17"/>
      <c r="M11" s="18">
        <v>441</v>
      </c>
      <c r="N11" s="18">
        <v>411</v>
      </c>
      <c r="O11" s="18">
        <v>327</v>
      </c>
      <c r="P11" s="19">
        <f t="shared" si="3"/>
        <v>0.36961451247165533</v>
      </c>
      <c r="Q11" s="19">
        <f t="shared" si="4"/>
        <v>0.34549878345498786</v>
      </c>
      <c r="R11" s="20">
        <f t="shared" si="5"/>
        <v>0.18960244648318042</v>
      </c>
      <c r="S11" s="21"/>
      <c r="T11" s="2"/>
      <c r="U11" s="2"/>
    </row>
    <row r="12" spans="1:21" x14ac:dyDescent="0.25">
      <c r="A12" s="92" t="s">
        <v>8</v>
      </c>
      <c r="B12" s="93"/>
      <c r="C12" s="14">
        <v>369</v>
      </c>
      <c r="D12" s="14">
        <v>391</v>
      </c>
      <c r="E12" s="15">
        <f t="shared" si="0"/>
        <v>5.9620596205962058E-2</v>
      </c>
      <c r="F12" s="14">
        <v>304</v>
      </c>
      <c r="G12" s="14">
        <v>318</v>
      </c>
      <c r="H12" s="16">
        <f t="shared" si="1"/>
        <v>4.6052631578947366E-2</v>
      </c>
      <c r="I12" s="14">
        <v>106</v>
      </c>
      <c r="J12" s="14">
        <v>106</v>
      </c>
      <c r="K12" s="15">
        <f t="shared" si="2"/>
        <v>0</v>
      </c>
      <c r="L12" s="17"/>
      <c r="M12" s="18">
        <v>570</v>
      </c>
      <c r="N12" s="18">
        <v>466</v>
      </c>
      <c r="O12" s="18">
        <v>297</v>
      </c>
      <c r="P12" s="19">
        <f t="shared" si="3"/>
        <v>0.68596491228070178</v>
      </c>
      <c r="Q12" s="19">
        <f t="shared" si="4"/>
        <v>0.68240343347639487</v>
      </c>
      <c r="R12" s="20">
        <f t="shared" si="5"/>
        <v>0.35690235690235689</v>
      </c>
      <c r="S12" s="21"/>
      <c r="T12" s="2"/>
      <c r="U12" s="2"/>
    </row>
    <row r="13" spans="1:21" x14ac:dyDescent="0.25">
      <c r="A13" s="92" t="s">
        <v>9</v>
      </c>
      <c r="B13" s="93"/>
      <c r="C13" s="23">
        <v>40</v>
      </c>
      <c r="D13" s="23">
        <v>82</v>
      </c>
      <c r="E13" s="15">
        <f t="shared" si="0"/>
        <v>1.05</v>
      </c>
      <c r="F13" s="23">
        <v>17</v>
      </c>
      <c r="G13" s="23">
        <v>14</v>
      </c>
      <c r="H13" s="16">
        <f t="shared" si="1"/>
        <v>-0.17647058823529413</v>
      </c>
      <c r="I13" s="23">
        <v>11</v>
      </c>
      <c r="J13" s="23">
        <v>9</v>
      </c>
      <c r="K13" s="15">
        <f t="shared" si="2"/>
        <v>-0.18181818181818182</v>
      </c>
      <c r="L13" s="17"/>
      <c r="M13" s="18">
        <v>30</v>
      </c>
      <c r="N13" s="18">
        <v>24</v>
      </c>
      <c r="O13" s="18">
        <v>23</v>
      </c>
      <c r="P13" s="19">
        <f t="shared" si="3"/>
        <v>2.7333333333333334</v>
      </c>
      <c r="Q13" s="19">
        <f t="shared" si="4"/>
        <v>0.58333333333333337</v>
      </c>
      <c r="R13" s="20">
        <f t="shared" si="5"/>
        <v>0.39130434782608697</v>
      </c>
      <c r="S13" s="21"/>
      <c r="T13" s="2"/>
      <c r="U13" s="2"/>
    </row>
    <row r="14" spans="1:21" x14ac:dyDescent="0.25">
      <c r="A14" s="94" t="s">
        <v>10</v>
      </c>
      <c r="B14" s="95"/>
      <c r="C14" s="22">
        <v>246</v>
      </c>
      <c r="D14" s="22">
        <v>260</v>
      </c>
      <c r="E14" s="15">
        <f t="shared" si="0"/>
        <v>5.6910569105691054E-2</v>
      </c>
      <c r="F14" s="22">
        <v>106</v>
      </c>
      <c r="G14" s="22">
        <v>99</v>
      </c>
      <c r="H14" s="16">
        <f t="shared" si="1"/>
        <v>-6.6037735849056603E-2</v>
      </c>
      <c r="I14" s="22">
        <v>28</v>
      </c>
      <c r="J14" s="22">
        <v>32</v>
      </c>
      <c r="K14" s="15">
        <f t="shared" si="2"/>
        <v>0.14285714285714285</v>
      </c>
      <c r="L14" s="17"/>
      <c r="M14" s="18">
        <v>255</v>
      </c>
      <c r="N14" s="18">
        <v>129</v>
      </c>
      <c r="O14" s="18">
        <v>103</v>
      </c>
      <c r="P14" s="19">
        <f t="shared" si="3"/>
        <v>1.0196078431372548</v>
      </c>
      <c r="Q14" s="19">
        <f t="shared" si="4"/>
        <v>0.76744186046511631</v>
      </c>
      <c r="R14" s="20">
        <f t="shared" si="5"/>
        <v>0.31067961165048541</v>
      </c>
      <c r="S14" s="21"/>
      <c r="T14" s="24"/>
      <c r="U14" s="24"/>
    </row>
    <row r="15" spans="1:21" x14ac:dyDescent="0.25">
      <c r="A15" s="96" t="s">
        <v>11</v>
      </c>
      <c r="B15" s="97"/>
      <c r="C15" s="25">
        <f>C7+C14</f>
        <v>1154</v>
      </c>
      <c r="D15" s="26">
        <f>D7+D14</f>
        <v>1161</v>
      </c>
      <c r="E15" s="27">
        <f t="shared" si="0"/>
        <v>6.0658578856152513E-3</v>
      </c>
      <c r="F15" s="25">
        <f>F7+F14</f>
        <v>821</v>
      </c>
      <c r="G15" s="25">
        <f>G7+G14</f>
        <v>783</v>
      </c>
      <c r="H15" s="28">
        <f t="shared" si="1"/>
        <v>-4.6285018270401948E-2</v>
      </c>
      <c r="I15" s="25">
        <f>I7+I14</f>
        <v>299</v>
      </c>
      <c r="J15" s="25">
        <f>J7+J14</f>
        <v>271</v>
      </c>
      <c r="K15" s="27">
        <f t="shared" si="2"/>
        <v>-9.3645484949832769E-2</v>
      </c>
      <c r="L15" s="29"/>
      <c r="M15" s="30">
        <f>M7+M14</f>
        <v>1794</v>
      </c>
      <c r="N15" s="30">
        <f>N7+N14</f>
        <v>1441</v>
      </c>
      <c r="O15" s="30">
        <f>O7+O14</f>
        <v>1030</v>
      </c>
      <c r="P15" s="31">
        <f t="shared" si="3"/>
        <v>0.64715719063545152</v>
      </c>
      <c r="Q15" s="31">
        <f t="shared" si="4"/>
        <v>0.54337265787647471</v>
      </c>
      <c r="R15" s="32">
        <f t="shared" si="5"/>
        <v>0.26310679611650484</v>
      </c>
      <c r="S15" s="33"/>
      <c r="T15" s="2"/>
      <c r="U15" s="2"/>
    </row>
    <row r="16" spans="1:21" ht="15" customHeight="1" x14ac:dyDescent="0.25">
      <c r="A16" s="98" t="s">
        <v>12</v>
      </c>
      <c r="B16" s="99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 x14ac:dyDescent="0.25">
      <c r="A17" s="100" t="s">
        <v>13</v>
      </c>
      <c r="B17" s="42" t="s">
        <v>14</v>
      </c>
      <c r="C17" s="22">
        <v>31</v>
      </c>
      <c r="D17" s="43">
        <v>21</v>
      </c>
      <c r="E17" s="15">
        <f t="shared" ref="E17:E55" si="6">(D17-C17)/C17</f>
        <v>-0.32258064516129031</v>
      </c>
      <c r="F17" s="22">
        <v>19</v>
      </c>
      <c r="G17" s="22">
        <v>13</v>
      </c>
      <c r="H17" s="16">
        <f t="shared" ref="H17:H43" si="7">(G17-F17)/F17</f>
        <v>-0.31578947368421051</v>
      </c>
      <c r="I17" s="22">
        <v>8</v>
      </c>
      <c r="J17" s="22">
        <v>3</v>
      </c>
      <c r="K17" s="44">
        <f t="shared" ref="K17:K42" si="8">(J17-I17)/I17</f>
        <v>-0.625</v>
      </c>
      <c r="L17" s="45"/>
      <c r="M17" s="18">
        <v>36</v>
      </c>
      <c r="N17" s="18">
        <v>21</v>
      </c>
      <c r="O17" s="46">
        <v>16</v>
      </c>
      <c r="P17" s="19">
        <f t="shared" ref="P17:P55" si="9">D17/M17</f>
        <v>0.58333333333333337</v>
      </c>
      <c r="Q17" s="19">
        <f t="shared" ref="Q17:Q55" si="10">G17/N17</f>
        <v>0.61904761904761907</v>
      </c>
      <c r="R17" s="20">
        <f t="shared" ref="R17:R55" si="11">J17/O17</f>
        <v>0.1875</v>
      </c>
      <c r="S17" s="21"/>
      <c r="T17" s="2"/>
      <c r="U17" s="2"/>
    </row>
    <row r="18" spans="1:21" x14ac:dyDescent="0.25">
      <c r="A18" s="101"/>
      <c r="B18" s="42" t="s">
        <v>15</v>
      </c>
      <c r="C18" s="47">
        <v>80</v>
      </c>
      <c r="D18" s="48">
        <v>89</v>
      </c>
      <c r="E18" s="44">
        <f t="shared" si="6"/>
        <v>0.1125</v>
      </c>
      <c r="F18" s="47">
        <v>58</v>
      </c>
      <c r="G18" s="47">
        <v>54</v>
      </c>
      <c r="H18" s="49">
        <f t="shared" si="7"/>
        <v>-6.8965517241379309E-2</v>
      </c>
      <c r="I18" s="47">
        <v>22</v>
      </c>
      <c r="J18" s="47">
        <v>22</v>
      </c>
      <c r="K18" s="15">
        <f t="shared" si="8"/>
        <v>0</v>
      </c>
      <c r="L18" s="45"/>
      <c r="M18" s="50">
        <v>99</v>
      </c>
      <c r="N18" s="50">
        <v>68</v>
      </c>
      <c r="O18" s="50">
        <v>51</v>
      </c>
      <c r="P18" s="19">
        <f t="shared" si="9"/>
        <v>0.89898989898989901</v>
      </c>
      <c r="Q18" s="19">
        <f t="shared" si="10"/>
        <v>0.79411764705882348</v>
      </c>
      <c r="R18" s="20">
        <f t="shared" si="11"/>
        <v>0.43137254901960786</v>
      </c>
      <c r="S18" s="21"/>
      <c r="T18" s="2"/>
      <c r="U18" s="2"/>
    </row>
    <row r="19" spans="1:21" s="60" customFormat="1" ht="15.75" thickBot="1" x14ac:dyDescent="0.3">
      <c r="A19" s="102"/>
      <c r="B19" s="51" t="s">
        <v>16</v>
      </c>
      <c r="C19" s="52">
        <v>62</v>
      </c>
      <c r="D19" s="53">
        <v>66</v>
      </c>
      <c r="E19" s="54">
        <f t="shared" si="6"/>
        <v>6.4516129032258063E-2</v>
      </c>
      <c r="F19" s="52">
        <v>21</v>
      </c>
      <c r="G19" s="52">
        <v>17</v>
      </c>
      <c r="H19" s="55">
        <f t="shared" si="7"/>
        <v>-0.19047619047619047</v>
      </c>
      <c r="I19" s="52">
        <v>4</v>
      </c>
      <c r="J19" s="52">
        <v>4</v>
      </c>
      <c r="K19" s="54">
        <f t="shared" si="8"/>
        <v>0</v>
      </c>
      <c r="L19" s="56"/>
      <c r="M19" s="57">
        <v>66</v>
      </c>
      <c r="N19" s="57">
        <v>28</v>
      </c>
      <c r="O19" s="57">
        <v>22</v>
      </c>
      <c r="P19" s="58">
        <f t="shared" si="9"/>
        <v>1</v>
      </c>
      <c r="Q19" s="58">
        <f t="shared" si="10"/>
        <v>0.6071428571428571</v>
      </c>
      <c r="R19" s="59">
        <f t="shared" si="11"/>
        <v>0.18181818181818182</v>
      </c>
      <c r="S19" s="21"/>
      <c r="T19" s="6"/>
      <c r="U19" s="6"/>
    </row>
    <row r="20" spans="1:21" ht="15.75" thickBot="1" x14ac:dyDescent="0.3">
      <c r="A20" s="90" t="s">
        <v>17</v>
      </c>
      <c r="B20" s="42" t="s">
        <v>14</v>
      </c>
      <c r="C20" s="47">
        <v>40</v>
      </c>
      <c r="D20" s="48">
        <v>29</v>
      </c>
      <c r="E20" s="44">
        <f t="shared" si="6"/>
        <v>-0.27500000000000002</v>
      </c>
      <c r="F20" s="47">
        <v>26</v>
      </c>
      <c r="G20" s="47">
        <v>17</v>
      </c>
      <c r="H20" s="49">
        <f t="shared" si="7"/>
        <v>-0.34615384615384615</v>
      </c>
      <c r="I20" s="47">
        <v>11</v>
      </c>
      <c r="J20" s="47">
        <v>3</v>
      </c>
      <c r="K20" s="44">
        <f t="shared" si="8"/>
        <v>-0.72727272727272729</v>
      </c>
      <c r="L20" s="45"/>
      <c r="M20" s="50">
        <v>47</v>
      </c>
      <c r="N20" s="50">
        <v>33</v>
      </c>
      <c r="O20" s="50">
        <v>28</v>
      </c>
      <c r="P20" s="61">
        <f t="shared" si="9"/>
        <v>0.61702127659574468</v>
      </c>
      <c r="Q20" s="61">
        <f t="shared" si="10"/>
        <v>0.51515151515151514</v>
      </c>
      <c r="R20" s="62">
        <f t="shared" si="11"/>
        <v>0.10714285714285714</v>
      </c>
      <c r="S20" s="21"/>
      <c r="T20" s="2"/>
      <c r="U20" s="2"/>
    </row>
    <row r="21" spans="1:21" ht="15.75" thickBot="1" x14ac:dyDescent="0.3">
      <c r="A21" s="90"/>
      <c r="B21" s="42" t="s">
        <v>15</v>
      </c>
      <c r="C21" s="43">
        <v>138</v>
      </c>
      <c r="D21" s="43">
        <v>139</v>
      </c>
      <c r="E21" s="15">
        <f t="shared" si="6"/>
        <v>7.246376811594203E-3</v>
      </c>
      <c r="F21" s="22">
        <v>102</v>
      </c>
      <c r="G21" s="22">
        <v>100</v>
      </c>
      <c r="H21" s="16">
        <f t="shared" si="7"/>
        <v>-1.9607843137254902E-2</v>
      </c>
      <c r="I21" s="22">
        <v>40</v>
      </c>
      <c r="J21" s="22">
        <v>35</v>
      </c>
      <c r="K21" s="15">
        <f t="shared" si="8"/>
        <v>-0.125</v>
      </c>
      <c r="L21" s="45"/>
      <c r="M21" s="18">
        <v>180</v>
      </c>
      <c r="N21" s="18">
        <v>136</v>
      </c>
      <c r="O21" s="18">
        <v>103</v>
      </c>
      <c r="P21" s="19">
        <f t="shared" si="9"/>
        <v>0.77222222222222225</v>
      </c>
      <c r="Q21" s="19">
        <f t="shared" si="10"/>
        <v>0.73529411764705888</v>
      </c>
      <c r="R21" s="20">
        <f t="shared" si="11"/>
        <v>0.33980582524271846</v>
      </c>
      <c r="S21" s="21"/>
      <c r="T21" s="2"/>
      <c r="U21" s="2"/>
    </row>
    <row r="22" spans="1:21" ht="15.75" thickBot="1" x14ac:dyDescent="0.3">
      <c r="A22" s="91"/>
      <c r="B22" s="51" t="s">
        <v>16</v>
      </c>
      <c r="C22" s="52">
        <v>22</v>
      </c>
      <c r="D22" s="53">
        <v>35</v>
      </c>
      <c r="E22" s="54">
        <f t="shared" si="6"/>
        <v>0.59090909090909094</v>
      </c>
      <c r="F22" s="52">
        <v>13</v>
      </c>
      <c r="G22" s="52">
        <v>17</v>
      </c>
      <c r="H22" s="55">
        <f t="shared" si="7"/>
        <v>0.30769230769230771</v>
      </c>
      <c r="I22" s="52">
        <v>2</v>
      </c>
      <c r="J22" s="52">
        <v>6</v>
      </c>
      <c r="K22" s="54">
        <f t="shared" si="8"/>
        <v>2</v>
      </c>
      <c r="L22" s="56"/>
      <c r="M22" s="57">
        <v>23</v>
      </c>
      <c r="N22" s="57">
        <v>16</v>
      </c>
      <c r="O22" s="57">
        <v>12</v>
      </c>
      <c r="P22" s="58">
        <f t="shared" si="9"/>
        <v>1.5217391304347827</v>
      </c>
      <c r="Q22" s="58">
        <f t="shared" si="10"/>
        <v>1.0625</v>
      </c>
      <c r="R22" s="59">
        <f t="shared" si="11"/>
        <v>0.5</v>
      </c>
      <c r="S22" s="21"/>
      <c r="T22" s="24"/>
      <c r="U22" s="24"/>
    </row>
    <row r="23" spans="1:21" ht="15.75" thickBot="1" x14ac:dyDescent="0.3">
      <c r="A23" s="90" t="s">
        <v>18</v>
      </c>
      <c r="B23" s="42" t="s">
        <v>14</v>
      </c>
      <c r="C23" s="47">
        <v>21</v>
      </c>
      <c r="D23" s="48">
        <v>21</v>
      </c>
      <c r="E23" s="44">
        <f t="shared" si="6"/>
        <v>0</v>
      </c>
      <c r="F23" s="47">
        <v>15</v>
      </c>
      <c r="G23" s="47">
        <v>15</v>
      </c>
      <c r="H23" s="49">
        <f t="shared" si="7"/>
        <v>0</v>
      </c>
      <c r="I23" s="47">
        <v>3</v>
      </c>
      <c r="J23" s="47">
        <v>2</v>
      </c>
      <c r="K23" s="44">
        <f t="shared" si="8"/>
        <v>-0.33333333333333331</v>
      </c>
      <c r="L23" s="45"/>
      <c r="M23" s="50">
        <v>23</v>
      </c>
      <c r="N23" s="50">
        <v>16</v>
      </c>
      <c r="O23" s="50">
        <v>10</v>
      </c>
      <c r="P23" s="61">
        <f t="shared" si="9"/>
        <v>0.91304347826086951</v>
      </c>
      <c r="Q23" s="61">
        <f t="shared" si="10"/>
        <v>0.9375</v>
      </c>
      <c r="R23" s="62">
        <f t="shared" si="11"/>
        <v>0.2</v>
      </c>
      <c r="S23" s="21"/>
      <c r="T23" s="2"/>
      <c r="U23" s="2"/>
    </row>
    <row r="24" spans="1:21" ht="15.75" thickBot="1" x14ac:dyDescent="0.3">
      <c r="A24" s="90"/>
      <c r="B24" s="42" t="s">
        <v>15</v>
      </c>
      <c r="C24" s="43">
        <v>88</v>
      </c>
      <c r="D24" s="43">
        <v>87</v>
      </c>
      <c r="E24" s="15">
        <f t="shared" si="6"/>
        <v>-1.1363636363636364E-2</v>
      </c>
      <c r="F24" s="22">
        <v>69</v>
      </c>
      <c r="G24" s="22">
        <v>57</v>
      </c>
      <c r="H24" s="16">
        <f t="shared" si="7"/>
        <v>-0.17391304347826086</v>
      </c>
      <c r="I24" s="22">
        <v>24</v>
      </c>
      <c r="J24" s="22">
        <v>17</v>
      </c>
      <c r="K24" s="15">
        <f t="shared" si="8"/>
        <v>-0.29166666666666669</v>
      </c>
      <c r="L24" s="45"/>
      <c r="M24" s="18">
        <v>109</v>
      </c>
      <c r="N24" s="18">
        <v>81</v>
      </c>
      <c r="O24" s="18">
        <v>61</v>
      </c>
      <c r="P24" s="19">
        <f t="shared" si="9"/>
        <v>0.79816513761467889</v>
      </c>
      <c r="Q24" s="19">
        <f t="shared" si="10"/>
        <v>0.70370370370370372</v>
      </c>
      <c r="R24" s="20">
        <f t="shared" si="11"/>
        <v>0.27868852459016391</v>
      </c>
      <c r="S24" s="21"/>
      <c r="T24" s="2"/>
      <c r="U24" s="2"/>
    </row>
    <row r="25" spans="1:21" ht="15.75" thickBot="1" x14ac:dyDescent="0.3">
      <c r="A25" s="91"/>
      <c r="B25" s="51" t="s">
        <v>16</v>
      </c>
      <c r="C25" s="52">
        <v>41</v>
      </c>
      <c r="D25" s="53">
        <v>43</v>
      </c>
      <c r="E25" s="54">
        <f t="shared" si="6"/>
        <v>4.878048780487805E-2</v>
      </c>
      <c r="F25" s="52">
        <v>10</v>
      </c>
      <c r="G25" s="52">
        <v>12</v>
      </c>
      <c r="H25" s="55">
        <f t="shared" si="7"/>
        <v>0.2</v>
      </c>
      <c r="I25" s="52">
        <v>1</v>
      </c>
      <c r="J25" s="52">
        <v>3</v>
      </c>
      <c r="K25" s="54">
        <f t="shared" si="8"/>
        <v>2</v>
      </c>
      <c r="L25" s="56"/>
      <c r="M25" s="57">
        <v>42</v>
      </c>
      <c r="N25" s="57">
        <v>14</v>
      </c>
      <c r="O25" s="57">
        <v>11</v>
      </c>
      <c r="P25" s="58">
        <f t="shared" si="9"/>
        <v>1.0238095238095237</v>
      </c>
      <c r="Q25" s="58">
        <f t="shared" si="10"/>
        <v>0.8571428571428571</v>
      </c>
      <c r="R25" s="59">
        <f t="shared" si="11"/>
        <v>0.27272727272727271</v>
      </c>
      <c r="S25" s="21"/>
      <c r="T25" s="2"/>
      <c r="U25" s="2"/>
    </row>
    <row r="26" spans="1:21" ht="15.75" thickBot="1" x14ac:dyDescent="0.3">
      <c r="A26" s="90" t="s">
        <v>19</v>
      </c>
      <c r="B26" s="42" t="s">
        <v>14</v>
      </c>
      <c r="C26" s="48">
        <v>32</v>
      </c>
      <c r="D26" s="48">
        <v>24</v>
      </c>
      <c r="E26" s="44">
        <f t="shared" si="6"/>
        <v>-0.25</v>
      </c>
      <c r="F26" s="47">
        <v>20</v>
      </c>
      <c r="G26" s="47">
        <v>13</v>
      </c>
      <c r="H26" s="49">
        <f t="shared" si="7"/>
        <v>-0.35</v>
      </c>
      <c r="I26" s="47">
        <v>6</v>
      </c>
      <c r="J26" s="47">
        <v>4</v>
      </c>
      <c r="K26" s="44">
        <f t="shared" si="8"/>
        <v>-0.33333333333333331</v>
      </c>
      <c r="L26" s="45"/>
      <c r="M26" s="50">
        <v>37</v>
      </c>
      <c r="N26" s="50">
        <v>24</v>
      </c>
      <c r="O26" s="50">
        <v>16</v>
      </c>
      <c r="P26" s="61">
        <f t="shared" si="9"/>
        <v>0.64864864864864868</v>
      </c>
      <c r="Q26" s="61">
        <f t="shared" si="10"/>
        <v>0.54166666666666663</v>
      </c>
      <c r="R26" s="62">
        <f t="shared" si="11"/>
        <v>0.25</v>
      </c>
      <c r="S26" s="21"/>
      <c r="T26" s="2"/>
      <c r="U26" s="2"/>
    </row>
    <row r="27" spans="1:21" ht="15.75" thickBot="1" x14ac:dyDescent="0.3">
      <c r="A27" s="90"/>
      <c r="B27" s="42" t="s">
        <v>15</v>
      </c>
      <c r="C27" s="43">
        <v>83</v>
      </c>
      <c r="D27" s="43">
        <v>66</v>
      </c>
      <c r="E27" s="15">
        <f t="shared" si="6"/>
        <v>-0.20481927710843373</v>
      </c>
      <c r="F27" s="22">
        <v>62</v>
      </c>
      <c r="G27" s="22">
        <v>41</v>
      </c>
      <c r="H27" s="16">
        <f t="shared" si="7"/>
        <v>-0.33870967741935482</v>
      </c>
      <c r="I27" s="22">
        <v>30</v>
      </c>
      <c r="J27" s="22">
        <v>20</v>
      </c>
      <c r="K27" s="15">
        <f t="shared" si="8"/>
        <v>-0.33333333333333331</v>
      </c>
      <c r="L27" s="45"/>
      <c r="M27" s="18">
        <v>103</v>
      </c>
      <c r="N27" s="18">
        <v>74</v>
      </c>
      <c r="O27" s="18">
        <v>54</v>
      </c>
      <c r="P27" s="19">
        <f t="shared" si="9"/>
        <v>0.64077669902912626</v>
      </c>
      <c r="Q27" s="19">
        <f t="shared" si="10"/>
        <v>0.55405405405405406</v>
      </c>
      <c r="R27" s="20">
        <f t="shared" si="11"/>
        <v>0.37037037037037035</v>
      </c>
      <c r="S27" s="21"/>
      <c r="T27" s="2"/>
      <c r="U27" s="2"/>
    </row>
    <row r="28" spans="1:21" ht="15.75" thickBot="1" x14ac:dyDescent="0.3">
      <c r="A28" s="91"/>
      <c r="B28" s="51" t="s">
        <v>16</v>
      </c>
      <c r="C28" s="52">
        <v>15</v>
      </c>
      <c r="D28" s="53">
        <v>14</v>
      </c>
      <c r="E28" s="54">
        <f t="shared" si="6"/>
        <v>-6.6666666666666666E-2</v>
      </c>
      <c r="F28" s="52">
        <v>5</v>
      </c>
      <c r="G28" s="52">
        <v>6</v>
      </c>
      <c r="H28" s="55">
        <f t="shared" si="7"/>
        <v>0.2</v>
      </c>
      <c r="I28" s="52">
        <v>1</v>
      </c>
      <c r="J28" s="52">
        <v>4</v>
      </c>
      <c r="K28" s="54">
        <f t="shared" si="8"/>
        <v>3</v>
      </c>
      <c r="L28" s="56"/>
      <c r="M28" s="57">
        <v>15</v>
      </c>
      <c r="N28" s="57">
        <v>5</v>
      </c>
      <c r="O28" s="57">
        <v>5</v>
      </c>
      <c r="P28" s="58">
        <f t="shared" si="9"/>
        <v>0.93333333333333335</v>
      </c>
      <c r="Q28" s="58">
        <f t="shared" si="10"/>
        <v>1.2</v>
      </c>
      <c r="R28" s="59">
        <f t="shared" si="11"/>
        <v>0.8</v>
      </c>
      <c r="S28" s="21"/>
      <c r="T28" s="2"/>
      <c r="U28" s="2"/>
    </row>
    <row r="29" spans="1:21" ht="15.75" thickBot="1" x14ac:dyDescent="0.3">
      <c r="A29" s="90" t="s">
        <v>20</v>
      </c>
      <c r="B29" s="42" t="s">
        <v>14</v>
      </c>
      <c r="C29" s="48">
        <v>9</v>
      </c>
      <c r="D29" s="48">
        <v>6</v>
      </c>
      <c r="E29" s="44">
        <f t="shared" si="6"/>
        <v>-0.33333333333333331</v>
      </c>
      <c r="F29" s="47">
        <v>6</v>
      </c>
      <c r="G29" s="47">
        <v>2</v>
      </c>
      <c r="H29" s="49">
        <f t="shared" si="7"/>
        <v>-0.66666666666666663</v>
      </c>
      <c r="I29" s="47">
        <v>0</v>
      </c>
      <c r="J29" s="47">
        <v>0</v>
      </c>
      <c r="K29" s="44">
        <v>0</v>
      </c>
      <c r="L29" s="45"/>
      <c r="M29" s="50">
        <v>10</v>
      </c>
      <c r="N29" s="50">
        <v>5</v>
      </c>
      <c r="O29" s="50">
        <v>2</v>
      </c>
      <c r="P29" s="61">
        <f t="shared" si="9"/>
        <v>0.6</v>
      </c>
      <c r="Q29" s="61">
        <f t="shared" si="10"/>
        <v>0.4</v>
      </c>
      <c r="R29" s="62">
        <f t="shared" si="11"/>
        <v>0</v>
      </c>
      <c r="S29" s="21"/>
      <c r="T29" s="2"/>
      <c r="U29" s="2"/>
    </row>
    <row r="30" spans="1:21" ht="15.75" thickBot="1" x14ac:dyDescent="0.3">
      <c r="A30" s="90"/>
      <c r="B30" s="42" t="s">
        <v>15</v>
      </c>
      <c r="C30" s="22">
        <v>29</v>
      </c>
      <c r="D30" s="43">
        <v>30</v>
      </c>
      <c r="E30" s="15">
        <f t="shared" si="6"/>
        <v>3.4482758620689655E-2</v>
      </c>
      <c r="F30" s="22">
        <v>18</v>
      </c>
      <c r="G30" s="22">
        <v>18</v>
      </c>
      <c r="H30" s="16">
        <f t="shared" si="7"/>
        <v>0</v>
      </c>
      <c r="I30" s="22">
        <v>5</v>
      </c>
      <c r="J30" s="22">
        <v>6</v>
      </c>
      <c r="K30" s="15">
        <f t="shared" si="8"/>
        <v>0.2</v>
      </c>
      <c r="L30" s="45"/>
      <c r="M30" s="18">
        <v>37</v>
      </c>
      <c r="N30" s="18">
        <v>24</v>
      </c>
      <c r="O30" s="18">
        <v>18</v>
      </c>
      <c r="P30" s="19">
        <f t="shared" si="9"/>
        <v>0.81081081081081086</v>
      </c>
      <c r="Q30" s="19">
        <f t="shared" si="10"/>
        <v>0.75</v>
      </c>
      <c r="R30" s="20">
        <f t="shared" si="11"/>
        <v>0.33333333333333331</v>
      </c>
      <c r="S30" s="21"/>
      <c r="T30" s="2"/>
      <c r="U30" s="2"/>
    </row>
    <row r="31" spans="1:21" ht="15.75" thickBot="1" x14ac:dyDescent="0.3">
      <c r="A31" s="91"/>
      <c r="B31" s="51" t="s">
        <v>16</v>
      </c>
      <c r="C31" s="52">
        <v>35</v>
      </c>
      <c r="D31" s="53">
        <v>37</v>
      </c>
      <c r="E31" s="54">
        <f t="shared" si="6"/>
        <v>5.7142857142857141E-2</v>
      </c>
      <c r="F31" s="52">
        <v>24</v>
      </c>
      <c r="G31" s="52">
        <v>21</v>
      </c>
      <c r="H31" s="55">
        <f t="shared" si="7"/>
        <v>-0.125</v>
      </c>
      <c r="I31" s="52">
        <v>8</v>
      </c>
      <c r="J31" s="52">
        <v>6</v>
      </c>
      <c r="K31" s="54">
        <f t="shared" si="8"/>
        <v>-0.25</v>
      </c>
      <c r="L31" s="56"/>
      <c r="M31" s="57">
        <v>36</v>
      </c>
      <c r="N31" s="57">
        <v>23</v>
      </c>
      <c r="O31" s="57">
        <v>16</v>
      </c>
      <c r="P31" s="58">
        <f t="shared" si="9"/>
        <v>1.0277777777777777</v>
      </c>
      <c r="Q31" s="58">
        <f t="shared" si="10"/>
        <v>0.91304347826086951</v>
      </c>
      <c r="R31" s="59">
        <f t="shared" si="11"/>
        <v>0.375</v>
      </c>
      <c r="S31" s="21"/>
      <c r="T31" s="2"/>
      <c r="U31" s="2"/>
    </row>
    <row r="32" spans="1:21" ht="15.75" thickBot="1" x14ac:dyDescent="0.3">
      <c r="A32" s="90" t="s">
        <v>21</v>
      </c>
      <c r="B32" s="42" t="s">
        <v>14</v>
      </c>
      <c r="C32" s="48">
        <v>3</v>
      </c>
      <c r="D32" s="48">
        <v>2</v>
      </c>
      <c r="E32" s="44">
        <f t="shared" si="6"/>
        <v>-0.33333333333333331</v>
      </c>
      <c r="F32" s="47">
        <v>1</v>
      </c>
      <c r="G32" s="47">
        <v>1</v>
      </c>
      <c r="H32" s="44">
        <f t="shared" si="7"/>
        <v>0</v>
      </c>
      <c r="I32" s="47">
        <v>1</v>
      </c>
      <c r="J32" s="47">
        <v>0</v>
      </c>
      <c r="K32" s="44">
        <f t="shared" si="8"/>
        <v>-1</v>
      </c>
      <c r="L32" s="45"/>
      <c r="M32" s="50">
        <v>3</v>
      </c>
      <c r="N32" s="50">
        <v>1</v>
      </c>
      <c r="O32" s="50">
        <v>1</v>
      </c>
      <c r="P32" s="61">
        <f t="shared" si="9"/>
        <v>0.66666666666666663</v>
      </c>
      <c r="Q32" s="61">
        <f t="shared" si="10"/>
        <v>1</v>
      </c>
      <c r="R32" s="62">
        <f t="shared" si="11"/>
        <v>0</v>
      </c>
      <c r="S32" s="21"/>
      <c r="T32" s="2"/>
      <c r="U32" s="2"/>
    </row>
    <row r="33" spans="1:21" ht="15.75" thickBot="1" x14ac:dyDescent="0.3">
      <c r="A33" s="90"/>
      <c r="B33" s="42" t="s">
        <v>15</v>
      </c>
      <c r="C33" s="43">
        <v>11</v>
      </c>
      <c r="D33" s="43">
        <v>6</v>
      </c>
      <c r="E33" s="15">
        <f t="shared" si="6"/>
        <v>-0.45454545454545453</v>
      </c>
      <c r="F33" s="22">
        <v>8</v>
      </c>
      <c r="G33" s="22">
        <v>5</v>
      </c>
      <c r="H33" s="16">
        <f t="shared" si="7"/>
        <v>-0.375</v>
      </c>
      <c r="I33" s="22">
        <v>6</v>
      </c>
      <c r="J33" s="22">
        <v>1</v>
      </c>
      <c r="K33" s="15">
        <f t="shared" si="8"/>
        <v>-0.83333333333333337</v>
      </c>
      <c r="L33" s="45"/>
      <c r="M33" s="18">
        <v>11</v>
      </c>
      <c r="N33" s="18">
        <v>8</v>
      </c>
      <c r="O33" s="18">
        <v>6</v>
      </c>
      <c r="P33" s="19">
        <f t="shared" si="9"/>
        <v>0.54545454545454541</v>
      </c>
      <c r="Q33" s="19">
        <f t="shared" si="10"/>
        <v>0.625</v>
      </c>
      <c r="R33" s="20">
        <f t="shared" si="11"/>
        <v>0.16666666666666666</v>
      </c>
      <c r="S33" s="21"/>
      <c r="T33" s="2"/>
      <c r="U33" s="2"/>
    </row>
    <row r="34" spans="1:21" ht="15.75" thickBot="1" x14ac:dyDescent="0.3">
      <c r="A34" s="91"/>
      <c r="B34" s="51" t="s">
        <v>16</v>
      </c>
      <c r="C34" s="52">
        <v>15</v>
      </c>
      <c r="D34" s="53">
        <v>24</v>
      </c>
      <c r="E34" s="54">
        <f t="shared" si="6"/>
        <v>0.6</v>
      </c>
      <c r="F34" s="52">
        <v>4</v>
      </c>
      <c r="G34" s="52">
        <v>5</v>
      </c>
      <c r="H34" s="55">
        <f t="shared" si="7"/>
        <v>0.25</v>
      </c>
      <c r="I34" s="52">
        <v>2</v>
      </c>
      <c r="J34" s="52">
        <v>1</v>
      </c>
      <c r="K34" s="54">
        <f t="shared" si="8"/>
        <v>-0.5</v>
      </c>
      <c r="L34" s="56"/>
      <c r="M34" s="57">
        <v>15</v>
      </c>
      <c r="N34" s="57">
        <v>6</v>
      </c>
      <c r="O34" s="57">
        <v>6</v>
      </c>
      <c r="P34" s="58">
        <f t="shared" si="9"/>
        <v>1.6</v>
      </c>
      <c r="Q34" s="58">
        <f t="shared" si="10"/>
        <v>0.83333333333333337</v>
      </c>
      <c r="R34" s="59">
        <f t="shared" si="11"/>
        <v>0.16666666666666666</v>
      </c>
      <c r="S34" s="21"/>
      <c r="T34" s="2"/>
      <c r="U34" s="2"/>
    </row>
    <row r="35" spans="1:21" ht="15.75" thickBot="1" x14ac:dyDescent="0.3">
      <c r="A35" s="90" t="s">
        <v>22</v>
      </c>
      <c r="B35" s="42" t="s">
        <v>14</v>
      </c>
      <c r="C35" s="48">
        <v>9</v>
      </c>
      <c r="D35" s="48">
        <v>8</v>
      </c>
      <c r="E35" s="44">
        <f t="shared" si="6"/>
        <v>-0.1111111111111111</v>
      </c>
      <c r="F35" s="47">
        <v>7</v>
      </c>
      <c r="G35" s="47">
        <v>4</v>
      </c>
      <c r="H35" s="49">
        <f t="shared" si="7"/>
        <v>-0.42857142857142855</v>
      </c>
      <c r="I35" s="47">
        <v>3</v>
      </c>
      <c r="J35" s="47">
        <v>2</v>
      </c>
      <c r="K35" s="44">
        <f t="shared" si="8"/>
        <v>-0.33333333333333331</v>
      </c>
      <c r="L35" s="45"/>
      <c r="M35" s="50">
        <v>13</v>
      </c>
      <c r="N35" s="50">
        <v>11</v>
      </c>
      <c r="O35" s="50">
        <v>7</v>
      </c>
      <c r="P35" s="61">
        <f t="shared" si="9"/>
        <v>0.61538461538461542</v>
      </c>
      <c r="Q35" s="61">
        <f t="shared" si="10"/>
        <v>0.36363636363636365</v>
      </c>
      <c r="R35" s="62">
        <f t="shared" si="11"/>
        <v>0.2857142857142857</v>
      </c>
      <c r="S35" s="21"/>
      <c r="T35" s="2"/>
      <c r="U35" s="2"/>
    </row>
    <row r="36" spans="1:21" ht="15.75" thickBot="1" x14ac:dyDescent="0.3">
      <c r="A36" s="90"/>
      <c r="B36" s="42" t="s">
        <v>15</v>
      </c>
      <c r="C36" s="43">
        <v>57</v>
      </c>
      <c r="D36" s="43">
        <v>49</v>
      </c>
      <c r="E36" s="15">
        <f t="shared" si="6"/>
        <v>-0.14035087719298245</v>
      </c>
      <c r="F36" s="22">
        <v>41</v>
      </c>
      <c r="G36" s="22">
        <v>33</v>
      </c>
      <c r="H36" s="16">
        <f t="shared" si="7"/>
        <v>-0.1951219512195122</v>
      </c>
      <c r="I36" s="22">
        <v>22</v>
      </c>
      <c r="J36" s="22">
        <v>13</v>
      </c>
      <c r="K36" s="15">
        <f t="shared" si="8"/>
        <v>-0.40909090909090912</v>
      </c>
      <c r="L36" s="45"/>
      <c r="M36" s="18">
        <v>78</v>
      </c>
      <c r="N36" s="18">
        <v>66</v>
      </c>
      <c r="O36" s="18">
        <v>52</v>
      </c>
      <c r="P36" s="19">
        <f t="shared" si="9"/>
        <v>0.62820512820512819</v>
      </c>
      <c r="Q36" s="19">
        <f t="shared" si="10"/>
        <v>0.5</v>
      </c>
      <c r="R36" s="20">
        <f t="shared" si="11"/>
        <v>0.25</v>
      </c>
      <c r="S36" s="21"/>
      <c r="T36" s="2"/>
      <c r="U36" s="2"/>
    </row>
    <row r="37" spans="1:21" ht="15.75" thickBot="1" x14ac:dyDescent="0.3">
      <c r="A37" s="91"/>
      <c r="B37" s="51" t="s">
        <v>16</v>
      </c>
      <c r="C37" s="52">
        <v>29</v>
      </c>
      <c r="D37" s="53">
        <v>16</v>
      </c>
      <c r="E37" s="54">
        <f t="shared" si="6"/>
        <v>-0.44827586206896552</v>
      </c>
      <c r="F37" s="52">
        <v>20</v>
      </c>
      <c r="G37" s="52">
        <v>11</v>
      </c>
      <c r="H37" s="55">
        <f t="shared" si="7"/>
        <v>-0.45</v>
      </c>
      <c r="I37" s="52">
        <v>8</v>
      </c>
      <c r="J37" s="52">
        <v>7</v>
      </c>
      <c r="K37" s="54">
        <f t="shared" si="8"/>
        <v>-0.125</v>
      </c>
      <c r="L37" s="56"/>
      <c r="M37" s="57">
        <v>31</v>
      </c>
      <c r="N37" s="57">
        <v>23</v>
      </c>
      <c r="O37" s="57">
        <v>17</v>
      </c>
      <c r="P37" s="58">
        <f t="shared" si="9"/>
        <v>0.5161290322580645</v>
      </c>
      <c r="Q37" s="58">
        <f t="shared" si="10"/>
        <v>0.47826086956521741</v>
      </c>
      <c r="R37" s="59">
        <f t="shared" si="11"/>
        <v>0.41176470588235292</v>
      </c>
      <c r="S37" s="21"/>
      <c r="T37" s="2"/>
      <c r="U37" s="2"/>
    </row>
    <row r="38" spans="1:21" ht="15.75" thickBot="1" x14ac:dyDescent="0.3">
      <c r="A38" s="90" t="s">
        <v>23</v>
      </c>
      <c r="B38" s="42" t="s">
        <v>14</v>
      </c>
      <c r="C38" s="48">
        <v>4</v>
      </c>
      <c r="D38" s="48">
        <v>0</v>
      </c>
      <c r="E38" s="44">
        <f t="shared" si="6"/>
        <v>-1</v>
      </c>
      <c r="F38" s="47">
        <v>2</v>
      </c>
      <c r="G38" s="47">
        <v>0</v>
      </c>
      <c r="H38" s="49">
        <f t="shared" si="7"/>
        <v>-1</v>
      </c>
      <c r="I38" s="47">
        <v>1</v>
      </c>
      <c r="J38" s="47">
        <v>0</v>
      </c>
      <c r="K38" s="44">
        <f t="shared" si="8"/>
        <v>-1</v>
      </c>
      <c r="L38" s="45"/>
      <c r="M38" s="50">
        <v>4</v>
      </c>
      <c r="N38" s="50">
        <v>2</v>
      </c>
      <c r="O38" s="50">
        <v>1</v>
      </c>
      <c r="P38" s="61">
        <f t="shared" si="9"/>
        <v>0</v>
      </c>
      <c r="Q38" s="61">
        <f t="shared" si="10"/>
        <v>0</v>
      </c>
      <c r="R38" s="62">
        <f t="shared" si="11"/>
        <v>0</v>
      </c>
      <c r="S38" s="21"/>
      <c r="T38" s="2"/>
      <c r="U38" s="2"/>
    </row>
    <row r="39" spans="1:21" ht="15.75" thickBot="1" x14ac:dyDescent="0.3">
      <c r="A39" s="90"/>
      <c r="B39" s="42" t="s">
        <v>15</v>
      </c>
      <c r="C39" s="22">
        <v>9</v>
      </c>
      <c r="D39" s="43">
        <v>13</v>
      </c>
      <c r="E39" s="15">
        <f t="shared" si="6"/>
        <v>0.44444444444444442</v>
      </c>
      <c r="F39" s="22">
        <v>6</v>
      </c>
      <c r="G39" s="22">
        <v>12</v>
      </c>
      <c r="H39" s="16">
        <f t="shared" si="7"/>
        <v>1</v>
      </c>
      <c r="I39" s="22">
        <v>2</v>
      </c>
      <c r="J39" s="22">
        <v>4</v>
      </c>
      <c r="K39" s="15">
        <f t="shared" si="8"/>
        <v>1</v>
      </c>
      <c r="L39" s="45"/>
      <c r="M39" s="18">
        <v>12</v>
      </c>
      <c r="N39" s="18">
        <v>10</v>
      </c>
      <c r="O39" s="18">
        <v>7</v>
      </c>
      <c r="P39" s="19">
        <f t="shared" si="9"/>
        <v>1.0833333333333333</v>
      </c>
      <c r="Q39" s="19">
        <f t="shared" si="10"/>
        <v>1.2</v>
      </c>
      <c r="R39" s="20">
        <f t="shared" si="11"/>
        <v>0.5714285714285714</v>
      </c>
      <c r="S39" s="21"/>
      <c r="T39" s="2"/>
      <c r="U39" s="2"/>
    </row>
    <row r="40" spans="1:21" ht="15.75" thickBot="1" x14ac:dyDescent="0.3">
      <c r="A40" s="91"/>
      <c r="B40" s="51" t="s">
        <v>16</v>
      </c>
      <c r="C40" s="52">
        <v>12</v>
      </c>
      <c r="D40" s="53">
        <v>4</v>
      </c>
      <c r="E40" s="54">
        <f t="shared" si="6"/>
        <v>-0.66666666666666663</v>
      </c>
      <c r="F40" s="52">
        <v>2</v>
      </c>
      <c r="G40" s="52">
        <v>0</v>
      </c>
      <c r="H40" s="55">
        <f t="shared" si="7"/>
        <v>-1</v>
      </c>
      <c r="I40" s="52">
        <v>2</v>
      </c>
      <c r="J40" s="52">
        <v>0</v>
      </c>
      <c r="K40" s="54">
        <f t="shared" si="8"/>
        <v>-1</v>
      </c>
      <c r="L40" s="56"/>
      <c r="M40" s="57">
        <v>12</v>
      </c>
      <c r="N40" s="57">
        <v>8</v>
      </c>
      <c r="O40" s="57">
        <v>8</v>
      </c>
      <c r="P40" s="58">
        <f t="shared" si="9"/>
        <v>0.33333333333333331</v>
      </c>
      <c r="Q40" s="58">
        <f t="shared" si="10"/>
        <v>0</v>
      </c>
      <c r="R40" s="59">
        <f t="shared" si="11"/>
        <v>0</v>
      </c>
      <c r="S40" s="21"/>
      <c r="T40" s="2"/>
      <c r="U40" s="2"/>
    </row>
    <row r="41" spans="1:21" ht="15.75" thickBot="1" x14ac:dyDescent="0.3">
      <c r="A41" s="91" t="s">
        <v>24</v>
      </c>
      <c r="B41" s="42" t="s">
        <v>14</v>
      </c>
      <c r="C41" s="47">
        <v>133</v>
      </c>
      <c r="D41" s="48">
        <v>131</v>
      </c>
      <c r="E41" s="44">
        <f>(D41-C41)/C41</f>
        <v>-1.5037593984962405E-2</v>
      </c>
      <c r="F41" s="47">
        <v>116</v>
      </c>
      <c r="G41" s="47">
        <v>125</v>
      </c>
      <c r="H41" s="49">
        <f t="shared" si="7"/>
        <v>7.7586206896551727E-2</v>
      </c>
      <c r="I41" s="47">
        <v>36</v>
      </c>
      <c r="J41" s="47">
        <v>44</v>
      </c>
      <c r="K41" s="44">
        <f t="shared" si="8"/>
        <v>0.22222222222222221</v>
      </c>
      <c r="L41" s="45"/>
      <c r="M41" s="50">
        <v>246</v>
      </c>
      <c r="N41" s="50">
        <v>222</v>
      </c>
      <c r="O41" s="50">
        <v>140</v>
      </c>
      <c r="P41" s="61">
        <f>D41/M41</f>
        <v>0.53252032520325199</v>
      </c>
      <c r="Q41" s="61">
        <f t="shared" si="10"/>
        <v>0.56306306306306309</v>
      </c>
      <c r="R41" s="62">
        <f t="shared" si="11"/>
        <v>0.31428571428571428</v>
      </c>
      <c r="S41" s="21"/>
      <c r="T41" s="2"/>
      <c r="U41" s="2"/>
    </row>
    <row r="42" spans="1:21" ht="15.75" thickBot="1" x14ac:dyDescent="0.3">
      <c r="A42" s="91"/>
      <c r="B42" s="51" t="s">
        <v>15</v>
      </c>
      <c r="C42" s="52">
        <v>351</v>
      </c>
      <c r="D42" s="53">
        <v>353</v>
      </c>
      <c r="E42" s="54">
        <f>(D42-C42)/C42</f>
        <v>5.6980056980056983E-3</v>
      </c>
      <c r="F42" s="52">
        <v>299</v>
      </c>
      <c r="G42" s="52">
        <v>310</v>
      </c>
      <c r="H42" s="55">
        <f t="shared" si="7"/>
        <v>3.678929765886288E-2</v>
      </c>
      <c r="I42" s="52">
        <v>105</v>
      </c>
      <c r="J42" s="52">
        <v>109</v>
      </c>
      <c r="K42" s="54">
        <f t="shared" si="8"/>
        <v>3.8095238095238099E-2</v>
      </c>
      <c r="L42" s="56"/>
      <c r="M42" s="57">
        <v>707</v>
      </c>
      <c r="N42" s="57">
        <v>653</v>
      </c>
      <c r="O42" s="57">
        <v>425</v>
      </c>
      <c r="P42" s="58">
        <f>D42/M42</f>
        <v>0.49929278642149927</v>
      </c>
      <c r="Q42" s="58">
        <f t="shared" si="10"/>
        <v>0.47473200612557426</v>
      </c>
      <c r="R42" s="59">
        <f t="shared" si="11"/>
        <v>0.25647058823529412</v>
      </c>
      <c r="S42" s="21"/>
      <c r="T42" s="2"/>
      <c r="U42" s="2"/>
    </row>
    <row r="43" spans="1:21" ht="15.75" thickBot="1" x14ac:dyDescent="0.3">
      <c r="A43" s="90" t="s">
        <v>25</v>
      </c>
      <c r="B43" s="42" t="s">
        <v>14</v>
      </c>
      <c r="C43" s="47">
        <v>2</v>
      </c>
      <c r="D43" s="63">
        <v>1</v>
      </c>
      <c r="E43" s="44">
        <f t="shared" si="6"/>
        <v>-0.5</v>
      </c>
      <c r="F43" s="47">
        <v>1</v>
      </c>
      <c r="G43" s="63">
        <v>0</v>
      </c>
      <c r="H43" s="44">
        <f t="shared" si="7"/>
        <v>-1</v>
      </c>
      <c r="I43" s="47">
        <v>0</v>
      </c>
      <c r="J43" s="23">
        <v>0</v>
      </c>
      <c r="K43" s="44">
        <v>0</v>
      </c>
      <c r="L43" s="45"/>
      <c r="M43" s="50">
        <v>1</v>
      </c>
      <c r="N43" s="50">
        <v>1</v>
      </c>
      <c r="O43" s="50">
        <v>0</v>
      </c>
      <c r="P43" s="61">
        <f>D43/M43</f>
        <v>1</v>
      </c>
      <c r="Q43" s="61">
        <f t="shared" si="10"/>
        <v>0</v>
      </c>
      <c r="R43" s="62">
        <v>0</v>
      </c>
      <c r="S43" s="21"/>
    </row>
    <row r="44" spans="1:21" ht="15.75" thickBot="1" x14ac:dyDescent="0.3">
      <c r="A44" s="91"/>
      <c r="B44" s="42" t="s">
        <v>15</v>
      </c>
      <c r="C44" s="22">
        <v>14</v>
      </c>
      <c r="D44" s="43">
        <v>10</v>
      </c>
      <c r="E44" s="15">
        <f t="shared" si="6"/>
        <v>-0.2857142857142857</v>
      </c>
      <c r="F44" s="22">
        <v>11</v>
      </c>
      <c r="G44" s="22">
        <v>2</v>
      </c>
      <c r="H44" s="49">
        <f>(G44-F44)/F44</f>
        <v>-0.81818181818181823</v>
      </c>
      <c r="I44" s="22">
        <v>3</v>
      </c>
      <c r="J44" s="22">
        <v>0</v>
      </c>
      <c r="K44" s="44">
        <f>(J44-I44)/I44</f>
        <v>-1</v>
      </c>
      <c r="L44" s="45"/>
      <c r="M44" s="18">
        <v>18</v>
      </c>
      <c r="N44" s="18">
        <v>18</v>
      </c>
      <c r="O44" s="18">
        <v>13</v>
      </c>
      <c r="P44" s="19">
        <f t="shared" si="9"/>
        <v>0.55555555555555558</v>
      </c>
      <c r="Q44" s="19">
        <f t="shared" si="10"/>
        <v>0.1111111111111111</v>
      </c>
      <c r="R44" s="20">
        <f t="shared" si="11"/>
        <v>0</v>
      </c>
      <c r="S44" s="21"/>
    </row>
    <row r="45" spans="1:21" ht="15.75" thickBot="1" x14ac:dyDescent="0.3">
      <c r="A45" s="91"/>
      <c r="B45" s="51" t="s">
        <v>16</v>
      </c>
      <c r="C45" s="52">
        <v>15</v>
      </c>
      <c r="D45" s="53">
        <v>21</v>
      </c>
      <c r="E45" s="54">
        <f t="shared" si="6"/>
        <v>0.4</v>
      </c>
      <c r="F45" s="52">
        <v>7</v>
      </c>
      <c r="G45" s="52">
        <v>10</v>
      </c>
      <c r="H45" s="55">
        <f>(G45-F45)/F45</f>
        <v>0.42857142857142855</v>
      </c>
      <c r="I45" s="52">
        <v>0</v>
      </c>
      <c r="J45" s="52">
        <v>1</v>
      </c>
      <c r="K45" s="54">
        <v>0</v>
      </c>
      <c r="L45" s="56"/>
      <c r="M45" s="57">
        <v>15</v>
      </c>
      <c r="N45" s="57">
        <v>6</v>
      </c>
      <c r="O45" s="57">
        <v>6</v>
      </c>
      <c r="P45" s="58">
        <f t="shared" si="9"/>
        <v>1.4</v>
      </c>
      <c r="Q45" s="58">
        <f t="shared" si="10"/>
        <v>1.6666666666666667</v>
      </c>
      <c r="R45" s="59">
        <f t="shared" si="11"/>
        <v>0.16666666666666666</v>
      </c>
      <c r="S45" s="21"/>
    </row>
    <row r="46" spans="1:21" ht="15.75" thickBot="1" x14ac:dyDescent="0.3">
      <c r="A46" s="91" t="s">
        <v>26</v>
      </c>
      <c r="B46" s="42" t="s">
        <v>14</v>
      </c>
      <c r="C46" s="47">
        <v>1</v>
      </c>
      <c r="D46" s="48">
        <v>2</v>
      </c>
      <c r="E46" s="44">
        <f t="shared" si="6"/>
        <v>1</v>
      </c>
      <c r="F46" s="47">
        <v>1</v>
      </c>
      <c r="G46" s="47">
        <v>2</v>
      </c>
      <c r="H46" s="44">
        <f t="shared" ref="H46" si="12">(G46-F46)/F46</f>
        <v>1</v>
      </c>
      <c r="I46" s="47">
        <v>0</v>
      </c>
      <c r="J46" s="47">
        <v>0</v>
      </c>
      <c r="K46" s="44">
        <v>0</v>
      </c>
      <c r="L46" s="64"/>
      <c r="M46" s="50">
        <v>8</v>
      </c>
      <c r="N46" s="50">
        <v>8</v>
      </c>
      <c r="O46" s="50">
        <v>8</v>
      </c>
      <c r="P46" s="61">
        <f t="shared" si="9"/>
        <v>0.25</v>
      </c>
      <c r="Q46" s="61">
        <f t="shared" si="10"/>
        <v>0.25</v>
      </c>
      <c r="R46" s="62">
        <f t="shared" si="11"/>
        <v>0</v>
      </c>
      <c r="S46" s="21"/>
    </row>
    <row r="47" spans="1:21" ht="15.75" thickBot="1" x14ac:dyDescent="0.3">
      <c r="A47" s="91"/>
      <c r="B47" s="51" t="s">
        <v>15</v>
      </c>
      <c r="C47" s="52">
        <v>3</v>
      </c>
      <c r="D47" s="53">
        <v>7</v>
      </c>
      <c r="E47" s="54">
        <f t="shared" si="6"/>
        <v>1.3333333333333333</v>
      </c>
      <c r="F47" s="52">
        <v>3</v>
      </c>
      <c r="G47" s="52">
        <v>7</v>
      </c>
      <c r="H47" s="54">
        <f t="shared" ref="H47:H49" si="13">(G47-F47)/F47</f>
        <v>1.3333333333333333</v>
      </c>
      <c r="I47" s="52">
        <v>0</v>
      </c>
      <c r="J47" s="52">
        <v>1</v>
      </c>
      <c r="K47" s="65">
        <v>0</v>
      </c>
      <c r="L47" s="66"/>
      <c r="M47" s="57">
        <v>22</v>
      </c>
      <c r="N47" s="57">
        <v>21</v>
      </c>
      <c r="O47" s="57">
        <v>19</v>
      </c>
      <c r="P47" s="58">
        <f t="shared" si="9"/>
        <v>0.31818181818181818</v>
      </c>
      <c r="Q47" s="58">
        <f t="shared" si="10"/>
        <v>0.33333333333333331</v>
      </c>
      <c r="R47" s="59">
        <f t="shared" si="11"/>
        <v>5.2631578947368418E-2</v>
      </c>
      <c r="S47" s="21"/>
    </row>
    <row r="48" spans="1:21" ht="15.75" thickBot="1" x14ac:dyDescent="0.3">
      <c r="A48" s="91" t="s">
        <v>27</v>
      </c>
      <c r="B48" s="42" t="s">
        <v>14</v>
      </c>
      <c r="C48" s="47">
        <v>0</v>
      </c>
      <c r="D48" s="48">
        <v>2</v>
      </c>
      <c r="E48" s="44">
        <v>0</v>
      </c>
      <c r="F48" s="47">
        <v>0</v>
      </c>
      <c r="G48" s="47">
        <v>2</v>
      </c>
      <c r="H48" s="49">
        <v>0</v>
      </c>
      <c r="I48" s="47">
        <v>0</v>
      </c>
      <c r="J48" s="47">
        <v>0</v>
      </c>
      <c r="K48" s="44">
        <v>0</v>
      </c>
      <c r="L48" s="64"/>
      <c r="M48" s="50">
        <v>5</v>
      </c>
      <c r="N48" s="50">
        <v>5</v>
      </c>
      <c r="O48" s="50">
        <v>4</v>
      </c>
      <c r="P48" s="61">
        <f t="shared" si="9"/>
        <v>0.4</v>
      </c>
      <c r="Q48" s="61">
        <f t="shared" si="10"/>
        <v>0.4</v>
      </c>
      <c r="R48" s="62">
        <f t="shared" si="11"/>
        <v>0</v>
      </c>
      <c r="S48" s="21"/>
    </row>
    <row r="49" spans="1:19" ht="15.75" thickBot="1" x14ac:dyDescent="0.3">
      <c r="A49" s="91"/>
      <c r="B49" s="51" t="s">
        <v>15</v>
      </c>
      <c r="C49" s="52">
        <v>2</v>
      </c>
      <c r="D49" s="53">
        <v>5</v>
      </c>
      <c r="E49" s="54">
        <f t="shared" si="6"/>
        <v>1.5</v>
      </c>
      <c r="F49" s="52">
        <v>1</v>
      </c>
      <c r="G49" s="52">
        <v>3</v>
      </c>
      <c r="H49" s="54">
        <f t="shared" si="13"/>
        <v>2</v>
      </c>
      <c r="I49" s="52">
        <v>1</v>
      </c>
      <c r="J49" s="52">
        <v>0</v>
      </c>
      <c r="K49" s="54">
        <f t="shared" ref="K49" si="14">(J49-I49)/I49</f>
        <v>-1</v>
      </c>
      <c r="L49" s="66"/>
      <c r="M49" s="57">
        <v>9</v>
      </c>
      <c r="N49" s="57">
        <v>9</v>
      </c>
      <c r="O49" s="57">
        <v>6</v>
      </c>
      <c r="P49" s="58">
        <f t="shared" si="9"/>
        <v>0.55555555555555558</v>
      </c>
      <c r="Q49" s="58">
        <f t="shared" si="10"/>
        <v>0.33333333333333331</v>
      </c>
      <c r="R49" s="59">
        <f t="shared" si="11"/>
        <v>0</v>
      </c>
      <c r="S49" s="21"/>
    </row>
    <row r="50" spans="1:19" ht="15.75" thickBot="1" x14ac:dyDescent="0.3">
      <c r="A50" s="91" t="s">
        <v>28</v>
      </c>
      <c r="B50" s="42" t="s">
        <v>14</v>
      </c>
      <c r="C50" s="47">
        <v>7</v>
      </c>
      <c r="D50" s="48">
        <v>10</v>
      </c>
      <c r="E50" s="44">
        <f>(D50-C50)/C50</f>
        <v>0.42857142857142855</v>
      </c>
      <c r="F50" s="47">
        <v>7</v>
      </c>
      <c r="G50" s="47">
        <v>8</v>
      </c>
      <c r="H50" s="49">
        <f t="shared" ref="H50:H55" si="15">(G50-F50)/F50</f>
        <v>0.14285714285714285</v>
      </c>
      <c r="I50" s="47">
        <v>3</v>
      </c>
      <c r="J50" s="47">
        <v>2</v>
      </c>
      <c r="K50" s="44">
        <f t="shared" ref="K50:K53" si="16">(J50-I50)/I50</f>
        <v>-0.33333333333333331</v>
      </c>
      <c r="L50" s="64"/>
      <c r="M50" s="50">
        <v>28</v>
      </c>
      <c r="N50" s="50">
        <v>27</v>
      </c>
      <c r="O50" s="50">
        <v>25</v>
      </c>
      <c r="P50" s="61">
        <f>D50/M50</f>
        <v>0.35714285714285715</v>
      </c>
      <c r="Q50" s="61">
        <f t="shared" si="10"/>
        <v>0.29629629629629628</v>
      </c>
      <c r="R50" s="62">
        <f t="shared" si="11"/>
        <v>0.08</v>
      </c>
      <c r="S50" s="21"/>
    </row>
    <row r="51" spans="1:19" ht="15.75" thickBot="1" x14ac:dyDescent="0.3">
      <c r="A51" s="91"/>
      <c r="B51" s="51" t="s">
        <v>15</v>
      </c>
      <c r="C51" s="52">
        <v>23</v>
      </c>
      <c r="D51" s="53">
        <v>24</v>
      </c>
      <c r="E51" s="54">
        <f>(D51-C51)/C51</f>
        <v>4.3478260869565216E-2</v>
      </c>
      <c r="F51" s="52">
        <v>21</v>
      </c>
      <c r="G51" s="52">
        <v>20</v>
      </c>
      <c r="H51" s="55">
        <f t="shared" si="15"/>
        <v>-4.7619047619047616E-2</v>
      </c>
      <c r="I51" s="52">
        <v>9</v>
      </c>
      <c r="J51" s="52">
        <v>4</v>
      </c>
      <c r="K51" s="65">
        <f t="shared" si="16"/>
        <v>-0.55555555555555558</v>
      </c>
      <c r="L51" s="66"/>
      <c r="M51" s="57">
        <v>76</v>
      </c>
      <c r="N51" s="57">
        <v>73</v>
      </c>
      <c r="O51" s="57">
        <v>64</v>
      </c>
      <c r="P51" s="58">
        <f>D51/M51</f>
        <v>0.31578947368421051</v>
      </c>
      <c r="Q51" s="58">
        <f t="shared" si="10"/>
        <v>0.27397260273972601</v>
      </c>
      <c r="R51" s="59">
        <f t="shared" si="11"/>
        <v>6.25E-2</v>
      </c>
      <c r="S51" s="21"/>
    </row>
    <row r="52" spans="1:19" ht="15.75" thickBot="1" x14ac:dyDescent="0.3">
      <c r="A52" s="91" t="s">
        <v>29</v>
      </c>
      <c r="B52" s="42" t="s">
        <v>14</v>
      </c>
      <c r="C52" s="47">
        <v>8</v>
      </c>
      <c r="D52" s="48">
        <v>3</v>
      </c>
      <c r="E52" s="44">
        <f t="shared" si="6"/>
        <v>-0.625</v>
      </c>
      <c r="F52" s="47">
        <v>7</v>
      </c>
      <c r="G52" s="47">
        <v>3</v>
      </c>
      <c r="H52" s="49">
        <f t="shared" si="15"/>
        <v>-0.5714285714285714</v>
      </c>
      <c r="I52" s="47">
        <v>1</v>
      </c>
      <c r="J52" s="47">
        <v>1</v>
      </c>
      <c r="K52" s="44">
        <v>0</v>
      </c>
      <c r="L52" s="64"/>
      <c r="M52" s="50">
        <v>18</v>
      </c>
      <c r="N52" s="50">
        <v>17</v>
      </c>
      <c r="O52" s="50">
        <v>11</v>
      </c>
      <c r="P52" s="61">
        <f t="shared" si="9"/>
        <v>0.16666666666666666</v>
      </c>
      <c r="Q52" s="61">
        <f t="shared" si="10"/>
        <v>0.17647058823529413</v>
      </c>
      <c r="R52" s="62">
        <f t="shared" si="11"/>
        <v>9.0909090909090912E-2</v>
      </c>
      <c r="S52" s="21"/>
    </row>
    <row r="53" spans="1:19" ht="15.75" thickBot="1" x14ac:dyDescent="0.3">
      <c r="A53" s="91"/>
      <c r="B53" s="51" t="s">
        <v>15</v>
      </c>
      <c r="C53" s="52">
        <v>15</v>
      </c>
      <c r="D53" s="53">
        <v>12</v>
      </c>
      <c r="E53" s="54">
        <f t="shared" si="6"/>
        <v>-0.2</v>
      </c>
      <c r="F53" s="52">
        <v>14</v>
      </c>
      <c r="G53" s="52">
        <v>12</v>
      </c>
      <c r="H53" s="55">
        <f t="shared" si="15"/>
        <v>-0.14285714285714285</v>
      </c>
      <c r="I53" s="52">
        <v>1</v>
      </c>
      <c r="J53" s="52">
        <v>5</v>
      </c>
      <c r="K53" s="65">
        <f t="shared" si="16"/>
        <v>4</v>
      </c>
      <c r="L53" s="66"/>
      <c r="M53" s="57">
        <v>49</v>
      </c>
      <c r="N53" s="57">
        <v>45</v>
      </c>
      <c r="O53" s="57">
        <v>32</v>
      </c>
      <c r="P53" s="58">
        <f t="shared" si="9"/>
        <v>0.24489795918367346</v>
      </c>
      <c r="Q53" s="58">
        <f t="shared" si="10"/>
        <v>0.26666666666666666</v>
      </c>
      <c r="R53" s="59">
        <f t="shared" si="11"/>
        <v>0.15625</v>
      </c>
      <c r="S53" s="21"/>
    </row>
    <row r="54" spans="1:19" ht="15.75" thickBot="1" x14ac:dyDescent="0.3">
      <c r="A54" s="91" t="s">
        <v>30</v>
      </c>
      <c r="B54" s="42" t="s">
        <v>14</v>
      </c>
      <c r="C54" s="47">
        <v>2</v>
      </c>
      <c r="D54" s="48">
        <v>5</v>
      </c>
      <c r="E54" s="44">
        <f t="shared" si="6"/>
        <v>1.5</v>
      </c>
      <c r="F54" s="47">
        <v>1</v>
      </c>
      <c r="G54" s="47">
        <v>5</v>
      </c>
      <c r="H54" s="49">
        <f t="shared" si="15"/>
        <v>4</v>
      </c>
      <c r="I54" s="47">
        <v>0</v>
      </c>
      <c r="J54" s="47">
        <v>1</v>
      </c>
      <c r="K54" s="44">
        <v>0</v>
      </c>
      <c r="L54" s="64"/>
      <c r="M54" s="50">
        <v>19</v>
      </c>
      <c r="N54" s="50">
        <v>18</v>
      </c>
      <c r="O54" s="50">
        <v>11</v>
      </c>
      <c r="P54" s="61">
        <f t="shared" si="9"/>
        <v>0.26315789473684209</v>
      </c>
      <c r="Q54" s="61">
        <f t="shared" si="10"/>
        <v>0.27777777777777779</v>
      </c>
      <c r="R54" s="62">
        <f t="shared" si="11"/>
        <v>9.0909090909090912E-2</v>
      </c>
      <c r="S54" s="21"/>
    </row>
    <row r="55" spans="1:19" ht="15.75" thickBot="1" x14ac:dyDescent="0.3">
      <c r="A55" s="103"/>
      <c r="B55" s="51" t="s">
        <v>15</v>
      </c>
      <c r="C55" s="52">
        <v>5</v>
      </c>
      <c r="D55" s="53">
        <v>11</v>
      </c>
      <c r="E55" s="54">
        <f t="shared" si="6"/>
        <v>1.2</v>
      </c>
      <c r="F55" s="52">
        <v>2</v>
      </c>
      <c r="G55" s="52">
        <v>10</v>
      </c>
      <c r="H55" s="55">
        <f t="shared" si="15"/>
        <v>4</v>
      </c>
      <c r="I55" s="52">
        <v>1</v>
      </c>
      <c r="J55" s="52">
        <v>2</v>
      </c>
      <c r="K55" s="65">
        <f t="shared" ref="K55" si="17">(J55-I55)/I55</f>
        <v>1</v>
      </c>
      <c r="L55" s="66"/>
      <c r="M55" s="57">
        <v>29</v>
      </c>
      <c r="N55" s="57">
        <v>26</v>
      </c>
      <c r="O55" s="57">
        <v>16</v>
      </c>
      <c r="P55" s="58">
        <f t="shared" si="9"/>
        <v>0.37931034482758619</v>
      </c>
      <c r="Q55" s="58">
        <f t="shared" si="10"/>
        <v>0.38461538461538464</v>
      </c>
      <c r="R55" s="59">
        <f t="shared" si="11"/>
        <v>0.125</v>
      </c>
      <c r="S55" s="21"/>
    </row>
    <row r="56" spans="1:19" x14ac:dyDescent="0.25">
      <c r="A56" s="67" t="s">
        <v>31</v>
      </c>
      <c r="B56" s="67"/>
      <c r="C56" s="5"/>
      <c r="D56" s="5"/>
      <c r="E56" s="68"/>
      <c r="F56" s="5"/>
      <c r="G56" s="5"/>
      <c r="H56" s="68"/>
      <c r="I56" s="5"/>
      <c r="J56" s="5"/>
      <c r="K56" s="68"/>
      <c r="L56" s="5"/>
      <c r="M56" s="2"/>
      <c r="N56" s="2"/>
      <c r="O56" s="2"/>
      <c r="P56" s="2"/>
      <c r="Q56" s="2"/>
      <c r="R56" s="2"/>
      <c r="S56" s="1"/>
    </row>
    <row r="57" spans="1:19" x14ac:dyDescent="0.25">
      <c r="A57" s="6"/>
      <c r="B57" s="6"/>
      <c r="C57" s="5"/>
      <c r="D57" s="5"/>
      <c r="E57" s="68"/>
      <c r="F57" s="5"/>
      <c r="G57" s="5"/>
      <c r="H57" s="68"/>
      <c r="I57" s="5"/>
      <c r="J57" s="5"/>
      <c r="K57" s="68"/>
      <c r="L57" s="5"/>
      <c r="M57" s="2"/>
      <c r="N57" s="2"/>
      <c r="O57" s="2"/>
      <c r="P57" s="2"/>
      <c r="Q57" s="2"/>
      <c r="R57" s="2"/>
      <c r="S57" s="1"/>
    </row>
    <row r="58" spans="1:19" x14ac:dyDescent="0.25">
      <c r="A58" s="6"/>
      <c r="B58" s="6"/>
      <c r="C58" s="5"/>
      <c r="D58" s="5"/>
      <c r="E58" s="68"/>
      <c r="F58" s="5"/>
      <c r="G58" s="5"/>
      <c r="H58" s="68"/>
      <c r="I58" s="5"/>
      <c r="J58" s="5"/>
      <c r="K58" s="68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2-20-12</vt:lpstr>
      <vt:lpstr>2-13-12</vt:lpstr>
      <vt:lpstr>2-6-12</vt:lpstr>
      <vt:lpstr>1-30-12</vt:lpstr>
      <vt:lpstr>1-23-12</vt:lpstr>
      <vt:lpstr>1-16-12</vt:lpstr>
      <vt:lpstr>1-9-12</vt:lpstr>
      <vt:lpstr>12-12-11</vt:lpstr>
      <vt:lpstr>12-5-11</vt:lpstr>
      <vt:lpstr>11-28-11</vt:lpstr>
      <vt:lpstr>11-21-11</vt:lpstr>
      <vt:lpstr>11-14-11</vt:lpstr>
    </vt:vector>
  </TitlesOfParts>
  <Company>OIT User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Jennifer L Kreinheder</cp:lastModifiedBy>
  <cp:lastPrinted>2011-12-14T02:42:01Z</cp:lastPrinted>
  <dcterms:created xsi:type="dcterms:W3CDTF">2011-11-09T22:39:41Z</dcterms:created>
  <dcterms:modified xsi:type="dcterms:W3CDTF">2012-02-22T21:49:32Z</dcterms:modified>
</cp:coreProperties>
</file>