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75" windowWidth="13995" windowHeight="14055"/>
  </bookViews>
  <sheets>
    <sheet name="3-21-11" sheetId="20" r:id="rId1"/>
    <sheet name="3-14-11" sheetId="19" r:id="rId2"/>
    <sheet name="3-7-11" sheetId="18" r:id="rId3"/>
    <sheet name="2-28-11" sheetId="17" r:id="rId4"/>
    <sheet name="2-21-11" sheetId="16" r:id="rId5"/>
    <sheet name="2-14-11" sheetId="15" r:id="rId6"/>
    <sheet name="2-7-11" sheetId="14" r:id="rId7"/>
    <sheet name="1-31-11" sheetId="13" r:id="rId8"/>
    <sheet name="1-24-11" sheetId="12" r:id="rId9"/>
    <sheet name="1-17-11" sheetId="11" r:id="rId10"/>
    <sheet name="1-10-11" sheetId="10" r:id="rId11"/>
    <sheet name="1-3-11" sheetId="8" r:id="rId12"/>
    <sheet name="12-27-10" sheetId="9" r:id="rId13"/>
    <sheet name="12-20-10" sheetId="7" r:id="rId14"/>
    <sheet name="12-13-10" sheetId="6" r:id="rId15"/>
    <sheet name="12-6-10" sheetId="5" r:id="rId16"/>
    <sheet name="11-29-10" sheetId="4" r:id="rId17"/>
    <sheet name="11-22-10" sheetId="3" r:id="rId18"/>
    <sheet name="11-15-10" sheetId="2" r:id="rId19"/>
    <sheet name="11-8-10" sheetId="1" r:id="rId20"/>
  </sheets>
  <calcPr calcId="125725"/>
</workbook>
</file>

<file path=xl/calcChain.xml><?xml version="1.0" encoding="utf-8"?>
<calcChain xmlns="http://schemas.openxmlformats.org/spreadsheetml/2006/main">
  <c r="E53" i="20"/>
  <c r="H53"/>
  <c r="R55"/>
  <c r="Q55"/>
  <c r="P55"/>
  <c r="K55"/>
  <c r="H55"/>
  <c r="E55"/>
  <c r="R54"/>
  <c r="Q54"/>
  <c r="P54"/>
  <c r="K54"/>
  <c r="H54"/>
  <c r="E54"/>
  <c r="R53"/>
  <c r="Q53"/>
  <c r="P53"/>
  <c r="K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K49"/>
  <c r="H49"/>
  <c r="E49"/>
  <c r="P48"/>
  <c r="K48"/>
  <c r="H48"/>
  <c r="E48"/>
  <c r="R47"/>
  <c r="Q47"/>
  <c r="P47"/>
  <c r="K47"/>
  <c r="H47"/>
  <c r="E47"/>
  <c r="R46"/>
  <c r="Q46"/>
  <c r="P46"/>
  <c r="K46"/>
  <c r="H46"/>
  <c r="E46"/>
  <c r="R45"/>
  <c r="Q45"/>
  <c r="P45"/>
  <c r="K45"/>
  <c r="H45"/>
  <c r="E45"/>
  <c r="R44"/>
  <c r="Q44"/>
  <c r="P44"/>
  <c r="K44"/>
  <c r="H44"/>
  <c r="E44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K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K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K13" i="2"/>
  <c r="K13" i="3"/>
  <c r="K13" i="4"/>
  <c r="K13" i="5"/>
  <c r="K13" i="6"/>
  <c r="K13" i="7"/>
  <c r="K13" i="9"/>
  <c r="K13" i="8"/>
  <c r="K13" i="10"/>
  <c r="K13" i="11"/>
  <c r="K13" i="12"/>
  <c r="K13" i="13"/>
  <c r="K13" i="14"/>
  <c r="K13" i="15"/>
  <c r="K13" i="16"/>
  <c r="K13" i="17"/>
  <c r="K13" i="19"/>
  <c r="K54"/>
  <c r="R55"/>
  <c r="Q55"/>
  <c r="P55"/>
  <c r="K55"/>
  <c r="H55"/>
  <c r="E55"/>
  <c r="R54"/>
  <c r="Q54"/>
  <c r="P54"/>
  <c r="H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K49"/>
  <c r="H49"/>
  <c r="E49"/>
  <c r="P48"/>
  <c r="K48"/>
  <c r="H48"/>
  <c r="E48"/>
  <c r="R47"/>
  <c r="Q47"/>
  <c r="P47"/>
  <c r="K47"/>
  <c r="H47"/>
  <c r="E47"/>
  <c r="R46"/>
  <c r="Q46"/>
  <c r="P46"/>
  <c r="K46"/>
  <c r="H46"/>
  <c r="E46"/>
  <c r="R45"/>
  <c r="Q45"/>
  <c r="P45"/>
  <c r="K45"/>
  <c r="H45"/>
  <c r="E45"/>
  <c r="R44"/>
  <c r="Q44"/>
  <c r="P44"/>
  <c r="K44"/>
  <c r="H44"/>
  <c r="E44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K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L55" i="18"/>
  <c r="K55"/>
  <c r="J55"/>
  <c r="L54"/>
  <c r="K54"/>
  <c r="J54"/>
  <c r="L53"/>
  <c r="K53"/>
  <c r="J53"/>
  <c r="L52"/>
  <c r="K52"/>
  <c r="J52"/>
  <c r="L51"/>
  <c r="K51"/>
  <c r="J51"/>
  <c r="L50"/>
  <c r="K50"/>
  <c r="J50"/>
  <c r="L49"/>
  <c r="K49"/>
  <c r="J49"/>
  <c r="J48"/>
  <c r="L47"/>
  <c r="K47"/>
  <c r="J47"/>
  <c r="L46"/>
  <c r="K46"/>
  <c r="J46"/>
  <c r="L45"/>
  <c r="K45"/>
  <c r="J45"/>
  <c r="L44"/>
  <c r="K44"/>
  <c r="J44"/>
  <c r="L42"/>
  <c r="K42"/>
  <c r="J42"/>
  <c r="L41"/>
  <c r="K41"/>
  <c r="J41"/>
  <c r="L40"/>
  <c r="K40"/>
  <c r="J40"/>
  <c r="L39"/>
  <c r="K39"/>
  <c r="J39"/>
  <c r="L38"/>
  <c r="K38"/>
  <c r="J38"/>
  <c r="L37"/>
  <c r="K37"/>
  <c r="J37"/>
  <c r="L36"/>
  <c r="K36"/>
  <c r="J36"/>
  <c r="L35"/>
  <c r="K35"/>
  <c r="J35"/>
  <c r="L34"/>
  <c r="K34"/>
  <c r="J34"/>
  <c r="L33"/>
  <c r="K33"/>
  <c r="J33"/>
  <c r="J32"/>
  <c r="L31"/>
  <c r="K31"/>
  <c r="J31"/>
  <c r="L30"/>
  <c r="K30"/>
  <c r="J30"/>
  <c r="L29"/>
  <c r="K29"/>
  <c r="J29"/>
  <c r="L28"/>
  <c r="K28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K17"/>
  <c r="J17"/>
  <c r="I15"/>
  <c r="H15"/>
  <c r="G15"/>
  <c r="E15"/>
  <c r="L15" s="1"/>
  <c r="D15"/>
  <c r="C15"/>
  <c r="J15" s="1"/>
  <c r="L14"/>
  <c r="K14"/>
  <c r="J14"/>
  <c r="L13"/>
  <c r="K13"/>
  <c r="J13"/>
  <c r="L12"/>
  <c r="K12"/>
  <c r="J12"/>
  <c r="L11"/>
  <c r="K11"/>
  <c r="J11"/>
  <c r="L10"/>
  <c r="K10"/>
  <c r="J10"/>
  <c r="L9"/>
  <c r="K9"/>
  <c r="J9"/>
  <c r="L8"/>
  <c r="K8"/>
  <c r="J8"/>
  <c r="L7"/>
  <c r="K7"/>
  <c r="J7"/>
  <c r="E20" i="17"/>
  <c r="K20"/>
  <c r="E18"/>
  <c r="R55"/>
  <c r="Q55"/>
  <c r="P55"/>
  <c r="K55"/>
  <c r="H55"/>
  <c r="E55"/>
  <c r="R54"/>
  <c r="Q54"/>
  <c r="P54"/>
  <c r="H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K49"/>
  <c r="H49"/>
  <c r="E49"/>
  <c r="P48"/>
  <c r="K48"/>
  <c r="H48"/>
  <c r="E48"/>
  <c r="R47"/>
  <c r="Q47"/>
  <c r="P47"/>
  <c r="K47"/>
  <c r="H47"/>
  <c r="E47"/>
  <c r="R46"/>
  <c r="Q46"/>
  <c r="P46"/>
  <c r="K46"/>
  <c r="H46"/>
  <c r="E46"/>
  <c r="R45"/>
  <c r="Q45"/>
  <c r="P45"/>
  <c r="K45"/>
  <c r="H45"/>
  <c r="E45"/>
  <c r="R44"/>
  <c r="Q44"/>
  <c r="P44"/>
  <c r="K44"/>
  <c r="H44"/>
  <c r="E44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K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H20"/>
  <c r="R19"/>
  <c r="Q19"/>
  <c r="P19"/>
  <c r="K19"/>
  <c r="H19"/>
  <c r="E19"/>
  <c r="R18"/>
  <c r="Q18"/>
  <c r="P18"/>
  <c r="K18"/>
  <c r="H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R55" i="16"/>
  <c r="Q55"/>
  <c r="P55"/>
  <c r="K55"/>
  <c r="H55"/>
  <c r="E55"/>
  <c r="R54"/>
  <c r="Q54"/>
  <c r="P54"/>
  <c r="H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K49"/>
  <c r="H49"/>
  <c r="E49"/>
  <c r="P48"/>
  <c r="K48"/>
  <c r="H48"/>
  <c r="E48"/>
  <c r="R47"/>
  <c r="Q47"/>
  <c r="P47"/>
  <c r="K47"/>
  <c r="H47"/>
  <c r="E47"/>
  <c r="R46"/>
  <c r="Q46"/>
  <c r="P46"/>
  <c r="K46"/>
  <c r="H46"/>
  <c r="E46"/>
  <c r="R45"/>
  <c r="Q45"/>
  <c r="P45"/>
  <c r="K45"/>
  <c r="H45"/>
  <c r="E45"/>
  <c r="R44"/>
  <c r="Q44"/>
  <c r="P44"/>
  <c r="K44"/>
  <c r="H44"/>
  <c r="E44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K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R55" i="15"/>
  <c r="Q55"/>
  <c r="P55"/>
  <c r="K55"/>
  <c r="H55"/>
  <c r="E55"/>
  <c r="R54"/>
  <c r="Q54"/>
  <c r="P54"/>
  <c r="H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K49"/>
  <c r="H49"/>
  <c r="E49"/>
  <c r="P48"/>
  <c r="K48"/>
  <c r="H48"/>
  <c r="E48"/>
  <c r="R47"/>
  <c r="Q47"/>
  <c r="P47"/>
  <c r="K47"/>
  <c r="H47"/>
  <c r="E47"/>
  <c r="R46"/>
  <c r="Q46"/>
  <c r="P46"/>
  <c r="K46"/>
  <c r="H46"/>
  <c r="E46"/>
  <c r="R45"/>
  <c r="Q45"/>
  <c r="P45"/>
  <c r="K45"/>
  <c r="H45"/>
  <c r="E45"/>
  <c r="R44"/>
  <c r="Q44"/>
  <c r="P44"/>
  <c r="K44"/>
  <c r="H44"/>
  <c r="E44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K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E26" i="14"/>
  <c r="H26"/>
  <c r="K26"/>
  <c r="E21"/>
  <c r="H21"/>
  <c r="K21"/>
  <c r="H7"/>
  <c r="K7"/>
  <c r="R55"/>
  <c r="Q55"/>
  <c r="P55"/>
  <c r="K55"/>
  <c r="H55"/>
  <c r="E55"/>
  <c r="R54"/>
  <c r="Q54"/>
  <c r="P54"/>
  <c r="H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K49"/>
  <c r="H49"/>
  <c r="E49"/>
  <c r="P48"/>
  <c r="K48"/>
  <c r="H48"/>
  <c r="E48"/>
  <c r="R47"/>
  <c r="Q47"/>
  <c r="P47"/>
  <c r="K47"/>
  <c r="H47"/>
  <c r="E47"/>
  <c r="R46"/>
  <c r="Q46"/>
  <c r="P46"/>
  <c r="K46"/>
  <c r="H46"/>
  <c r="E46"/>
  <c r="R45"/>
  <c r="Q45"/>
  <c r="P45"/>
  <c r="K45"/>
  <c r="H45"/>
  <c r="E45"/>
  <c r="R44"/>
  <c r="Q44"/>
  <c r="P44"/>
  <c r="K44"/>
  <c r="H44"/>
  <c r="E44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K28"/>
  <c r="H28"/>
  <c r="E28"/>
  <c r="R27"/>
  <c r="Q27"/>
  <c r="P27"/>
  <c r="K27"/>
  <c r="H27"/>
  <c r="E27"/>
  <c r="R26"/>
  <c r="Q26"/>
  <c r="P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E7"/>
  <c r="E10" i="13"/>
  <c r="R55"/>
  <c r="Q55"/>
  <c r="P55"/>
  <c r="K55"/>
  <c r="H55"/>
  <c r="E55"/>
  <c r="R54"/>
  <c r="Q54"/>
  <c r="P54"/>
  <c r="H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K49"/>
  <c r="H49"/>
  <c r="E49"/>
  <c r="P48"/>
  <c r="K48"/>
  <c r="H48"/>
  <c r="E48"/>
  <c r="R47"/>
  <c r="Q47"/>
  <c r="P47"/>
  <c r="K47"/>
  <c r="H47"/>
  <c r="E47"/>
  <c r="R46"/>
  <c r="Q46"/>
  <c r="P46"/>
  <c r="K46"/>
  <c r="H46"/>
  <c r="E46"/>
  <c r="R45"/>
  <c r="Q45"/>
  <c r="P45"/>
  <c r="K45"/>
  <c r="H45"/>
  <c r="E45"/>
  <c r="R44"/>
  <c r="Q44"/>
  <c r="P44"/>
  <c r="K44"/>
  <c r="H44"/>
  <c r="E44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K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R9"/>
  <c r="Q9"/>
  <c r="P9"/>
  <c r="K9"/>
  <c r="H9"/>
  <c r="E9"/>
  <c r="R8"/>
  <c r="Q8"/>
  <c r="P8"/>
  <c r="K8"/>
  <c r="H8"/>
  <c r="E8"/>
  <c r="R7"/>
  <c r="Q7"/>
  <c r="P7"/>
  <c r="K7"/>
  <c r="H7"/>
  <c r="E7"/>
  <c r="E35" i="12"/>
  <c r="H35"/>
  <c r="E42"/>
  <c r="R55"/>
  <c r="Q55"/>
  <c r="P55"/>
  <c r="K55"/>
  <c r="H55"/>
  <c r="E55"/>
  <c r="R54"/>
  <c r="Q54"/>
  <c r="P54"/>
  <c r="H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K49"/>
  <c r="H49"/>
  <c r="E49"/>
  <c r="P48"/>
  <c r="K48"/>
  <c r="H48"/>
  <c r="E48"/>
  <c r="R47"/>
  <c r="Q47"/>
  <c r="P47"/>
  <c r="K47"/>
  <c r="H47"/>
  <c r="E47"/>
  <c r="R46"/>
  <c r="Q46"/>
  <c r="P46"/>
  <c r="K46"/>
  <c r="H46"/>
  <c r="E46"/>
  <c r="R45"/>
  <c r="Q45"/>
  <c r="P45"/>
  <c r="K45"/>
  <c r="H45"/>
  <c r="E45"/>
  <c r="R44"/>
  <c r="Q44"/>
  <c r="P44"/>
  <c r="K44"/>
  <c r="H44"/>
  <c r="E44"/>
  <c r="R42"/>
  <c r="Q42"/>
  <c r="P42"/>
  <c r="K42"/>
  <c r="H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R34"/>
  <c r="Q34"/>
  <c r="P34"/>
  <c r="K34"/>
  <c r="H34"/>
  <c r="E34"/>
  <c r="R33"/>
  <c r="Q33"/>
  <c r="P33"/>
  <c r="K33"/>
  <c r="H33"/>
  <c r="E33"/>
  <c r="P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K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E39" i="11"/>
  <c r="H54"/>
  <c r="K49"/>
  <c r="K48"/>
  <c r="R55"/>
  <c r="Q55"/>
  <c r="P55"/>
  <c r="K55"/>
  <c r="H55"/>
  <c r="E55"/>
  <c r="R54"/>
  <c r="Q54"/>
  <c r="P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H49"/>
  <c r="E49"/>
  <c r="P48"/>
  <c r="H48"/>
  <c r="E48"/>
  <c r="R47"/>
  <c r="Q47"/>
  <c r="P47"/>
  <c r="K47"/>
  <c r="H47"/>
  <c r="E47"/>
  <c r="R46"/>
  <c r="Q46"/>
  <c r="P46"/>
  <c r="K46"/>
  <c r="H46"/>
  <c r="E46"/>
  <c r="R45"/>
  <c r="Q45"/>
  <c r="P45"/>
  <c r="K45"/>
  <c r="H45"/>
  <c r="E45"/>
  <c r="R44"/>
  <c r="Q44"/>
  <c r="P44"/>
  <c r="K44"/>
  <c r="H44"/>
  <c r="E44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R38"/>
  <c r="Q38"/>
  <c r="P38"/>
  <c r="K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K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K38" i="10"/>
  <c r="K45"/>
  <c r="K28"/>
  <c r="K55"/>
  <c r="E25"/>
  <c r="H17"/>
  <c r="R55"/>
  <c r="Q55"/>
  <c r="P55"/>
  <c r="H55"/>
  <c r="E55"/>
  <c r="R54"/>
  <c r="Q54"/>
  <c r="P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H49"/>
  <c r="E49"/>
  <c r="P48"/>
  <c r="H48"/>
  <c r="E48"/>
  <c r="R47"/>
  <c r="Q47"/>
  <c r="P47"/>
  <c r="K47"/>
  <c r="H47"/>
  <c r="E47"/>
  <c r="R46"/>
  <c r="Q46"/>
  <c r="P46"/>
  <c r="K46"/>
  <c r="H46"/>
  <c r="E46"/>
  <c r="R45"/>
  <c r="Q45"/>
  <c r="P45"/>
  <c r="H45"/>
  <c r="E45"/>
  <c r="R44"/>
  <c r="Q44"/>
  <c r="P44"/>
  <c r="K44"/>
  <c r="H44"/>
  <c r="E44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E17" i="9"/>
  <c r="R55"/>
  <c r="Q55"/>
  <c r="P55"/>
  <c r="H55"/>
  <c r="E55"/>
  <c r="R54"/>
  <c r="Q54"/>
  <c r="P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H49"/>
  <c r="E49"/>
  <c r="P48"/>
  <c r="H48"/>
  <c r="E48"/>
  <c r="R47"/>
  <c r="Q47"/>
  <c r="P47"/>
  <c r="K47"/>
  <c r="H47"/>
  <c r="E47"/>
  <c r="R46"/>
  <c r="Q46"/>
  <c r="P46"/>
  <c r="K46"/>
  <c r="H46"/>
  <c r="E46"/>
  <c r="R45"/>
  <c r="Q45"/>
  <c r="P45"/>
  <c r="H45"/>
  <c r="E45"/>
  <c r="R44"/>
  <c r="Q44"/>
  <c r="P44"/>
  <c r="K44"/>
  <c r="H44"/>
  <c r="E44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E24" i="8"/>
  <c r="H24"/>
  <c r="R55"/>
  <c r="Q55"/>
  <c r="P55"/>
  <c r="H55"/>
  <c r="E55"/>
  <c r="R54"/>
  <c r="Q54"/>
  <c r="P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H49"/>
  <c r="E49"/>
  <c r="P48"/>
  <c r="H48"/>
  <c r="E48"/>
  <c r="R47"/>
  <c r="Q47"/>
  <c r="P47"/>
  <c r="K47"/>
  <c r="H47"/>
  <c r="E47"/>
  <c r="R46"/>
  <c r="Q46"/>
  <c r="P46"/>
  <c r="K46"/>
  <c r="H46"/>
  <c r="E46"/>
  <c r="R45"/>
  <c r="Q45"/>
  <c r="P45"/>
  <c r="H45"/>
  <c r="E45"/>
  <c r="R44"/>
  <c r="Q44"/>
  <c r="P44"/>
  <c r="K44"/>
  <c r="H44"/>
  <c r="E44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H42" i="7"/>
  <c r="K42"/>
  <c r="K46"/>
  <c r="R55"/>
  <c r="Q55"/>
  <c r="P55"/>
  <c r="H55"/>
  <c r="E55"/>
  <c r="R54"/>
  <c r="Q54"/>
  <c r="P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H49"/>
  <c r="E49"/>
  <c r="P48"/>
  <c r="H48"/>
  <c r="E48"/>
  <c r="R47"/>
  <c r="Q47"/>
  <c r="P47"/>
  <c r="K47"/>
  <c r="H47"/>
  <c r="E47"/>
  <c r="R46"/>
  <c r="Q46"/>
  <c r="P46"/>
  <c r="H46"/>
  <c r="E46"/>
  <c r="R45"/>
  <c r="Q45"/>
  <c r="P45"/>
  <c r="H45"/>
  <c r="E45"/>
  <c r="R44"/>
  <c r="Q44"/>
  <c r="P44"/>
  <c r="K44"/>
  <c r="H44"/>
  <c r="E44"/>
  <c r="R42"/>
  <c r="Q42"/>
  <c r="P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K34"/>
  <c r="H34"/>
  <c r="E34"/>
  <c r="R33"/>
  <c r="Q33"/>
  <c r="P33"/>
  <c r="K33"/>
  <c r="H33"/>
  <c r="E33"/>
  <c r="P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E34" i="6"/>
  <c r="H34"/>
  <c r="K34"/>
  <c r="H18"/>
  <c r="R55"/>
  <c r="Q55"/>
  <c r="P55"/>
  <c r="H55"/>
  <c r="E55"/>
  <c r="R54"/>
  <c r="Q54"/>
  <c r="P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K50"/>
  <c r="H50"/>
  <c r="E50"/>
  <c r="R49"/>
  <c r="Q49"/>
  <c r="P49"/>
  <c r="H49"/>
  <c r="E49"/>
  <c r="P48"/>
  <c r="H48"/>
  <c r="E48"/>
  <c r="R47"/>
  <c r="Q47"/>
  <c r="P47"/>
  <c r="K47"/>
  <c r="H47"/>
  <c r="E47"/>
  <c r="R46"/>
  <c r="Q46"/>
  <c r="P46"/>
  <c r="H46"/>
  <c r="E46"/>
  <c r="R45"/>
  <c r="Q45"/>
  <c r="P45"/>
  <c r="H45"/>
  <c r="E45"/>
  <c r="R44"/>
  <c r="Q44"/>
  <c r="P44"/>
  <c r="K44"/>
  <c r="H44"/>
  <c r="E44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K39"/>
  <c r="H39"/>
  <c r="E39"/>
  <c r="R38"/>
  <c r="Q38"/>
  <c r="P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R33"/>
  <c r="Q33"/>
  <c r="P33"/>
  <c r="K33"/>
  <c r="H33"/>
  <c r="E33"/>
  <c r="P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H28"/>
  <c r="E28"/>
  <c r="R27"/>
  <c r="Q27"/>
  <c r="P27"/>
  <c r="K27"/>
  <c r="H27"/>
  <c r="E27"/>
  <c r="R26"/>
  <c r="Q26"/>
  <c r="P26"/>
  <c r="K26"/>
  <c r="H26"/>
  <c r="E26"/>
  <c r="R25"/>
  <c r="Q25"/>
  <c r="P25"/>
  <c r="K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K39" i="5"/>
  <c r="K34"/>
  <c r="K50"/>
  <c r="K25"/>
  <c r="K22"/>
  <c r="K47"/>
  <c r="R55"/>
  <c r="Q55"/>
  <c r="P55"/>
  <c r="H55"/>
  <c r="E55"/>
  <c r="R54"/>
  <c r="Q54"/>
  <c r="P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H50"/>
  <c r="E50"/>
  <c r="R49"/>
  <c r="Q49"/>
  <c r="P49"/>
  <c r="H49"/>
  <c r="E49"/>
  <c r="P48"/>
  <c r="H48"/>
  <c r="E48"/>
  <c r="R47"/>
  <c r="Q47"/>
  <c r="P47"/>
  <c r="H47"/>
  <c r="E47"/>
  <c r="R46"/>
  <c r="Q46"/>
  <c r="P46"/>
  <c r="H46"/>
  <c r="E46"/>
  <c r="R45"/>
  <c r="Q45"/>
  <c r="P45"/>
  <c r="H45"/>
  <c r="E45"/>
  <c r="R44"/>
  <c r="Q44"/>
  <c r="P44"/>
  <c r="K44"/>
  <c r="H44"/>
  <c r="E44"/>
  <c r="R42"/>
  <c r="Q42"/>
  <c r="P42"/>
  <c r="K42"/>
  <c r="H42"/>
  <c r="E42"/>
  <c r="R41"/>
  <c r="Q41"/>
  <c r="P41"/>
  <c r="K41"/>
  <c r="H41"/>
  <c r="E41"/>
  <c r="R40"/>
  <c r="Q40"/>
  <c r="P40"/>
  <c r="K40"/>
  <c r="H40"/>
  <c r="E40"/>
  <c r="R39"/>
  <c r="Q39"/>
  <c r="P39"/>
  <c r="H39"/>
  <c r="E39"/>
  <c r="R38"/>
  <c r="Q38"/>
  <c r="P38"/>
  <c r="H38"/>
  <c r="E38"/>
  <c r="R37"/>
  <c r="Q37"/>
  <c r="P37"/>
  <c r="K37"/>
  <c r="H37"/>
  <c r="E37"/>
  <c r="R36"/>
  <c r="Q36"/>
  <c r="P36"/>
  <c r="K36"/>
  <c r="H36"/>
  <c r="E36"/>
  <c r="R35"/>
  <c r="Q35"/>
  <c r="P35"/>
  <c r="K35"/>
  <c r="H35"/>
  <c r="E35"/>
  <c r="R34"/>
  <c r="Q34"/>
  <c r="P34"/>
  <c r="H34"/>
  <c r="E34"/>
  <c r="R33"/>
  <c r="Q33"/>
  <c r="P33"/>
  <c r="K33"/>
  <c r="H33"/>
  <c r="E33"/>
  <c r="P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H28"/>
  <c r="E28"/>
  <c r="R27"/>
  <c r="Q27"/>
  <c r="P27"/>
  <c r="K27"/>
  <c r="H27"/>
  <c r="E27"/>
  <c r="R26"/>
  <c r="Q26"/>
  <c r="P26"/>
  <c r="K26"/>
  <c r="H26"/>
  <c r="E26"/>
  <c r="R25"/>
  <c r="Q25"/>
  <c r="P25"/>
  <c r="H25"/>
  <c r="E25"/>
  <c r="R24"/>
  <c r="Q24"/>
  <c r="P24"/>
  <c r="K24"/>
  <c r="H24"/>
  <c r="E24"/>
  <c r="R23"/>
  <c r="Q23"/>
  <c r="P23"/>
  <c r="K23"/>
  <c r="H23"/>
  <c r="E23"/>
  <c r="R22"/>
  <c r="Q22"/>
  <c r="P22"/>
  <c r="H22"/>
  <c r="E22"/>
  <c r="R21"/>
  <c r="Q21"/>
  <c r="P21"/>
  <c r="K21"/>
  <c r="H21"/>
  <c r="E21"/>
  <c r="R20"/>
  <c r="Q20"/>
  <c r="P20"/>
  <c r="K20"/>
  <c r="H20"/>
  <c r="E20"/>
  <c r="R19"/>
  <c r="Q19"/>
  <c r="P19"/>
  <c r="K19"/>
  <c r="H19"/>
  <c r="E19"/>
  <c r="R18"/>
  <c r="Q18"/>
  <c r="P18"/>
  <c r="K18"/>
  <c r="H18"/>
  <c r="E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K40" i="4"/>
  <c r="K35"/>
  <c r="E24"/>
  <c r="K19"/>
  <c r="E18"/>
  <c r="H18"/>
  <c r="R55"/>
  <c r="Q55"/>
  <c r="P55"/>
  <c r="H55"/>
  <c r="E55"/>
  <c r="R54"/>
  <c r="Q54"/>
  <c r="P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H50"/>
  <c r="E50"/>
  <c r="R49"/>
  <c r="Q49"/>
  <c r="P49"/>
  <c r="H49"/>
  <c r="E49"/>
  <c r="P48"/>
  <c r="H48"/>
  <c r="E48"/>
  <c r="R47"/>
  <c r="Q47"/>
  <c r="P47"/>
  <c r="H47"/>
  <c r="E47"/>
  <c r="R46"/>
  <c r="Q46"/>
  <c r="P46"/>
  <c r="H46"/>
  <c r="E46"/>
  <c r="R45"/>
  <c r="Q45"/>
  <c r="P45"/>
  <c r="H45"/>
  <c r="E45"/>
  <c r="R44"/>
  <c r="Q44"/>
  <c r="P44"/>
  <c r="K44"/>
  <c r="H44"/>
  <c r="E44"/>
  <c r="R42"/>
  <c r="Q42"/>
  <c r="P42"/>
  <c r="K42"/>
  <c r="H42"/>
  <c r="E42"/>
  <c r="R41"/>
  <c r="Q41"/>
  <c r="P41"/>
  <c r="K41"/>
  <c r="H41"/>
  <c r="E41"/>
  <c r="R40"/>
  <c r="Q40"/>
  <c r="P40"/>
  <c r="H40"/>
  <c r="E40"/>
  <c r="R39"/>
  <c r="Q39"/>
  <c r="P39"/>
  <c r="H39"/>
  <c r="E39"/>
  <c r="R38"/>
  <c r="Q38"/>
  <c r="P38"/>
  <c r="H38"/>
  <c r="E38"/>
  <c r="R37"/>
  <c r="Q37"/>
  <c r="P37"/>
  <c r="K37"/>
  <c r="H37"/>
  <c r="E37"/>
  <c r="R36"/>
  <c r="Q36"/>
  <c r="P36"/>
  <c r="K36"/>
  <c r="H36"/>
  <c r="E36"/>
  <c r="R35"/>
  <c r="Q35"/>
  <c r="P35"/>
  <c r="H35"/>
  <c r="E35"/>
  <c r="R34"/>
  <c r="Q34"/>
  <c r="P34"/>
  <c r="H34"/>
  <c r="E34"/>
  <c r="R33"/>
  <c r="Q33"/>
  <c r="P33"/>
  <c r="K33"/>
  <c r="H33"/>
  <c r="E33"/>
  <c r="P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K28"/>
  <c r="H28"/>
  <c r="E28"/>
  <c r="R27"/>
  <c r="Q27"/>
  <c r="P27"/>
  <c r="K27"/>
  <c r="H27"/>
  <c r="E27"/>
  <c r="R26"/>
  <c r="Q26"/>
  <c r="P26"/>
  <c r="K26"/>
  <c r="H26"/>
  <c r="E26"/>
  <c r="R25"/>
  <c r="Q25"/>
  <c r="P25"/>
  <c r="H25"/>
  <c r="E25"/>
  <c r="R24"/>
  <c r="Q24"/>
  <c r="P24"/>
  <c r="K24"/>
  <c r="H24"/>
  <c r="R23"/>
  <c r="Q23"/>
  <c r="P23"/>
  <c r="K23"/>
  <c r="H23"/>
  <c r="E23"/>
  <c r="R22"/>
  <c r="Q22"/>
  <c r="P22"/>
  <c r="H22"/>
  <c r="E22"/>
  <c r="R21"/>
  <c r="Q21"/>
  <c r="P21"/>
  <c r="K21"/>
  <c r="H21"/>
  <c r="E21"/>
  <c r="R20"/>
  <c r="Q20"/>
  <c r="P20"/>
  <c r="K20"/>
  <c r="H20"/>
  <c r="E20"/>
  <c r="R19"/>
  <c r="Q19"/>
  <c r="P19"/>
  <c r="H19"/>
  <c r="E19"/>
  <c r="R18"/>
  <c r="Q18"/>
  <c r="P18"/>
  <c r="K18"/>
  <c r="R17"/>
  <c r="Q17"/>
  <c r="P17"/>
  <c r="K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K14"/>
  <c r="H14"/>
  <c r="E14"/>
  <c r="R13"/>
  <c r="Q13"/>
  <c r="P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R55" i="3"/>
  <c r="Q55"/>
  <c r="P55"/>
  <c r="H55"/>
  <c r="E55"/>
  <c r="R54"/>
  <c r="Q54"/>
  <c r="P54"/>
  <c r="E54"/>
  <c r="R53"/>
  <c r="Q53"/>
  <c r="P53"/>
  <c r="K53"/>
  <c r="H53"/>
  <c r="E53"/>
  <c r="R52"/>
  <c r="Q52"/>
  <c r="P52"/>
  <c r="K52"/>
  <c r="H52"/>
  <c r="E52"/>
  <c r="R51"/>
  <c r="Q51"/>
  <c r="P51"/>
  <c r="K51"/>
  <c r="H51"/>
  <c r="E51"/>
  <c r="R50"/>
  <c r="Q50"/>
  <c r="P50"/>
  <c r="H50"/>
  <c r="E50"/>
  <c r="R49"/>
  <c r="Q49"/>
  <c r="P49"/>
  <c r="H49"/>
  <c r="E49"/>
  <c r="P48"/>
  <c r="H48"/>
  <c r="E48"/>
  <c r="R47"/>
  <c r="Q47"/>
  <c r="P47"/>
  <c r="H47"/>
  <c r="E47"/>
  <c r="R46"/>
  <c r="Q46"/>
  <c r="P46"/>
  <c r="H46"/>
  <c r="E46"/>
  <c r="R45"/>
  <c r="Q45"/>
  <c r="P45"/>
  <c r="H45"/>
  <c r="E45"/>
  <c r="R44"/>
  <c r="Q44"/>
  <c r="P44"/>
  <c r="K44"/>
  <c r="H44"/>
  <c r="E44"/>
  <c r="R42"/>
  <c r="Q42"/>
  <c r="P42"/>
  <c r="K42"/>
  <c r="H42"/>
  <c r="E42"/>
  <c r="R41"/>
  <c r="Q41"/>
  <c r="P41"/>
  <c r="K41"/>
  <c r="H41"/>
  <c r="E41"/>
  <c r="R40"/>
  <c r="Q40"/>
  <c r="P40"/>
  <c r="H40"/>
  <c r="E40"/>
  <c r="R39"/>
  <c r="Q39"/>
  <c r="P39"/>
  <c r="H39"/>
  <c r="E39"/>
  <c r="R38"/>
  <c r="Q38"/>
  <c r="P38"/>
  <c r="H38"/>
  <c r="E38"/>
  <c r="R37"/>
  <c r="Q37"/>
  <c r="P37"/>
  <c r="K37"/>
  <c r="H37"/>
  <c r="E37"/>
  <c r="R36"/>
  <c r="Q36"/>
  <c r="P36"/>
  <c r="K36"/>
  <c r="H36"/>
  <c r="E36"/>
  <c r="R35"/>
  <c r="Q35"/>
  <c r="P35"/>
  <c r="H35"/>
  <c r="E35"/>
  <c r="R34"/>
  <c r="Q34"/>
  <c r="P34"/>
  <c r="H34"/>
  <c r="E34"/>
  <c r="R33"/>
  <c r="Q33"/>
  <c r="P33"/>
  <c r="K33"/>
  <c r="H33"/>
  <c r="E33"/>
  <c r="P32"/>
  <c r="E32"/>
  <c r="R31"/>
  <c r="Q31"/>
  <c r="P31"/>
  <c r="K31"/>
  <c r="H31"/>
  <c r="E31"/>
  <c r="R30"/>
  <c r="Q30"/>
  <c r="P30"/>
  <c r="K30"/>
  <c r="H30"/>
  <c r="E30"/>
  <c r="R29"/>
  <c r="Q29"/>
  <c r="P29"/>
  <c r="K29"/>
  <c r="H29"/>
  <c r="E29"/>
  <c r="R28"/>
  <c r="Q28"/>
  <c r="P28"/>
  <c r="K28"/>
  <c r="H28"/>
  <c r="E28"/>
  <c r="R27"/>
  <c r="Q27"/>
  <c r="P27"/>
  <c r="K27"/>
  <c r="H27"/>
  <c r="E27"/>
  <c r="R26"/>
  <c r="Q26"/>
  <c r="P26"/>
  <c r="K26"/>
  <c r="H26"/>
  <c r="E26"/>
  <c r="R25"/>
  <c r="Q25"/>
  <c r="P25"/>
  <c r="H25"/>
  <c r="E25"/>
  <c r="R24"/>
  <c r="Q24"/>
  <c r="P24"/>
  <c r="K24"/>
  <c r="H24"/>
  <c r="E24"/>
  <c r="R23"/>
  <c r="Q23"/>
  <c r="P23"/>
  <c r="K23"/>
  <c r="H23"/>
  <c r="E23"/>
  <c r="R22"/>
  <c r="Q22"/>
  <c r="P22"/>
  <c r="K22"/>
  <c r="H22"/>
  <c r="E22"/>
  <c r="R21"/>
  <c r="Q21"/>
  <c r="P21"/>
  <c r="K21"/>
  <c r="H21"/>
  <c r="E21"/>
  <c r="R20"/>
  <c r="Q20"/>
  <c r="P20"/>
  <c r="K20"/>
  <c r="H20"/>
  <c r="E20"/>
  <c r="R19"/>
  <c r="Q19"/>
  <c r="P19"/>
  <c r="H19"/>
  <c r="E19"/>
  <c r="R18"/>
  <c r="Q18"/>
  <c r="P18"/>
  <c r="K18"/>
  <c r="H18"/>
  <c r="E18"/>
  <c r="R17"/>
  <c r="Q17"/>
  <c r="P17"/>
  <c r="K17"/>
  <c r="H17"/>
  <c r="E17"/>
  <c r="P15"/>
  <c r="O15"/>
  <c r="N15"/>
  <c r="M15"/>
  <c r="J15"/>
  <c r="R15" s="1"/>
  <c r="I15"/>
  <c r="K15" s="1"/>
  <c r="G15"/>
  <c r="Q15" s="1"/>
  <c r="F15"/>
  <c r="D15"/>
  <c r="C15"/>
  <c r="E15" s="1"/>
  <c r="R14"/>
  <c r="Q14"/>
  <c r="P14"/>
  <c r="K14"/>
  <c r="H14"/>
  <c r="E14"/>
  <c r="R13"/>
  <c r="Q13"/>
  <c r="P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K9"/>
  <c r="H9"/>
  <c r="E9"/>
  <c r="R8"/>
  <c r="Q8"/>
  <c r="P8"/>
  <c r="K8"/>
  <c r="H8"/>
  <c r="E8"/>
  <c r="R7"/>
  <c r="Q7"/>
  <c r="P7"/>
  <c r="K7"/>
  <c r="H7"/>
  <c r="E7"/>
  <c r="H15" i="20" l="1"/>
  <c r="E15"/>
  <c r="K15"/>
  <c r="H15" i="19"/>
  <c r="E15"/>
  <c r="K15"/>
  <c r="K15" i="18"/>
  <c r="H15" i="17"/>
  <c r="E15"/>
  <c r="K15"/>
  <c r="H15" i="16"/>
  <c r="E15"/>
  <c r="K15"/>
  <c r="K15" i="15"/>
  <c r="E15"/>
  <c r="H15"/>
  <c r="H15" i="14"/>
  <c r="E15"/>
  <c r="K15"/>
  <c r="H15" i="13"/>
  <c r="E15"/>
  <c r="K15"/>
  <c r="H15" i="12"/>
  <c r="E15"/>
  <c r="K15"/>
  <c r="K15" i="11"/>
  <c r="E15"/>
  <c r="H15"/>
  <c r="K15" i="10"/>
  <c r="E15"/>
  <c r="H15"/>
  <c r="H15" i="9"/>
  <c r="E15"/>
  <c r="K15"/>
  <c r="K15" i="8"/>
  <c r="E15"/>
  <c r="H15"/>
  <c r="E15" i="7"/>
  <c r="K15"/>
  <c r="H15"/>
  <c r="H15" i="6"/>
  <c r="E15"/>
  <c r="K15"/>
  <c r="K15" i="5"/>
  <c r="E15"/>
  <c r="H15"/>
  <c r="H15" i="4"/>
  <c r="E15"/>
  <c r="K15"/>
  <c r="H15" i="3"/>
  <c r="K36" i="2"/>
  <c r="K31"/>
  <c r="K30"/>
  <c r="K27"/>
  <c r="K26"/>
  <c r="H25"/>
  <c r="K20"/>
  <c r="E22"/>
  <c r="H22"/>
  <c r="E21"/>
  <c r="H21"/>
  <c r="K21"/>
  <c r="K14"/>
  <c r="K9"/>
  <c r="K8"/>
  <c r="R55"/>
  <c r="Q55"/>
  <c r="P55"/>
  <c r="E55"/>
  <c r="R54"/>
  <c r="Q54"/>
  <c r="P54"/>
  <c r="E54"/>
  <c r="R53"/>
  <c r="Q53"/>
  <c r="P53"/>
  <c r="H53"/>
  <c r="E53"/>
  <c r="R52"/>
  <c r="Q52"/>
  <c r="P52"/>
  <c r="H52"/>
  <c r="E52"/>
  <c r="R51"/>
  <c r="Q51"/>
  <c r="P51"/>
  <c r="K51"/>
  <c r="H51"/>
  <c r="E51"/>
  <c r="R50"/>
  <c r="Q50"/>
  <c r="P50"/>
  <c r="H50"/>
  <c r="E50"/>
  <c r="R49"/>
  <c r="Q49"/>
  <c r="P49"/>
  <c r="H49"/>
  <c r="E49"/>
  <c r="P48"/>
  <c r="H48"/>
  <c r="E48"/>
  <c r="R47"/>
  <c r="Q47"/>
  <c r="P47"/>
  <c r="H47"/>
  <c r="E47"/>
  <c r="R46"/>
  <c r="Q46"/>
  <c r="P46"/>
  <c r="H46"/>
  <c r="E46"/>
  <c r="R45"/>
  <c r="Q45"/>
  <c r="P45"/>
  <c r="H45"/>
  <c r="E45"/>
  <c r="R44"/>
  <c r="Q44"/>
  <c r="P44"/>
  <c r="K44"/>
  <c r="H44"/>
  <c r="E44"/>
  <c r="R42"/>
  <c r="Q42"/>
  <c r="P42"/>
  <c r="K42"/>
  <c r="H42"/>
  <c r="E42"/>
  <c r="R41"/>
  <c r="Q41"/>
  <c r="P41"/>
  <c r="K41"/>
  <c r="H41"/>
  <c r="E41"/>
  <c r="R40"/>
  <c r="Q40"/>
  <c r="P40"/>
  <c r="H40"/>
  <c r="E40"/>
  <c r="R39"/>
  <c r="Q39"/>
  <c r="P39"/>
  <c r="H39"/>
  <c r="E39"/>
  <c r="R38"/>
  <c r="Q38"/>
  <c r="P38"/>
  <c r="H38"/>
  <c r="E38"/>
  <c r="R37"/>
  <c r="Q37"/>
  <c r="P37"/>
  <c r="H37"/>
  <c r="E37"/>
  <c r="R36"/>
  <c r="Q36"/>
  <c r="P36"/>
  <c r="H36"/>
  <c r="E36"/>
  <c r="R35"/>
  <c r="Q35"/>
  <c r="P35"/>
  <c r="H35"/>
  <c r="E35"/>
  <c r="R34"/>
  <c r="Q34"/>
  <c r="P34"/>
  <c r="H34"/>
  <c r="E34"/>
  <c r="R33"/>
  <c r="Q33"/>
  <c r="P33"/>
  <c r="H33"/>
  <c r="E33"/>
  <c r="P32"/>
  <c r="H32"/>
  <c r="E32"/>
  <c r="R31"/>
  <c r="Q31"/>
  <c r="P31"/>
  <c r="H31"/>
  <c r="E31"/>
  <c r="R30"/>
  <c r="Q30"/>
  <c r="P30"/>
  <c r="H30"/>
  <c r="E30"/>
  <c r="R29"/>
  <c r="Q29"/>
  <c r="P29"/>
  <c r="H29"/>
  <c r="E29"/>
  <c r="R28"/>
  <c r="Q28"/>
  <c r="P28"/>
  <c r="H28"/>
  <c r="E28"/>
  <c r="R27"/>
  <c r="Q27"/>
  <c r="P27"/>
  <c r="H27"/>
  <c r="E27"/>
  <c r="R26"/>
  <c r="Q26"/>
  <c r="P26"/>
  <c r="H26"/>
  <c r="E26"/>
  <c r="R25"/>
  <c r="Q25"/>
  <c r="P25"/>
  <c r="E25"/>
  <c r="R24"/>
  <c r="Q24"/>
  <c r="P24"/>
  <c r="K24"/>
  <c r="H24"/>
  <c r="E24"/>
  <c r="R23"/>
  <c r="Q23"/>
  <c r="P23"/>
  <c r="H23"/>
  <c r="E23"/>
  <c r="R22"/>
  <c r="Q22"/>
  <c r="P22"/>
  <c r="R21"/>
  <c r="Q21"/>
  <c r="P21"/>
  <c r="R20"/>
  <c r="Q20"/>
  <c r="P20"/>
  <c r="H20"/>
  <c r="E20"/>
  <c r="R19"/>
  <c r="Q19"/>
  <c r="P19"/>
  <c r="H19"/>
  <c r="E19"/>
  <c r="R18"/>
  <c r="Q18"/>
  <c r="P18"/>
  <c r="K18"/>
  <c r="H18"/>
  <c r="E18"/>
  <c r="R17"/>
  <c r="Q17"/>
  <c r="P17"/>
  <c r="H17"/>
  <c r="E17"/>
  <c r="O15"/>
  <c r="N15"/>
  <c r="M15"/>
  <c r="J15"/>
  <c r="R15" s="1"/>
  <c r="I15"/>
  <c r="G15"/>
  <c r="Q15" s="1"/>
  <c r="F15"/>
  <c r="D15"/>
  <c r="P15" s="1"/>
  <c r="C15"/>
  <c r="R14"/>
  <c r="Q14"/>
  <c r="P14"/>
  <c r="H14"/>
  <c r="E14"/>
  <c r="R13"/>
  <c r="Q13"/>
  <c r="P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H9"/>
  <c r="E9"/>
  <c r="R8"/>
  <c r="Q8"/>
  <c r="P8"/>
  <c r="H8"/>
  <c r="E8"/>
  <c r="R7"/>
  <c r="Q7"/>
  <c r="P7"/>
  <c r="K7"/>
  <c r="H7"/>
  <c r="E7"/>
  <c r="E33" i="1"/>
  <c r="H33"/>
  <c r="H48"/>
  <c r="R55"/>
  <c r="Q55"/>
  <c r="P55"/>
  <c r="E55"/>
  <c r="R54"/>
  <c r="Q54"/>
  <c r="P54"/>
  <c r="E54"/>
  <c r="R53"/>
  <c r="Q53"/>
  <c r="P53"/>
  <c r="H53"/>
  <c r="E53"/>
  <c r="R52"/>
  <c r="Q52"/>
  <c r="P52"/>
  <c r="H52"/>
  <c r="E52"/>
  <c r="R51"/>
  <c r="Q51"/>
  <c r="P51"/>
  <c r="K51"/>
  <c r="H51"/>
  <c r="E51"/>
  <c r="R50"/>
  <c r="Q50"/>
  <c r="P50"/>
  <c r="H50"/>
  <c r="E50"/>
  <c r="R49"/>
  <c r="Q49"/>
  <c r="P49"/>
  <c r="H49"/>
  <c r="E49"/>
  <c r="P48"/>
  <c r="E48"/>
  <c r="R47"/>
  <c r="Q47"/>
  <c r="P47"/>
  <c r="H47"/>
  <c r="E47"/>
  <c r="R46"/>
  <c r="Q46"/>
  <c r="P46"/>
  <c r="H46"/>
  <c r="E46"/>
  <c r="R45"/>
  <c r="Q45"/>
  <c r="P45"/>
  <c r="H45"/>
  <c r="E45"/>
  <c r="R44"/>
  <c r="Q44"/>
  <c r="P44"/>
  <c r="K44"/>
  <c r="H44"/>
  <c r="E44"/>
  <c r="H43"/>
  <c r="E43"/>
  <c r="R42"/>
  <c r="Q42"/>
  <c r="P42"/>
  <c r="K42"/>
  <c r="H42"/>
  <c r="E42"/>
  <c r="R41"/>
  <c r="Q41"/>
  <c r="P41"/>
  <c r="K41"/>
  <c r="H41"/>
  <c r="E41"/>
  <c r="R40"/>
  <c r="Q40"/>
  <c r="P40"/>
  <c r="H40"/>
  <c r="E40"/>
  <c r="R39"/>
  <c r="Q39"/>
  <c r="P39"/>
  <c r="H39"/>
  <c r="E39"/>
  <c r="R38"/>
  <c r="Q38"/>
  <c r="P38"/>
  <c r="H38"/>
  <c r="E38"/>
  <c r="R37"/>
  <c r="Q37"/>
  <c r="P37"/>
  <c r="H37"/>
  <c r="E37"/>
  <c r="R36"/>
  <c r="Q36"/>
  <c r="P36"/>
  <c r="H36"/>
  <c r="E36"/>
  <c r="R35"/>
  <c r="Q35"/>
  <c r="P35"/>
  <c r="H35"/>
  <c r="E35"/>
  <c r="R34"/>
  <c r="Q34"/>
  <c r="P34"/>
  <c r="H34"/>
  <c r="E34"/>
  <c r="R33"/>
  <c r="Q33"/>
  <c r="P33"/>
  <c r="P32"/>
  <c r="H32"/>
  <c r="E32"/>
  <c r="R31"/>
  <c r="Q31"/>
  <c r="P31"/>
  <c r="H31"/>
  <c r="E31"/>
  <c r="R30"/>
  <c r="Q30"/>
  <c r="P30"/>
  <c r="H30"/>
  <c r="E30"/>
  <c r="R29"/>
  <c r="Q29"/>
  <c r="P29"/>
  <c r="H29"/>
  <c r="E29"/>
  <c r="R28"/>
  <c r="Q28"/>
  <c r="P28"/>
  <c r="H28"/>
  <c r="E28"/>
  <c r="R27"/>
  <c r="Q27"/>
  <c r="P27"/>
  <c r="H27"/>
  <c r="E27"/>
  <c r="R26"/>
  <c r="Q26"/>
  <c r="P26"/>
  <c r="H26"/>
  <c r="E26"/>
  <c r="R25"/>
  <c r="Q25"/>
  <c r="P25"/>
  <c r="H25"/>
  <c r="E25"/>
  <c r="R24"/>
  <c r="Q24"/>
  <c r="P24"/>
  <c r="K24"/>
  <c r="H24"/>
  <c r="E24"/>
  <c r="R23"/>
  <c r="Q23"/>
  <c r="P23"/>
  <c r="H23"/>
  <c r="E23"/>
  <c r="R22"/>
  <c r="Q22"/>
  <c r="P22"/>
  <c r="H22"/>
  <c r="E22"/>
  <c r="R21"/>
  <c r="Q21"/>
  <c r="P21"/>
  <c r="K21"/>
  <c r="H21"/>
  <c r="E21"/>
  <c r="R20"/>
  <c r="Q20"/>
  <c r="P20"/>
  <c r="H20"/>
  <c r="E20"/>
  <c r="R19"/>
  <c r="Q19"/>
  <c r="P19"/>
  <c r="H19"/>
  <c r="E19"/>
  <c r="R18"/>
  <c r="Q18"/>
  <c r="P18"/>
  <c r="K18"/>
  <c r="H18"/>
  <c r="E18"/>
  <c r="R17"/>
  <c r="Q17"/>
  <c r="P17"/>
  <c r="H17"/>
  <c r="E17"/>
  <c r="O15"/>
  <c r="N15"/>
  <c r="M15"/>
  <c r="J15"/>
  <c r="I15"/>
  <c r="G15"/>
  <c r="Q15" s="1"/>
  <c r="F15"/>
  <c r="D15"/>
  <c r="C15"/>
  <c r="R14"/>
  <c r="Q14"/>
  <c r="P14"/>
  <c r="H14"/>
  <c r="E14"/>
  <c r="R13"/>
  <c r="Q13"/>
  <c r="P13"/>
  <c r="H13"/>
  <c r="E13"/>
  <c r="R12"/>
  <c r="Q12"/>
  <c r="P12"/>
  <c r="K12"/>
  <c r="H12"/>
  <c r="E12"/>
  <c r="R11"/>
  <c r="Q11"/>
  <c r="P11"/>
  <c r="K11"/>
  <c r="H11"/>
  <c r="E11"/>
  <c r="R10"/>
  <c r="Q10"/>
  <c r="P10"/>
  <c r="K10"/>
  <c r="H10"/>
  <c r="E10"/>
  <c r="R9"/>
  <c r="Q9"/>
  <c r="P9"/>
  <c r="H9"/>
  <c r="E9"/>
  <c r="R8"/>
  <c r="Q8"/>
  <c r="P8"/>
  <c r="H8"/>
  <c r="E8"/>
  <c r="R7"/>
  <c r="Q7"/>
  <c r="P7"/>
  <c r="K7"/>
  <c r="H7"/>
  <c r="E7"/>
  <c r="H15" i="2" l="1"/>
  <c r="E15"/>
  <c r="K15"/>
  <c r="H15" i="1"/>
  <c r="R15"/>
  <c r="P15"/>
  <c r="E15"/>
  <c r="K15"/>
</calcChain>
</file>

<file path=xl/sharedStrings.xml><?xml version="1.0" encoding="utf-8"?>
<sst xmlns="http://schemas.openxmlformats.org/spreadsheetml/2006/main" count="1694" uniqueCount="178">
  <si>
    <t>University of Alaska Fairbanks</t>
  </si>
  <si>
    <t>Enrollment Services</t>
  </si>
  <si>
    <t>UAF Overview</t>
  </si>
  <si>
    <t>Change 2009 - 2010</t>
  </si>
  <si>
    <t>Undergraduates</t>
  </si>
  <si>
    <t xml:space="preserve">  - All UA Scholars</t>
  </si>
  <si>
    <t xml:space="preserve">  - UA Scholars 2010 Graduating Class</t>
  </si>
  <si>
    <t xml:space="preserve">  - First-Time Freshmen</t>
  </si>
  <si>
    <t xml:space="preserve">  - Returning</t>
  </si>
  <si>
    <t xml:space="preserve">  - Transferring</t>
  </si>
  <si>
    <t xml:space="preserve">  - Other</t>
  </si>
  <si>
    <t>Graduates</t>
  </si>
  <si>
    <t xml:space="preserve"> TOTAL </t>
  </si>
  <si>
    <t xml:space="preserve">  School/College/Campus Overview </t>
  </si>
  <si>
    <t>CEM</t>
  </si>
  <si>
    <t>First-Time Freshman</t>
  </si>
  <si>
    <t>Undergraduate</t>
  </si>
  <si>
    <t>Graduate</t>
  </si>
  <si>
    <t>CLA</t>
  </si>
  <si>
    <t>CNSM</t>
  </si>
  <si>
    <t>PROVOST</t>
  </si>
  <si>
    <t>SOE</t>
  </si>
  <si>
    <t>SFOS</t>
  </si>
  <si>
    <t>SOM</t>
  </si>
  <si>
    <t>SNRAS</t>
  </si>
  <si>
    <t>CTC(TVC)</t>
  </si>
  <si>
    <t>RURAL COLLEGE</t>
  </si>
  <si>
    <t>BRISTOL BAY</t>
  </si>
  <si>
    <t>CHUKCHI</t>
  </si>
  <si>
    <t>INTERIOR-ALEUTIANS</t>
  </si>
  <si>
    <t>KUSKOKWIM</t>
  </si>
  <si>
    <t>NORTHWEST</t>
  </si>
  <si>
    <t xml:space="preserve"> </t>
  </si>
  <si>
    <t>Admissions Summary Report for Spring 2011</t>
  </si>
  <si>
    <t>(prepared for Week of November 8, 2010)</t>
  </si>
  <si>
    <t>Apps 11/9/2009</t>
  </si>
  <si>
    <t>Apps 11/8/2010</t>
  </si>
  <si>
    <t>Admits 11/9/2009</t>
  </si>
  <si>
    <t>Admits 11/8/2010</t>
  </si>
  <si>
    <t>Enrolled 11/9/2009</t>
  </si>
  <si>
    <t>Enrolled 11/8/2010</t>
  </si>
  <si>
    <t>2010 Final Apps</t>
  </si>
  <si>
    <t>2010 Final Admits</t>
  </si>
  <si>
    <t>2010 Final Enrolled</t>
  </si>
  <si>
    <t>11 Apps as Percent of 10 Final</t>
  </si>
  <si>
    <t>11 Admits as Percent of 10 Final</t>
  </si>
  <si>
    <t>11 Enrolled as Percent of 10 Final</t>
  </si>
  <si>
    <t>(prepared for Week of November 15, 2010)</t>
  </si>
  <si>
    <t>Apps 11/16/2009</t>
  </si>
  <si>
    <t>Apps 11/15/2010</t>
  </si>
  <si>
    <t>Admits 11/16/2009</t>
  </si>
  <si>
    <t>Admits 11/15/2010</t>
  </si>
  <si>
    <t>Enrolled 11/16/2009</t>
  </si>
  <si>
    <t>Enrolled 11/15/2010</t>
  </si>
  <si>
    <t>(prepared for Week of November 22, 2010)</t>
  </si>
  <si>
    <t>Apps 11/23/2009</t>
  </si>
  <si>
    <t>Apps 11/22/2010</t>
  </si>
  <si>
    <t>Admits 11/23/2009</t>
  </si>
  <si>
    <t>Admits 11/22/2010</t>
  </si>
  <si>
    <t>Enrolled 11/23/2009</t>
  </si>
  <si>
    <t>Enrolled 11/22/2010</t>
  </si>
  <si>
    <t>(prepared for Week of November 29, 2010)</t>
  </si>
  <si>
    <t>Apps 11/30/2009</t>
  </si>
  <si>
    <t>Admits 11/30/2009</t>
  </si>
  <si>
    <t>Enrolled 11/30/2009</t>
  </si>
  <si>
    <t>Enrolled 11/29/2010</t>
  </si>
  <si>
    <t>Admits 11/29/2010</t>
  </si>
  <si>
    <t>Apps 11/29/2010</t>
  </si>
  <si>
    <t>(prepared for Week of December 6, 2010)</t>
  </si>
  <si>
    <t>Apps 12/7/2009</t>
  </si>
  <si>
    <t>Admits 12/7/2009</t>
  </si>
  <si>
    <t>Enrolled 12/7/2009</t>
  </si>
  <si>
    <t>Apps 12/6/2010</t>
  </si>
  <si>
    <t>Admits 12/6/2010</t>
  </si>
  <si>
    <t>Enrolled 12/6/2010</t>
  </si>
  <si>
    <t>(prepared for Week of December 13, 2010)</t>
  </si>
  <si>
    <t>Apps 12/13/2010</t>
  </si>
  <si>
    <t>Admits 12/13/2010</t>
  </si>
  <si>
    <t>Enrolled 12/13/2010</t>
  </si>
  <si>
    <t>Apps 12/14/2009</t>
  </si>
  <si>
    <t>Admits 12/14/2009</t>
  </si>
  <si>
    <t>Enrolled 12/14/2009</t>
  </si>
  <si>
    <t>(prepared for Week of December 20, 2010)</t>
  </si>
  <si>
    <t>Apps 12/21/2009</t>
  </si>
  <si>
    <t>Admits 12/21/2009</t>
  </si>
  <si>
    <t>Enrolled 12/21/2009</t>
  </si>
  <si>
    <t>Apps 12/20/2010</t>
  </si>
  <si>
    <t>Admits 12/20/2010</t>
  </si>
  <si>
    <t>Enrolled 12/20/2010</t>
  </si>
  <si>
    <t>(prepared for Week of January 3, 2011)</t>
  </si>
  <si>
    <t>Apps 1/4/2010</t>
  </si>
  <si>
    <t>Change 2010 - 2011</t>
  </si>
  <si>
    <t>Apps 1/3/2011</t>
  </si>
  <si>
    <t>Admits 1/3/2011</t>
  </si>
  <si>
    <t>Enrolled 1/3/2011</t>
  </si>
  <si>
    <t>(prepared for Week of December 27, 2010)</t>
  </si>
  <si>
    <t>Apps 12/28/2009</t>
  </si>
  <si>
    <t>Apps 12/27/2010</t>
  </si>
  <si>
    <t>Admits 12/28/2009</t>
  </si>
  <si>
    <t>Admits 12/27/2010</t>
  </si>
  <si>
    <t>Enrolled 12/28/2009</t>
  </si>
  <si>
    <t>Enrolled 12/27/2010</t>
  </si>
  <si>
    <t>(prepared for Week of January 10, 2011)</t>
  </si>
  <si>
    <t>Apps 1/10/2011</t>
  </si>
  <si>
    <t>Enrolled 1/10/2011</t>
  </si>
  <si>
    <t>Enrolled 1/11/2010</t>
  </si>
  <si>
    <t>Admits 1/10/2011</t>
  </si>
  <si>
    <t>Admits 1/11/2010</t>
  </si>
  <si>
    <t>Apps 1/11/2010</t>
  </si>
  <si>
    <t>Admits 1/4/2010</t>
  </si>
  <si>
    <t>Enrolled 1/4/2010</t>
  </si>
  <si>
    <t>(prepared for Week of January 17, 2011)</t>
  </si>
  <si>
    <t>Apps 1/17/2011</t>
  </si>
  <si>
    <t>Admits 1/17/2011</t>
  </si>
  <si>
    <t>Enrolled 1/17/2011</t>
  </si>
  <si>
    <t>Apps 1/18/2010</t>
  </si>
  <si>
    <t>Admits 1/18/2010</t>
  </si>
  <si>
    <t>Enrolled 1/18/2010</t>
  </si>
  <si>
    <t>(prepared for Week of January 24, 2011)</t>
  </si>
  <si>
    <t>Apps 1/24/2011</t>
  </si>
  <si>
    <t>Admits 1/24/2011</t>
  </si>
  <si>
    <t>Enrolled 1/24/2011</t>
  </si>
  <si>
    <t>Apps 1/25/2010</t>
  </si>
  <si>
    <t>Admits 1/25/2010</t>
  </si>
  <si>
    <t>Enrolled 1/25/2010</t>
  </si>
  <si>
    <t>(prepared for Week of January 31, 2011)</t>
  </si>
  <si>
    <t>Apps 1/31/2011</t>
  </si>
  <si>
    <t>Admits 1/31/2011</t>
  </si>
  <si>
    <t>Enrolled 1/31/2011</t>
  </si>
  <si>
    <t>Apps 2/1/2010</t>
  </si>
  <si>
    <t>Admits 2/1/2010</t>
  </si>
  <si>
    <t>Enrolled 2/1/2010</t>
  </si>
  <si>
    <t>(prepared for Week of February 7, 2011)</t>
  </si>
  <si>
    <t>Apps 2/8/2010</t>
  </si>
  <si>
    <t>Admits 2/8/2010</t>
  </si>
  <si>
    <t>Enrolled 2/8/2010</t>
  </si>
  <si>
    <t>Apps 2/7/2011</t>
  </si>
  <si>
    <t>Admits 2/7/2011</t>
  </si>
  <si>
    <t>Enrolled 2/7/2011</t>
  </si>
  <si>
    <t>Apps 2/15/2010</t>
  </si>
  <si>
    <t>Apps 2/14/2011</t>
  </si>
  <si>
    <t>Admits 2/15/2010</t>
  </si>
  <si>
    <t>Admits 2/14/2011</t>
  </si>
  <si>
    <t>Enrolled 2/15/2010</t>
  </si>
  <si>
    <t>Enrolled 2/14/2011</t>
  </si>
  <si>
    <t>(prepared for Week of February 14, 2011)</t>
  </si>
  <si>
    <t>(prepared for Week of February 21, 2011)</t>
  </si>
  <si>
    <t>Apps 2/21/2011</t>
  </si>
  <si>
    <t>Admits 2/21/2011</t>
  </si>
  <si>
    <t>Enrolled 2/21/2011</t>
  </si>
  <si>
    <t>Apps 2/22/2010</t>
  </si>
  <si>
    <t>Admits 2/22/2010</t>
  </si>
  <si>
    <t>Enrolled 2/22/2010</t>
  </si>
  <si>
    <t>(prepared for Week of February 28, 2011)</t>
  </si>
  <si>
    <t>Apps 2/28/2011</t>
  </si>
  <si>
    <t>Admits 2/28/2011</t>
  </si>
  <si>
    <t>Enrolled 2/28/2011</t>
  </si>
  <si>
    <t>Apps 3/1/2010</t>
  </si>
  <si>
    <t>Admits 3/1/2010</t>
  </si>
  <si>
    <t>Enrolled 3/1/2010</t>
  </si>
  <si>
    <t>(prepared for Week of March 7, 2011)</t>
  </si>
  <si>
    <t>Apps 3/7/2011</t>
  </si>
  <si>
    <t>Admits 3/7/2011</t>
  </si>
  <si>
    <t>Enrolled 3/7/2011</t>
  </si>
  <si>
    <t>Apps 3/15/2010</t>
  </si>
  <si>
    <t>Admits 3/15/2010</t>
  </si>
  <si>
    <t>Enrolled 3/15/2010</t>
  </si>
  <si>
    <t>Apps 3/14/2011</t>
  </si>
  <si>
    <t>Admits 3/14/2011</t>
  </si>
  <si>
    <t>Enrolled 3/14/2011</t>
  </si>
  <si>
    <t>(prepared for Week of March 21, 2011)</t>
  </si>
  <si>
    <t>(prepared for Week of March 14, 2011)</t>
  </si>
  <si>
    <t>Apps 3/21/2011</t>
  </si>
  <si>
    <t>Admits 3/21/2011</t>
  </si>
  <si>
    <t>Enrolled 3/21/2011</t>
  </si>
  <si>
    <t>Apps 3/22/2010</t>
  </si>
  <si>
    <t>Admits 3/22/2010</t>
  </si>
  <si>
    <t>Enrolled 3/22/2010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</si>
</sst>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color indexed="17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3" fillId="0" borderId="0" xfId="1" applyFont="1" applyFill="1"/>
    <xf numFmtId="0" fontId="3" fillId="0" borderId="0" xfId="1" applyFont="1"/>
    <xf numFmtId="0" fontId="4" fillId="0" borderId="0" xfId="1" applyFont="1" applyBorder="1"/>
    <xf numFmtId="0" fontId="4" fillId="0" borderId="0" xfId="1" applyFont="1" applyFill="1" applyBorder="1"/>
    <xf numFmtId="0" fontId="3" fillId="0" borderId="0" xfId="1" applyFont="1" applyAlignment="1">
      <alignment horizontal="center"/>
    </xf>
    <xf numFmtId="0" fontId="3" fillId="0" borderId="0" xfId="1" applyFont="1" applyBorder="1"/>
    <xf numFmtId="0" fontId="5" fillId="0" borderId="0" xfId="1" applyFont="1" applyBorder="1" applyAlignment="1">
      <alignment horizontal="center"/>
    </xf>
    <xf numFmtId="14" fontId="5" fillId="2" borderId="3" xfId="1" applyNumberFormat="1" applyFont="1" applyFill="1" applyBorder="1" applyAlignment="1">
      <alignment horizontal="center" vertical="center" wrapText="1"/>
    </xf>
    <xf numFmtId="14" fontId="5" fillId="2" borderId="2" xfId="1" applyNumberFormat="1" applyFont="1" applyFill="1" applyBorder="1" applyAlignment="1">
      <alignment horizontal="center" vertical="center" wrapText="1"/>
    </xf>
    <xf numFmtId="14" fontId="5" fillId="3" borderId="3" xfId="1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center"/>
    </xf>
    <xf numFmtId="164" fontId="3" fillId="4" borderId="7" xfId="1" applyNumberFormat="1" applyFont="1" applyFill="1" applyBorder="1" applyAlignment="1">
      <alignment horizontal="center"/>
    </xf>
    <xf numFmtId="164" fontId="3" fillId="4" borderId="8" xfId="1" applyNumberFormat="1" applyFont="1" applyFill="1" applyBorder="1" applyAlignment="1">
      <alignment horizontal="center"/>
    </xf>
    <xf numFmtId="1" fontId="3" fillId="3" borderId="7" xfId="1" applyNumberFormat="1" applyFont="1" applyFill="1" applyBorder="1" applyAlignment="1">
      <alignment horizontal="center"/>
    </xf>
    <xf numFmtId="0" fontId="3" fillId="0" borderId="7" xfId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3" fontId="3" fillId="0" borderId="7" xfId="1" applyNumberFormat="1" applyFont="1" applyBorder="1" applyAlignment="1">
      <alignment horizontal="center"/>
    </xf>
    <xf numFmtId="3" fontId="3" fillId="0" borderId="12" xfId="1" applyNumberFormat="1" applyFont="1" applyFill="1" applyBorder="1" applyAlignment="1">
      <alignment horizontal="center"/>
    </xf>
    <xf numFmtId="164" fontId="3" fillId="0" borderId="0" xfId="1" applyNumberFormat="1" applyFont="1"/>
    <xf numFmtId="3" fontId="5" fillId="0" borderId="7" xfId="1" applyNumberFormat="1" applyFont="1" applyBorder="1" applyAlignment="1">
      <alignment horizontal="center"/>
    </xf>
    <xf numFmtId="3" fontId="5" fillId="0" borderId="16" xfId="1" applyNumberFormat="1" applyFont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8" xfId="1" applyNumberFormat="1" applyFont="1" applyFill="1" applyBorder="1" applyAlignment="1">
      <alignment horizontal="center"/>
    </xf>
    <xf numFmtId="1" fontId="5" fillId="3" borderId="7" xfId="1" applyNumberFormat="1" applyFont="1" applyFill="1" applyBorder="1" applyAlignment="1">
      <alignment horizontal="center"/>
    </xf>
    <xf numFmtId="1" fontId="5" fillId="0" borderId="7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3" fontId="5" fillId="5" borderId="7" xfId="1" applyNumberFormat="1" applyFont="1" applyFill="1" applyBorder="1" applyAlignment="1">
      <alignment horizontal="center" vertical="center"/>
    </xf>
    <xf numFmtId="3" fontId="5" fillId="5" borderId="16" xfId="1" applyNumberFormat="1" applyFont="1" applyFill="1" applyBorder="1" applyAlignment="1">
      <alignment horizontal="center" vertical="center"/>
    </xf>
    <xf numFmtId="14" fontId="5" fillId="5" borderId="7" xfId="1" applyNumberFormat="1" applyFont="1" applyFill="1" applyBorder="1" applyAlignment="1">
      <alignment horizontal="center" vertical="center" wrapText="1"/>
    </xf>
    <xf numFmtId="14" fontId="5" fillId="5" borderId="8" xfId="1" applyNumberFormat="1" applyFont="1" applyFill="1" applyBorder="1" applyAlignment="1">
      <alignment horizontal="center" vertical="center" wrapText="1"/>
    </xf>
    <xf numFmtId="14" fontId="5" fillId="3" borderId="7" xfId="1" applyNumberFormat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 wrapText="1"/>
    </xf>
    <xf numFmtId="0" fontId="5" fillId="5" borderId="9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/>
    </xf>
    <xf numFmtId="3" fontId="3" fillId="0" borderId="16" xfId="1" applyNumberFormat="1" applyFont="1" applyBorder="1" applyAlignment="1">
      <alignment horizontal="center"/>
    </xf>
    <xf numFmtId="1" fontId="3" fillId="3" borderId="0" xfId="1" applyNumberFormat="1" applyFont="1" applyFill="1" applyBorder="1" applyAlignment="1">
      <alignment horizontal="center"/>
    </xf>
    <xf numFmtId="0" fontId="3" fillId="0" borderId="16" xfId="1" applyFont="1" applyBorder="1" applyAlignment="1">
      <alignment horizontal="center"/>
    </xf>
    <xf numFmtId="3" fontId="3" fillId="0" borderId="19" xfId="1" applyNumberFormat="1" applyFont="1" applyBorder="1" applyAlignment="1">
      <alignment horizontal="center"/>
    </xf>
    <xf numFmtId="3" fontId="3" fillId="0" borderId="14" xfId="1" applyNumberFormat="1" applyFont="1" applyBorder="1" applyAlignment="1">
      <alignment horizontal="center"/>
    </xf>
    <xf numFmtId="164" fontId="3" fillId="4" borderId="19" xfId="1" applyNumberFormat="1" applyFont="1" applyFill="1" applyBorder="1" applyAlignment="1">
      <alignment horizontal="center"/>
    </xf>
    <xf numFmtId="164" fontId="3" fillId="4" borderId="20" xfId="1" applyNumberFormat="1" applyFont="1" applyFill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22" xfId="1" applyFont="1" applyBorder="1" applyAlignment="1">
      <alignment horizontal="center"/>
    </xf>
    <xf numFmtId="3" fontId="3" fillId="0" borderId="23" xfId="1" applyNumberFormat="1" applyFont="1" applyBorder="1" applyAlignment="1">
      <alignment horizontal="center"/>
    </xf>
    <xf numFmtId="3" fontId="3" fillId="0" borderId="24" xfId="1" applyNumberFormat="1" applyFont="1" applyBorder="1" applyAlignment="1">
      <alignment horizontal="center"/>
    </xf>
    <xf numFmtId="164" fontId="3" fillId="4" borderId="23" xfId="1" applyNumberFormat="1" applyFont="1" applyFill="1" applyBorder="1" applyAlignment="1">
      <alignment horizontal="center"/>
    </xf>
    <xf numFmtId="164" fontId="3" fillId="4" borderId="25" xfId="1" applyNumberFormat="1" applyFont="1" applyFill="1" applyBorder="1" applyAlignment="1">
      <alignment horizontal="center"/>
    </xf>
    <xf numFmtId="1" fontId="3" fillId="3" borderId="26" xfId="1" applyNumberFormat="1" applyFont="1" applyFill="1" applyBorder="1" applyAlignment="1">
      <alignment horizontal="center"/>
    </xf>
    <xf numFmtId="0" fontId="3" fillId="0" borderId="23" xfId="1" applyFont="1" applyBorder="1" applyAlignment="1">
      <alignment horizontal="center"/>
    </xf>
    <xf numFmtId="164" fontId="3" fillId="0" borderId="23" xfId="1" applyNumberFormat="1" applyFont="1" applyBorder="1" applyAlignment="1">
      <alignment horizontal="center"/>
    </xf>
    <xf numFmtId="164" fontId="3" fillId="0" borderId="27" xfId="1" applyNumberFormat="1" applyFont="1" applyBorder="1" applyAlignment="1">
      <alignment horizontal="center"/>
    </xf>
    <xf numFmtId="0" fontId="0" fillId="0" borderId="0" xfId="0" applyBorder="1"/>
    <xf numFmtId="164" fontId="3" fillId="0" borderId="19" xfId="1" applyNumberFormat="1" applyFont="1" applyBorder="1" applyAlignment="1">
      <alignment horizontal="center"/>
    </xf>
    <xf numFmtId="164" fontId="3" fillId="0" borderId="29" xfId="1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64" fontId="3" fillId="4" borderId="3" xfId="1" applyNumberFormat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26" xfId="1" applyFont="1" applyFill="1" applyBorder="1" applyAlignment="1">
      <alignment horizontal="center"/>
    </xf>
    <xf numFmtId="164" fontId="3" fillId="4" borderId="22" xfId="1" applyNumberFormat="1" applyFont="1" applyFill="1" applyBorder="1" applyAlignment="1">
      <alignment horizontal="center"/>
    </xf>
    <xf numFmtId="0" fontId="7" fillId="0" borderId="0" xfId="1" applyFont="1" applyBorder="1"/>
    <xf numFmtId="0" fontId="3" fillId="0" borderId="0" xfId="1" applyFont="1" applyBorder="1" applyAlignment="1">
      <alignment horizontal="center"/>
    </xf>
    <xf numFmtId="0" fontId="3" fillId="0" borderId="28" xfId="1" applyFont="1" applyBorder="1" applyAlignment="1">
      <alignment horizontal="center" vertical="center"/>
    </xf>
    <xf numFmtId="0" fontId="3" fillId="0" borderId="28" xfId="1" applyFont="1" applyBorder="1" applyAlignment="1">
      <alignment vertical="center"/>
    </xf>
    <xf numFmtId="0" fontId="3" fillId="0" borderId="28" xfId="1" applyFont="1" applyFill="1" applyBorder="1" applyAlignment="1">
      <alignment horizontal="center" vertical="center"/>
    </xf>
    <xf numFmtId="0" fontId="3" fillId="0" borderId="10" xfId="1" applyFont="1" applyFill="1" applyBorder="1" applyAlignment="1"/>
    <xf numFmtId="0" fontId="3" fillId="0" borderId="11" xfId="1" applyFont="1" applyFill="1" applyBorder="1" applyAlignment="1"/>
    <xf numFmtId="0" fontId="3" fillId="0" borderId="13" xfId="1" applyFont="1" applyBorder="1" applyAlignment="1"/>
    <xf numFmtId="0" fontId="3" fillId="0" borderId="14" xfId="1" applyFont="1" applyBorder="1" applyAlignment="1"/>
    <xf numFmtId="0" fontId="5" fillId="0" borderId="15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5" borderId="15" xfId="1" applyFont="1" applyFill="1" applyBorder="1" applyAlignment="1">
      <alignment horizontal="center" vertical="center" wrapText="1"/>
    </xf>
    <xf numFmtId="0" fontId="3" fillId="5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5" xfId="1" applyFont="1" applyFill="1" applyBorder="1" applyAlignment="1"/>
    <xf numFmtId="0" fontId="3" fillId="0" borderId="6" xfId="1" applyFont="1" applyFill="1" applyBorder="1" applyAlignment="1"/>
    <xf numFmtId="0" fontId="2" fillId="0" borderId="0" xfId="1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tabSelected="1"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140625" bestFit="1" customWidth="1"/>
    <col min="15" max="15" width="7.28515625" bestFit="1" customWidth="1"/>
    <col min="16" max="17" width="10.85546875" bestFit="1" customWidth="1"/>
  </cols>
  <sheetData>
    <row r="1" spans="1:21" ht="15.75">
      <c r="A1" s="86" t="s">
        <v>33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"/>
      <c r="T1" s="2"/>
      <c r="U1" s="2"/>
    </row>
    <row r="2" spans="1:21" ht="15.7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2"/>
      <c r="U2" s="2"/>
    </row>
    <row r="3" spans="1:21" ht="15.7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"/>
      <c r="T3" s="2"/>
      <c r="U3" s="2"/>
    </row>
    <row r="4" spans="1:21" ht="15.75">
      <c r="A4" s="88" t="s">
        <v>170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1"/>
      <c r="T4" s="2"/>
      <c r="U4" s="2"/>
    </row>
    <row r="5" spans="1:21" ht="13.5" customHeight="1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89" t="s">
        <v>2</v>
      </c>
      <c r="B6" s="90"/>
      <c r="C6" s="8" t="s">
        <v>175</v>
      </c>
      <c r="D6" s="9" t="s">
        <v>172</v>
      </c>
      <c r="E6" s="8" t="s">
        <v>91</v>
      </c>
      <c r="F6" s="8" t="s">
        <v>176</v>
      </c>
      <c r="G6" s="8" t="s">
        <v>173</v>
      </c>
      <c r="H6" s="8" t="s">
        <v>91</v>
      </c>
      <c r="I6" s="8" t="s">
        <v>177</v>
      </c>
      <c r="J6" s="8" t="s">
        <v>174</v>
      </c>
      <c r="K6" s="8" t="s">
        <v>91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>
      <c r="A7" s="84" t="s">
        <v>4</v>
      </c>
      <c r="B7" s="85"/>
      <c r="C7" s="14">
        <v>1575</v>
      </c>
      <c r="D7" s="14">
        <v>1503</v>
      </c>
      <c r="E7" s="15">
        <f t="shared" ref="E7:E15" si="0">(D7-C7)/C7</f>
        <v>-4.5714285714285714E-2</v>
      </c>
      <c r="F7" s="14">
        <v>1296</v>
      </c>
      <c r="G7" s="14">
        <v>1288</v>
      </c>
      <c r="H7" s="16">
        <f t="shared" ref="H7:H15" si="1">(G7-F7)/F7</f>
        <v>-6.1728395061728392E-3</v>
      </c>
      <c r="I7" s="14">
        <v>914</v>
      </c>
      <c r="J7" s="14">
        <v>899</v>
      </c>
      <c r="K7" s="15">
        <f t="shared" ref="K7:K15" si="2">(J7-I7)/I7</f>
        <v>-1.6411378555798686E-2</v>
      </c>
      <c r="L7" s="17"/>
      <c r="M7" s="18">
        <v>1590</v>
      </c>
      <c r="N7" s="18">
        <v>1213</v>
      </c>
      <c r="O7" s="18">
        <v>925</v>
      </c>
      <c r="P7" s="19">
        <f t="shared" ref="P7:P15" si="3">D7/M7</f>
        <v>0.94528301886792454</v>
      </c>
      <c r="Q7" s="19">
        <f t="shared" ref="Q7:Q15" si="4">G7/N7</f>
        <v>1.0618301731244848</v>
      </c>
      <c r="R7" s="20">
        <f t="shared" ref="R7:R15" si="5">J7/O7</f>
        <v>0.97189189189189185</v>
      </c>
      <c r="S7" s="21"/>
      <c r="T7" s="2"/>
      <c r="U7" s="2"/>
    </row>
    <row r="8" spans="1:21">
      <c r="A8" s="73" t="s">
        <v>5</v>
      </c>
      <c r="B8" s="74"/>
      <c r="C8" s="22">
        <v>50</v>
      </c>
      <c r="D8" s="22">
        <v>42</v>
      </c>
      <c r="E8" s="15">
        <f t="shared" si="0"/>
        <v>-0.16</v>
      </c>
      <c r="F8" s="22">
        <v>39</v>
      </c>
      <c r="G8" s="22">
        <v>28</v>
      </c>
      <c r="H8" s="16">
        <f t="shared" si="1"/>
        <v>-0.28205128205128205</v>
      </c>
      <c r="I8" s="22">
        <v>35</v>
      </c>
      <c r="J8" s="22">
        <v>19</v>
      </c>
      <c r="K8" s="15">
        <f t="shared" si="2"/>
        <v>-0.45714285714285713</v>
      </c>
      <c r="L8" s="17"/>
      <c r="M8" s="18">
        <v>50</v>
      </c>
      <c r="N8" s="18">
        <v>39</v>
      </c>
      <c r="O8" s="18">
        <v>35</v>
      </c>
      <c r="P8" s="19">
        <f t="shared" si="3"/>
        <v>0.84</v>
      </c>
      <c r="Q8" s="19">
        <f t="shared" si="4"/>
        <v>0.71794871794871795</v>
      </c>
      <c r="R8" s="20">
        <f t="shared" si="5"/>
        <v>0.54285714285714282</v>
      </c>
      <c r="S8" s="21"/>
      <c r="T8" s="2"/>
      <c r="U8" s="2"/>
    </row>
    <row r="9" spans="1:21">
      <c r="A9" s="73" t="s">
        <v>6</v>
      </c>
      <c r="B9" s="74"/>
      <c r="C9" s="22">
        <v>34</v>
      </c>
      <c r="D9" s="22">
        <v>25</v>
      </c>
      <c r="E9" s="15">
        <f t="shared" si="0"/>
        <v>-0.26470588235294118</v>
      </c>
      <c r="F9" s="22">
        <v>26</v>
      </c>
      <c r="G9" s="22">
        <v>15</v>
      </c>
      <c r="H9" s="16">
        <f t="shared" si="1"/>
        <v>-0.42307692307692307</v>
      </c>
      <c r="I9" s="22">
        <v>22</v>
      </c>
      <c r="J9" s="22">
        <v>7</v>
      </c>
      <c r="K9" s="15">
        <f t="shared" si="2"/>
        <v>-0.68181818181818177</v>
      </c>
      <c r="L9" s="17"/>
      <c r="M9" s="18">
        <v>34</v>
      </c>
      <c r="N9" s="18">
        <v>26</v>
      </c>
      <c r="O9" s="18">
        <v>22</v>
      </c>
      <c r="P9" s="19">
        <f t="shared" si="3"/>
        <v>0.73529411764705888</v>
      </c>
      <c r="Q9" s="19">
        <f t="shared" si="4"/>
        <v>0.57692307692307687</v>
      </c>
      <c r="R9" s="20">
        <f t="shared" si="5"/>
        <v>0.31818181818181818</v>
      </c>
      <c r="S9" s="21"/>
      <c r="T9" s="2"/>
      <c r="U9" s="2"/>
    </row>
    <row r="10" spans="1:21">
      <c r="A10" s="73" t="s">
        <v>7</v>
      </c>
      <c r="B10" s="74"/>
      <c r="C10" s="22">
        <v>501</v>
      </c>
      <c r="D10" s="22">
        <v>489</v>
      </c>
      <c r="E10" s="15">
        <f t="shared" si="0"/>
        <v>-2.3952095808383235E-2</v>
      </c>
      <c r="F10" s="22">
        <v>393</v>
      </c>
      <c r="G10" s="22">
        <v>406</v>
      </c>
      <c r="H10" s="16">
        <f t="shared" si="1"/>
        <v>3.3078880407124679E-2</v>
      </c>
      <c r="I10" s="22">
        <v>258</v>
      </c>
      <c r="J10" s="22">
        <v>271</v>
      </c>
      <c r="K10" s="15">
        <f t="shared" si="2"/>
        <v>5.0387596899224806E-2</v>
      </c>
      <c r="L10" s="17"/>
      <c r="M10" s="18">
        <v>503</v>
      </c>
      <c r="N10" s="18">
        <v>357</v>
      </c>
      <c r="O10" s="18">
        <v>262</v>
      </c>
      <c r="P10" s="19">
        <f t="shared" si="3"/>
        <v>0.97216699801192841</v>
      </c>
      <c r="Q10" s="19">
        <f t="shared" si="4"/>
        <v>1.1372549019607843</v>
      </c>
      <c r="R10" s="20">
        <f t="shared" si="5"/>
        <v>1.0343511450381679</v>
      </c>
      <c r="S10" s="21"/>
      <c r="T10" s="2"/>
      <c r="U10" s="2"/>
    </row>
    <row r="11" spans="1:21">
      <c r="A11" s="73" t="s">
        <v>8</v>
      </c>
      <c r="B11" s="74"/>
      <c r="C11" s="14">
        <v>438</v>
      </c>
      <c r="D11" s="14">
        <v>424</v>
      </c>
      <c r="E11" s="15">
        <f t="shared" si="0"/>
        <v>-3.1963470319634701E-2</v>
      </c>
      <c r="F11" s="14">
        <v>402</v>
      </c>
      <c r="G11" s="14">
        <v>395</v>
      </c>
      <c r="H11" s="16">
        <f t="shared" si="1"/>
        <v>-1.7412935323383085E-2</v>
      </c>
      <c r="I11" s="14">
        <v>311</v>
      </c>
      <c r="J11" s="14">
        <v>311</v>
      </c>
      <c r="K11" s="15">
        <f t="shared" si="2"/>
        <v>0</v>
      </c>
      <c r="L11" s="17"/>
      <c r="M11" s="18">
        <v>443</v>
      </c>
      <c r="N11" s="18">
        <v>393</v>
      </c>
      <c r="O11" s="18">
        <v>317</v>
      </c>
      <c r="P11" s="19">
        <f t="shared" si="3"/>
        <v>0.95711060948081261</v>
      </c>
      <c r="Q11" s="19">
        <f t="shared" si="4"/>
        <v>1.005089058524173</v>
      </c>
      <c r="R11" s="20">
        <f t="shared" si="5"/>
        <v>0.98107255520504733</v>
      </c>
      <c r="S11" s="21"/>
      <c r="T11" s="2"/>
      <c r="U11" s="2"/>
    </row>
    <row r="12" spans="1:21">
      <c r="A12" s="73" t="s">
        <v>9</v>
      </c>
      <c r="B12" s="74"/>
      <c r="C12" s="14">
        <v>617</v>
      </c>
      <c r="D12" s="14">
        <v>562</v>
      </c>
      <c r="E12" s="15">
        <f t="shared" si="0"/>
        <v>-8.9141004862236625E-2</v>
      </c>
      <c r="F12" s="14">
        <v>483</v>
      </c>
      <c r="G12" s="14">
        <v>463</v>
      </c>
      <c r="H12" s="16">
        <f t="shared" si="1"/>
        <v>-4.1407867494824016E-2</v>
      </c>
      <c r="I12" s="14">
        <v>332</v>
      </c>
      <c r="J12" s="14">
        <v>294</v>
      </c>
      <c r="K12" s="15">
        <f t="shared" si="2"/>
        <v>-0.1144578313253012</v>
      </c>
      <c r="L12" s="17"/>
      <c r="M12" s="18">
        <v>621</v>
      </c>
      <c r="N12" s="18">
        <v>442</v>
      </c>
      <c r="O12" s="18">
        <v>330</v>
      </c>
      <c r="P12" s="19">
        <f t="shared" si="3"/>
        <v>0.90499194847020936</v>
      </c>
      <c r="Q12" s="19">
        <f t="shared" si="4"/>
        <v>1.0475113122171946</v>
      </c>
      <c r="R12" s="20">
        <f t="shared" si="5"/>
        <v>0.89090909090909087</v>
      </c>
      <c r="S12" s="21"/>
      <c r="T12" s="2"/>
      <c r="U12" s="2"/>
    </row>
    <row r="13" spans="1:21">
      <c r="A13" s="73" t="s">
        <v>10</v>
      </c>
      <c r="B13" s="74"/>
      <c r="C13" s="23">
        <v>19</v>
      </c>
      <c r="D13" s="23">
        <v>28</v>
      </c>
      <c r="E13" s="15">
        <f t="shared" si="0"/>
        <v>0.47368421052631576</v>
      </c>
      <c r="F13" s="23">
        <v>18</v>
      </c>
      <c r="G13" s="23">
        <v>24</v>
      </c>
      <c r="H13" s="16">
        <f t="shared" si="1"/>
        <v>0.33333333333333331</v>
      </c>
      <c r="I13" s="23">
        <v>13</v>
      </c>
      <c r="J13" s="23">
        <v>23</v>
      </c>
      <c r="K13" s="15">
        <f t="shared" si="2"/>
        <v>0.76923076923076927</v>
      </c>
      <c r="L13" s="17"/>
      <c r="M13" s="18">
        <v>23</v>
      </c>
      <c r="N13" s="18">
        <v>21</v>
      </c>
      <c r="O13" s="18">
        <v>16</v>
      </c>
      <c r="P13" s="19">
        <f t="shared" si="3"/>
        <v>1.2173913043478262</v>
      </c>
      <c r="Q13" s="19">
        <f t="shared" si="4"/>
        <v>1.1428571428571428</v>
      </c>
      <c r="R13" s="20">
        <f t="shared" si="5"/>
        <v>1.4375</v>
      </c>
      <c r="S13" s="21"/>
      <c r="T13" s="2"/>
      <c r="U13" s="2"/>
    </row>
    <row r="14" spans="1:21">
      <c r="A14" s="75" t="s">
        <v>11</v>
      </c>
      <c r="B14" s="76"/>
      <c r="C14" s="22">
        <v>268</v>
      </c>
      <c r="D14" s="22">
        <v>254</v>
      </c>
      <c r="E14" s="15">
        <f t="shared" si="0"/>
        <v>-5.2238805970149252E-2</v>
      </c>
      <c r="F14" s="22">
        <v>127</v>
      </c>
      <c r="G14" s="22">
        <v>128</v>
      </c>
      <c r="H14" s="16">
        <f t="shared" si="1"/>
        <v>7.874015748031496E-3</v>
      </c>
      <c r="I14" s="22">
        <v>103</v>
      </c>
      <c r="J14" s="22">
        <v>99</v>
      </c>
      <c r="K14" s="15">
        <f t="shared" si="2"/>
        <v>-3.8834951456310676E-2</v>
      </c>
      <c r="L14" s="17"/>
      <c r="M14" s="18">
        <v>267</v>
      </c>
      <c r="N14" s="18">
        <v>128</v>
      </c>
      <c r="O14" s="18">
        <v>106</v>
      </c>
      <c r="P14" s="19">
        <f t="shared" si="3"/>
        <v>0.95131086142322097</v>
      </c>
      <c r="Q14" s="19">
        <f t="shared" si="4"/>
        <v>1</v>
      </c>
      <c r="R14" s="20">
        <f t="shared" si="5"/>
        <v>0.93396226415094341</v>
      </c>
      <c r="S14" s="21"/>
      <c r="T14" s="24"/>
      <c r="U14" s="24"/>
    </row>
    <row r="15" spans="1:21">
      <c r="A15" s="77" t="s">
        <v>12</v>
      </c>
      <c r="B15" s="78"/>
      <c r="C15" s="25">
        <f>C7+C14</f>
        <v>1843</v>
      </c>
      <c r="D15" s="26">
        <f>D7+D14</f>
        <v>1757</v>
      </c>
      <c r="E15" s="27">
        <f t="shared" si="0"/>
        <v>-4.6663049376017361E-2</v>
      </c>
      <c r="F15" s="25">
        <f>F7+F14</f>
        <v>1423</v>
      </c>
      <c r="G15" s="25">
        <f>G7+G14</f>
        <v>1416</v>
      </c>
      <c r="H15" s="28">
        <f t="shared" si="1"/>
        <v>-4.9191848208011242E-3</v>
      </c>
      <c r="I15" s="25">
        <f>I7+I14</f>
        <v>1017</v>
      </c>
      <c r="J15" s="25">
        <f>J7+J14</f>
        <v>998</v>
      </c>
      <c r="K15" s="27">
        <f t="shared" si="2"/>
        <v>-1.8682399213372666E-2</v>
      </c>
      <c r="L15" s="29"/>
      <c r="M15" s="30">
        <f>M7+M14</f>
        <v>1857</v>
      </c>
      <c r="N15" s="30">
        <f>N7+N14</f>
        <v>1341</v>
      </c>
      <c r="O15" s="30">
        <f>O7+O14</f>
        <v>1031</v>
      </c>
      <c r="P15" s="31">
        <f t="shared" si="3"/>
        <v>0.94614970382337105</v>
      </c>
      <c r="Q15" s="31">
        <f t="shared" si="4"/>
        <v>1.0559284116331096</v>
      </c>
      <c r="R15" s="32">
        <f t="shared" si="5"/>
        <v>0.96799224054316202</v>
      </c>
      <c r="S15" s="33"/>
      <c r="T15" s="2"/>
      <c r="U15" s="2"/>
    </row>
    <row r="16" spans="1:21" ht="15" customHeight="1">
      <c r="A16" s="79" t="s">
        <v>13</v>
      </c>
      <c r="B16" s="80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1" t="s">
        <v>14</v>
      </c>
      <c r="B17" s="42" t="s">
        <v>15</v>
      </c>
      <c r="C17" s="22">
        <v>25</v>
      </c>
      <c r="D17" s="43">
        <v>36</v>
      </c>
      <c r="E17" s="15">
        <f t="shared" ref="E17:E55" si="6">(D17-C17)/C17</f>
        <v>0.44</v>
      </c>
      <c r="F17" s="22">
        <v>17</v>
      </c>
      <c r="G17" s="22">
        <v>23</v>
      </c>
      <c r="H17" s="16">
        <f t="shared" ref="H17:H42" si="7">(G17-F17)/F17</f>
        <v>0.35294117647058826</v>
      </c>
      <c r="I17" s="22">
        <v>9</v>
      </c>
      <c r="J17" s="22">
        <v>16</v>
      </c>
      <c r="K17" s="48">
        <f t="shared" ref="K17:K42" si="8">(J17-I17)/I17</f>
        <v>0.77777777777777779</v>
      </c>
      <c r="L17" s="44"/>
      <c r="M17" s="18">
        <v>25</v>
      </c>
      <c r="N17" s="18">
        <v>14</v>
      </c>
      <c r="O17" s="45">
        <v>9</v>
      </c>
      <c r="P17" s="19">
        <f t="shared" ref="P17:P55" si="9">D17/M17</f>
        <v>1.44</v>
      </c>
      <c r="Q17" s="19">
        <f t="shared" ref="Q17:Q47" si="10">G17/N17</f>
        <v>1.6428571428571428</v>
      </c>
      <c r="R17" s="20">
        <f t="shared" ref="R17:R47" si="11">J17/O17</f>
        <v>1.7777777777777777</v>
      </c>
      <c r="S17" s="21"/>
      <c r="T17" s="2"/>
      <c r="U17" s="2"/>
    </row>
    <row r="18" spans="1:21">
      <c r="A18" s="82"/>
      <c r="B18" s="42" t="s">
        <v>16</v>
      </c>
      <c r="C18" s="46">
        <v>94</v>
      </c>
      <c r="D18" s="47">
        <v>100</v>
      </c>
      <c r="E18" s="48">
        <f t="shared" si="6"/>
        <v>6.3829787234042548E-2</v>
      </c>
      <c r="F18" s="46">
        <v>56</v>
      </c>
      <c r="G18" s="46">
        <v>73</v>
      </c>
      <c r="H18" s="49">
        <f t="shared" si="7"/>
        <v>0.30357142857142855</v>
      </c>
      <c r="I18" s="46">
        <v>36</v>
      </c>
      <c r="J18" s="46">
        <v>54</v>
      </c>
      <c r="K18" s="15">
        <f t="shared" si="8"/>
        <v>0.5</v>
      </c>
      <c r="L18" s="44"/>
      <c r="M18" s="50">
        <v>94</v>
      </c>
      <c r="N18" s="50">
        <v>53</v>
      </c>
      <c r="O18" s="50">
        <v>36</v>
      </c>
      <c r="P18" s="19">
        <f t="shared" si="9"/>
        <v>1.0638297872340425</v>
      </c>
      <c r="Q18" s="19">
        <f t="shared" si="10"/>
        <v>1.3773584905660377</v>
      </c>
      <c r="R18" s="20">
        <f t="shared" si="11"/>
        <v>1.5</v>
      </c>
      <c r="S18" s="21"/>
      <c r="T18" s="2"/>
      <c r="U18" s="2"/>
    </row>
    <row r="19" spans="1:21" s="60" customFormat="1" ht="15.75" thickBot="1">
      <c r="A19" s="83"/>
      <c r="B19" s="51" t="s">
        <v>17</v>
      </c>
      <c r="C19" s="52">
        <v>53</v>
      </c>
      <c r="D19" s="53">
        <v>65</v>
      </c>
      <c r="E19" s="54">
        <f t="shared" si="6"/>
        <v>0.22641509433962265</v>
      </c>
      <c r="F19" s="52">
        <v>18</v>
      </c>
      <c r="G19" s="52">
        <v>25</v>
      </c>
      <c r="H19" s="55">
        <f t="shared" si="7"/>
        <v>0.3888888888888889</v>
      </c>
      <c r="I19" s="52">
        <v>16</v>
      </c>
      <c r="J19" s="52">
        <v>19</v>
      </c>
      <c r="K19" s="54">
        <f t="shared" si="8"/>
        <v>0.1875</v>
      </c>
      <c r="L19" s="56"/>
      <c r="M19" s="57">
        <v>52</v>
      </c>
      <c r="N19" s="57">
        <v>19</v>
      </c>
      <c r="O19" s="57">
        <v>17</v>
      </c>
      <c r="P19" s="58">
        <f t="shared" si="9"/>
        <v>1.25</v>
      </c>
      <c r="Q19" s="58">
        <f t="shared" si="10"/>
        <v>1.3157894736842106</v>
      </c>
      <c r="R19" s="59">
        <f t="shared" si="11"/>
        <v>1.1176470588235294</v>
      </c>
      <c r="S19" s="21"/>
      <c r="T19" s="6"/>
      <c r="U19" s="6"/>
    </row>
    <row r="20" spans="1:21" ht="15.75" thickBot="1">
      <c r="A20" s="72" t="s">
        <v>18</v>
      </c>
      <c r="B20" s="42" t="s">
        <v>15</v>
      </c>
      <c r="C20" s="46">
        <v>52</v>
      </c>
      <c r="D20" s="47">
        <v>47</v>
      </c>
      <c r="E20" s="48">
        <f t="shared" si="6"/>
        <v>-9.6153846153846159E-2</v>
      </c>
      <c r="F20" s="46">
        <v>28</v>
      </c>
      <c r="G20" s="46">
        <v>34</v>
      </c>
      <c r="H20" s="49">
        <f t="shared" si="7"/>
        <v>0.21428571428571427</v>
      </c>
      <c r="I20" s="46">
        <v>13</v>
      </c>
      <c r="J20" s="46">
        <v>28</v>
      </c>
      <c r="K20" s="48">
        <f t="shared" si="8"/>
        <v>1.1538461538461537</v>
      </c>
      <c r="L20" s="44"/>
      <c r="M20" s="50">
        <v>52</v>
      </c>
      <c r="N20" s="50">
        <v>23</v>
      </c>
      <c r="O20" s="50">
        <v>13</v>
      </c>
      <c r="P20" s="61">
        <f t="shared" si="9"/>
        <v>0.90384615384615385</v>
      </c>
      <c r="Q20" s="61">
        <f t="shared" si="10"/>
        <v>1.4782608695652173</v>
      </c>
      <c r="R20" s="62">
        <f t="shared" si="11"/>
        <v>2.1538461538461537</v>
      </c>
      <c r="S20" s="21"/>
      <c r="T20" s="2"/>
      <c r="U20" s="2"/>
    </row>
    <row r="21" spans="1:21" ht="15.75" thickBot="1">
      <c r="A21" s="72"/>
      <c r="B21" s="42" t="s">
        <v>16</v>
      </c>
      <c r="C21" s="43">
        <v>222</v>
      </c>
      <c r="D21" s="43">
        <v>180</v>
      </c>
      <c r="E21" s="15">
        <f t="shared" si="6"/>
        <v>-0.1891891891891892</v>
      </c>
      <c r="F21" s="22">
        <v>156</v>
      </c>
      <c r="G21" s="22">
        <v>137</v>
      </c>
      <c r="H21" s="16">
        <f t="shared" si="7"/>
        <v>-0.12179487179487179</v>
      </c>
      <c r="I21" s="22">
        <v>114</v>
      </c>
      <c r="J21" s="22">
        <v>102</v>
      </c>
      <c r="K21" s="15">
        <f t="shared" si="8"/>
        <v>-0.10526315789473684</v>
      </c>
      <c r="L21" s="44"/>
      <c r="M21" s="18">
        <v>222</v>
      </c>
      <c r="N21" s="18">
        <v>144</v>
      </c>
      <c r="O21" s="18">
        <v>114</v>
      </c>
      <c r="P21" s="19">
        <f t="shared" si="9"/>
        <v>0.81081081081081086</v>
      </c>
      <c r="Q21" s="19">
        <f t="shared" si="10"/>
        <v>0.95138888888888884</v>
      </c>
      <c r="R21" s="20">
        <f t="shared" si="11"/>
        <v>0.89473684210526316</v>
      </c>
      <c r="S21" s="21"/>
      <c r="T21" s="2"/>
      <c r="U21" s="2"/>
    </row>
    <row r="22" spans="1:21" ht="15.75" thickBot="1">
      <c r="A22" s="70"/>
      <c r="B22" s="51" t="s">
        <v>17</v>
      </c>
      <c r="C22" s="52">
        <v>27</v>
      </c>
      <c r="D22" s="53">
        <v>23</v>
      </c>
      <c r="E22" s="54">
        <f t="shared" si="6"/>
        <v>-0.14814814814814814</v>
      </c>
      <c r="F22" s="52">
        <v>18</v>
      </c>
      <c r="G22" s="52">
        <v>17</v>
      </c>
      <c r="H22" s="55">
        <f t="shared" si="7"/>
        <v>-5.5555555555555552E-2</v>
      </c>
      <c r="I22" s="52">
        <v>15</v>
      </c>
      <c r="J22" s="52">
        <v>11</v>
      </c>
      <c r="K22" s="54">
        <f t="shared" si="8"/>
        <v>-0.26666666666666666</v>
      </c>
      <c r="L22" s="56"/>
      <c r="M22" s="57">
        <v>27</v>
      </c>
      <c r="N22" s="57">
        <v>18</v>
      </c>
      <c r="O22" s="57">
        <v>15</v>
      </c>
      <c r="P22" s="58">
        <f t="shared" si="9"/>
        <v>0.85185185185185186</v>
      </c>
      <c r="Q22" s="58">
        <f t="shared" si="10"/>
        <v>0.94444444444444442</v>
      </c>
      <c r="R22" s="59">
        <f t="shared" si="11"/>
        <v>0.73333333333333328</v>
      </c>
      <c r="S22" s="21"/>
      <c r="T22" s="24"/>
      <c r="U22" s="24"/>
    </row>
    <row r="23" spans="1:21" ht="15.75" thickBot="1">
      <c r="A23" s="72" t="s">
        <v>19</v>
      </c>
      <c r="B23" s="42" t="s">
        <v>15</v>
      </c>
      <c r="C23" s="46">
        <v>31</v>
      </c>
      <c r="D23" s="47">
        <v>23</v>
      </c>
      <c r="E23" s="48">
        <f t="shared" si="6"/>
        <v>-0.25806451612903225</v>
      </c>
      <c r="F23" s="46">
        <v>16</v>
      </c>
      <c r="G23" s="46">
        <v>16</v>
      </c>
      <c r="H23" s="49">
        <f t="shared" si="7"/>
        <v>0</v>
      </c>
      <c r="I23" s="46">
        <v>14</v>
      </c>
      <c r="J23" s="46">
        <v>10</v>
      </c>
      <c r="K23" s="48">
        <f t="shared" si="8"/>
        <v>-0.2857142857142857</v>
      </c>
      <c r="L23" s="44"/>
      <c r="M23" s="50">
        <v>31</v>
      </c>
      <c r="N23" s="50">
        <v>15</v>
      </c>
      <c r="O23" s="50">
        <v>14</v>
      </c>
      <c r="P23" s="61">
        <f t="shared" si="9"/>
        <v>0.74193548387096775</v>
      </c>
      <c r="Q23" s="61">
        <f t="shared" si="10"/>
        <v>1.0666666666666667</v>
      </c>
      <c r="R23" s="62">
        <f t="shared" si="11"/>
        <v>0.7142857142857143</v>
      </c>
      <c r="S23" s="21"/>
      <c r="T23" s="2"/>
      <c r="U23" s="2"/>
    </row>
    <row r="24" spans="1:21" ht="15.75" thickBot="1">
      <c r="A24" s="72"/>
      <c r="B24" s="42" t="s">
        <v>16</v>
      </c>
      <c r="C24" s="43">
        <v>119</v>
      </c>
      <c r="D24" s="43">
        <v>109</v>
      </c>
      <c r="E24" s="15">
        <f t="shared" si="6"/>
        <v>-8.4033613445378158E-2</v>
      </c>
      <c r="F24" s="22">
        <v>84</v>
      </c>
      <c r="G24" s="22">
        <v>83</v>
      </c>
      <c r="H24" s="16">
        <f t="shared" si="7"/>
        <v>-1.1904761904761904E-2</v>
      </c>
      <c r="I24" s="22">
        <v>59</v>
      </c>
      <c r="J24" s="22">
        <v>61</v>
      </c>
      <c r="K24" s="15">
        <f t="shared" si="8"/>
        <v>3.3898305084745763E-2</v>
      </c>
      <c r="L24" s="44"/>
      <c r="M24" s="18">
        <v>119</v>
      </c>
      <c r="N24" s="18">
        <v>77</v>
      </c>
      <c r="O24" s="18">
        <v>60</v>
      </c>
      <c r="P24" s="19">
        <f t="shared" si="9"/>
        <v>0.91596638655462181</v>
      </c>
      <c r="Q24" s="19">
        <f t="shared" si="10"/>
        <v>1.0779220779220779</v>
      </c>
      <c r="R24" s="20">
        <f t="shared" si="11"/>
        <v>1.0166666666666666</v>
      </c>
      <c r="S24" s="21"/>
      <c r="T24" s="2"/>
      <c r="U24" s="2"/>
    </row>
    <row r="25" spans="1:21" ht="15.75" thickBot="1">
      <c r="A25" s="70"/>
      <c r="B25" s="51" t="s">
        <v>17</v>
      </c>
      <c r="C25" s="52">
        <v>72</v>
      </c>
      <c r="D25" s="53">
        <v>42</v>
      </c>
      <c r="E25" s="54">
        <f t="shared" si="6"/>
        <v>-0.41666666666666669</v>
      </c>
      <c r="F25" s="52">
        <v>34</v>
      </c>
      <c r="G25" s="52">
        <v>14</v>
      </c>
      <c r="H25" s="55">
        <f t="shared" si="7"/>
        <v>-0.58823529411764708</v>
      </c>
      <c r="I25" s="52">
        <v>26</v>
      </c>
      <c r="J25" s="52">
        <v>11</v>
      </c>
      <c r="K25" s="54">
        <f t="shared" si="8"/>
        <v>-0.57692307692307687</v>
      </c>
      <c r="L25" s="56"/>
      <c r="M25" s="57">
        <v>72</v>
      </c>
      <c r="N25" s="57">
        <v>33</v>
      </c>
      <c r="O25" s="57">
        <v>27</v>
      </c>
      <c r="P25" s="58">
        <f t="shared" si="9"/>
        <v>0.58333333333333337</v>
      </c>
      <c r="Q25" s="58">
        <f t="shared" si="10"/>
        <v>0.42424242424242425</v>
      </c>
      <c r="R25" s="59">
        <f t="shared" si="11"/>
        <v>0.40740740740740738</v>
      </c>
      <c r="S25" s="21"/>
      <c r="T25" s="2"/>
      <c r="U25" s="2"/>
    </row>
    <row r="26" spans="1:21" ht="15.75" thickBot="1">
      <c r="A26" s="72" t="s">
        <v>20</v>
      </c>
      <c r="B26" s="42" t="s">
        <v>15</v>
      </c>
      <c r="C26" s="47">
        <v>30</v>
      </c>
      <c r="D26" s="47">
        <v>36</v>
      </c>
      <c r="E26" s="48">
        <f t="shared" si="6"/>
        <v>0.2</v>
      </c>
      <c r="F26" s="46">
        <v>23</v>
      </c>
      <c r="G26" s="46">
        <v>24</v>
      </c>
      <c r="H26" s="49">
        <f t="shared" si="7"/>
        <v>4.3478260869565216E-2</v>
      </c>
      <c r="I26" s="46">
        <v>16</v>
      </c>
      <c r="J26" s="46">
        <v>16</v>
      </c>
      <c r="K26" s="48">
        <f t="shared" si="8"/>
        <v>0</v>
      </c>
      <c r="L26" s="44"/>
      <c r="M26" s="50">
        <v>30</v>
      </c>
      <c r="N26" s="50">
        <v>22</v>
      </c>
      <c r="O26" s="50">
        <v>16</v>
      </c>
      <c r="P26" s="61">
        <f t="shared" si="9"/>
        <v>1.2</v>
      </c>
      <c r="Q26" s="61">
        <f t="shared" si="10"/>
        <v>1.0909090909090908</v>
      </c>
      <c r="R26" s="62">
        <f t="shared" si="11"/>
        <v>1</v>
      </c>
      <c r="S26" s="21"/>
      <c r="T26" s="2"/>
      <c r="U26" s="2"/>
    </row>
    <row r="27" spans="1:21" ht="15.75" thickBot="1">
      <c r="A27" s="72"/>
      <c r="B27" s="42" t="s">
        <v>16</v>
      </c>
      <c r="C27" s="43">
        <v>87</v>
      </c>
      <c r="D27" s="43">
        <v>102</v>
      </c>
      <c r="E27" s="15">
        <f t="shared" si="6"/>
        <v>0.17241379310344829</v>
      </c>
      <c r="F27" s="22">
        <v>66</v>
      </c>
      <c r="G27" s="22">
        <v>74</v>
      </c>
      <c r="H27" s="16">
        <f t="shared" si="7"/>
        <v>0.12121212121212122</v>
      </c>
      <c r="I27" s="22">
        <v>49</v>
      </c>
      <c r="J27" s="22">
        <v>54</v>
      </c>
      <c r="K27" s="15">
        <f t="shared" si="8"/>
        <v>0.10204081632653061</v>
      </c>
      <c r="L27" s="44"/>
      <c r="M27" s="18">
        <v>87</v>
      </c>
      <c r="N27" s="18">
        <v>63</v>
      </c>
      <c r="O27" s="18">
        <v>49</v>
      </c>
      <c r="P27" s="19">
        <f t="shared" si="9"/>
        <v>1.1724137931034482</v>
      </c>
      <c r="Q27" s="19">
        <f t="shared" si="10"/>
        <v>1.1746031746031746</v>
      </c>
      <c r="R27" s="20">
        <f t="shared" si="11"/>
        <v>1.1020408163265305</v>
      </c>
      <c r="S27" s="21"/>
      <c r="T27" s="2"/>
      <c r="U27" s="2"/>
    </row>
    <row r="28" spans="1:21" ht="15.75" thickBot="1">
      <c r="A28" s="70"/>
      <c r="B28" s="51" t="s">
        <v>17</v>
      </c>
      <c r="C28" s="52">
        <v>17</v>
      </c>
      <c r="D28" s="53">
        <v>15</v>
      </c>
      <c r="E28" s="54">
        <f t="shared" si="6"/>
        <v>-0.11764705882352941</v>
      </c>
      <c r="F28" s="52">
        <v>3</v>
      </c>
      <c r="G28" s="52">
        <v>5</v>
      </c>
      <c r="H28" s="55">
        <f t="shared" si="7"/>
        <v>0.66666666666666663</v>
      </c>
      <c r="I28" s="52">
        <v>3</v>
      </c>
      <c r="J28" s="52">
        <v>5</v>
      </c>
      <c r="K28" s="54">
        <f t="shared" si="8"/>
        <v>0.66666666666666663</v>
      </c>
      <c r="L28" s="56"/>
      <c r="M28" s="57">
        <v>17</v>
      </c>
      <c r="N28" s="57">
        <v>3</v>
      </c>
      <c r="O28" s="57">
        <v>3</v>
      </c>
      <c r="P28" s="58">
        <f t="shared" si="9"/>
        <v>0.88235294117647056</v>
      </c>
      <c r="Q28" s="58">
        <f t="shared" si="10"/>
        <v>1.6666666666666667</v>
      </c>
      <c r="R28" s="59">
        <f t="shared" si="11"/>
        <v>1.6666666666666667</v>
      </c>
      <c r="S28" s="21"/>
      <c r="T28" s="2"/>
      <c r="U28" s="2"/>
    </row>
    <row r="29" spans="1:21" ht="15.75" thickBot="1">
      <c r="A29" s="72" t="s">
        <v>21</v>
      </c>
      <c r="B29" s="42" t="s">
        <v>15</v>
      </c>
      <c r="C29" s="47">
        <v>9</v>
      </c>
      <c r="D29" s="47">
        <v>10</v>
      </c>
      <c r="E29" s="48">
        <f t="shared" si="6"/>
        <v>0.1111111111111111</v>
      </c>
      <c r="F29" s="46">
        <v>4</v>
      </c>
      <c r="G29" s="46">
        <v>5</v>
      </c>
      <c r="H29" s="49">
        <f t="shared" si="7"/>
        <v>0.25</v>
      </c>
      <c r="I29" s="46">
        <v>2</v>
      </c>
      <c r="J29" s="46">
        <v>2</v>
      </c>
      <c r="K29" s="48">
        <f t="shared" si="8"/>
        <v>0</v>
      </c>
      <c r="L29" s="44"/>
      <c r="M29" s="50">
        <v>9</v>
      </c>
      <c r="N29" s="50">
        <v>3</v>
      </c>
      <c r="O29" s="50">
        <v>2</v>
      </c>
      <c r="P29" s="61">
        <f t="shared" si="9"/>
        <v>1.1111111111111112</v>
      </c>
      <c r="Q29" s="61">
        <f t="shared" si="10"/>
        <v>1.6666666666666667</v>
      </c>
      <c r="R29" s="62">
        <f t="shared" si="11"/>
        <v>1</v>
      </c>
      <c r="S29" s="21"/>
      <c r="T29" s="2"/>
      <c r="U29" s="2"/>
    </row>
    <row r="30" spans="1:21" ht="15.75" thickBot="1">
      <c r="A30" s="72"/>
      <c r="B30" s="42" t="s">
        <v>16</v>
      </c>
      <c r="C30" s="22">
        <v>30</v>
      </c>
      <c r="D30" s="43">
        <v>37</v>
      </c>
      <c r="E30" s="15">
        <f t="shared" si="6"/>
        <v>0.23333333333333334</v>
      </c>
      <c r="F30" s="22">
        <v>18</v>
      </c>
      <c r="G30" s="22">
        <v>25</v>
      </c>
      <c r="H30" s="16">
        <f t="shared" si="7"/>
        <v>0.3888888888888889</v>
      </c>
      <c r="I30" s="22">
        <v>15</v>
      </c>
      <c r="J30" s="22">
        <v>18</v>
      </c>
      <c r="K30" s="15">
        <f t="shared" si="8"/>
        <v>0.2</v>
      </c>
      <c r="L30" s="44"/>
      <c r="M30" s="18">
        <v>29</v>
      </c>
      <c r="N30" s="18">
        <v>16</v>
      </c>
      <c r="O30" s="18">
        <v>15</v>
      </c>
      <c r="P30" s="19">
        <f t="shared" si="9"/>
        <v>1.2758620689655173</v>
      </c>
      <c r="Q30" s="19">
        <f t="shared" si="10"/>
        <v>1.5625</v>
      </c>
      <c r="R30" s="20">
        <f t="shared" si="11"/>
        <v>1.2</v>
      </c>
      <c r="S30" s="21"/>
      <c r="T30" s="2"/>
      <c r="U30" s="2"/>
    </row>
    <row r="31" spans="1:21" ht="15.75" thickBot="1">
      <c r="A31" s="70"/>
      <c r="B31" s="51" t="s">
        <v>17</v>
      </c>
      <c r="C31" s="52">
        <v>41</v>
      </c>
      <c r="D31" s="53">
        <v>36</v>
      </c>
      <c r="E31" s="54">
        <f t="shared" si="6"/>
        <v>-0.12195121951219512</v>
      </c>
      <c r="F31" s="52">
        <v>30</v>
      </c>
      <c r="G31" s="52">
        <v>24</v>
      </c>
      <c r="H31" s="55">
        <f t="shared" si="7"/>
        <v>-0.2</v>
      </c>
      <c r="I31" s="52">
        <v>24</v>
      </c>
      <c r="J31" s="52">
        <v>16</v>
      </c>
      <c r="K31" s="54">
        <f t="shared" si="8"/>
        <v>-0.33333333333333331</v>
      </c>
      <c r="L31" s="56"/>
      <c r="M31" s="57">
        <v>41</v>
      </c>
      <c r="N31" s="57">
        <v>30</v>
      </c>
      <c r="O31" s="57">
        <v>24</v>
      </c>
      <c r="P31" s="58">
        <f t="shared" si="9"/>
        <v>0.87804878048780488</v>
      </c>
      <c r="Q31" s="58">
        <f t="shared" si="10"/>
        <v>0.8</v>
      </c>
      <c r="R31" s="59">
        <f t="shared" si="11"/>
        <v>0.66666666666666663</v>
      </c>
      <c r="S31" s="21"/>
      <c r="T31" s="2"/>
      <c r="U31" s="2"/>
    </row>
    <row r="32" spans="1:21" ht="15.75" thickBot="1">
      <c r="A32" s="72" t="s">
        <v>22</v>
      </c>
      <c r="B32" s="42" t="s">
        <v>15</v>
      </c>
      <c r="C32" s="47">
        <v>3</v>
      </c>
      <c r="D32" s="47">
        <v>3</v>
      </c>
      <c r="E32" s="48">
        <f t="shared" si="6"/>
        <v>0</v>
      </c>
      <c r="F32" s="46">
        <v>0</v>
      </c>
      <c r="G32" s="46">
        <v>1</v>
      </c>
      <c r="H32" s="49">
        <v>0</v>
      </c>
      <c r="I32" s="46">
        <v>0</v>
      </c>
      <c r="J32" s="46">
        <v>1</v>
      </c>
      <c r="K32" s="48">
        <v>0</v>
      </c>
      <c r="L32" s="44"/>
      <c r="M32" s="50">
        <v>3</v>
      </c>
      <c r="N32" s="50">
        <v>0</v>
      </c>
      <c r="O32" s="50">
        <v>0</v>
      </c>
      <c r="P32" s="61">
        <f t="shared" si="9"/>
        <v>1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2"/>
      <c r="B33" s="42" t="s">
        <v>16</v>
      </c>
      <c r="C33" s="43">
        <v>10</v>
      </c>
      <c r="D33" s="43">
        <v>11</v>
      </c>
      <c r="E33" s="15">
        <f t="shared" si="6"/>
        <v>0.1</v>
      </c>
      <c r="F33" s="22">
        <v>7</v>
      </c>
      <c r="G33" s="22">
        <v>8</v>
      </c>
      <c r="H33" s="16">
        <f t="shared" si="7"/>
        <v>0.14285714285714285</v>
      </c>
      <c r="I33" s="22">
        <v>5</v>
      </c>
      <c r="J33" s="22">
        <v>6</v>
      </c>
      <c r="K33" s="15">
        <f t="shared" si="8"/>
        <v>0.2</v>
      </c>
      <c r="L33" s="44"/>
      <c r="M33" s="18">
        <v>10</v>
      </c>
      <c r="N33" s="18">
        <v>7</v>
      </c>
      <c r="O33" s="18">
        <v>5</v>
      </c>
      <c r="P33" s="19">
        <f t="shared" si="9"/>
        <v>1.1000000000000001</v>
      </c>
      <c r="Q33" s="19">
        <f t="shared" si="10"/>
        <v>1.1428571428571428</v>
      </c>
      <c r="R33" s="20">
        <f t="shared" si="11"/>
        <v>1.2</v>
      </c>
      <c r="S33" s="21"/>
      <c r="T33" s="2"/>
      <c r="U33" s="2"/>
    </row>
    <row r="34" spans="1:21" ht="15.75" thickBot="1">
      <c r="A34" s="70"/>
      <c r="B34" s="51" t="s">
        <v>17</v>
      </c>
      <c r="C34" s="52">
        <v>22</v>
      </c>
      <c r="D34" s="53">
        <v>15</v>
      </c>
      <c r="E34" s="54">
        <f t="shared" si="6"/>
        <v>-0.31818181818181818</v>
      </c>
      <c r="F34" s="52">
        <v>8</v>
      </c>
      <c r="G34" s="52">
        <v>6</v>
      </c>
      <c r="H34" s="55">
        <f t="shared" si="7"/>
        <v>-0.25</v>
      </c>
      <c r="I34" s="52">
        <v>8</v>
      </c>
      <c r="J34" s="52">
        <v>6</v>
      </c>
      <c r="K34" s="54">
        <f t="shared" si="8"/>
        <v>-0.25</v>
      </c>
      <c r="L34" s="56"/>
      <c r="M34" s="57">
        <v>22</v>
      </c>
      <c r="N34" s="57">
        <v>8</v>
      </c>
      <c r="O34" s="57">
        <v>8</v>
      </c>
      <c r="P34" s="58">
        <f t="shared" si="9"/>
        <v>0.68181818181818177</v>
      </c>
      <c r="Q34" s="58">
        <f t="shared" si="10"/>
        <v>0.75</v>
      </c>
      <c r="R34" s="59">
        <f t="shared" si="11"/>
        <v>0.75</v>
      </c>
      <c r="S34" s="21"/>
      <c r="T34" s="2"/>
      <c r="U34" s="2"/>
    </row>
    <row r="35" spans="1:21" ht="15.75" thickBot="1">
      <c r="A35" s="72" t="s">
        <v>23</v>
      </c>
      <c r="B35" s="42" t="s">
        <v>15</v>
      </c>
      <c r="C35" s="47">
        <v>23</v>
      </c>
      <c r="D35" s="47">
        <v>13</v>
      </c>
      <c r="E35" s="48">
        <f t="shared" si="6"/>
        <v>-0.43478260869565216</v>
      </c>
      <c r="F35" s="46">
        <v>11</v>
      </c>
      <c r="G35" s="46">
        <v>11</v>
      </c>
      <c r="H35" s="49">
        <f t="shared" si="7"/>
        <v>0</v>
      </c>
      <c r="I35" s="46">
        <v>9</v>
      </c>
      <c r="J35" s="46">
        <v>7</v>
      </c>
      <c r="K35" s="48">
        <f t="shared" si="8"/>
        <v>-0.22222222222222221</v>
      </c>
      <c r="L35" s="44"/>
      <c r="M35" s="50">
        <v>23</v>
      </c>
      <c r="N35" s="50">
        <v>11</v>
      </c>
      <c r="O35" s="50">
        <v>9</v>
      </c>
      <c r="P35" s="61">
        <f t="shared" si="9"/>
        <v>0.56521739130434778</v>
      </c>
      <c r="Q35" s="61">
        <f t="shared" si="10"/>
        <v>1</v>
      </c>
      <c r="R35" s="62">
        <f t="shared" si="11"/>
        <v>0.77777777777777779</v>
      </c>
      <c r="S35" s="21"/>
      <c r="T35" s="2"/>
      <c r="U35" s="2"/>
    </row>
    <row r="36" spans="1:21" ht="15.75" thickBot="1">
      <c r="A36" s="72"/>
      <c r="B36" s="42" t="s">
        <v>16</v>
      </c>
      <c r="C36" s="43">
        <v>94</v>
      </c>
      <c r="D36" s="43">
        <v>78</v>
      </c>
      <c r="E36" s="15">
        <f t="shared" si="6"/>
        <v>-0.1702127659574468</v>
      </c>
      <c r="F36" s="22">
        <v>62</v>
      </c>
      <c r="G36" s="22">
        <v>66</v>
      </c>
      <c r="H36" s="16">
        <f t="shared" si="7"/>
        <v>6.4516129032258063E-2</v>
      </c>
      <c r="I36" s="22">
        <v>46</v>
      </c>
      <c r="J36" s="22">
        <v>52</v>
      </c>
      <c r="K36" s="15">
        <f t="shared" si="8"/>
        <v>0.13043478260869565</v>
      </c>
      <c r="L36" s="44"/>
      <c r="M36" s="18">
        <v>94</v>
      </c>
      <c r="N36" s="18">
        <v>59</v>
      </c>
      <c r="O36" s="18">
        <v>46</v>
      </c>
      <c r="P36" s="19">
        <f t="shared" si="9"/>
        <v>0.82978723404255317</v>
      </c>
      <c r="Q36" s="19">
        <f t="shared" si="10"/>
        <v>1.1186440677966101</v>
      </c>
      <c r="R36" s="20">
        <f t="shared" si="11"/>
        <v>1.1304347826086956</v>
      </c>
      <c r="S36" s="21"/>
      <c r="T36" s="2"/>
      <c r="U36" s="2"/>
    </row>
    <row r="37" spans="1:21" ht="15.75" thickBot="1">
      <c r="A37" s="70"/>
      <c r="B37" s="51" t="s">
        <v>17</v>
      </c>
      <c r="C37" s="52">
        <v>16</v>
      </c>
      <c r="D37" s="53">
        <v>31</v>
      </c>
      <c r="E37" s="54">
        <f t="shared" si="6"/>
        <v>0.9375</v>
      </c>
      <c r="F37" s="52">
        <v>6</v>
      </c>
      <c r="G37" s="52">
        <v>23</v>
      </c>
      <c r="H37" s="55">
        <f t="shared" si="7"/>
        <v>2.8333333333333335</v>
      </c>
      <c r="I37" s="52">
        <v>3</v>
      </c>
      <c r="J37" s="52">
        <v>17</v>
      </c>
      <c r="K37" s="54">
        <f t="shared" si="8"/>
        <v>4.666666666666667</v>
      </c>
      <c r="L37" s="56"/>
      <c r="M37" s="57">
        <v>16</v>
      </c>
      <c r="N37" s="57">
        <v>7</v>
      </c>
      <c r="O37" s="57">
        <v>4</v>
      </c>
      <c r="P37" s="58">
        <f t="shared" si="9"/>
        <v>1.9375</v>
      </c>
      <c r="Q37" s="58">
        <f t="shared" si="10"/>
        <v>3.2857142857142856</v>
      </c>
      <c r="R37" s="59">
        <f t="shared" si="11"/>
        <v>4.25</v>
      </c>
      <c r="S37" s="21"/>
      <c r="T37" s="2"/>
      <c r="U37" s="2"/>
    </row>
    <row r="38" spans="1:21" ht="15.75" thickBot="1">
      <c r="A38" s="72" t="s">
        <v>24</v>
      </c>
      <c r="B38" s="42" t="s">
        <v>15</v>
      </c>
      <c r="C38" s="47">
        <v>3</v>
      </c>
      <c r="D38" s="47">
        <v>4</v>
      </c>
      <c r="E38" s="48">
        <f t="shared" si="6"/>
        <v>0.33333333333333331</v>
      </c>
      <c r="F38" s="46">
        <v>3</v>
      </c>
      <c r="G38" s="46">
        <v>2</v>
      </c>
      <c r="H38" s="49">
        <f t="shared" si="7"/>
        <v>-0.33333333333333331</v>
      </c>
      <c r="I38" s="46">
        <v>3</v>
      </c>
      <c r="J38" s="46">
        <v>1</v>
      </c>
      <c r="K38" s="48">
        <f t="shared" si="8"/>
        <v>-0.66666666666666663</v>
      </c>
      <c r="L38" s="44"/>
      <c r="M38" s="50">
        <v>3</v>
      </c>
      <c r="N38" s="50">
        <v>3</v>
      </c>
      <c r="O38" s="50">
        <v>3</v>
      </c>
      <c r="P38" s="61">
        <f t="shared" si="9"/>
        <v>1.3333333333333333</v>
      </c>
      <c r="Q38" s="61">
        <f t="shared" si="10"/>
        <v>0.66666666666666663</v>
      </c>
      <c r="R38" s="62">
        <f t="shared" si="11"/>
        <v>0.33333333333333331</v>
      </c>
      <c r="S38" s="21"/>
      <c r="T38" s="2"/>
      <c r="U38" s="2"/>
    </row>
    <row r="39" spans="1:21" ht="15.75" thickBot="1">
      <c r="A39" s="72"/>
      <c r="B39" s="42" t="s">
        <v>16</v>
      </c>
      <c r="C39" s="22">
        <v>12</v>
      </c>
      <c r="D39" s="43">
        <v>12</v>
      </c>
      <c r="E39" s="15">
        <f t="shared" si="6"/>
        <v>0</v>
      </c>
      <c r="F39" s="22">
        <v>11</v>
      </c>
      <c r="G39" s="22">
        <v>10</v>
      </c>
      <c r="H39" s="16">
        <f t="shared" si="7"/>
        <v>-9.0909090909090912E-2</v>
      </c>
      <c r="I39" s="22">
        <v>9</v>
      </c>
      <c r="J39" s="22">
        <v>7</v>
      </c>
      <c r="K39" s="15">
        <f t="shared" si="8"/>
        <v>-0.22222222222222221</v>
      </c>
      <c r="L39" s="44"/>
      <c r="M39" s="18">
        <v>12</v>
      </c>
      <c r="N39" s="18">
        <v>8</v>
      </c>
      <c r="O39" s="18">
        <v>7</v>
      </c>
      <c r="P39" s="19">
        <f t="shared" si="9"/>
        <v>1</v>
      </c>
      <c r="Q39" s="19">
        <f t="shared" si="10"/>
        <v>1.25</v>
      </c>
      <c r="R39" s="20">
        <f t="shared" si="11"/>
        <v>1</v>
      </c>
      <c r="S39" s="21"/>
      <c r="T39" s="2"/>
      <c r="U39" s="2"/>
    </row>
    <row r="40" spans="1:21" ht="15.75" thickBot="1">
      <c r="A40" s="70"/>
      <c r="B40" s="51" t="s">
        <v>17</v>
      </c>
      <c r="C40" s="52">
        <v>15</v>
      </c>
      <c r="D40" s="53">
        <v>12</v>
      </c>
      <c r="E40" s="54">
        <f t="shared" si="6"/>
        <v>-0.2</v>
      </c>
      <c r="F40" s="52">
        <v>6</v>
      </c>
      <c r="G40" s="52">
        <v>8</v>
      </c>
      <c r="H40" s="55">
        <f t="shared" si="7"/>
        <v>0.33333333333333331</v>
      </c>
      <c r="I40" s="52">
        <v>5</v>
      </c>
      <c r="J40" s="52">
        <v>8</v>
      </c>
      <c r="K40" s="54">
        <f t="shared" si="8"/>
        <v>0.6</v>
      </c>
      <c r="L40" s="56"/>
      <c r="M40" s="57">
        <v>15</v>
      </c>
      <c r="N40" s="57">
        <v>6</v>
      </c>
      <c r="O40" s="57">
        <v>5</v>
      </c>
      <c r="P40" s="58">
        <f t="shared" si="9"/>
        <v>0.8</v>
      </c>
      <c r="Q40" s="58">
        <f t="shared" si="10"/>
        <v>1.3333333333333333</v>
      </c>
      <c r="R40" s="59">
        <f t="shared" si="11"/>
        <v>1.6</v>
      </c>
      <c r="S40" s="21"/>
      <c r="T40" s="2"/>
      <c r="U40" s="2"/>
    </row>
    <row r="41" spans="1:21" ht="15.75" thickBot="1">
      <c r="A41" s="70" t="s">
        <v>25</v>
      </c>
      <c r="B41" s="42" t="s">
        <v>15</v>
      </c>
      <c r="C41" s="46">
        <v>264</v>
      </c>
      <c r="D41" s="47">
        <v>239</v>
      </c>
      <c r="E41" s="48">
        <f>(D41-C41)/C41</f>
        <v>-9.4696969696969696E-2</v>
      </c>
      <c r="F41" s="46">
        <v>235</v>
      </c>
      <c r="G41" s="46">
        <v>216</v>
      </c>
      <c r="H41" s="49">
        <f t="shared" si="7"/>
        <v>-8.085106382978724E-2</v>
      </c>
      <c r="I41" s="46">
        <v>157</v>
      </c>
      <c r="J41" s="46">
        <v>135</v>
      </c>
      <c r="K41" s="48">
        <f t="shared" si="8"/>
        <v>-0.14012738853503184</v>
      </c>
      <c r="L41" s="44"/>
      <c r="M41" s="50">
        <v>267</v>
      </c>
      <c r="N41" s="50">
        <v>218</v>
      </c>
      <c r="O41" s="50">
        <v>159</v>
      </c>
      <c r="P41" s="61">
        <f>D41/M41</f>
        <v>0.89513108614232206</v>
      </c>
      <c r="Q41" s="61">
        <f t="shared" si="10"/>
        <v>0.99082568807339455</v>
      </c>
      <c r="R41" s="62">
        <f t="shared" si="11"/>
        <v>0.84905660377358494</v>
      </c>
      <c r="S41" s="21"/>
      <c r="T41" s="2"/>
      <c r="U41" s="2"/>
    </row>
    <row r="42" spans="1:21" ht="15.75" thickBot="1">
      <c r="A42" s="70"/>
      <c r="B42" s="51" t="s">
        <v>16</v>
      </c>
      <c r="C42" s="52">
        <v>746</v>
      </c>
      <c r="D42" s="53">
        <v>683</v>
      </c>
      <c r="E42" s="54">
        <f>(D42-C42)/C42</f>
        <v>-8.4450402144772119E-2</v>
      </c>
      <c r="F42" s="52">
        <v>685</v>
      </c>
      <c r="G42" s="52">
        <v>630</v>
      </c>
      <c r="H42" s="55">
        <f t="shared" si="7"/>
        <v>-8.0291970802919707E-2</v>
      </c>
      <c r="I42" s="52">
        <v>471</v>
      </c>
      <c r="J42" s="52">
        <v>405</v>
      </c>
      <c r="K42" s="54">
        <f t="shared" si="8"/>
        <v>-0.14012738853503184</v>
      </c>
      <c r="L42" s="56"/>
      <c r="M42" s="57">
        <v>755</v>
      </c>
      <c r="N42" s="57">
        <v>641</v>
      </c>
      <c r="O42" s="57">
        <v>475</v>
      </c>
      <c r="P42" s="58">
        <f>D42/M42</f>
        <v>0.90463576158940395</v>
      </c>
      <c r="Q42" s="58">
        <f t="shared" si="10"/>
        <v>0.98283931357254295</v>
      </c>
      <c r="R42" s="59">
        <f t="shared" si="11"/>
        <v>0.85263157894736841</v>
      </c>
      <c r="S42" s="21"/>
      <c r="T42" s="2"/>
      <c r="U42" s="2"/>
    </row>
    <row r="43" spans="1:21" ht="15.75" thickBot="1">
      <c r="A43" s="72" t="s">
        <v>26</v>
      </c>
      <c r="B43" s="42" t="s">
        <v>15</v>
      </c>
      <c r="C43" s="46">
        <v>0</v>
      </c>
      <c r="D43" s="63">
        <v>1</v>
      </c>
      <c r="E43" s="48">
        <v>0</v>
      </c>
      <c r="F43" s="46">
        <v>0</v>
      </c>
      <c r="G43" s="63">
        <v>1</v>
      </c>
      <c r="H43" s="64">
        <v>0</v>
      </c>
      <c r="I43" s="46">
        <v>0</v>
      </c>
      <c r="J43" s="23">
        <v>0</v>
      </c>
      <c r="K43" s="48">
        <v>0</v>
      </c>
      <c r="L43" s="44"/>
      <c r="M43" s="50">
        <v>0</v>
      </c>
      <c r="N43" s="50">
        <v>0</v>
      </c>
      <c r="O43" s="50">
        <v>0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70"/>
      <c r="B44" s="42" t="s">
        <v>16</v>
      </c>
      <c r="C44" s="22">
        <v>13</v>
      </c>
      <c r="D44" s="43">
        <v>18</v>
      </c>
      <c r="E44" s="15">
        <f t="shared" si="6"/>
        <v>0.38461538461538464</v>
      </c>
      <c r="F44" s="22">
        <v>11</v>
      </c>
      <c r="G44" s="22">
        <v>18</v>
      </c>
      <c r="H44" s="49">
        <f>(G44-F44)/F44</f>
        <v>0.63636363636363635</v>
      </c>
      <c r="I44" s="22">
        <v>10</v>
      </c>
      <c r="J44" s="22">
        <v>13</v>
      </c>
      <c r="K44" s="48">
        <f>(J44-I44)/I44</f>
        <v>0.3</v>
      </c>
      <c r="L44" s="44"/>
      <c r="M44" s="18">
        <v>14</v>
      </c>
      <c r="N44" s="18">
        <v>10</v>
      </c>
      <c r="O44" s="18">
        <v>9</v>
      </c>
      <c r="P44" s="19">
        <f t="shared" si="9"/>
        <v>1.2857142857142858</v>
      </c>
      <c r="Q44" s="19">
        <f t="shared" si="10"/>
        <v>1.8</v>
      </c>
      <c r="R44" s="20">
        <f t="shared" si="11"/>
        <v>1.4444444444444444</v>
      </c>
      <c r="S44" s="21"/>
    </row>
    <row r="45" spans="1:21" ht="15.75" thickBot="1">
      <c r="A45" s="70"/>
      <c r="B45" s="51" t="s">
        <v>17</v>
      </c>
      <c r="C45" s="52">
        <v>5</v>
      </c>
      <c r="D45" s="53">
        <v>15</v>
      </c>
      <c r="E45" s="54">
        <f t="shared" si="6"/>
        <v>2</v>
      </c>
      <c r="F45" s="52">
        <v>4</v>
      </c>
      <c r="G45" s="52">
        <v>6</v>
      </c>
      <c r="H45" s="55">
        <f>(G45-F45)/F45</f>
        <v>0.5</v>
      </c>
      <c r="I45" s="52">
        <v>3</v>
      </c>
      <c r="J45" s="52">
        <v>6</v>
      </c>
      <c r="K45" s="54">
        <f t="shared" ref="K45:K55" si="12">(J45-I45)/I45</f>
        <v>1</v>
      </c>
      <c r="L45" s="56"/>
      <c r="M45" s="57">
        <v>5</v>
      </c>
      <c r="N45" s="57">
        <v>4</v>
      </c>
      <c r="O45" s="57">
        <v>3</v>
      </c>
      <c r="P45" s="58">
        <f t="shared" si="9"/>
        <v>3</v>
      </c>
      <c r="Q45" s="58">
        <f t="shared" si="10"/>
        <v>1.5</v>
      </c>
      <c r="R45" s="59">
        <f t="shared" si="11"/>
        <v>2</v>
      </c>
      <c r="S45" s="21"/>
    </row>
    <row r="46" spans="1:21" ht="15.75" thickBot="1">
      <c r="A46" s="70" t="s">
        <v>27</v>
      </c>
      <c r="B46" s="42" t="s">
        <v>15</v>
      </c>
      <c r="C46" s="46">
        <v>13</v>
      </c>
      <c r="D46" s="47">
        <v>8</v>
      </c>
      <c r="E46" s="48">
        <f t="shared" si="6"/>
        <v>-0.38461538461538464</v>
      </c>
      <c r="F46" s="46">
        <v>13</v>
      </c>
      <c r="G46" s="46">
        <v>8</v>
      </c>
      <c r="H46" s="49">
        <f>(G46-F46)/F46</f>
        <v>-0.38461538461538464</v>
      </c>
      <c r="I46" s="46">
        <v>9</v>
      </c>
      <c r="J46" s="46">
        <v>8</v>
      </c>
      <c r="K46" s="48">
        <f t="shared" si="12"/>
        <v>-0.1111111111111111</v>
      </c>
      <c r="L46" s="65"/>
      <c r="M46" s="50">
        <v>13</v>
      </c>
      <c r="N46" s="50">
        <v>11</v>
      </c>
      <c r="O46" s="50">
        <v>9</v>
      </c>
      <c r="P46" s="61">
        <f t="shared" si="9"/>
        <v>0.61538461538461542</v>
      </c>
      <c r="Q46" s="61">
        <f t="shared" si="10"/>
        <v>0.72727272727272729</v>
      </c>
      <c r="R46" s="62">
        <f t="shared" si="11"/>
        <v>0.88888888888888884</v>
      </c>
      <c r="S46" s="21"/>
    </row>
    <row r="47" spans="1:21" ht="15.75" thickBot="1">
      <c r="A47" s="70"/>
      <c r="B47" s="51" t="s">
        <v>16</v>
      </c>
      <c r="C47" s="52">
        <v>34</v>
      </c>
      <c r="D47" s="53">
        <v>20</v>
      </c>
      <c r="E47" s="54">
        <f t="shared" si="6"/>
        <v>-0.41176470588235292</v>
      </c>
      <c r="F47" s="52">
        <v>34</v>
      </c>
      <c r="G47" s="52">
        <v>19</v>
      </c>
      <c r="H47" s="55">
        <f>(G47-F47)/F47</f>
        <v>-0.44117647058823528</v>
      </c>
      <c r="I47" s="52">
        <v>27</v>
      </c>
      <c r="J47" s="52">
        <v>17</v>
      </c>
      <c r="K47" s="67">
        <f t="shared" si="12"/>
        <v>-0.37037037037037035</v>
      </c>
      <c r="L47" s="66"/>
      <c r="M47" s="57">
        <v>35</v>
      </c>
      <c r="N47" s="57">
        <v>30</v>
      </c>
      <c r="O47" s="57">
        <v>27</v>
      </c>
      <c r="P47" s="58">
        <f t="shared" si="9"/>
        <v>0.5714285714285714</v>
      </c>
      <c r="Q47" s="58">
        <f t="shared" si="10"/>
        <v>0.6333333333333333</v>
      </c>
      <c r="R47" s="59">
        <f t="shared" si="11"/>
        <v>0.62962962962962965</v>
      </c>
      <c r="S47" s="21"/>
    </row>
    <row r="48" spans="1:21" ht="15.75" thickBot="1">
      <c r="A48" s="70" t="s">
        <v>28</v>
      </c>
      <c r="B48" s="42" t="s">
        <v>15</v>
      </c>
      <c r="C48" s="46">
        <v>3</v>
      </c>
      <c r="D48" s="47">
        <v>5</v>
      </c>
      <c r="E48" s="48">
        <f t="shared" si="6"/>
        <v>0.66666666666666663</v>
      </c>
      <c r="F48" s="46">
        <v>3</v>
      </c>
      <c r="G48" s="46">
        <v>5</v>
      </c>
      <c r="H48" s="49">
        <f t="shared" ref="H48:H55" si="13">(G48-F48)/F48</f>
        <v>0.66666666666666663</v>
      </c>
      <c r="I48" s="46">
        <v>2</v>
      </c>
      <c r="J48" s="46">
        <v>4</v>
      </c>
      <c r="K48" s="48">
        <f t="shared" si="12"/>
        <v>1</v>
      </c>
      <c r="L48" s="65"/>
      <c r="M48" s="50">
        <v>3</v>
      </c>
      <c r="N48" s="50">
        <v>2</v>
      </c>
      <c r="O48" s="50">
        <v>2</v>
      </c>
      <c r="P48" s="61">
        <f t="shared" si="9"/>
        <v>1.6666666666666667</v>
      </c>
      <c r="Q48" s="61">
        <v>0</v>
      </c>
      <c r="R48" s="62">
        <v>0</v>
      </c>
      <c r="S48" s="21"/>
    </row>
    <row r="49" spans="1:19" ht="15.75" thickBot="1">
      <c r="A49" s="70"/>
      <c r="B49" s="51" t="s">
        <v>16</v>
      </c>
      <c r="C49" s="52">
        <v>6</v>
      </c>
      <c r="D49" s="53">
        <v>9</v>
      </c>
      <c r="E49" s="54">
        <f t="shared" si="6"/>
        <v>0.5</v>
      </c>
      <c r="F49" s="52">
        <v>5</v>
      </c>
      <c r="G49" s="52">
        <v>9</v>
      </c>
      <c r="H49" s="55">
        <f t="shared" si="13"/>
        <v>0.8</v>
      </c>
      <c r="I49" s="52">
        <v>3</v>
      </c>
      <c r="J49" s="52">
        <v>6</v>
      </c>
      <c r="K49" s="54">
        <f t="shared" si="12"/>
        <v>1</v>
      </c>
      <c r="L49" s="66"/>
      <c r="M49" s="57">
        <v>6</v>
      </c>
      <c r="N49" s="57">
        <v>4</v>
      </c>
      <c r="O49" s="57">
        <v>3</v>
      </c>
      <c r="P49" s="58">
        <f t="shared" si="9"/>
        <v>1.5</v>
      </c>
      <c r="Q49" s="58">
        <f t="shared" ref="Q49:Q55" si="14">G49/N49</f>
        <v>2.25</v>
      </c>
      <c r="R49" s="59">
        <f t="shared" ref="R49:R55" si="15">J49/O49</f>
        <v>2</v>
      </c>
      <c r="S49" s="21"/>
    </row>
    <row r="50" spans="1:19" ht="15.75" thickBot="1">
      <c r="A50" s="70" t="s">
        <v>29</v>
      </c>
      <c r="B50" s="42" t="s">
        <v>15</v>
      </c>
      <c r="C50" s="46">
        <v>28</v>
      </c>
      <c r="D50" s="47">
        <v>27</v>
      </c>
      <c r="E50" s="48">
        <f>(D50-C50)/C50</f>
        <v>-3.5714285714285712E-2</v>
      </c>
      <c r="F50" s="46">
        <v>26</v>
      </c>
      <c r="G50" s="46">
        <v>26</v>
      </c>
      <c r="H50" s="49">
        <f t="shared" si="13"/>
        <v>0</v>
      </c>
      <c r="I50" s="46">
        <v>17</v>
      </c>
      <c r="J50" s="46">
        <v>24</v>
      </c>
      <c r="K50" s="48">
        <f t="shared" si="12"/>
        <v>0.41176470588235292</v>
      </c>
      <c r="L50" s="65"/>
      <c r="M50" s="50">
        <v>27</v>
      </c>
      <c r="N50" s="50">
        <v>24</v>
      </c>
      <c r="O50" s="50">
        <v>19</v>
      </c>
      <c r="P50" s="61">
        <f>D50/M50</f>
        <v>1</v>
      </c>
      <c r="Q50" s="61">
        <f t="shared" si="14"/>
        <v>1.0833333333333333</v>
      </c>
      <c r="R50" s="62">
        <f t="shared" si="15"/>
        <v>1.263157894736842</v>
      </c>
      <c r="S50" s="21"/>
    </row>
    <row r="51" spans="1:19" ht="15.75" thickBot="1">
      <c r="A51" s="70"/>
      <c r="B51" s="51" t="s">
        <v>16</v>
      </c>
      <c r="C51" s="52">
        <v>71</v>
      </c>
      <c r="D51" s="53">
        <v>71</v>
      </c>
      <c r="E51" s="54">
        <f>(D51-C51)/C51</f>
        <v>0</v>
      </c>
      <c r="F51" s="52">
        <v>67</v>
      </c>
      <c r="G51" s="52">
        <v>68</v>
      </c>
      <c r="H51" s="55">
        <f t="shared" si="13"/>
        <v>1.4925373134328358E-2</v>
      </c>
      <c r="I51" s="52">
        <v>48</v>
      </c>
      <c r="J51" s="52">
        <v>60</v>
      </c>
      <c r="K51" s="67">
        <f t="shared" si="12"/>
        <v>0.25</v>
      </c>
      <c r="L51" s="66"/>
      <c r="M51" s="57">
        <v>74</v>
      </c>
      <c r="N51" s="57">
        <v>69</v>
      </c>
      <c r="O51" s="57">
        <v>56</v>
      </c>
      <c r="P51" s="58">
        <f>D51/M51</f>
        <v>0.95945945945945943</v>
      </c>
      <c r="Q51" s="58">
        <f t="shared" si="14"/>
        <v>0.98550724637681164</v>
      </c>
      <c r="R51" s="59">
        <f t="shared" si="15"/>
        <v>1.0714285714285714</v>
      </c>
      <c r="S51" s="21"/>
    </row>
    <row r="52" spans="1:19" ht="15.75" thickBot="1">
      <c r="A52" s="70" t="s">
        <v>30</v>
      </c>
      <c r="B52" s="42" t="s">
        <v>15</v>
      </c>
      <c r="C52" s="46">
        <v>14</v>
      </c>
      <c r="D52" s="47">
        <v>18</v>
      </c>
      <c r="E52" s="48">
        <f t="shared" si="6"/>
        <v>0.2857142857142857</v>
      </c>
      <c r="F52" s="46">
        <v>12</v>
      </c>
      <c r="G52" s="46">
        <v>16</v>
      </c>
      <c r="H52" s="49">
        <f t="shared" si="13"/>
        <v>0.33333333333333331</v>
      </c>
      <c r="I52" s="46">
        <v>6</v>
      </c>
      <c r="J52" s="46">
        <v>8</v>
      </c>
      <c r="K52" s="48">
        <f t="shared" si="12"/>
        <v>0.33333333333333331</v>
      </c>
      <c r="L52" s="65"/>
      <c r="M52" s="50">
        <v>14</v>
      </c>
      <c r="N52" s="50">
        <v>10</v>
      </c>
      <c r="O52" s="50">
        <v>6</v>
      </c>
      <c r="P52" s="61">
        <f t="shared" si="9"/>
        <v>1.2857142857142858</v>
      </c>
      <c r="Q52" s="61">
        <f t="shared" si="14"/>
        <v>1.6</v>
      </c>
      <c r="R52" s="62">
        <f t="shared" si="15"/>
        <v>1.3333333333333333</v>
      </c>
      <c r="S52" s="21"/>
    </row>
    <row r="53" spans="1:19" ht="15.75" thickBot="1">
      <c r="A53" s="70"/>
      <c r="B53" s="51" t="s">
        <v>16</v>
      </c>
      <c r="C53" s="52">
        <v>31</v>
      </c>
      <c r="D53" s="53">
        <v>44</v>
      </c>
      <c r="E53" s="54">
        <f t="shared" si="6"/>
        <v>0.41935483870967744</v>
      </c>
      <c r="F53" s="52">
        <v>29</v>
      </c>
      <c r="G53" s="52">
        <v>42</v>
      </c>
      <c r="H53" s="55">
        <f t="shared" si="13"/>
        <v>0.44827586206896552</v>
      </c>
      <c r="I53" s="52">
        <v>19</v>
      </c>
      <c r="J53" s="52">
        <v>28</v>
      </c>
      <c r="K53" s="54">
        <f t="shared" si="12"/>
        <v>0.47368421052631576</v>
      </c>
      <c r="L53" s="66"/>
      <c r="M53" s="57">
        <v>33</v>
      </c>
      <c r="N53" s="57">
        <v>28</v>
      </c>
      <c r="O53" s="57">
        <v>20</v>
      </c>
      <c r="P53" s="58">
        <f t="shared" si="9"/>
        <v>1.3333333333333333</v>
      </c>
      <c r="Q53" s="58">
        <f t="shared" si="14"/>
        <v>1.5</v>
      </c>
      <c r="R53" s="59">
        <f t="shared" si="15"/>
        <v>1.4</v>
      </c>
      <c r="S53" s="21"/>
    </row>
    <row r="54" spans="1:19" ht="15.75" thickBot="1">
      <c r="A54" s="70" t="s">
        <v>31</v>
      </c>
      <c r="B54" s="42" t="s">
        <v>15</v>
      </c>
      <c r="C54" s="46">
        <v>3</v>
      </c>
      <c r="D54" s="47">
        <v>19</v>
      </c>
      <c r="E54" s="48">
        <f t="shared" si="6"/>
        <v>5.333333333333333</v>
      </c>
      <c r="F54" s="46">
        <v>2</v>
      </c>
      <c r="G54" s="46">
        <v>18</v>
      </c>
      <c r="H54" s="49">
        <f t="shared" si="13"/>
        <v>8</v>
      </c>
      <c r="I54" s="46">
        <v>1</v>
      </c>
      <c r="J54" s="46">
        <v>11</v>
      </c>
      <c r="K54" s="48">
        <f t="shared" si="12"/>
        <v>10</v>
      </c>
      <c r="L54" s="65"/>
      <c r="M54" s="50">
        <v>3</v>
      </c>
      <c r="N54" s="50">
        <v>1</v>
      </c>
      <c r="O54" s="50">
        <v>1</v>
      </c>
      <c r="P54" s="61">
        <f t="shared" si="9"/>
        <v>6.333333333333333</v>
      </c>
      <c r="Q54" s="61">
        <f t="shared" si="14"/>
        <v>18</v>
      </c>
      <c r="R54" s="62">
        <f t="shared" si="15"/>
        <v>11</v>
      </c>
      <c r="S54" s="21"/>
    </row>
    <row r="55" spans="1:19" ht="15.75" thickBot="1">
      <c r="A55" s="71"/>
      <c r="B55" s="51" t="s">
        <v>16</v>
      </c>
      <c r="C55" s="52">
        <v>6</v>
      </c>
      <c r="D55" s="53">
        <v>29</v>
      </c>
      <c r="E55" s="54">
        <f t="shared" si="6"/>
        <v>3.8333333333333335</v>
      </c>
      <c r="F55" s="52">
        <v>5</v>
      </c>
      <c r="G55" s="52">
        <v>26</v>
      </c>
      <c r="H55" s="55">
        <f t="shared" si="13"/>
        <v>4.2</v>
      </c>
      <c r="I55" s="52">
        <v>3</v>
      </c>
      <c r="J55" s="52">
        <v>16</v>
      </c>
      <c r="K55" s="67">
        <f t="shared" si="12"/>
        <v>4.333333333333333</v>
      </c>
      <c r="L55" s="66"/>
      <c r="M55" s="57">
        <v>6</v>
      </c>
      <c r="N55" s="57">
        <v>4</v>
      </c>
      <c r="O55" s="57">
        <v>3</v>
      </c>
      <c r="P55" s="58">
        <f t="shared" si="9"/>
        <v>4.833333333333333</v>
      </c>
      <c r="Q55" s="58">
        <f t="shared" si="14"/>
        <v>6.5</v>
      </c>
      <c r="R55" s="59">
        <f t="shared" si="15"/>
        <v>5.333333333333333</v>
      </c>
      <c r="S55" s="21"/>
    </row>
    <row r="56" spans="1:19">
      <c r="A56" s="68" t="s">
        <v>32</v>
      </c>
      <c r="B56" s="68"/>
      <c r="C56" s="5"/>
      <c r="D56" s="5"/>
      <c r="E56" s="69"/>
      <c r="F56" s="5"/>
      <c r="G56" s="5"/>
      <c r="H56" s="69"/>
      <c r="I56" s="5"/>
      <c r="J56" s="5"/>
      <c r="K56" s="69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9"/>
      <c r="F57" s="5"/>
      <c r="G57" s="5"/>
      <c r="H57" s="69"/>
      <c r="I57" s="5"/>
      <c r="J57" s="5"/>
      <c r="K57" s="69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9"/>
      <c r="F58" s="5"/>
      <c r="G58" s="5"/>
      <c r="H58" s="69"/>
      <c r="I58" s="5"/>
      <c r="J58" s="5"/>
      <c r="K58" s="69"/>
      <c r="L58" s="5"/>
      <c r="M58" s="2"/>
      <c r="N58" s="2"/>
      <c r="O58" s="2"/>
      <c r="P58" s="2"/>
      <c r="Q58" s="2"/>
      <c r="R58" s="2"/>
      <c r="S58" s="1"/>
    </row>
  </sheetData>
  <mergeCells count="30">
    <mergeCell ref="A43:A45"/>
    <mergeCell ref="A46:A47"/>
    <mergeCell ref="A48:A49"/>
    <mergeCell ref="A50:A51"/>
    <mergeCell ref="A52:A53"/>
    <mergeCell ref="A54:A55"/>
    <mergeCell ref="A26:A28"/>
    <mergeCell ref="A29:A31"/>
    <mergeCell ref="A32:A34"/>
    <mergeCell ref="A35:A37"/>
    <mergeCell ref="A38:A40"/>
    <mergeCell ref="A41:A42"/>
    <mergeCell ref="A14:B14"/>
    <mergeCell ref="A15:B15"/>
    <mergeCell ref="A16:B16"/>
    <mergeCell ref="A17:A19"/>
    <mergeCell ref="A20:A22"/>
    <mergeCell ref="A23:A25"/>
    <mergeCell ref="A8:B8"/>
    <mergeCell ref="A9:B9"/>
    <mergeCell ref="A10:B10"/>
    <mergeCell ref="A11:B11"/>
    <mergeCell ref="A12:B12"/>
    <mergeCell ref="A13:B13"/>
    <mergeCell ref="A1:R1"/>
    <mergeCell ref="A2:R2"/>
    <mergeCell ref="A3:R3"/>
    <mergeCell ref="A4:R4"/>
    <mergeCell ref="A6:B6"/>
    <mergeCell ref="A7:B7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U58"/>
  <sheetViews>
    <sheetView zoomScale="120" zoomScaleNormal="120" workbookViewId="0">
      <selection activeCell="K13" sqref="K13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86" t="s">
        <v>33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"/>
      <c r="T1" s="2"/>
      <c r="U1" s="2"/>
    </row>
    <row r="2" spans="1:21" ht="15.7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2"/>
      <c r="U2" s="2"/>
    </row>
    <row r="3" spans="1:21" ht="15.7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"/>
      <c r="T3" s="2"/>
      <c r="U3" s="2"/>
    </row>
    <row r="4" spans="1:21" ht="15.75">
      <c r="A4" s="88" t="s">
        <v>111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89" t="s">
        <v>2</v>
      </c>
      <c r="B6" s="90"/>
      <c r="C6" s="8" t="s">
        <v>115</v>
      </c>
      <c r="D6" s="9" t="s">
        <v>112</v>
      </c>
      <c r="E6" s="8" t="s">
        <v>91</v>
      </c>
      <c r="F6" s="8" t="s">
        <v>116</v>
      </c>
      <c r="G6" s="8" t="s">
        <v>113</v>
      </c>
      <c r="H6" s="8" t="s">
        <v>91</v>
      </c>
      <c r="I6" s="8" t="s">
        <v>117</v>
      </c>
      <c r="J6" s="8" t="s">
        <v>114</v>
      </c>
      <c r="K6" s="8" t="s">
        <v>91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>
      <c r="A7" s="84" t="s">
        <v>4</v>
      </c>
      <c r="B7" s="85"/>
      <c r="C7" s="14">
        <v>1280</v>
      </c>
      <c r="D7" s="14">
        <v>1261</v>
      </c>
      <c r="E7" s="15">
        <f t="shared" ref="E7:E15" si="0">(D7-C7)/C7</f>
        <v>-1.4843749999999999E-2</v>
      </c>
      <c r="F7" s="14">
        <v>992</v>
      </c>
      <c r="G7" s="14">
        <v>1049</v>
      </c>
      <c r="H7" s="16">
        <f t="shared" ref="H7:H15" si="1">(G7-F7)/F7</f>
        <v>5.7459677419354836E-2</v>
      </c>
      <c r="I7" s="14">
        <v>610</v>
      </c>
      <c r="J7" s="14">
        <v>641</v>
      </c>
      <c r="K7" s="15">
        <f t="shared" ref="K7:K15" si="2">(J7-I7)/I7</f>
        <v>5.0819672131147541E-2</v>
      </c>
      <c r="L7" s="17"/>
      <c r="M7" s="18">
        <v>1590</v>
      </c>
      <c r="N7" s="18">
        <v>1213</v>
      </c>
      <c r="O7" s="18">
        <v>925</v>
      </c>
      <c r="P7" s="19">
        <f t="shared" ref="P7:P15" si="3">D7/M7</f>
        <v>0.79308176100628935</v>
      </c>
      <c r="Q7" s="19">
        <f t="shared" ref="Q7:Q15" si="4">G7/N7</f>
        <v>0.86479802143446005</v>
      </c>
      <c r="R7" s="20">
        <f t="shared" ref="R7:R15" si="5">J7/O7</f>
        <v>0.692972972972973</v>
      </c>
      <c r="S7" s="21"/>
      <c r="T7" s="2"/>
      <c r="U7" s="2"/>
    </row>
    <row r="8" spans="1:21">
      <c r="A8" s="73" t="s">
        <v>5</v>
      </c>
      <c r="B8" s="74"/>
      <c r="C8" s="22">
        <v>46</v>
      </c>
      <c r="D8" s="22">
        <v>37</v>
      </c>
      <c r="E8" s="15">
        <f t="shared" si="0"/>
        <v>-0.19565217391304349</v>
      </c>
      <c r="F8" s="22">
        <v>30</v>
      </c>
      <c r="G8" s="22">
        <v>26</v>
      </c>
      <c r="H8" s="16">
        <f t="shared" si="1"/>
        <v>-0.13333333333333333</v>
      </c>
      <c r="I8" s="22">
        <v>24</v>
      </c>
      <c r="J8" s="22">
        <v>18</v>
      </c>
      <c r="K8" s="15">
        <f t="shared" si="2"/>
        <v>-0.25</v>
      </c>
      <c r="L8" s="17"/>
      <c r="M8" s="18">
        <v>50</v>
      </c>
      <c r="N8" s="18">
        <v>39</v>
      </c>
      <c r="O8" s="18">
        <v>35</v>
      </c>
      <c r="P8" s="19">
        <f t="shared" si="3"/>
        <v>0.74</v>
      </c>
      <c r="Q8" s="19">
        <f t="shared" si="4"/>
        <v>0.66666666666666663</v>
      </c>
      <c r="R8" s="20">
        <f t="shared" si="5"/>
        <v>0.51428571428571423</v>
      </c>
      <c r="S8" s="21"/>
      <c r="T8" s="2"/>
      <c r="U8" s="2"/>
    </row>
    <row r="9" spans="1:21">
      <c r="A9" s="73" t="s">
        <v>6</v>
      </c>
      <c r="B9" s="74"/>
      <c r="C9" s="22">
        <v>32</v>
      </c>
      <c r="D9" s="22">
        <v>23</v>
      </c>
      <c r="E9" s="15">
        <f t="shared" si="0"/>
        <v>-0.28125</v>
      </c>
      <c r="F9" s="22">
        <v>21</v>
      </c>
      <c r="G9" s="22">
        <v>15</v>
      </c>
      <c r="H9" s="16">
        <f t="shared" si="1"/>
        <v>-0.2857142857142857</v>
      </c>
      <c r="I9" s="22">
        <v>15</v>
      </c>
      <c r="J9" s="22">
        <v>8</v>
      </c>
      <c r="K9" s="15">
        <f t="shared" si="2"/>
        <v>-0.46666666666666667</v>
      </c>
      <c r="L9" s="17"/>
      <c r="M9" s="18">
        <v>34</v>
      </c>
      <c r="N9" s="18">
        <v>26</v>
      </c>
      <c r="O9" s="18">
        <v>22</v>
      </c>
      <c r="P9" s="19">
        <f t="shared" si="3"/>
        <v>0.67647058823529416</v>
      </c>
      <c r="Q9" s="19">
        <f t="shared" si="4"/>
        <v>0.57692307692307687</v>
      </c>
      <c r="R9" s="20">
        <f t="shared" si="5"/>
        <v>0.36363636363636365</v>
      </c>
      <c r="S9" s="21"/>
      <c r="T9" s="2"/>
      <c r="U9" s="2"/>
    </row>
    <row r="10" spans="1:21">
      <c r="A10" s="73" t="s">
        <v>7</v>
      </c>
      <c r="B10" s="74"/>
      <c r="C10" s="22">
        <v>410</v>
      </c>
      <c r="D10" s="22">
        <v>409</v>
      </c>
      <c r="E10" s="15">
        <f t="shared" si="0"/>
        <v>-2.4390243902439024E-3</v>
      </c>
      <c r="F10" s="22">
        <v>307</v>
      </c>
      <c r="G10" s="22">
        <v>324</v>
      </c>
      <c r="H10" s="16">
        <f t="shared" si="1"/>
        <v>5.5374592833876218E-2</v>
      </c>
      <c r="I10" s="22">
        <v>177</v>
      </c>
      <c r="J10" s="22">
        <v>184</v>
      </c>
      <c r="K10" s="15">
        <f t="shared" si="2"/>
        <v>3.954802259887006E-2</v>
      </c>
      <c r="L10" s="17"/>
      <c r="M10" s="18">
        <v>503</v>
      </c>
      <c r="N10" s="18">
        <v>357</v>
      </c>
      <c r="O10" s="18">
        <v>262</v>
      </c>
      <c r="P10" s="19">
        <f t="shared" si="3"/>
        <v>0.81312127236580511</v>
      </c>
      <c r="Q10" s="19">
        <f t="shared" si="4"/>
        <v>0.90756302521008403</v>
      </c>
      <c r="R10" s="20">
        <f t="shared" si="5"/>
        <v>0.70229007633587781</v>
      </c>
      <c r="S10" s="21"/>
      <c r="T10" s="2"/>
      <c r="U10" s="2"/>
    </row>
    <row r="11" spans="1:21">
      <c r="A11" s="73" t="s">
        <v>8</v>
      </c>
      <c r="B11" s="74"/>
      <c r="C11" s="14">
        <v>298</v>
      </c>
      <c r="D11" s="14">
        <v>347</v>
      </c>
      <c r="E11" s="15">
        <f t="shared" si="0"/>
        <v>0.16442953020134229</v>
      </c>
      <c r="F11" s="14">
        <v>261</v>
      </c>
      <c r="G11" s="14">
        <v>308</v>
      </c>
      <c r="H11" s="16">
        <f t="shared" si="1"/>
        <v>0.18007662835249041</v>
      </c>
      <c r="I11" s="14">
        <v>176</v>
      </c>
      <c r="J11" s="14">
        <v>210</v>
      </c>
      <c r="K11" s="15">
        <f t="shared" si="2"/>
        <v>0.19318181818181818</v>
      </c>
      <c r="L11" s="17"/>
      <c r="M11" s="18">
        <v>443</v>
      </c>
      <c r="N11" s="18">
        <v>393</v>
      </c>
      <c r="O11" s="18">
        <v>317</v>
      </c>
      <c r="P11" s="19">
        <f t="shared" si="3"/>
        <v>0.78329571106094809</v>
      </c>
      <c r="Q11" s="19">
        <f t="shared" si="4"/>
        <v>0.78371501272264632</v>
      </c>
      <c r="R11" s="20">
        <f t="shared" si="5"/>
        <v>0.66246056782334384</v>
      </c>
      <c r="S11" s="21"/>
      <c r="T11" s="2"/>
      <c r="U11" s="2"/>
    </row>
    <row r="12" spans="1:21">
      <c r="A12" s="73" t="s">
        <v>9</v>
      </c>
      <c r="B12" s="74"/>
      <c r="C12" s="14">
        <v>525</v>
      </c>
      <c r="D12" s="14">
        <v>479</v>
      </c>
      <c r="E12" s="15">
        <f t="shared" si="0"/>
        <v>-8.7619047619047624E-2</v>
      </c>
      <c r="F12" s="14">
        <v>409</v>
      </c>
      <c r="G12" s="14">
        <v>395</v>
      </c>
      <c r="H12" s="16">
        <f t="shared" si="1"/>
        <v>-3.4229828850855744E-2</v>
      </c>
      <c r="I12" s="14">
        <v>247</v>
      </c>
      <c r="J12" s="14">
        <v>228</v>
      </c>
      <c r="K12" s="15">
        <f t="shared" si="2"/>
        <v>-7.6923076923076927E-2</v>
      </c>
      <c r="L12" s="17"/>
      <c r="M12" s="18">
        <v>621</v>
      </c>
      <c r="N12" s="18">
        <v>442</v>
      </c>
      <c r="O12" s="18">
        <v>330</v>
      </c>
      <c r="P12" s="19">
        <f t="shared" si="3"/>
        <v>0.77133655394524958</v>
      </c>
      <c r="Q12" s="19">
        <f t="shared" si="4"/>
        <v>0.89366515837104077</v>
      </c>
      <c r="R12" s="20">
        <f t="shared" si="5"/>
        <v>0.69090909090909092</v>
      </c>
      <c r="S12" s="21"/>
      <c r="T12" s="2"/>
      <c r="U12" s="2"/>
    </row>
    <row r="13" spans="1:21">
      <c r="A13" s="73" t="s">
        <v>10</v>
      </c>
      <c r="B13" s="74"/>
      <c r="C13" s="23">
        <v>47</v>
      </c>
      <c r="D13" s="23">
        <v>26</v>
      </c>
      <c r="E13" s="15">
        <f t="shared" si="0"/>
        <v>-0.44680851063829785</v>
      </c>
      <c r="F13" s="23">
        <v>15</v>
      </c>
      <c r="G13" s="23">
        <v>22</v>
      </c>
      <c r="H13" s="16">
        <f t="shared" si="1"/>
        <v>0.46666666666666667</v>
      </c>
      <c r="I13" s="23">
        <v>10</v>
      </c>
      <c r="J13" s="23">
        <v>19</v>
      </c>
      <c r="K13" s="15">
        <f t="shared" si="2"/>
        <v>0.9</v>
      </c>
      <c r="L13" s="17"/>
      <c r="M13" s="18">
        <v>23</v>
      </c>
      <c r="N13" s="18">
        <v>21</v>
      </c>
      <c r="O13" s="18">
        <v>16</v>
      </c>
      <c r="P13" s="19">
        <f t="shared" si="3"/>
        <v>1.1304347826086956</v>
      </c>
      <c r="Q13" s="19">
        <f t="shared" si="4"/>
        <v>1.0476190476190477</v>
      </c>
      <c r="R13" s="20">
        <f t="shared" si="5"/>
        <v>1.1875</v>
      </c>
      <c r="S13" s="21"/>
      <c r="T13" s="2"/>
      <c r="U13" s="2"/>
    </row>
    <row r="14" spans="1:21">
      <c r="A14" s="75" t="s">
        <v>11</v>
      </c>
      <c r="B14" s="76"/>
      <c r="C14" s="22">
        <v>267</v>
      </c>
      <c r="D14" s="22">
        <v>250</v>
      </c>
      <c r="E14" s="15">
        <f t="shared" si="0"/>
        <v>-6.3670411985018729E-2</v>
      </c>
      <c r="F14" s="22">
        <v>120</v>
      </c>
      <c r="G14" s="22">
        <v>127</v>
      </c>
      <c r="H14" s="16">
        <f t="shared" si="1"/>
        <v>5.8333333333333334E-2</v>
      </c>
      <c r="I14" s="22">
        <v>62</v>
      </c>
      <c r="J14" s="22">
        <v>69</v>
      </c>
      <c r="K14" s="15">
        <f t="shared" si="2"/>
        <v>0.11290322580645161</v>
      </c>
      <c r="L14" s="17"/>
      <c r="M14" s="18">
        <v>267</v>
      </c>
      <c r="N14" s="18">
        <v>128</v>
      </c>
      <c r="O14" s="18">
        <v>106</v>
      </c>
      <c r="P14" s="19">
        <f t="shared" si="3"/>
        <v>0.93632958801498123</v>
      </c>
      <c r="Q14" s="19">
        <f t="shared" si="4"/>
        <v>0.9921875</v>
      </c>
      <c r="R14" s="20">
        <f t="shared" si="5"/>
        <v>0.65094339622641506</v>
      </c>
      <c r="S14" s="21"/>
      <c r="T14" s="24"/>
      <c r="U14" s="24"/>
    </row>
    <row r="15" spans="1:21">
      <c r="A15" s="77" t="s">
        <v>12</v>
      </c>
      <c r="B15" s="78"/>
      <c r="C15" s="25">
        <f>C7+C14</f>
        <v>1547</v>
      </c>
      <c r="D15" s="26">
        <f>D7+D14</f>
        <v>1511</v>
      </c>
      <c r="E15" s="27">
        <f t="shared" si="0"/>
        <v>-2.3270846800258566E-2</v>
      </c>
      <c r="F15" s="25">
        <f>F7+F14</f>
        <v>1112</v>
      </c>
      <c r="G15" s="25">
        <f>G7+G14</f>
        <v>1176</v>
      </c>
      <c r="H15" s="28">
        <f t="shared" si="1"/>
        <v>5.7553956834532377E-2</v>
      </c>
      <c r="I15" s="25">
        <f>I7+I14</f>
        <v>672</v>
      </c>
      <c r="J15" s="25">
        <f>J7+J14</f>
        <v>710</v>
      </c>
      <c r="K15" s="27">
        <f t="shared" si="2"/>
        <v>5.6547619047619048E-2</v>
      </c>
      <c r="L15" s="29"/>
      <c r="M15" s="30">
        <f>M7+M14</f>
        <v>1857</v>
      </c>
      <c r="N15" s="30">
        <f>N7+N14</f>
        <v>1341</v>
      </c>
      <c r="O15" s="30">
        <f>O7+O14</f>
        <v>1031</v>
      </c>
      <c r="P15" s="31">
        <f t="shared" si="3"/>
        <v>0.81367797522886376</v>
      </c>
      <c r="Q15" s="31">
        <f t="shared" si="4"/>
        <v>0.87695749440715887</v>
      </c>
      <c r="R15" s="32">
        <f t="shared" si="5"/>
        <v>0.68865179437439383</v>
      </c>
      <c r="S15" s="33"/>
      <c r="T15" s="2"/>
      <c r="U15" s="2"/>
    </row>
    <row r="16" spans="1:21" ht="15" customHeight="1">
      <c r="A16" s="79" t="s">
        <v>13</v>
      </c>
      <c r="B16" s="80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1" t="s">
        <v>14</v>
      </c>
      <c r="B17" s="42" t="s">
        <v>15</v>
      </c>
      <c r="C17" s="22">
        <v>24</v>
      </c>
      <c r="D17" s="43">
        <v>36</v>
      </c>
      <c r="E17" s="15">
        <f t="shared" ref="E17:E55" si="6">(D17-C17)/C17</f>
        <v>0.5</v>
      </c>
      <c r="F17" s="22">
        <v>16</v>
      </c>
      <c r="G17" s="22">
        <v>21</v>
      </c>
      <c r="H17" s="16">
        <f t="shared" ref="H17:H42" si="7">(G17-F17)/F17</f>
        <v>0.3125</v>
      </c>
      <c r="I17" s="22">
        <v>8</v>
      </c>
      <c r="J17" s="22">
        <v>13</v>
      </c>
      <c r="K17" s="48">
        <f t="shared" ref="K17:K42" si="8">(J17-I17)/I17</f>
        <v>0.625</v>
      </c>
      <c r="L17" s="44"/>
      <c r="M17" s="18">
        <v>25</v>
      </c>
      <c r="N17" s="18">
        <v>14</v>
      </c>
      <c r="O17" s="45">
        <v>9</v>
      </c>
      <c r="P17" s="19">
        <f t="shared" ref="P17:P55" si="9">D17/M17</f>
        <v>1.44</v>
      </c>
      <c r="Q17" s="19">
        <f t="shared" ref="Q17:Q47" si="10">G17/N17</f>
        <v>1.5</v>
      </c>
      <c r="R17" s="20">
        <f t="shared" ref="R17:R47" si="11">J17/O17</f>
        <v>1.4444444444444444</v>
      </c>
      <c r="S17" s="21"/>
      <c r="T17" s="2"/>
      <c r="U17" s="2"/>
    </row>
    <row r="18" spans="1:21">
      <c r="A18" s="82"/>
      <c r="B18" s="42" t="s">
        <v>16</v>
      </c>
      <c r="C18" s="46">
        <v>87</v>
      </c>
      <c r="D18" s="47">
        <v>96</v>
      </c>
      <c r="E18" s="48">
        <f t="shared" si="6"/>
        <v>0.10344827586206896</v>
      </c>
      <c r="F18" s="46">
        <v>48</v>
      </c>
      <c r="G18" s="46">
        <v>69</v>
      </c>
      <c r="H18" s="49">
        <f t="shared" si="7"/>
        <v>0.4375</v>
      </c>
      <c r="I18" s="46">
        <v>27</v>
      </c>
      <c r="J18" s="46">
        <v>43</v>
      </c>
      <c r="K18" s="15">
        <f t="shared" si="8"/>
        <v>0.59259259259259256</v>
      </c>
      <c r="L18" s="44"/>
      <c r="M18" s="50">
        <v>94</v>
      </c>
      <c r="N18" s="50">
        <v>53</v>
      </c>
      <c r="O18" s="50">
        <v>36</v>
      </c>
      <c r="P18" s="19">
        <f t="shared" si="9"/>
        <v>1.0212765957446808</v>
      </c>
      <c r="Q18" s="19">
        <f t="shared" si="10"/>
        <v>1.3018867924528301</v>
      </c>
      <c r="R18" s="20">
        <f t="shared" si="11"/>
        <v>1.1944444444444444</v>
      </c>
      <c r="S18" s="21"/>
      <c r="T18" s="2"/>
      <c r="U18" s="2"/>
    </row>
    <row r="19" spans="1:21" s="60" customFormat="1" ht="15.75" thickBot="1">
      <c r="A19" s="83"/>
      <c r="B19" s="51" t="s">
        <v>17</v>
      </c>
      <c r="C19" s="52">
        <v>53</v>
      </c>
      <c r="D19" s="53">
        <v>63</v>
      </c>
      <c r="E19" s="54">
        <f t="shared" si="6"/>
        <v>0.18867924528301888</v>
      </c>
      <c r="F19" s="52">
        <v>19</v>
      </c>
      <c r="G19" s="52">
        <v>23</v>
      </c>
      <c r="H19" s="55">
        <f t="shared" si="7"/>
        <v>0.21052631578947367</v>
      </c>
      <c r="I19" s="52">
        <v>8</v>
      </c>
      <c r="J19" s="52">
        <v>11</v>
      </c>
      <c r="K19" s="54">
        <f t="shared" si="8"/>
        <v>0.375</v>
      </c>
      <c r="L19" s="56"/>
      <c r="M19" s="57">
        <v>52</v>
      </c>
      <c r="N19" s="57">
        <v>19</v>
      </c>
      <c r="O19" s="57">
        <v>17</v>
      </c>
      <c r="P19" s="58">
        <f t="shared" si="9"/>
        <v>1.2115384615384615</v>
      </c>
      <c r="Q19" s="58">
        <f t="shared" si="10"/>
        <v>1.2105263157894737</v>
      </c>
      <c r="R19" s="59">
        <f t="shared" si="11"/>
        <v>0.6470588235294118</v>
      </c>
      <c r="S19" s="21"/>
      <c r="T19" s="6"/>
      <c r="U19" s="6"/>
    </row>
    <row r="20" spans="1:21" ht="15.75" thickBot="1">
      <c r="A20" s="72" t="s">
        <v>18</v>
      </c>
      <c r="B20" s="42" t="s">
        <v>15</v>
      </c>
      <c r="C20" s="46">
        <v>49</v>
      </c>
      <c r="D20" s="47">
        <v>45</v>
      </c>
      <c r="E20" s="48">
        <f t="shared" si="6"/>
        <v>-8.1632653061224483E-2</v>
      </c>
      <c r="F20" s="46">
        <v>23</v>
      </c>
      <c r="G20" s="46">
        <v>29</v>
      </c>
      <c r="H20" s="49">
        <f t="shared" si="7"/>
        <v>0.2608695652173913</v>
      </c>
      <c r="I20" s="46">
        <v>12</v>
      </c>
      <c r="J20" s="46">
        <v>22</v>
      </c>
      <c r="K20" s="48">
        <f t="shared" si="8"/>
        <v>0.83333333333333337</v>
      </c>
      <c r="L20" s="44"/>
      <c r="M20" s="50">
        <v>52</v>
      </c>
      <c r="N20" s="50">
        <v>23</v>
      </c>
      <c r="O20" s="50">
        <v>13</v>
      </c>
      <c r="P20" s="61">
        <f t="shared" si="9"/>
        <v>0.86538461538461542</v>
      </c>
      <c r="Q20" s="61">
        <f t="shared" si="10"/>
        <v>1.2608695652173914</v>
      </c>
      <c r="R20" s="62">
        <f t="shared" si="11"/>
        <v>1.6923076923076923</v>
      </c>
      <c r="S20" s="21"/>
      <c r="T20" s="2"/>
      <c r="U20" s="2"/>
    </row>
    <row r="21" spans="1:21" ht="15.75" thickBot="1">
      <c r="A21" s="72"/>
      <c r="B21" s="42" t="s">
        <v>16</v>
      </c>
      <c r="C21" s="43">
        <v>203</v>
      </c>
      <c r="D21" s="43">
        <v>167</v>
      </c>
      <c r="E21" s="15">
        <f t="shared" si="6"/>
        <v>-0.17733990147783252</v>
      </c>
      <c r="F21" s="22">
        <v>127</v>
      </c>
      <c r="G21" s="22">
        <v>126</v>
      </c>
      <c r="H21" s="16">
        <f t="shared" si="7"/>
        <v>-7.874015748031496E-3</v>
      </c>
      <c r="I21" s="22">
        <v>78</v>
      </c>
      <c r="J21" s="22">
        <v>85</v>
      </c>
      <c r="K21" s="15">
        <f t="shared" si="8"/>
        <v>8.9743589743589744E-2</v>
      </c>
      <c r="L21" s="44"/>
      <c r="M21" s="18">
        <v>222</v>
      </c>
      <c r="N21" s="18">
        <v>144</v>
      </c>
      <c r="O21" s="18">
        <v>114</v>
      </c>
      <c r="P21" s="19">
        <f t="shared" si="9"/>
        <v>0.75225225225225223</v>
      </c>
      <c r="Q21" s="19">
        <f t="shared" si="10"/>
        <v>0.875</v>
      </c>
      <c r="R21" s="20">
        <f t="shared" si="11"/>
        <v>0.74561403508771928</v>
      </c>
      <c r="S21" s="21"/>
      <c r="T21" s="2"/>
      <c r="U21" s="2"/>
    </row>
    <row r="22" spans="1:21" ht="15.75" thickBot="1">
      <c r="A22" s="70"/>
      <c r="B22" s="51" t="s">
        <v>17</v>
      </c>
      <c r="C22" s="52">
        <v>27</v>
      </c>
      <c r="D22" s="53">
        <v>24</v>
      </c>
      <c r="E22" s="54">
        <f t="shared" si="6"/>
        <v>-0.1111111111111111</v>
      </c>
      <c r="F22" s="52">
        <v>19</v>
      </c>
      <c r="G22" s="52">
        <v>18</v>
      </c>
      <c r="H22" s="55">
        <f t="shared" si="7"/>
        <v>-5.2631578947368418E-2</v>
      </c>
      <c r="I22" s="52">
        <v>8</v>
      </c>
      <c r="J22" s="52">
        <v>6</v>
      </c>
      <c r="K22" s="54">
        <f t="shared" si="8"/>
        <v>-0.25</v>
      </c>
      <c r="L22" s="56"/>
      <c r="M22" s="57">
        <v>27</v>
      </c>
      <c r="N22" s="57">
        <v>18</v>
      </c>
      <c r="O22" s="57">
        <v>15</v>
      </c>
      <c r="P22" s="58">
        <f t="shared" si="9"/>
        <v>0.88888888888888884</v>
      </c>
      <c r="Q22" s="58">
        <f t="shared" si="10"/>
        <v>1</v>
      </c>
      <c r="R22" s="59">
        <f t="shared" si="11"/>
        <v>0.4</v>
      </c>
      <c r="S22" s="21"/>
      <c r="T22" s="24"/>
      <c r="U22" s="24"/>
    </row>
    <row r="23" spans="1:21" ht="15.75" thickBot="1">
      <c r="A23" s="72" t="s">
        <v>19</v>
      </c>
      <c r="B23" s="42" t="s">
        <v>15</v>
      </c>
      <c r="C23" s="46">
        <v>32</v>
      </c>
      <c r="D23" s="47">
        <v>24</v>
      </c>
      <c r="E23" s="48">
        <f t="shared" si="6"/>
        <v>-0.25</v>
      </c>
      <c r="F23" s="46">
        <v>17</v>
      </c>
      <c r="G23" s="46">
        <v>15</v>
      </c>
      <c r="H23" s="49">
        <f t="shared" si="7"/>
        <v>-0.11764705882352941</v>
      </c>
      <c r="I23" s="46">
        <v>14</v>
      </c>
      <c r="J23" s="46">
        <v>8</v>
      </c>
      <c r="K23" s="48">
        <f t="shared" si="8"/>
        <v>-0.42857142857142855</v>
      </c>
      <c r="L23" s="44"/>
      <c r="M23" s="50">
        <v>31</v>
      </c>
      <c r="N23" s="50">
        <v>15</v>
      </c>
      <c r="O23" s="50">
        <v>14</v>
      </c>
      <c r="P23" s="61">
        <f t="shared" si="9"/>
        <v>0.77419354838709675</v>
      </c>
      <c r="Q23" s="61">
        <f t="shared" si="10"/>
        <v>1</v>
      </c>
      <c r="R23" s="62">
        <f t="shared" si="11"/>
        <v>0.5714285714285714</v>
      </c>
      <c r="S23" s="21"/>
      <c r="T23" s="2"/>
      <c r="U23" s="2"/>
    </row>
    <row r="24" spans="1:21" ht="15.75" thickBot="1">
      <c r="A24" s="72"/>
      <c r="B24" s="42" t="s">
        <v>16</v>
      </c>
      <c r="C24" s="43">
        <v>116</v>
      </c>
      <c r="D24" s="43">
        <v>105</v>
      </c>
      <c r="E24" s="15">
        <f t="shared" si="6"/>
        <v>-9.4827586206896547E-2</v>
      </c>
      <c r="F24" s="22">
        <v>84</v>
      </c>
      <c r="G24" s="22">
        <v>77</v>
      </c>
      <c r="H24" s="16">
        <f t="shared" si="7"/>
        <v>-8.3333333333333329E-2</v>
      </c>
      <c r="I24" s="22">
        <v>55</v>
      </c>
      <c r="J24" s="22">
        <v>50</v>
      </c>
      <c r="K24" s="15">
        <f t="shared" si="8"/>
        <v>-9.0909090909090912E-2</v>
      </c>
      <c r="L24" s="44"/>
      <c r="M24" s="18">
        <v>119</v>
      </c>
      <c r="N24" s="18">
        <v>77</v>
      </c>
      <c r="O24" s="18">
        <v>60</v>
      </c>
      <c r="P24" s="19">
        <f t="shared" si="9"/>
        <v>0.88235294117647056</v>
      </c>
      <c r="Q24" s="19">
        <f t="shared" si="10"/>
        <v>1</v>
      </c>
      <c r="R24" s="20">
        <f t="shared" si="11"/>
        <v>0.83333333333333337</v>
      </c>
      <c r="S24" s="21"/>
      <c r="T24" s="2"/>
      <c r="U24" s="2"/>
    </row>
    <row r="25" spans="1:21" ht="15.75" thickBot="1">
      <c r="A25" s="70"/>
      <c r="B25" s="51" t="s">
        <v>17</v>
      </c>
      <c r="C25" s="52">
        <v>73</v>
      </c>
      <c r="D25" s="53">
        <v>41</v>
      </c>
      <c r="E25" s="54">
        <f t="shared" si="6"/>
        <v>-0.43835616438356162</v>
      </c>
      <c r="F25" s="52">
        <v>29</v>
      </c>
      <c r="G25" s="52">
        <v>14</v>
      </c>
      <c r="H25" s="55">
        <f t="shared" si="7"/>
        <v>-0.51724137931034486</v>
      </c>
      <c r="I25" s="52">
        <v>15</v>
      </c>
      <c r="J25" s="52">
        <v>6</v>
      </c>
      <c r="K25" s="54">
        <f t="shared" si="8"/>
        <v>-0.6</v>
      </c>
      <c r="L25" s="56"/>
      <c r="M25" s="57">
        <v>72</v>
      </c>
      <c r="N25" s="57">
        <v>33</v>
      </c>
      <c r="O25" s="57">
        <v>27</v>
      </c>
      <c r="P25" s="58">
        <f t="shared" si="9"/>
        <v>0.56944444444444442</v>
      </c>
      <c r="Q25" s="58">
        <f t="shared" si="10"/>
        <v>0.42424242424242425</v>
      </c>
      <c r="R25" s="59">
        <f t="shared" si="11"/>
        <v>0.22222222222222221</v>
      </c>
      <c r="S25" s="21"/>
      <c r="T25" s="2"/>
      <c r="U25" s="2"/>
    </row>
    <row r="26" spans="1:21" ht="15.75" thickBot="1">
      <c r="A26" s="72" t="s">
        <v>20</v>
      </c>
      <c r="B26" s="42" t="s">
        <v>15</v>
      </c>
      <c r="C26" s="47">
        <v>31</v>
      </c>
      <c r="D26" s="47">
        <v>35</v>
      </c>
      <c r="E26" s="48">
        <f t="shared" si="6"/>
        <v>0.12903225806451613</v>
      </c>
      <c r="F26" s="46">
        <v>24</v>
      </c>
      <c r="G26" s="46">
        <v>22</v>
      </c>
      <c r="H26" s="49">
        <f t="shared" si="7"/>
        <v>-8.3333333333333329E-2</v>
      </c>
      <c r="I26" s="46">
        <v>15</v>
      </c>
      <c r="J26" s="46">
        <v>12</v>
      </c>
      <c r="K26" s="48">
        <f t="shared" si="8"/>
        <v>-0.2</v>
      </c>
      <c r="L26" s="44"/>
      <c r="M26" s="50">
        <v>30</v>
      </c>
      <c r="N26" s="50">
        <v>22</v>
      </c>
      <c r="O26" s="50">
        <v>16</v>
      </c>
      <c r="P26" s="61">
        <f t="shared" si="9"/>
        <v>1.1666666666666667</v>
      </c>
      <c r="Q26" s="61">
        <f t="shared" si="10"/>
        <v>1</v>
      </c>
      <c r="R26" s="62">
        <f t="shared" si="11"/>
        <v>0.75</v>
      </c>
      <c r="S26" s="21"/>
      <c r="T26" s="2"/>
      <c r="U26" s="2"/>
    </row>
    <row r="27" spans="1:21" ht="15.75" thickBot="1">
      <c r="A27" s="72"/>
      <c r="B27" s="42" t="s">
        <v>16</v>
      </c>
      <c r="C27" s="43">
        <v>84</v>
      </c>
      <c r="D27" s="43">
        <v>99</v>
      </c>
      <c r="E27" s="15">
        <f t="shared" si="6"/>
        <v>0.17857142857142858</v>
      </c>
      <c r="F27" s="22">
        <v>63</v>
      </c>
      <c r="G27" s="22">
        <v>71</v>
      </c>
      <c r="H27" s="16">
        <f t="shared" si="7"/>
        <v>0.12698412698412698</v>
      </c>
      <c r="I27" s="22">
        <v>36</v>
      </c>
      <c r="J27" s="22">
        <v>48</v>
      </c>
      <c r="K27" s="15">
        <f t="shared" si="8"/>
        <v>0.33333333333333331</v>
      </c>
      <c r="L27" s="44"/>
      <c r="M27" s="18">
        <v>87</v>
      </c>
      <c r="N27" s="18">
        <v>63</v>
      </c>
      <c r="O27" s="18">
        <v>49</v>
      </c>
      <c r="P27" s="19">
        <f t="shared" si="9"/>
        <v>1.1379310344827587</v>
      </c>
      <c r="Q27" s="19">
        <f t="shared" si="10"/>
        <v>1.126984126984127</v>
      </c>
      <c r="R27" s="20">
        <f t="shared" si="11"/>
        <v>0.97959183673469385</v>
      </c>
      <c r="S27" s="21"/>
      <c r="T27" s="2"/>
      <c r="U27" s="2"/>
    </row>
    <row r="28" spans="1:21" ht="15.75" thickBot="1">
      <c r="A28" s="70"/>
      <c r="B28" s="51" t="s">
        <v>17</v>
      </c>
      <c r="C28" s="52">
        <v>19</v>
      </c>
      <c r="D28" s="53">
        <v>15</v>
      </c>
      <c r="E28" s="54">
        <f t="shared" si="6"/>
        <v>-0.21052631578947367</v>
      </c>
      <c r="F28" s="52">
        <v>4</v>
      </c>
      <c r="G28" s="52">
        <v>5</v>
      </c>
      <c r="H28" s="55">
        <f t="shared" si="7"/>
        <v>0.25</v>
      </c>
      <c r="I28" s="52">
        <v>3</v>
      </c>
      <c r="J28" s="52">
        <v>4</v>
      </c>
      <c r="K28" s="54">
        <f t="shared" si="8"/>
        <v>0.33333333333333331</v>
      </c>
      <c r="L28" s="56"/>
      <c r="M28" s="57">
        <v>17</v>
      </c>
      <c r="N28" s="57">
        <v>3</v>
      </c>
      <c r="O28" s="57">
        <v>3</v>
      </c>
      <c r="P28" s="58">
        <f t="shared" si="9"/>
        <v>0.88235294117647056</v>
      </c>
      <c r="Q28" s="58">
        <f t="shared" si="10"/>
        <v>1.6666666666666667</v>
      </c>
      <c r="R28" s="59">
        <f t="shared" si="11"/>
        <v>1.3333333333333333</v>
      </c>
      <c r="S28" s="21"/>
      <c r="T28" s="2"/>
      <c r="U28" s="2"/>
    </row>
    <row r="29" spans="1:21" ht="15.75" thickBot="1">
      <c r="A29" s="72" t="s">
        <v>21</v>
      </c>
      <c r="B29" s="42" t="s">
        <v>15</v>
      </c>
      <c r="C29" s="47">
        <v>9</v>
      </c>
      <c r="D29" s="47">
        <v>10</v>
      </c>
      <c r="E29" s="48">
        <f t="shared" si="6"/>
        <v>0.1111111111111111</v>
      </c>
      <c r="F29" s="46">
        <v>4</v>
      </c>
      <c r="G29" s="46">
        <v>6</v>
      </c>
      <c r="H29" s="49">
        <f t="shared" si="7"/>
        <v>0.5</v>
      </c>
      <c r="I29" s="46">
        <v>2</v>
      </c>
      <c r="J29" s="46">
        <v>1</v>
      </c>
      <c r="K29" s="48">
        <f t="shared" si="8"/>
        <v>-0.5</v>
      </c>
      <c r="L29" s="44"/>
      <c r="M29" s="50">
        <v>9</v>
      </c>
      <c r="N29" s="50">
        <v>3</v>
      </c>
      <c r="O29" s="50">
        <v>2</v>
      </c>
      <c r="P29" s="61">
        <f t="shared" si="9"/>
        <v>1.1111111111111112</v>
      </c>
      <c r="Q29" s="61">
        <f t="shared" si="10"/>
        <v>2</v>
      </c>
      <c r="R29" s="62">
        <f t="shared" si="11"/>
        <v>0.5</v>
      </c>
      <c r="S29" s="21"/>
      <c r="T29" s="2"/>
      <c r="U29" s="2"/>
    </row>
    <row r="30" spans="1:21" ht="15.75" thickBot="1">
      <c r="A30" s="72"/>
      <c r="B30" s="42" t="s">
        <v>16</v>
      </c>
      <c r="C30" s="22">
        <v>29</v>
      </c>
      <c r="D30" s="43">
        <v>37</v>
      </c>
      <c r="E30" s="15">
        <f t="shared" si="6"/>
        <v>0.27586206896551724</v>
      </c>
      <c r="F30" s="22">
        <v>17</v>
      </c>
      <c r="G30" s="22">
        <v>25</v>
      </c>
      <c r="H30" s="16">
        <f t="shared" si="7"/>
        <v>0.47058823529411764</v>
      </c>
      <c r="I30" s="22">
        <v>14</v>
      </c>
      <c r="J30" s="22">
        <v>13</v>
      </c>
      <c r="K30" s="15">
        <f t="shared" si="8"/>
        <v>-7.1428571428571425E-2</v>
      </c>
      <c r="L30" s="44"/>
      <c r="M30" s="18">
        <v>29</v>
      </c>
      <c r="N30" s="18">
        <v>16</v>
      </c>
      <c r="O30" s="18">
        <v>15</v>
      </c>
      <c r="P30" s="19">
        <f t="shared" si="9"/>
        <v>1.2758620689655173</v>
      </c>
      <c r="Q30" s="19">
        <f t="shared" si="10"/>
        <v>1.5625</v>
      </c>
      <c r="R30" s="20">
        <f t="shared" si="11"/>
        <v>0.8666666666666667</v>
      </c>
      <c r="S30" s="21"/>
      <c r="T30" s="2"/>
      <c r="U30" s="2"/>
    </row>
    <row r="31" spans="1:21" ht="15.75" thickBot="1">
      <c r="A31" s="70"/>
      <c r="B31" s="51" t="s">
        <v>17</v>
      </c>
      <c r="C31" s="52">
        <v>39</v>
      </c>
      <c r="D31" s="53">
        <v>35</v>
      </c>
      <c r="E31" s="54">
        <f t="shared" si="6"/>
        <v>-0.10256410256410256</v>
      </c>
      <c r="F31" s="52">
        <v>28</v>
      </c>
      <c r="G31" s="52">
        <v>25</v>
      </c>
      <c r="H31" s="55">
        <f t="shared" si="7"/>
        <v>-0.10714285714285714</v>
      </c>
      <c r="I31" s="52">
        <v>16</v>
      </c>
      <c r="J31" s="52">
        <v>13</v>
      </c>
      <c r="K31" s="54">
        <f t="shared" si="8"/>
        <v>-0.1875</v>
      </c>
      <c r="L31" s="56"/>
      <c r="M31" s="57">
        <v>41</v>
      </c>
      <c r="N31" s="57">
        <v>30</v>
      </c>
      <c r="O31" s="57">
        <v>24</v>
      </c>
      <c r="P31" s="58">
        <f t="shared" si="9"/>
        <v>0.85365853658536583</v>
      </c>
      <c r="Q31" s="58">
        <f t="shared" si="10"/>
        <v>0.83333333333333337</v>
      </c>
      <c r="R31" s="59">
        <f t="shared" si="11"/>
        <v>0.54166666666666663</v>
      </c>
      <c r="S31" s="21"/>
      <c r="T31" s="2"/>
      <c r="U31" s="2"/>
    </row>
    <row r="32" spans="1:21" ht="15.75" thickBot="1">
      <c r="A32" s="72" t="s">
        <v>22</v>
      </c>
      <c r="B32" s="42" t="s">
        <v>15</v>
      </c>
      <c r="C32" s="47">
        <v>4</v>
      </c>
      <c r="D32" s="47">
        <v>3</v>
      </c>
      <c r="E32" s="48">
        <f t="shared" si="6"/>
        <v>-0.25</v>
      </c>
      <c r="F32" s="46">
        <v>0</v>
      </c>
      <c r="G32" s="46">
        <v>1</v>
      </c>
      <c r="H32" s="49">
        <v>0</v>
      </c>
      <c r="I32" s="46">
        <v>0</v>
      </c>
      <c r="J32" s="46">
        <v>1</v>
      </c>
      <c r="K32" s="48">
        <v>0</v>
      </c>
      <c r="L32" s="44"/>
      <c r="M32" s="50">
        <v>3</v>
      </c>
      <c r="N32" s="50">
        <v>0</v>
      </c>
      <c r="O32" s="50">
        <v>0</v>
      </c>
      <c r="P32" s="61">
        <f t="shared" si="9"/>
        <v>1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2"/>
      <c r="B33" s="42" t="s">
        <v>16</v>
      </c>
      <c r="C33" s="43">
        <v>10</v>
      </c>
      <c r="D33" s="43">
        <v>11</v>
      </c>
      <c r="E33" s="15">
        <f t="shared" si="6"/>
        <v>0.1</v>
      </c>
      <c r="F33" s="22">
        <v>6</v>
      </c>
      <c r="G33" s="22">
        <v>8</v>
      </c>
      <c r="H33" s="16">
        <f t="shared" si="7"/>
        <v>0.33333333333333331</v>
      </c>
      <c r="I33" s="22">
        <v>4</v>
      </c>
      <c r="J33" s="22">
        <v>6</v>
      </c>
      <c r="K33" s="15">
        <f t="shared" si="8"/>
        <v>0.5</v>
      </c>
      <c r="L33" s="44"/>
      <c r="M33" s="18">
        <v>10</v>
      </c>
      <c r="N33" s="18">
        <v>7</v>
      </c>
      <c r="O33" s="18">
        <v>5</v>
      </c>
      <c r="P33" s="19">
        <f t="shared" si="9"/>
        <v>1.1000000000000001</v>
      </c>
      <c r="Q33" s="19">
        <f t="shared" si="10"/>
        <v>1.1428571428571428</v>
      </c>
      <c r="R33" s="20">
        <f t="shared" si="11"/>
        <v>1.2</v>
      </c>
      <c r="S33" s="21"/>
      <c r="T33" s="2"/>
      <c r="U33" s="2"/>
    </row>
    <row r="34" spans="1:21" ht="15.75" thickBot="1">
      <c r="A34" s="70"/>
      <c r="B34" s="51" t="s">
        <v>17</v>
      </c>
      <c r="C34" s="52">
        <v>21</v>
      </c>
      <c r="D34" s="53">
        <v>15</v>
      </c>
      <c r="E34" s="54">
        <f t="shared" si="6"/>
        <v>-0.2857142857142857</v>
      </c>
      <c r="F34" s="52">
        <v>7</v>
      </c>
      <c r="G34" s="52">
        <v>6</v>
      </c>
      <c r="H34" s="55">
        <f t="shared" si="7"/>
        <v>-0.14285714285714285</v>
      </c>
      <c r="I34" s="52">
        <v>5</v>
      </c>
      <c r="J34" s="52">
        <v>3</v>
      </c>
      <c r="K34" s="54">
        <f t="shared" si="8"/>
        <v>-0.4</v>
      </c>
      <c r="L34" s="56"/>
      <c r="M34" s="57">
        <v>22</v>
      </c>
      <c r="N34" s="57">
        <v>8</v>
      </c>
      <c r="O34" s="57">
        <v>8</v>
      </c>
      <c r="P34" s="58">
        <f t="shared" si="9"/>
        <v>0.68181818181818177</v>
      </c>
      <c r="Q34" s="58">
        <f t="shared" si="10"/>
        <v>0.75</v>
      </c>
      <c r="R34" s="59">
        <f t="shared" si="11"/>
        <v>0.375</v>
      </c>
      <c r="S34" s="21"/>
      <c r="T34" s="2"/>
      <c r="U34" s="2"/>
    </row>
    <row r="35" spans="1:21" ht="15.75" thickBot="1">
      <c r="A35" s="72" t="s">
        <v>23</v>
      </c>
      <c r="B35" s="42" t="s">
        <v>15</v>
      </c>
      <c r="C35" s="47">
        <v>21</v>
      </c>
      <c r="D35" s="47">
        <v>13</v>
      </c>
      <c r="E35" s="48">
        <f t="shared" si="6"/>
        <v>-0.38095238095238093</v>
      </c>
      <c r="F35" s="46">
        <v>10</v>
      </c>
      <c r="G35" s="46">
        <v>11</v>
      </c>
      <c r="H35" s="49">
        <f t="shared" si="7"/>
        <v>0.1</v>
      </c>
      <c r="I35" s="46">
        <v>6</v>
      </c>
      <c r="J35" s="46">
        <v>7</v>
      </c>
      <c r="K35" s="48">
        <f t="shared" si="8"/>
        <v>0.16666666666666666</v>
      </c>
      <c r="L35" s="44"/>
      <c r="M35" s="50">
        <v>23</v>
      </c>
      <c r="N35" s="50">
        <v>11</v>
      </c>
      <c r="O35" s="50">
        <v>9</v>
      </c>
      <c r="P35" s="61">
        <f t="shared" si="9"/>
        <v>0.56521739130434778</v>
      </c>
      <c r="Q35" s="61">
        <f t="shared" si="10"/>
        <v>1</v>
      </c>
      <c r="R35" s="62">
        <f t="shared" si="11"/>
        <v>0.77777777777777779</v>
      </c>
      <c r="S35" s="21"/>
      <c r="T35" s="2"/>
      <c r="U35" s="2"/>
    </row>
    <row r="36" spans="1:21" ht="15.75" thickBot="1">
      <c r="A36" s="72"/>
      <c r="B36" s="42" t="s">
        <v>16</v>
      </c>
      <c r="C36" s="43">
        <v>81</v>
      </c>
      <c r="D36" s="43">
        <v>79</v>
      </c>
      <c r="E36" s="15">
        <f t="shared" si="6"/>
        <v>-2.4691358024691357E-2</v>
      </c>
      <c r="F36" s="22">
        <v>52</v>
      </c>
      <c r="G36" s="22">
        <v>66</v>
      </c>
      <c r="H36" s="16">
        <f t="shared" si="7"/>
        <v>0.26923076923076922</v>
      </c>
      <c r="I36" s="22">
        <v>36</v>
      </c>
      <c r="J36" s="22">
        <v>48</v>
      </c>
      <c r="K36" s="15">
        <f t="shared" si="8"/>
        <v>0.33333333333333331</v>
      </c>
      <c r="L36" s="44"/>
      <c r="M36" s="18">
        <v>94</v>
      </c>
      <c r="N36" s="18">
        <v>59</v>
      </c>
      <c r="O36" s="18">
        <v>46</v>
      </c>
      <c r="P36" s="19">
        <f t="shared" si="9"/>
        <v>0.84042553191489366</v>
      </c>
      <c r="Q36" s="19">
        <f t="shared" si="10"/>
        <v>1.1186440677966101</v>
      </c>
      <c r="R36" s="20">
        <f t="shared" si="11"/>
        <v>1.0434782608695652</v>
      </c>
      <c r="S36" s="21"/>
      <c r="T36" s="2"/>
      <c r="U36" s="2"/>
    </row>
    <row r="37" spans="1:21" ht="15.75" thickBot="1">
      <c r="A37" s="70"/>
      <c r="B37" s="51" t="s">
        <v>17</v>
      </c>
      <c r="C37" s="52">
        <v>15</v>
      </c>
      <c r="D37" s="53">
        <v>30</v>
      </c>
      <c r="E37" s="54">
        <f t="shared" si="6"/>
        <v>1</v>
      </c>
      <c r="F37" s="52">
        <v>6</v>
      </c>
      <c r="G37" s="52">
        <v>23</v>
      </c>
      <c r="H37" s="55">
        <f t="shared" si="7"/>
        <v>2.8333333333333335</v>
      </c>
      <c r="I37" s="52">
        <v>2</v>
      </c>
      <c r="J37" s="52">
        <v>15</v>
      </c>
      <c r="K37" s="54">
        <f t="shared" si="8"/>
        <v>6.5</v>
      </c>
      <c r="L37" s="56"/>
      <c r="M37" s="57">
        <v>16</v>
      </c>
      <c r="N37" s="57">
        <v>7</v>
      </c>
      <c r="O37" s="57">
        <v>4</v>
      </c>
      <c r="P37" s="58">
        <f t="shared" si="9"/>
        <v>1.875</v>
      </c>
      <c r="Q37" s="58">
        <f t="shared" si="10"/>
        <v>3.2857142857142856</v>
      </c>
      <c r="R37" s="59">
        <f t="shared" si="11"/>
        <v>3.75</v>
      </c>
      <c r="S37" s="21"/>
      <c r="T37" s="2"/>
      <c r="U37" s="2"/>
    </row>
    <row r="38" spans="1:21" ht="15.75" thickBot="1">
      <c r="A38" s="72" t="s">
        <v>24</v>
      </c>
      <c r="B38" s="42" t="s">
        <v>15</v>
      </c>
      <c r="C38" s="47">
        <v>3</v>
      </c>
      <c r="D38" s="47">
        <v>4</v>
      </c>
      <c r="E38" s="48">
        <f t="shared" si="6"/>
        <v>0.33333333333333331</v>
      </c>
      <c r="F38" s="46">
        <v>3</v>
      </c>
      <c r="G38" s="46">
        <v>2</v>
      </c>
      <c r="H38" s="49">
        <f t="shared" si="7"/>
        <v>-0.33333333333333331</v>
      </c>
      <c r="I38" s="46">
        <v>3</v>
      </c>
      <c r="J38" s="46">
        <v>1</v>
      </c>
      <c r="K38" s="48">
        <f t="shared" si="8"/>
        <v>-0.66666666666666663</v>
      </c>
      <c r="L38" s="44"/>
      <c r="M38" s="50">
        <v>3</v>
      </c>
      <c r="N38" s="50">
        <v>3</v>
      </c>
      <c r="O38" s="50">
        <v>3</v>
      </c>
      <c r="P38" s="61">
        <f t="shared" si="9"/>
        <v>1.3333333333333333</v>
      </c>
      <c r="Q38" s="61">
        <f t="shared" si="10"/>
        <v>0.66666666666666663</v>
      </c>
      <c r="R38" s="62">
        <f t="shared" si="11"/>
        <v>0.33333333333333331</v>
      </c>
      <c r="S38" s="21"/>
      <c r="T38" s="2"/>
      <c r="U38" s="2"/>
    </row>
    <row r="39" spans="1:21" ht="15.75" thickBot="1">
      <c r="A39" s="72"/>
      <c r="B39" s="42" t="s">
        <v>16</v>
      </c>
      <c r="C39" s="22">
        <v>9</v>
      </c>
      <c r="D39" s="43">
        <v>12</v>
      </c>
      <c r="E39" s="15">
        <f t="shared" si="6"/>
        <v>0.33333333333333331</v>
      </c>
      <c r="F39" s="22">
        <v>8</v>
      </c>
      <c r="G39" s="22">
        <v>10</v>
      </c>
      <c r="H39" s="16">
        <f t="shared" si="7"/>
        <v>0.25</v>
      </c>
      <c r="I39" s="22">
        <v>6</v>
      </c>
      <c r="J39" s="22">
        <v>5</v>
      </c>
      <c r="K39" s="15">
        <f t="shared" si="8"/>
        <v>-0.16666666666666666</v>
      </c>
      <c r="L39" s="44"/>
      <c r="M39" s="18">
        <v>12</v>
      </c>
      <c r="N39" s="18">
        <v>8</v>
      </c>
      <c r="O39" s="18">
        <v>7</v>
      </c>
      <c r="P39" s="19">
        <f t="shared" si="9"/>
        <v>1</v>
      </c>
      <c r="Q39" s="19">
        <f t="shared" si="10"/>
        <v>1.25</v>
      </c>
      <c r="R39" s="20">
        <f t="shared" si="11"/>
        <v>0.7142857142857143</v>
      </c>
      <c r="S39" s="21"/>
      <c r="T39" s="2"/>
      <c r="U39" s="2"/>
    </row>
    <row r="40" spans="1:21" ht="15.75" thickBot="1">
      <c r="A40" s="70"/>
      <c r="B40" s="51" t="s">
        <v>17</v>
      </c>
      <c r="C40" s="52">
        <v>15</v>
      </c>
      <c r="D40" s="53">
        <v>12</v>
      </c>
      <c r="E40" s="54">
        <f t="shared" si="6"/>
        <v>-0.2</v>
      </c>
      <c r="F40" s="52">
        <v>4</v>
      </c>
      <c r="G40" s="52">
        <v>7</v>
      </c>
      <c r="H40" s="55">
        <f t="shared" si="7"/>
        <v>0.75</v>
      </c>
      <c r="I40" s="52">
        <v>3</v>
      </c>
      <c r="J40" s="52">
        <v>6</v>
      </c>
      <c r="K40" s="54">
        <f t="shared" si="8"/>
        <v>1</v>
      </c>
      <c r="L40" s="56"/>
      <c r="M40" s="57">
        <v>15</v>
      </c>
      <c r="N40" s="57">
        <v>6</v>
      </c>
      <c r="O40" s="57">
        <v>5</v>
      </c>
      <c r="P40" s="58">
        <f t="shared" si="9"/>
        <v>0.8</v>
      </c>
      <c r="Q40" s="58">
        <f t="shared" si="10"/>
        <v>1.1666666666666667</v>
      </c>
      <c r="R40" s="59">
        <f t="shared" si="11"/>
        <v>1.2</v>
      </c>
      <c r="S40" s="21"/>
      <c r="T40" s="2"/>
      <c r="U40" s="2"/>
    </row>
    <row r="41" spans="1:21" ht="15.75" thickBot="1">
      <c r="A41" s="70" t="s">
        <v>25</v>
      </c>
      <c r="B41" s="42" t="s">
        <v>15</v>
      </c>
      <c r="C41" s="46">
        <v>200</v>
      </c>
      <c r="D41" s="47">
        <v>186</v>
      </c>
      <c r="E41" s="48">
        <f t="shared" si="6"/>
        <v>-7.0000000000000007E-2</v>
      </c>
      <c r="F41" s="46">
        <v>176</v>
      </c>
      <c r="G41" s="46">
        <v>168</v>
      </c>
      <c r="H41" s="49">
        <f t="shared" si="7"/>
        <v>-4.5454545454545456E-2</v>
      </c>
      <c r="I41" s="46">
        <v>99</v>
      </c>
      <c r="J41" s="46">
        <v>87</v>
      </c>
      <c r="K41" s="48">
        <f t="shared" si="8"/>
        <v>-0.12121212121212122</v>
      </c>
      <c r="L41" s="44"/>
      <c r="M41" s="50">
        <v>267</v>
      </c>
      <c r="N41" s="50">
        <v>218</v>
      </c>
      <c r="O41" s="50">
        <v>159</v>
      </c>
      <c r="P41" s="61">
        <f t="shared" si="9"/>
        <v>0.6966292134831461</v>
      </c>
      <c r="Q41" s="61">
        <f t="shared" si="10"/>
        <v>0.77064220183486243</v>
      </c>
      <c r="R41" s="62">
        <f t="shared" si="11"/>
        <v>0.54716981132075471</v>
      </c>
      <c r="S41" s="21"/>
      <c r="T41" s="2"/>
      <c r="U41" s="2"/>
    </row>
    <row r="42" spans="1:21" ht="15.75" thickBot="1">
      <c r="A42" s="70"/>
      <c r="B42" s="51" t="s">
        <v>16</v>
      </c>
      <c r="C42" s="52">
        <v>555</v>
      </c>
      <c r="D42" s="53">
        <v>517</v>
      </c>
      <c r="E42" s="54">
        <f t="shared" si="6"/>
        <v>-6.8468468468468463E-2</v>
      </c>
      <c r="F42" s="52">
        <v>490</v>
      </c>
      <c r="G42" s="52">
        <v>468</v>
      </c>
      <c r="H42" s="55">
        <f t="shared" si="7"/>
        <v>-4.4897959183673466E-2</v>
      </c>
      <c r="I42" s="52">
        <v>291</v>
      </c>
      <c r="J42" s="52">
        <v>253</v>
      </c>
      <c r="K42" s="54">
        <f t="shared" si="8"/>
        <v>-0.13058419243986255</v>
      </c>
      <c r="L42" s="56"/>
      <c r="M42" s="57">
        <v>755</v>
      </c>
      <c r="N42" s="57">
        <v>641</v>
      </c>
      <c r="O42" s="57">
        <v>475</v>
      </c>
      <c r="P42" s="58">
        <f t="shared" si="9"/>
        <v>0.68476821192052983</v>
      </c>
      <c r="Q42" s="58">
        <f t="shared" si="10"/>
        <v>0.73010920436817472</v>
      </c>
      <c r="R42" s="59">
        <f t="shared" si="11"/>
        <v>0.53263157894736846</v>
      </c>
      <c r="S42" s="21"/>
      <c r="T42" s="2"/>
      <c r="U42" s="2"/>
    </row>
    <row r="43" spans="1:21" ht="15.75" thickBot="1">
      <c r="A43" s="72" t="s">
        <v>26</v>
      </c>
      <c r="B43" s="42" t="s">
        <v>15</v>
      </c>
      <c r="C43" s="46">
        <v>0</v>
      </c>
      <c r="D43" s="63">
        <v>1</v>
      </c>
      <c r="E43" s="48">
        <v>0</v>
      </c>
      <c r="F43" s="46">
        <v>0</v>
      </c>
      <c r="G43" s="63">
        <v>1</v>
      </c>
      <c r="H43" s="64">
        <v>0</v>
      </c>
      <c r="I43" s="46">
        <v>0</v>
      </c>
      <c r="J43" s="23">
        <v>0</v>
      </c>
      <c r="K43" s="48">
        <v>0</v>
      </c>
      <c r="L43" s="44"/>
      <c r="M43" s="50">
        <v>0</v>
      </c>
      <c r="N43" s="50">
        <v>0</v>
      </c>
      <c r="O43" s="50">
        <v>0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70"/>
      <c r="B44" s="42" t="s">
        <v>16</v>
      </c>
      <c r="C44" s="22">
        <v>13</v>
      </c>
      <c r="D44" s="43">
        <v>15</v>
      </c>
      <c r="E44" s="15">
        <f t="shared" si="6"/>
        <v>0.15384615384615385</v>
      </c>
      <c r="F44" s="22">
        <v>12</v>
      </c>
      <c r="G44" s="22">
        <v>14</v>
      </c>
      <c r="H44" s="49">
        <f>(G44-F44)/F44</f>
        <v>0.16666666666666666</v>
      </c>
      <c r="I44" s="22">
        <v>10</v>
      </c>
      <c r="J44" s="22">
        <v>7</v>
      </c>
      <c r="K44" s="48">
        <f>(J44-I44)/I44</f>
        <v>-0.3</v>
      </c>
      <c r="L44" s="44"/>
      <c r="M44" s="18">
        <v>14</v>
      </c>
      <c r="N44" s="18">
        <v>10</v>
      </c>
      <c r="O44" s="18">
        <v>9</v>
      </c>
      <c r="P44" s="19">
        <f t="shared" si="9"/>
        <v>1.0714285714285714</v>
      </c>
      <c r="Q44" s="19">
        <f t="shared" si="10"/>
        <v>1.4</v>
      </c>
      <c r="R44" s="20">
        <f t="shared" si="11"/>
        <v>0.77777777777777779</v>
      </c>
      <c r="S44" s="21"/>
    </row>
    <row r="45" spans="1:21" ht="15.75" thickBot="1">
      <c r="A45" s="70"/>
      <c r="B45" s="51" t="s">
        <v>17</v>
      </c>
      <c r="C45" s="52">
        <v>5</v>
      </c>
      <c r="D45" s="53">
        <v>15</v>
      </c>
      <c r="E45" s="54">
        <f t="shared" si="6"/>
        <v>2</v>
      </c>
      <c r="F45" s="52">
        <v>4</v>
      </c>
      <c r="G45" s="52">
        <v>6</v>
      </c>
      <c r="H45" s="55">
        <f>(G45-F45)/F45</f>
        <v>0.5</v>
      </c>
      <c r="I45" s="52">
        <v>2</v>
      </c>
      <c r="J45" s="52">
        <v>5</v>
      </c>
      <c r="K45" s="54">
        <f t="shared" ref="K45:K49" si="12">(J45-I45)/I45</f>
        <v>1.5</v>
      </c>
      <c r="L45" s="56"/>
      <c r="M45" s="57">
        <v>5</v>
      </c>
      <c r="N45" s="57">
        <v>4</v>
      </c>
      <c r="O45" s="57">
        <v>3</v>
      </c>
      <c r="P45" s="58">
        <f t="shared" si="9"/>
        <v>3</v>
      </c>
      <c r="Q45" s="58">
        <f t="shared" si="10"/>
        <v>1.5</v>
      </c>
      <c r="R45" s="59">
        <f t="shared" si="11"/>
        <v>1.6666666666666667</v>
      </c>
      <c r="S45" s="21"/>
    </row>
    <row r="46" spans="1:21" ht="15.75" thickBot="1">
      <c r="A46" s="70" t="s">
        <v>27</v>
      </c>
      <c r="B46" s="42" t="s">
        <v>15</v>
      </c>
      <c r="C46" s="46">
        <v>10</v>
      </c>
      <c r="D46" s="47">
        <v>6</v>
      </c>
      <c r="E46" s="48">
        <f t="shared" si="6"/>
        <v>-0.4</v>
      </c>
      <c r="F46" s="46">
        <v>10</v>
      </c>
      <c r="G46" s="46">
        <v>6</v>
      </c>
      <c r="H46" s="49">
        <f>(G46-F46)/F46</f>
        <v>-0.4</v>
      </c>
      <c r="I46" s="46">
        <v>6</v>
      </c>
      <c r="J46" s="46">
        <v>6</v>
      </c>
      <c r="K46" s="48">
        <f t="shared" si="12"/>
        <v>0</v>
      </c>
      <c r="L46" s="65"/>
      <c r="M46" s="50">
        <v>13</v>
      </c>
      <c r="N46" s="50">
        <v>11</v>
      </c>
      <c r="O46" s="50">
        <v>9</v>
      </c>
      <c r="P46" s="61">
        <f t="shared" si="9"/>
        <v>0.46153846153846156</v>
      </c>
      <c r="Q46" s="61">
        <f t="shared" si="10"/>
        <v>0.54545454545454541</v>
      </c>
      <c r="R46" s="62">
        <f t="shared" si="11"/>
        <v>0.66666666666666663</v>
      </c>
      <c r="S46" s="21"/>
    </row>
    <row r="47" spans="1:21" ht="15.75" thickBot="1">
      <c r="A47" s="70"/>
      <c r="B47" s="51" t="s">
        <v>16</v>
      </c>
      <c r="C47" s="52">
        <v>21</v>
      </c>
      <c r="D47" s="53">
        <v>13</v>
      </c>
      <c r="E47" s="54">
        <f t="shared" si="6"/>
        <v>-0.38095238095238093</v>
      </c>
      <c r="F47" s="52">
        <v>21</v>
      </c>
      <c r="G47" s="52">
        <v>13</v>
      </c>
      <c r="H47" s="55">
        <f>(G47-F47)/F47</f>
        <v>-0.38095238095238093</v>
      </c>
      <c r="I47" s="52">
        <v>16</v>
      </c>
      <c r="J47" s="52">
        <v>11</v>
      </c>
      <c r="K47" s="67">
        <f t="shared" si="12"/>
        <v>-0.3125</v>
      </c>
      <c r="L47" s="66"/>
      <c r="M47" s="57">
        <v>35</v>
      </c>
      <c r="N47" s="57">
        <v>30</v>
      </c>
      <c r="O47" s="57">
        <v>27</v>
      </c>
      <c r="P47" s="58">
        <f t="shared" si="9"/>
        <v>0.37142857142857144</v>
      </c>
      <c r="Q47" s="58">
        <f t="shared" si="10"/>
        <v>0.43333333333333335</v>
      </c>
      <c r="R47" s="59">
        <f t="shared" si="11"/>
        <v>0.40740740740740738</v>
      </c>
      <c r="S47" s="21"/>
    </row>
    <row r="48" spans="1:21" ht="15.75" thickBot="1">
      <c r="A48" s="70" t="s">
        <v>28</v>
      </c>
      <c r="B48" s="42" t="s">
        <v>15</v>
      </c>
      <c r="C48" s="46">
        <v>2</v>
      </c>
      <c r="D48" s="47">
        <v>3</v>
      </c>
      <c r="E48" s="48">
        <f t="shared" si="6"/>
        <v>0.5</v>
      </c>
      <c r="F48" s="46">
        <v>2</v>
      </c>
      <c r="G48" s="46">
        <v>3</v>
      </c>
      <c r="H48" s="49">
        <f t="shared" ref="H48:H55" si="13">(G48-F48)/F48</f>
        <v>0.5</v>
      </c>
      <c r="I48" s="46">
        <v>1</v>
      </c>
      <c r="J48" s="46">
        <v>3</v>
      </c>
      <c r="K48" s="48">
        <f t="shared" si="12"/>
        <v>2</v>
      </c>
      <c r="L48" s="65"/>
      <c r="M48" s="50">
        <v>3</v>
      </c>
      <c r="N48" s="50">
        <v>2</v>
      </c>
      <c r="O48" s="50">
        <v>2</v>
      </c>
      <c r="P48" s="61">
        <f t="shared" si="9"/>
        <v>1</v>
      </c>
      <c r="Q48" s="61">
        <v>0</v>
      </c>
      <c r="R48" s="62">
        <v>0</v>
      </c>
      <c r="S48" s="21"/>
    </row>
    <row r="49" spans="1:19" ht="15.75" thickBot="1">
      <c r="A49" s="70"/>
      <c r="B49" s="51" t="s">
        <v>16</v>
      </c>
      <c r="C49" s="52">
        <v>4</v>
      </c>
      <c r="D49" s="53">
        <v>5</v>
      </c>
      <c r="E49" s="54">
        <f t="shared" si="6"/>
        <v>0.25</v>
      </c>
      <c r="F49" s="52">
        <v>3</v>
      </c>
      <c r="G49" s="52">
        <v>5</v>
      </c>
      <c r="H49" s="55">
        <f t="shared" si="13"/>
        <v>0.66666666666666663</v>
      </c>
      <c r="I49" s="52">
        <v>1</v>
      </c>
      <c r="J49" s="52">
        <v>5</v>
      </c>
      <c r="K49" s="54">
        <f t="shared" si="12"/>
        <v>4</v>
      </c>
      <c r="L49" s="66"/>
      <c r="M49" s="57">
        <v>6</v>
      </c>
      <c r="N49" s="57">
        <v>4</v>
      </c>
      <c r="O49" s="57">
        <v>3</v>
      </c>
      <c r="P49" s="58">
        <f t="shared" si="9"/>
        <v>0.83333333333333337</v>
      </c>
      <c r="Q49" s="58">
        <f t="shared" ref="Q49:Q55" si="14">G49/N49</f>
        <v>1.25</v>
      </c>
      <c r="R49" s="59">
        <f t="shared" ref="R49:R55" si="15">J49/O49</f>
        <v>1.6666666666666667</v>
      </c>
      <c r="S49" s="21"/>
    </row>
    <row r="50" spans="1:19" ht="15.75" thickBot="1">
      <c r="A50" s="70" t="s">
        <v>29</v>
      </c>
      <c r="B50" s="42" t="s">
        <v>15</v>
      </c>
      <c r="C50" s="46">
        <v>14</v>
      </c>
      <c r="D50" s="47">
        <v>15</v>
      </c>
      <c r="E50" s="48">
        <f t="shared" si="6"/>
        <v>7.1428571428571425E-2</v>
      </c>
      <c r="F50" s="46">
        <v>14</v>
      </c>
      <c r="G50" s="46">
        <v>13</v>
      </c>
      <c r="H50" s="49">
        <f t="shared" si="13"/>
        <v>-7.1428571428571425E-2</v>
      </c>
      <c r="I50" s="46">
        <v>8</v>
      </c>
      <c r="J50" s="46">
        <v>9</v>
      </c>
      <c r="K50" s="48">
        <f t="shared" ref="K50:K55" si="16">(J50-I50)/I50</f>
        <v>0.125</v>
      </c>
      <c r="L50" s="65"/>
      <c r="M50" s="50">
        <v>27</v>
      </c>
      <c r="N50" s="50">
        <v>24</v>
      </c>
      <c r="O50" s="50">
        <v>19</v>
      </c>
      <c r="P50" s="61">
        <f t="shared" si="9"/>
        <v>0.55555555555555558</v>
      </c>
      <c r="Q50" s="61">
        <f t="shared" si="14"/>
        <v>0.54166666666666663</v>
      </c>
      <c r="R50" s="62">
        <f t="shared" si="15"/>
        <v>0.47368421052631576</v>
      </c>
      <c r="S50" s="21"/>
    </row>
    <row r="51" spans="1:19" ht="15.75" thickBot="1">
      <c r="A51" s="70"/>
      <c r="B51" s="51" t="s">
        <v>16</v>
      </c>
      <c r="C51" s="52">
        <v>43</v>
      </c>
      <c r="D51" s="53">
        <v>49</v>
      </c>
      <c r="E51" s="54">
        <f t="shared" si="6"/>
        <v>0.13953488372093023</v>
      </c>
      <c r="F51" s="52">
        <v>40</v>
      </c>
      <c r="G51" s="52">
        <v>45</v>
      </c>
      <c r="H51" s="55">
        <f t="shared" si="13"/>
        <v>0.125</v>
      </c>
      <c r="I51" s="52">
        <v>24</v>
      </c>
      <c r="J51" s="52">
        <v>32</v>
      </c>
      <c r="K51" s="67">
        <f t="shared" si="16"/>
        <v>0.33333333333333331</v>
      </c>
      <c r="L51" s="66"/>
      <c r="M51" s="57">
        <v>74</v>
      </c>
      <c r="N51" s="57">
        <v>69</v>
      </c>
      <c r="O51" s="57">
        <v>56</v>
      </c>
      <c r="P51" s="58">
        <f t="shared" si="9"/>
        <v>0.66216216216216217</v>
      </c>
      <c r="Q51" s="58">
        <f t="shared" si="14"/>
        <v>0.65217391304347827</v>
      </c>
      <c r="R51" s="59">
        <f t="shared" si="15"/>
        <v>0.5714285714285714</v>
      </c>
      <c r="S51" s="21"/>
    </row>
    <row r="52" spans="1:19" ht="15.75" thickBot="1">
      <c r="A52" s="70" t="s">
        <v>30</v>
      </c>
      <c r="B52" s="42" t="s">
        <v>15</v>
      </c>
      <c r="C52" s="46">
        <v>9</v>
      </c>
      <c r="D52" s="47">
        <v>11</v>
      </c>
      <c r="E52" s="48">
        <f t="shared" si="6"/>
        <v>0.22222222222222221</v>
      </c>
      <c r="F52" s="46">
        <v>7</v>
      </c>
      <c r="G52" s="46">
        <v>10</v>
      </c>
      <c r="H52" s="49">
        <f t="shared" si="13"/>
        <v>0.42857142857142855</v>
      </c>
      <c r="I52" s="46">
        <v>3</v>
      </c>
      <c r="J52" s="46">
        <v>5</v>
      </c>
      <c r="K52" s="48">
        <f t="shared" si="16"/>
        <v>0.66666666666666663</v>
      </c>
      <c r="L52" s="65"/>
      <c r="M52" s="50">
        <v>14</v>
      </c>
      <c r="N52" s="50">
        <v>10</v>
      </c>
      <c r="O52" s="50">
        <v>6</v>
      </c>
      <c r="P52" s="61">
        <f t="shared" si="9"/>
        <v>0.7857142857142857</v>
      </c>
      <c r="Q52" s="61">
        <f t="shared" si="14"/>
        <v>1</v>
      </c>
      <c r="R52" s="62">
        <f t="shared" si="15"/>
        <v>0.83333333333333337</v>
      </c>
      <c r="S52" s="21"/>
    </row>
    <row r="53" spans="1:19" ht="15.75" thickBot="1">
      <c r="A53" s="70"/>
      <c r="B53" s="51" t="s">
        <v>16</v>
      </c>
      <c r="C53" s="52">
        <v>21</v>
      </c>
      <c r="D53" s="53">
        <v>29</v>
      </c>
      <c r="E53" s="54">
        <f t="shared" si="6"/>
        <v>0.38095238095238093</v>
      </c>
      <c r="F53" s="52">
        <v>18</v>
      </c>
      <c r="G53" s="52">
        <v>28</v>
      </c>
      <c r="H53" s="55">
        <f t="shared" si="13"/>
        <v>0.55555555555555558</v>
      </c>
      <c r="I53" s="52">
        <v>11</v>
      </c>
      <c r="J53" s="52">
        <v>20</v>
      </c>
      <c r="K53" s="54">
        <f t="shared" si="16"/>
        <v>0.81818181818181823</v>
      </c>
      <c r="L53" s="66"/>
      <c r="M53" s="57">
        <v>33</v>
      </c>
      <c r="N53" s="57">
        <v>28</v>
      </c>
      <c r="O53" s="57">
        <v>20</v>
      </c>
      <c r="P53" s="58">
        <f t="shared" si="9"/>
        <v>0.87878787878787878</v>
      </c>
      <c r="Q53" s="58">
        <f t="shared" si="14"/>
        <v>1</v>
      </c>
      <c r="R53" s="59">
        <f t="shared" si="15"/>
        <v>1</v>
      </c>
      <c r="S53" s="21"/>
    </row>
    <row r="54" spans="1:19" ht="15.75" thickBot="1">
      <c r="A54" s="70" t="s">
        <v>31</v>
      </c>
      <c r="B54" s="42" t="s">
        <v>15</v>
      </c>
      <c r="C54" s="46">
        <v>2</v>
      </c>
      <c r="D54" s="47">
        <v>17</v>
      </c>
      <c r="E54" s="48">
        <f t="shared" si="6"/>
        <v>7.5</v>
      </c>
      <c r="F54" s="46">
        <v>1</v>
      </c>
      <c r="G54" s="46">
        <v>16</v>
      </c>
      <c r="H54" s="49">
        <f t="shared" si="13"/>
        <v>15</v>
      </c>
      <c r="I54" s="46">
        <v>0</v>
      </c>
      <c r="J54" s="46">
        <v>9</v>
      </c>
      <c r="K54" s="48">
        <v>0</v>
      </c>
      <c r="L54" s="65"/>
      <c r="M54" s="50">
        <v>3</v>
      </c>
      <c r="N54" s="50">
        <v>1</v>
      </c>
      <c r="O54" s="50">
        <v>1</v>
      </c>
      <c r="P54" s="61">
        <f t="shared" si="9"/>
        <v>5.666666666666667</v>
      </c>
      <c r="Q54" s="61">
        <f t="shared" si="14"/>
        <v>16</v>
      </c>
      <c r="R54" s="62">
        <f t="shared" si="15"/>
        <v>9</v>
      </c>
      <c r="S54" s="21"/>
    </row>
    <row r="55" spans="1:19" ht="15.75" thickBot="1">
      <c r="A55" s="71"/>
      <c r="B55" s="51" t="s">
        <v>16</v>
      </c>
      <c r="C55" s="52">
        <v>4</v>
      </c>
      <c r="D55" s="53">
        <v>27</v>
      </c>
      <c r="E55" s="54">
        <f t="shared" si="6"/>
        <v>5.75</v>
      </c>
      <c r="F55" s="52">
        <v>3</v>
      </c>
      <c r="G55" s="52">
        <v>24</v>
      </c>
      <c r="H55" s="55">
        <f t="shared" si="13"/>
        <v>7</v>
      </c>
      <c r="I55" s="52">
        <v>1</v>
      </c>
      <c r="J55" s="52">
        <v>15</v>
      </c>
      <c r="K55" s="67">
        <f t="shared" si="16"/>
        <v>14</v>
      </c>
      <c r="L55" s="66"/>
      <c r="M55" s="57">
        <v>6</v>
      </c>
      <c r="N55" s="57">
        <v>4</v>
      </c>
      <c r="O55" s="57">
        <v>3</v>
      </c>
      <c r="P55" s="58">
        <f t="shared" si="9"/>
        <v>4.5</v>
      </c>
      <c r="Q55" s="58">
        <f t="shared" si="14"/>
        <v>6</v>
      </c>
      <c r="R55" s="59">
        <f t="shared" si="15"/>
        <v>5</v>
      </c>
      <c r="S55" s="21"/>
    </row>
    <row r="56" spans="1:19">
      <c r="A56" s="68" t="s">
        <v>32</v>
      </c>
      <c r="B56" s="68"/>
      <c r="C56" s="5"/>
      <c r="D56" s="5"/>
      <c r="E56" s="69"/>
      <c r="F56" s="5"/>
      <c r="G56" s="5"/>
      <c r="H56" s="69"/>
      <c r="I56" s="5"/>
      <c r="J56" s="5"/>
      <c r="K56" s="69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9"/>
      <c r="F57" s="5"/>
      <c r="G57" s="5"/>
      <c r="H57" s="69"/>
      <c r="I57" s="5"/>
      <c r="J57" s="5"/>
      <c r="K57" s="69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9"/>
      <c r="F58" s="5"/>
      <c r="G58" s="5"/>
      <c r="H58" s="69"/>
      <c r="I58" s="5"/>
      <c r="J58" s="5"/>
      <c r="K58" s="69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U58"/>
  <sheetViews>
    <sheetView zoomScale="120" zoomScaleNormal="120" workbookViewId="0">
      <selection activeCell="K13" sqref="K13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86" t="s">
        <v>33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"/>
      <c r="T1" s="2"/>
      <c r="U1" s="2"/>
    </row>
    <row r="2" spans="1:21" ht="15.7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2"/>
      <c r="U2" s="2"/>
    </row>
    <row r="3" spans="1:21" ht="15.7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"/>
      <c r="T3" s="2"/>
      <c r="U3" s="2"/>
    </row>
    <row r="4" spans="1:21" ht="15.75">
      <c r="A4" s="88" t="s">
        <v>102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89" t="s">
        <v>2</v>
      </c>
      <c r="B6" s="90"/>
      <c r="C6" s="8" t="s">
        <v>108</v>
      </c>
      <c r="D6" s="9" t="s">
        <v>103</v>
      </c>
      <c r="E6" s="8" t="s">
        <v>91</v>
      </c>
      <c r="F6" s="8" t="s">
        <v>107</v>
      </c>
      <c r="G6" s="8" t="s">
        <v>106</v>
      </c>
      <c r="H6" s="8" t="s">
        <v>91</v>
      </c>
      <c r="I6" s="8" t="s">
        <v>105</v>
      </c>
      <c r="J6" s="8" t="s">
        <v>104</v>
      </c>
      <c r="K6" s="8" t="s">
        <v>91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>
      <c r="A7" s="84" t="s">
        <v>4</v>
      </c>
      <c r="B7" s="85"/>
      <c r="C7" s="14">
        <v>1220</v>
      </c>
      <c r="D7" s="14">
        <v>1180</v>
      </c>
      <c r="E7" s="15">
        <f t="shared" ref="E7:E15" si="0">(D7-C7)/C7</f>
        <v>-3.2786885245901641E-2</v>
      </c>
      <c r="F7" s="14">
        <v>926</v>
      </c>
      <c r="G7" s="14">
        <v>990</v>
      </c>
      <c r="H7" s="16">
        <f t="shared" ref="H7:H15" si="1">(G7-F7)/F7</f>
        <v>6.9114470842332618E-2</v>
      </c>
      <c r="I7" s="14">
        <v>513</v>
      </c>
      <c r="J7" s="14">
        <v>529</v>
      </c>
      <c r="K7" s="15">
        <f t="shared" ref="K7:K15" si="2">(J7-I7)/I7</f>
        <v>3.1189083820662766E-2</v>
      </c>
      <c r="L7" s="17"/>
      <c r="M7" s="18">
        <v>1590</v>
      </c>
      <c r="N7" s="18">
        <v>1213</v>
      </c>
      <c r="O7" s="18">
        <v>925</v>
      </c>
      <c r="P7" s="19">
        <f t="shared" ref="P7:P15" si="3">D7/M7</f>
        <v>0.74213836477987416</v>
      </c>
      <c r="Q7" s="19">
        <f t="shared" ref="Q7:Q15" si="4">G7/N7</f>
        <v>0.81615828524319867</v>
      </c>
      <c r="R7" s="20">
        <f t="shared" ref="R7:R15" si="5">J7/O7</f>
        <v>0.57189189189189193</v>
      </c>
      <c r="S7" s="21"/>
      <c r="T7" s="2"/>
      <c r="U7" s="2"/>
    </row>
    <row r="8" spans="1:21">
      <c r="A8" s="73" t="s">
        <v>5</v>
      </c>
      <c r="B8" s="74"/>
      <c r="C8" s="22">
        <v>44</v>
      </c>
      <c r="D8" s="22">
        <v>37</v>
      </c>
      <c r="E8" s="15">
        <f t="shared" si="0"/>
        <v>-0.15909090909090909</v>
      </c>
      <c r="F8" s="22">
        <v>30</v>
      </c>
      <c r="G8" s="22">
        <v>26</v>
      </c>
      <c r="H8" s="16">
        <f t="shared" si="1"/>
        <v>-0.13333333333333333</v>
      </c>
      <c r="I8" s="22">
        <v>24</v>
      </c>
      <c r="J8" s="22">
        <v>17</v>
      </c>
      <c r="K8" s="15">
        <f t="shared" si="2"/>
        <v>-0.29166666666666669</v>
      </c>
      <c r="L8" s="17"/>
      <c r="M8" s="18">
        <v>50</v>
      </c>
      <c r="N8" s="18">
        <v>39</v>
      </c>
      <c r="O8" s="18">
        <v>35</v>
      </c>
      <c r="P8" s="19">
        <f t="shared" si="3"/>
        <v>0.74</v>
      </c>
      <c r="Q8" s="19">
        <f t="shared" si="4"/>
        <v>0.66666666666666663</v>
      </c>
      <c r="R8" s="20">
        <f t="shared" si="5"/>
        <v>0.48571428571428571</v>
      </c>
      <c r="S8" s="21"/>
      <c r="T8" s="2"/>
      <c r="U8" s="2"/>
    </row>
    <row r="9" spans="1:21">
      <c r="A9" s="73" t="s">
        <v>6</v>
      </c>
      <c r="B9" s="74"/>
      <c r="C9" s="22">
        <v>30</v>
      </c>
      <c r="D9" s="22">
        <v>23</v>
      </c>
      <c r="E9" s="15">
        <f t="shared" si="0"/>
        <v>-0.23333333333333334</v>
      </c>
      <c r="F9" s="22">
        <v>21</v>
      </c>
      <c r="G9" s="22">
        <v>15</v>
      </c>
      <c r="H9" s="16">
        <f t="shared" si="1"/>
        <v>-0.2857142857142857</v>
      </c>
      <c r="I9" s="22">
        <v>15</v>
      </c>
      <c r="J9" s="22">
        <v>6</v>
      </c>
      <c r="K9" s="15">
        <f t="shared" si="2"/>
        <v>-0.6</v>
      </c>
      <c r="L9" s="17"/>
      <c r="M9" s="18">
        <v>34</v>
      </c>
      <c r="N9" s="18">
        <v>26</v>
      </c>
      <c r="O9" s="18">
        <v>22</v>
      </c>
      <c r="P9" s="19">
        <f t="shared" si="3"/>
        <v>0.67647058823529416</v>
      </c>
      <c r="Q9" s="19">
        <f t="shared" si="4"/>
        <v>0.57692307692307687</v>
      </c>
      <c r="R9" s="20">
        <f t="shared" si="5"/>
        <v>0.27272727272727271</v>
      </c>
      <c r="S9" s="21"/>
      <c r="T9" s="2"/>
      <c r="U9" s="2"/>
    </row>
    <row r="10" spans="1:21">
      <c r="A10" s="73" t="s">
        <v>7</v>
      </c>
      <c r="B10" s="74"/>
      <c r="C10" s="22">
        <v>391</v>
      </c>
      <c r="D10" s="22">
        <v>384</v>
      </c>
      <c r="E10" s="15">
        <f t="shared" si="0"/>
        <v>-1.7902813299232736E-2</v>
      </c>
      <c r="F10" s="22">
        <v>281</v>
      </c>
      <c r="G10" s="22">
        <v>307</v>
      </c>
      <c r="H10" s="16">
        <f t="shared" si="1"/>
        <v>9.2526690391459068E-2</v>
      </c>
      <c r="I10" s="22">
        <v>141</v>
      </c>
      <c r="J10" s="22">
        <v>146</v>
      </c>
      <c r="K10" s="15">
        <f t="shared" si="2"/>
        <v>3.5460992907801421E-2</v>
      </c>
      <c r="L10" s="17"/>
      <c r="M10" s="18">
        <v>503</v>
      </c>
      <c r="N10" s="18">
        <v>357</v>
      </c>
      <c r="O10" s="18">
        <v>262</v>
      </c>
      <c r="P10" s="19">
        <f t="shared" si="3"/>
        <v>0.76341948310139163</v>
      </c>
      <c r="Q10" s="19">
        <f t="shared" si="4"/>
        <v>0.85994397759103647</v>
      </c>
      <c r="R10" s="20">
        <f t="shared" si="5"/>
        <v>0.5572519083969466</v>
      </c>
      <c r="S10" s="21"/>
      <c r="T10" s="2"/>
      <c r="U10" s="2"/>
    </row>
    <row r="11" spans="1:21">
      <c r="A11" s="73" t="s">
        <v>8</v>
      </c>
      <c r="B11" s="74"/>
      <c r="C11" s="14">
        <v>280</v>
      </c>
      <c r="D11" s="14">
        <v>315</v>
      </c>
      <c r="E11" s="15">
        <f t="shared" si="0"/>
        <v>0.125</v>
      </c>
      <c r="F11" s="14">
        <v>247</v>
      </c>
      <c r="G11" s="14">
        <v>278</v>
      </c>
      <c r="H11" s="16">
        <f t="shared" si="1"/>
        <v>0.12550607287449392</v>
      </c>
      <c r="I11" s="14">
        <v>156</v>
      </c>
      <c r="J11" s="14">
        <v>178</v>
      </c>
      <c r="K11" s="15">
        <f t="shared" si="2"/>
        <v>0.14102564102564102</v>
      </c>
      <c r="L11" s="17"/>
      <c r="M11" s="18">
        <v>443</v>
      </c>
      <c r="N11" s="18">
        <v>393</v>
      </c>
      <c r="O11" s="18">
        <v>317</v>
      </c>
      <c r="P11" s="19">
        <f t="shared" si="3"/>
        <v>0.71106094808126408</v>
      </c>
      <c r="Q11" s="19">
        <f t="shared" si="4"/>
        <v>0.70737913486005088</v>
      </c>
      <c r="R11" s="20">
        <f t="shared" si="5"/>
        <v>0.56151419558359617</v>
      </c>
      <c r="S11" s="21"/>
      <c r="T11" s="2"/>
      <c r="U11" s="2"/>
    </row>
    <row r="12" spans="1:21">
      <c r="A12" s="73" t="s">
        <v>9</v>
      </c>
      <c r="B12" s="74"/>
      <c r="C12" s="14">
        <v>497</v>
      </c>
      <c r="D12" s="14">
        <v>456</v>
      </c>
      <c r="E12" s="15">
        <f t="shared" si="0"/>
        <v>-8.249496981891348E-2</v>
      </c>
      <c r="F12" s="14">
        <v>383</v>
      </c>
      <c r="G12" s="14">
        <v>383</v>
      </c>
      <c r="H12" s="16">
        <f t="shared" si="1"/>
        <v>0</v>
      </c>
      <c r="I12" s="14">
        <v>206</v>
      </c>
      <c r="J12" s="14">
        <v>190</v>
      </c>
      <c r="K12" s="15">
        <f t="shared" si="2"/>
        <v>-7.7669902912621352E-2</v>
      </c>
      <c r="L12" s="17"/>
      <c r="M12" s="18">
        <v>621</v>
      </c>
      <c r="N12" s="18">
        <v>442</v>
      </c>
      <c r="O12" s="18">
        <v>330</v>
      </c>
      <c r="P12" s="19">
        <f t="shared" si="3"/>
        <v>0.7342995169082126</v>
      </c>
      <c r="Q12" s="19">
        <f t="shared" si="4"/>
        <v>0.86651583710407243</v>
      </c>
      <c r="R12" s="20">
        <f t="shared" si="5"/>
        <v>0.5757575757575758</v>
      </c>
      <c r="S12" s="21"/>
      <c r="T12" s="2"/>
      <c r="U12" s="2"/>
    </row>
    <row r="13" spans="1:21">
      <c r="A13" s="73" t="s">
        <v>10</v>
      </c>
      <c r="B13" s="74"/>
      <c r="C13" s="23">
        <v>52</v>
      </c>
      <c r="D13" s="23">
        <v>25</v>
      </c>
      <c r="E13" s="15">
        <f t="shared" si="0"/>
        <v>-0.51923076923076927</v>
      </c>
      <c r="F13" s="23">
        <v>15</v>
      </c>
      <c r="G13" s="23">
        <v>22</v>
      </c>
      <c r="H13" s="16">
        <f t="shared" si="1"/>
        <v>0.46666666666666667</v>
      </c>
      <c r="I13" s="23">
        <v>10</v>
      </c>
      <c r="J13" s="23">
        <v>15</v>
      </c>
      <c r="K13" s="15">
        <f t="shared" si="2"/>
        <v>0.5</v>
      </c>
      <c r="L13" s="17"/>
      <c r="M13" s="18">
        <v>23</v>
      </c>
      <c r="N13" s="18">
        <v>21</v>
      </c>
      <c r="O13" s="18">
        <v>16</v>
      </c>
      <c r="P13" s="19">
        <f t="shared" si="3"/>
        <v>1.0869565217391304</v>
      </c>
      <c r="Q13" s="19">
        <f t="shared" si="4"/>
        <v>1.0476190476190477</v>
      </c>
      <c r="R13" s="20">
        <f t="shared" si="5"/>
        <v>0.9375</v>
      </c>
      <c r="S13" s="21"/>
      <c r="T13" s="2"/>
      <c r="U13" s="2"/>
    </row>
    <row r="14" spans="1:21">
      <c r="A14" s="75" t="s">
        <v>11</v>
      </c>
      <c r="B14" s="76"/>
      <c r="C14" s="22">
        <v>266</v>
      </c>
      <c r="D14" s="22">
        <v>249</v>
      </c>
      <c r="E14" s="15">
        <f t="shared" si="0"/>
        <v>-6.3909774436090222E-2</v>
      </c>
      <c r="F14" s="22">
        <v>118</v>
      </c>
      <c r="G14" s="22">
        <v>125</v>
      </c>
      <c r="H14" s="16">
        <f t="shared" si="1"/>
        <v>5.9322033898305086E-2</v>
      </c>
      <c r="I14" s="22">
        <v>50</v>
      </c>
      <c r="J14" s="22">
        <v>60</v>
      </c>
      <c r="K14" s="15">
        <f t="shared" si="2"/>
        <v>0.2</v>
      </c>
      <c r="L14" s="17"/>
      <c r="M14" s="18">
        <v>267</v>
      </c>
      <c r="N14" s="18">
        <v>128</v>
      </c>
      <c r="O14" s="18">
        <v>106</v>
      </c>
      <c r="P14" s="19">
        <f t="shared" si="3"/>
        <v>0.93258426966292129</v>
      </c>
      <c r="Q14" s="19">
        <f t="shared" si="4"/>
        <v>0.9765625</v>
      </c>
      <c r="R14" s="20">
        <f t="shared" si="5"/>
        <v>0.56603773584905659</v>
      </c>
      <c r="S14" s="21"/>
      <c r="T14" s="24"/>
      <c r="U14" s="24"/>
    </row>
    <row r="15" spans="1:21">
      <c r="A15" s="77" t="s">
        <v>12</v>
      </c>
      <c r="B15" s="78"/>
      <c r="C15" s="25">
        <f>C7+C14</f>
        <v>1486</v>
      </c>
      <c r="D15" s="26">
        <f>D7+D14</f>
        <v>1429</v>
      </c>
      <c r="E15" s="27">
        <f t="shared" si="0"/>
        <v>-3.8358008075370119E-2</v>
      </c>
      <c r="F15" s="25">
        <f>F7+F14</f>
        <v>1044</v>
      </c>
      <c r="G15" s="25">
        <f>G7+G14</f>
        <v>1115</v>
      </c>
      <c r="H15" s="28">
        <f t="shared" si="1"/>
        <v>6.8007662835249047E-2</v>
      </c>
      <c r="I15" s="25">
        <f>I7+I14</f>
        <v>563</v>
      </c>
      <c r="J15" s="25">
        <f>J7+J14</f>
        <v>589</v>
      </c>
      <c r="K15" s="27">
        <f t="shared" si="2"/>
        <v>4.6181172291296625E-2</v>
      </c>
      <c r="L15" s="29"/>
      <c r="M15" s="30">
        <f>M7+M14</f>
        <v>1857</v>
      </c>
      <c r="N15" s="30">
        <f>N7+N14</f>
        <v>1341</v>
      </c>
      <c r="O15" s="30">
        <f>O7+O14</f>
        <v>1031</v>
      </c>
      <c r="P15" s="31">
        <f t="shared" si="3"/>
        <v>0.76952073236402796</v>
      </c>
      <c r="Q15" s="31">
        <f t="shared" si="4"/>
        <v>0.83146905294556306</v>
      </c>
      <c r="R15" s="32">
        <f t="shared" si="5"/>
        <v>0.57129000969932109</v>
      </c>
      <c r="S15" s="33"/>
      <c r="T15" s="2"/>
      <c r="U15" s="2"/>
    </row>
    <row r="16" spans="1:21" ht="15" customHeight="1">
      <c r="A16" s="79" t="s">
        <v>13</v>
      </c>
      <c r="B16" s="80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1" t="s">
        <v>14</v>
      </c>
      <c r="B17" s="42" t="s">
        <v>15</v>
      </c>
      <c r="C17" s="22">
        <v>25</v>
      </c>
      <c r="D17" s="43">
        <v>36</v>
      </c>
      <c r="E17" s="15">
        <f t="shared" ref="E17:E55" si="6">(D17-C17)/C17</f>
        <v>0.44</v>
      </c>
      <c r="F17" s="22">
        <v>15</v>
      </c>
      <c r="G17" s="22">
        <v>21</v>
      </c>
      <c r="H17" s="16">
        <f t="shared" ref="H17:H42" si="7">(G17-F17)/F17</f>
        <v>0.4</v>
      </c>
      <c r="I17" s="22">
        <v>7</v>
      </c>
      <c r="J17" s="22">
        <v>12</v>
      </c>
      <c r="K17" s="48">
        <f t="shared" ref="K17:K42" si="8">(J17-I17)/I17</f>
        <v>0.7142857142857143</v>
      </c>
      <c r="L17" s="44"/>
      <c r="M17" s="18">
        <v>25</v>
      </c>
      <c r="N17" s="18">
        <v>14</v>
      </c>
      <c r="O17" s="45">
        <v>9</v>
      </c>
      <c r="P17" s="19">
        <f t="shared" ref="P17:P55" si="9">D17/M17</f>
        <v>1.44</v>
      </c>
      <c r="Q17" s="19">
        <f t="shared" ref="Q17:Q47" si="10">G17/N17</f>
        <v>1.5</v>
      </c>
      <c r="R17" s="20">
        <f t="shared" ref="R17:R47" si="11">J17/O17</f>
        <v>1.3333333333333333</v>
      </c>
      <c r="S17" s="21"/>
      <c r="T17" s="2"/>
      <c r="U17" s="2"/>
    </row>
    <row r="18" spans="1:21">
      <c r="A18" s="82"/>
      <c r="B18" s="42" t="s">
        <v>16</v>
      </c>
      <c r="C18" s="46">
        <v>84</v>
      </c>
      <c r="D18" s="47">
        <v>93</v>
      </c>
      <c r="E18" s="48">
        <f t="shared" si="6"/>
        <v>0.10714285714285714</v>
      </c>
      <c r="F18" s="46">
        <v>45</v>
      </c>
      <c r="G18" s="46">
        <v>69</v>
      </c>
      <c r="H18" s="49">
        <f t="shared" si="7"/>
        <v>0.53333333333333333</v>
      </c>
      <c r="I18" s="46">
        <v>24</v>
      </c>
      <c r="J18" s="46">
        <v>37</v>
      </c>
      <c r="K18" s="15">
        <f t="shared" si="8"/>
        <v>0.54166666666666663</v>
      </c>
      <c r="L18" s="44"/>
      <c r="M18" s="50">
        <v>94</v>
      </c>
      <c r="N18" s="50">
        <v>53</v>
      </c>
      <c r="O18" s="50">
        <v>36</v>
      </c>
      <c r="P18" s="19">
        <f t="shared" si="9"/>
        <v>0.98936170212765961</v>
      </c>
      <c r="Q18" s="19">
        <f t="shared" si="10"/>
        <v>1.3018867924528301</v>
      </c>
      <c r="R18" s="20">
        <f t="shared" si="11"/>
        <v>1.0277777777777777</v>
      </c>
      <c r="S18" s="21"/>
      <c r="T18" s="2"/>
      <c r="U18" s="2"/>
    </row>
    <row r="19" spans="1:21" s="60" customFormat="1" ht="15.75" thickBot="1">
      <c r="A19" s="83"/>
      <c r="B19" s="51" t="s">
        <v>17</v>
      </c>
      <c r="C19" s="52">
        <v>53</v>
      </c>
      <c r="D19" s="53">
        <v>63</v>
      </c>
      <c r="E19" s="54">
        <f t="shared" si="6"/>
        <v>0.18867924528301888</v>
      </c>
      <c r="F19" s="52">
        <v>19</v>
      </c>
      <c r="G19" s="52">
        <v>22</v>
      </c>
      <c r="H19" s="55">
        <f t="shared" si="7"/>
        <v>0.15789473684210525</v>
      </c>
      <c r="I19" s="52">
        <v>6</v>
      </c>
      <c r="J19" s="52">
        <v>9</v>
      </c>
      <c r="K19" s="54">
        <f t="shared" si="8"/>
        <v>0.5</v>
      </c>
      <c r="L19" s="56"/>
      <c r="M19" s="57">
        <v>52</v>
      </c>
      <c r="N19" s="57">
        <v>19</v>
      </c>
      <c r="O19" s="57">
        <v>17</v>
      </c>
      <c r="P19" s="58">
        <f t="shared" si="9"/>
        <v>1.2115384615384615</v>
      </c>
      <c r="Q19" s="58">
        <f t="shared" si="10"/>
        <v>1.1578947368421053</v>
      </c>
      <c r="R19" s="59">
        <f t="shared" si="11"/>
        <v>0.52941176470588236</v>
      </c>
      <c r="S19" s="21"/>
      <c r="T19" s="6"/>
      <c r="U19" s="6"/>
    </row>
    <row r="20" spans="1:21" ht="15.75" thickBot="1">
      <c r="A20" s="72" t="s">
        <v>18</v>
      </c>
      <c r="B20" s="42" t="s">
        <v>15</v>
      </c>
      <c r="C20" s="46">
        <v>49</v>
      </c>
      <c r="D20" s="47">
        <v>42</v>
      </c>
      <c r="E20" s="48">
        <f t="shared" si="6"/>
        <v>-0.14285714285714285</v>
      </c>
      <c r="F20" s="46">
        <v>24</v>
      </c>
      <c r="G20" s="46">
        <v>28</v>
      </c>
      <c r="H20" s="49">
        <f t="shared" si="7"/>
        <v>0.16666666666666666</v>
      </c>
      <c r="I20" s="46">
        <v>11</v>
      </c>
      <c r="J20" s="46">
        <v>19</v>
      </c>
      <c r="K20" s="48">
        <f t="shared" si="8"/>
        <v>0.72727272727272729</v>
      </c>
      <c r="L20" s="44"/>
      <c r="M20" s="50">
        <v>52</v>
      </c>
      <c r="N20" s="50">
        <v>23</v>
      </c>
      <c r="O20" s="50">
        <v>13</v>
      </c>
      <c r="P20" s="61">
        <f t="shared" si="9"/>
        <v>0.80769230769230771</v>
      </c>
      <c r="Q20" s="61">
        <f t="shared" si="10"/>
        <v>1.2173913043478262</v>
      </c>
      <c r="R20" s="62">
        <f t="shared" si="11"/>
        <v>1.4615384615384615</v>
      </c>
      <c r="S20" s="21"/>
      <c r="T20" s="2"/>
      <c r="U20" s="2"/>
    </row>
    <row r="21" spans="1:21" ht="15.75" thickBot="1">
      <c r="A21" s="72"/>
      <c r="B21" s="42" t="s">
        <v>16</v>
      </c>
      <c r="C21" s="43">
        <v>196</v>
      </c>
      <c r="D21" s="43">
        <v>156</v>
      </c>
      <c r="E21" s="15">
        <f t="shared" si="6"/>
        <v>-0.20408163265306123</v>
      </c>
      <c r="F21" s="22">
        <v>123</v>
      </c>
      <c r="G21" s="22">
        <v>121</v>
      </c>
      <c r="H21" s="16">
        <f t="shared" si="7"/>
        <v>-1.6260162601626018E-2</v>
      </c>
      <c r="I21" s="22">
        <v>70</v>
      </c>
      <c r="J21" s="22">
        <v>70</v>
      </c>
      <c r="K21" s="15">
        <f t="shared" si="8"/>
        <v>0</v>
      </c>
      <c r="L21" s="44"/>
      <c r="M21" s="18">
        <v>222</v>
      </c>
      <c r="N21" s="18">
        <v>144</v>
      </c>
      <c r="O21" s="18">
        <v>114</v>
      </c>
      <c r="P21" s="19">
        <f t="shared" si="9"/>
        <v>0.70270270270270274</v>
      </c>
      <c r="Q21" s="19">
        <f t="shared" si="10"/>
        <v>0.84027777777777779</v>
      </c>
      <c r="R21" s="20">
        <f t="shared" si="11"/>
        <v>0.61403508771929827</v>
      </c>
      <c r="S21" s="21"/>
      <c r="T21" s="2"/>
      <c r="U21" s="2"/>
    </row>
    <row r="22" spans="1:21" ht="15.75" thickBot="1">
      <c r="A22" s="70"/>
      <c r="B22" s="51" t="s">
        <v>17</v>
      </c>
      <c r="C22" s="52">
        <v>27</v>
      </c>
      <c r="D22" s="53">
        <v>23</v>
      </c>
      <c r="E22" s="54">
        <f t="shared" si="6"/>
        <v>-0.14814814814814814</v>
      </c>
      <c r="F22" s="52">
        <v>19</v>
      </c>
      <c r="G22" s="52">
        <v>18</v>
      </c>
      <c r="H22" s="55">
        <f t="shared" si="7"/>
        <v>-5.2631578947368418E-2</v>
      </c>
      <c r="I22" s="52">
        <v>6</v>
      </c>
      <c r="J22" s="52">
        <v>6</v>
      </c>
      <c r="K22" s="54">
        <f t="shared" si="8"/>
        <v>0</v>
      </c>
      <c r="L22" s="56"/>
      <c r="M22" s="57">
        <v>27</v>
      </c>
      <c r="N22" s="57">
        <v>18</v>
      </c>
      <c r="O22" s="57">
        <v>15</v>
      </c>
      <c r="P22" s="58">
        <f t="shared" si="9"/>
        <v>0.85185185185185186</v>
      </c>
      <c r="Q22" s="58">
        <f t="shared" si="10"/>
        <v>1</v>
      </c>
      <c r="R22" s="59">
        <f t="shared" si="11"/>
        <v>0.4</v>
      </c>
      <c r="S22" s="21"/>
      <c r="T22" s="24"/>
      <c r="U22" s="24"/>
    </row>
    <row r="23" spans="1:21" ht="15.75" thickBot="1">
      <c r="A23" s="72" t="s">
        <v>19</v>
      </c>
      <c r="B23" s="42" t="s">
        <v>15</v>
      </c>
      <c r="C23" s="46">
        <v>30</v>
      </c>
      <c r="D23" s="47">
        <v>23</v>
      </c>
      <c r="E23" s="48">
        <f t="shared" si="6"/>
        <v>-0.23333333333333334</v>
      </c>
      <c r="F23" s="46">
        <v>15</v>
      </c>
      <c r="G23" s="46">
        <v>15</v>
      </c>
      <c r="H23" s="49">
        <f t="shared" si="7"/>
        <v>0</v>
      </c>
      <c r="I23" s="46">
        <v>12</v>
      </c>
      <c r="J23" s="46">
        <v>8</v>
      </c>
      <c r="K23" s="48">
        <f t="shared" si="8"/>
        <v>-0.33333333333333331</v>
      </c>
      <c r="L23" s="44"/>
      <c r="M23" s="50">
        <v>31</v>
      </c>
      <c r="N23" s="50">
        <v>15</v>
      </c>
      <c r="O23" s="50">
        <v>14</v>
      </c>
      <c r="P23" s="61">
        <f t="shared" si="9"/>
        <v>0.74193548387096775</v>
      </c>
      <c r="Q23" s="61">
        <f t="shared" si="10"/>
        <v>1</v>
      </c>
      <c r="R23" s="62">
        <f t="shared" si="11"/>
        <v>0.5714285714285714</v>
      </c>
      <c r="S23" s="21"/>
      <c r="T23" s="2"/>
      <c r="U23" s="2"/>
    </row>
    <row r="24" spans="1:21" ht="15.75" thickBot="1">
      <c r="A24" s="72"/>
      <c r="B24" s="42" t="s">
        <v>16</v>
      </c>
      <c r="C24" s="43">
        <v>112</v>
      </c>
      <c r="D24" s="43">
        <v>101</v>
      </c>
      <c r="E24" s="15">
        <f t="shared" si="6"/>
        <v>-9.8214285714285712E-2</v>
      </c>
      <c r="F24" s="22">
        <v>81</v>
      </c>
      <c r="G24" s="22">
        <v>75</v>
      </c>
      <c r="H24" s="16">
        <f t="shared" si="7"/>
        <v>-7.407407407407407E-2</v>
      </c>
      <c r="I24" s="22">
        <v>48</v>
      </c>
      <c r="J24" s="22">
        <v>46</v>
      </c>
      <c r="K24" s="15">
        <f t="shared" si="8"/>
        <v>-4.1666666666666664E-2</v>
      </c>
      <c r="L24" s="44"/>
      <c r="M24" s="18">
        <v>119</v>
      </c>
      <c r="N24" s="18">
        <v>77</v>
      </c>
      <c r="O24" s="18">
        <v>60</v>
      </c>
      <c r="P24" s="19">
        <f t="shared" si="9"/>
        <v>0.84873949579831931</v>
      </c>
      <c r="Q24" s="19">
        <f t="shared" si="10"/>
        <v>0.97402597402597402</v>
      </c>
      <c r="R24" s="20">
        <f t="shared" si="11"/>
        <v>0.76666666666666672</v>
      </c>
      <c r="S24" s="21"/>
      <c r="T24" s="2"/>
      <c r="U24" s="2"/>
    </row>
    <row r="25" spans="1:21" ht="15.75" thickBot="1">
      <c r="A25" s="70"/>
      <c r="B25" s="51" t="s">
        <v>17</v>
      </c>
      <c r="C25" s="52">
        <v>73</v>
      </c>
      <c r="D25" s="53">
        <v>41</v>
      </c>
      <c r="E25" s="54">
        <f t="shared" si="6"/>
        <v>-0.43835616438356162</v>
      </c>
      <c r="F25" s="52">
        <v>29</v>
      </c>
      <c r="G25" s="52">
        <v>13</v>
      </c>
      <c r="H25" s="55">
        <f t="shared" si="7"/>
        <v>-0.55172413793103448</v>
      </c>
      <c r="I25" s="52">
        <v>13</v>
      </c>
      <c r="J25" s="52">
        <v>4</v>
      </c>
      <c r="K25" s="54">
        <f t="shared" si="8"/>
        <v>-0.69230769230769229</v>
      </c>
      <c r="L25" s="56"/>
      <c r="M25" s="57">
        <v>72</v>
      </c>
      <c r="N25" s="57">
        <v>33</v>
      </c>
      <c r="O25" s="57">
        <v>27</v>
      </c>
      <c r="P25" s="58">
        <f t="shared" si="9"/>
        <v>0.56944444444444442</v>
      </c>
      <c r="Q25" s="58">
        <f t="shared" si="10"/>
        <v>0.39393939393939392</v>
      </c>
      <c r="R25" s="59">
        <f t="shared" si="11"/>
        <v>0.14814814814814814</v>
      </c>
      <c r="S25" s="21"/>
      <c r="T25" s="2"/>
      <c r="U25" s="2"/>
    </row>
    <row r="26" spans="1:21" ht="15.75" thickBot="1">
      <c r="A26" s="72" t="s">
        <v>20</v>
      </c>
      <c r="B26" s="42" t="s">
        <v>15</v>
      </c>
      <c r="C26" s="47">
        <v>31</v>
      </c>
      <c r="D26" s="47">
        <v>34</v>
      </c>
      <c r="E26" s="48">
        <f t="shared" si="6"/>
        <v>9.6774193548387094E-2</v>
      </c>
      <c r="F26" s="46">
        <v>24</v>
      </c>
      <c r="G26" s="46">
        <v>21</v>
      </c>
      <c r="H26" s="49">
        <f t="shared" si="7"/>
        <v>-0.125</v>
      </c>
      <c r="I26" s="46">
        <v>13</v>
      </c>
      <c r="J26" s="46">
        <v>12</v>
      </c>
      <c r="K26" s="48">
        <f t="shared" si="8"/>
        <v>-7.6923076923076927E-2</v>
      </c>
      <c r="L26" s="44"/>
      <c r="M26" s="50">
        <v>30</v>
      </c>
      <c r="N26" s="50">
        <v>22</v>
      </c>
      <c r="O26" s="50">
        <v>16</v>
      </c>
      <c r="P26" s="61">
        <f t="shared" si="9"/>
        <v>1.1333333333333333</v>
      </c>
      <c r="Q26" s="61">
        <f t="shared" si="10"/>
        <v>0.95454545454545459</v>
      </c>
      <c r="R26" s="62">
        <f t="shared" si="11"/>
        <v>0.75</v>
      </c>
      <c r="S26" s="21"/>
      <c r="T26" s="2"/>
      <c r="U26" s="2"/>
    </row>
    <row r="27" spans="1:21" ht="15.75" thickBot="1">
      <c r="A27" s="72"/>
      <c r="B27" s="42" t="s">
        <v>16</v>
      </c>
      <c r="C27" s="43">
        <v>80</v>
      </c>
      <c r="D27" s="43">
        <v>96</v>
      </c>
      <c r="E27" s="15">
        <f t="shared" si="6"/>
        <v>0.2</v>
      </c>
      <c r="F27" s="22">
        <v>60</v>
      </c>
      <c r="G27" s="22">
        <v>70</v>
      </c>
      <c r="H27" s="16">
        <f t="shared" si="7"/>
        <v>0.16666666666666666</v>
      </c>
      <c r="I27" s="22">
        <v>31</v>
      </c>
      <c r="J27" s="22">
        <v>47</v>
      </c>
      <c r="K27" s="15">
        <f t="shared" si="8"/>
        <v>0.5161290322580645</v>
      </c>
      <c r="L27" s="44"/>
      <c r="M27" s="18">
        <v>87</v>
      </c>
      <c r="N27" s="18">
        <v>63</v>
      </c>
      <c r="O27" s="18">
        <v>49</v>
      </c>
      <c r="P27" s="19">
        <f t="shared" si="9"/>
        <v>1.103448275862069</v>
      </c>
      <c r="Q27" s="19">
        <f t="shared" si="10"/>
        <v>1.1111111111111112</v>
      </c>
      <c r="R27" s="20">
        <f t="shared" si="11"/>
        <v>0.95918367346938771</v>
      </c>
      <c r="S27" s="21"/>
      <c r="T27" s="2"/>
      <c r="U27" s="2"/>
    </row>
    <row r="28" spans="1:21" ht="15.75" thickBot="1">
      <c r="A28" s="70"/>
      <c r="B28" s="51" t="s">
        <v>17</v>
      </c>
      <c r="C28" s="52">
        <v>19</v>
      </c>
      <c r="D28" s="53">
        <v>15</v>
      </c>
      <c r="E28" s="54">
        <f t="shared" si="6"/>
        <v>-0.21052631578947367</v>
      </c>
      <c r="F28" s="52">
        <v>4</v>
      </c>
      <c r="G28" s="52">
        <v>5</v>
      </c>
      <c r="H28" s="55">
        <f t="shared" si="7"/>
        <v>0.25</v>
      </c>
      <c r="I28" s="52">
        <v>2</v>
      </c>
      <c r="J28" s="52">
        <v>3</v>
      </c>
      <c r="K28" s="54">
        <f t="shared" si="8"/>
        <v>0.5</v>
      </c>
      <c r="L28" s="56"/>
      <c r="M28" s="57">
        <v>17</v>
      </c>
      <c r="N28" s="57">
        <v>3</v>
      </c>
      <c r="O28" s="57">
        <v>3</v>
      </c>
      <c r="P28" s="58">
        <f t="shared" si="9"/>
        <v>0.88235294117647056</v>
      </c>
      <c r="Q28" s="58">
        <f t="shared" si="10"/>
        <v>1.6666666666666667</v>
      </c>
      <c r="R28" s="59">
        <f t="shared" si="11"/>
        <v>1</v>
      </c>
      <c r="S28" s="21"/>
      <c r="T28" s="2"/>
      <c r="U28" s="2"/>
    </row>
    <row r="29" spans="1:21" ht="15.75" thickBot="1">
      <c r="A29" s="72" t="s">
        <v>21</v>
      </c>
      <c r="B29" s="42" t="s">
        <v>15</v>
      </c>
      <c r="C29" s="47">
        <v>9</v>
      </c>
      <c r="D29" s="47">
        <v>11</v>
      </c>
      <c r="E29" s="48">
        <f t="shared" si="6"/>
        <v>0.22222222222222221</v>
      </c>
      <c r="F29" s="46">
        <v>4</v>
      </c>
      <c r="G29" s="46">
        <v>6</v>
      </c>
      <c r="H29" s="49">
        <f t="shared" si="7"/>
        <v>0.5</v>
      </c>
      <c r="I29" s="46">
        <v>2</v>
      </c>
      <c r="J29" s="46">
        <v>1</v>
      </c>
      <c r="K29" s="48">
        <f t="shared" si="8"/>
        <v>-0.5</v>
      </c>
      <c r="L29" s="44"/>
      <c r="M29" s="50">
        <v>9</v>
      </c>
      <c r="N29" s="50">
        <v>3</v>
      </c>
      <c r="O29" s="50">
        <v>2</v>
      </c>
      <c r="P29" s="61">
        <f t="shared" si="9"/>
        <v>1.2222222222222223</v>
      </c>
      <c r="Q29" s="61">
        <f t="shared" si="10"/>
        <v>2</v>
      </c>
      <c r="R29" s="62">
        <f t="shared" si="11"/>
        <v>0.5</v>
      </c>
      <c r="S29" s="21"/>
      <c r="T29" s="2"/>
      <c r="U29" s="2"/>
    </row>
    <row r="30" spans="1:21" ht="15.75" thickBot="1">
      <c r="A30" s="72"/>
      <c r="B30" s="42" t="s">
        <v>16</v>
      </c>
      <c r="C30" s="22">
        <v>28</v>
      </c>
      <c r="D30" s="43">
        <v>36</v>
      </c>
      <c r="E30" s="15">
        <f t="shared" si="6"/>
        <v>0.2857142857142857</v>
      </c>
      <c r="F30" s="22">
        <v>16</v>
      </c>
      <c r="G30" s="22">
        <v>23</v>
      </c>
      <c r="H30" s="16">
        <f t="shared" si="7"/>
        <v>0.4375</v>
      </c>
      <c r="I30" s="22">
        <v>12</v>
      </c>
      <c r="J30" s="22">
        <v>11</v>
      </c>
      <c r="K30" s="15">
        <f t="shared" si="8"/>
        <v>-8.3333333333333329E-2</v>
      </c>
      <c r="L30" s="44"/>
      <c r="M30" s="18">
        <v>29</v>
      </c>
      <c r="N30" s="18">
        <v>16</v>
      </c>
      <c r="O30" s="18">
        <v>15</v>
      </c>
      <c r="P30" s="19">
        <f t="shared" si="9"/>
        <v>1.2413793103448276</v>
      </c>
      <c r="Q30" s="19">
        <f t="shared" si="10"/>
        <v>1.4375</v>
      </c>
      <c r="R30" s="20">
        <f t="shared" si="11"/>
        <v>0.73333333333333328</v>
      </c>
      <c r="S30" s="21"/>
      <c r="T30" s="2"/>
      <c r="U30" s="2"/>
    </row>
    <row r="31" spans="1:21" ht="15.75" thickBot="1">
      <c r="A31" s="70"/>
      <c r="B31" s="51" t="s">
        <v>17</v>
      </c>
      <c r="C31" s="52">
        <v>38</v>
      </c>
      <c r="D31" s="53">
        <v>35</v>
      </c>
      <c r="E31" s="54">
        <f t="shared" si="6"/>
        <v>-7.8947368421052627E-2</v>
      </c>
      <c r="F31" s="52">
        <v>26</v>
      </c>
      <c r="G31" s="52">
        <v>25</v>
      </c>
      <c r="H31" s="55">
        <f t="shared" si="7"/>
        <v>-3.8461538461538464E-2</v>
      </c>
      <c r="I31" s="52">
        <v>13</v>
      </c>
      <c r="J31" s="52">
        <v>11</v>
      </c>
      <c r="K31" s="54">
        <f t="shared" si="8"/>
        <v>-0.15384615384615385</v>
      </c>
      <c r="L31" s="56"/>
      <c r="M31" s="57">
        <v>41</v>
      </c>
      <c r="N31" s="57">
        <v>30</v>
      </c>
      <c r="O31" s="57">
        <v>24</v>
      </c>
      <c r="P31" s="58">
        <f t="shared" si="9"/>
        <v>0.85365853658536583</v>
      </c>
      <c r="Q31" s="58">
        <f t="shared" si="10"/>
        <v>0.83333333333333337</v>
      </c>
      <c r="R31" s="59">
        <f t="shared" si="11"/>
        <v>0.45833333333333331</v>
      </c>
      <c r="S31" s="21"/>
      <c r="T31" s="2"/>
      <c r="U31" s="2"/>
    </row>
    <row r="32" spans="1:21" ht="15.75" thickBot="1">
      <c r="A32" s="72" t="s">
        <v>22</v>
      </c>
      <c r="B32" s="42" t="s">
        <v>15</v>
      </c>
      <c r="C32" s="47">
        <v>3</v>
      </c>
      <c r="D32" s="47">
        <v>3</v>
      </c>
      <c r="E32" s="48">
        <f t="shared" si="6"/>
        <v>0</v>
      </c>
      <c r="F32" s="46">
        <v>0</v>
      </c>
      <c r="G32" s="46">
        <v>1</v>
      </c>
      <c r="H32" s="49">
        <v>0</v>
      </c>
      <c r="I32" s="46">
        <v>0</v>
      </c>
      <c r="J32" s="46">
        <v>1</v>
      </c>
      <c r="K32" s="48">
        <v>0</v>
      </c>
      <c r="L32" s="44"/>
      <c r="M32" s="50">
        <v>3</v>
      </c>
      <c r="N32" s="50">
        <v>0</v>
      </c>
      <c r="O32" s="50">
        <v>0</v>
      </c>
      <c r="P32" s="61">
        <f t="shared" si="9"/>
        <v>1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2"/>
      <c r="B33" s="42" t="s">
        <v>16</v>
      </c>
      <c r="C33" s="43">
        <v>9</v>
      </c>
      <c r="D33" s="43">
        <v>11</v>
      </c>
      <c r="E33" s="15">
        <f t="shared" si="6"/>
        <v>0.22222222222222221</v>
      </c>
      <c r="F33" s="22">
        <v>6</v>
      </c>
      <c r="G33" s="22">
        <v>8</v>
      </c>
      <c r="H33" s="16">
        <f t="shared" si="7"/>
        <v>0.33333333333333331</v>
      </c>
      <c r="I33" s="22">
        <v>4</v>
      </c>
      <c r="J33" s="22">
        <v>6</v>
      </c>
      <c r="K33" s="15">
        <f t="shared" si="8"/>
        <v>0.5</v>
      </c>
      <c r="L33" s="44"/>
      <c r="M33" s="18">
        <v>10</v>
      </c>
      <c r="N33" s="18">
        <v>7</v>
      </c>
      <c r="O33" s="18">
        <v>5</v>
      </c>
      <c r="P33" s="19">
        <f t="shared" si="9"/>
        <v>1.1000000000000001</v>
      </c>
      <c r="Q33" s="19">
        <f t="shared" si="10"/>
        <v>1.1428571428571428</v>
      </c>
      <c r="R33" s="20">
        <f t="shared" si="11"/>
        <v>1.2</v>
      </c>
      <c r="S33" s="21"/>
      <c r="T33" s="2"/>
      <c r="U33" s="2"/>
    </row>
    <row r="34" spans="1:21" ht="15.75" thickBot="1">
      <c r="A34" s="70"/>
      <c r="B34" s="51" t="s">
        <v>17</v>
      </c>
      <c r="C34" s="52">
        <v>21</v>
      </c>
      <c r="D34" s="53">
        <v>15</v>
      </c>
      <c r="E34" s="54">
        <f t="shared" si="6"/>
        <v>-0.2857142857142857</v>
      </c>
      <c r="F34" s="52">
        <v>7</v>
      </c>
      <c r="G34" s="52">
        <v>6</v>
      </c>
      <c r="H34" s="55">
        <f t="shared" si="7"/>
        <v>-0.14285714285714285</v>
      </c>
      <c r="I34" s="52">
        <v>4</v>
      </c>
      <c r="J34" s="52">
        <v>3</v>
      </c>
      <c r="K34" s="54">
        <f t="shared" si="8"/>
        <v>-0.25</v>
      </c>
      <c r="L34" s="56"/>
      <c r="M34" s="57">
        <v>22</v>
      </c>
      <c r="N34" s="57">
        <v>8</v>
      </c>
      <c r="O34" s="57">
        <v>8</v>
      </c>
      <c r="P34" s="58">
        <f t="shared" si="9"/>
        <v>0.68181818181818177</v>
      </c>
      <c r="Q34" s="58">
        <f t="shared" si="10"/>
        <v>0.75</v>
      </c>
      <c r="R34" s="59">
        <f t="shared" si="11"/>
        <v>0.375</v>
      </c>
      <c r="S34" s="21"/>
      <c r="T34" s="2"/>
      <c r="U34" s="2"/>
    </row>
    <row r="35" spans="1:21" ht="15.75" thickBot="1">
      <c r="A35" s="72" t="s">
        <v>23</v>
      </c>
      <c r="B35" s="42" t="s">
        <v>15</v>
      </c>
      <c r="C35" s="47">
        <v>20</v>
      </c>
      <c r="D35" s="47">
        <v>12</v>
      </c>
      <c r="E35" s="48">
        <f t="shared" si="6"/>
        <v>-0.4</v>
      </c>
      <c r="F35" s="46">
        <v>10</v>
      </c>
      <c r="G35" s="46">
        <v>10</v>
      </c>
      <c r="H35" s="49">
        <f t="shared" si="7"/>
        <v>0</v>
      </c>
      <c r="I35" s="46">
        <v>6</v>
      </c>
      <c r="J35" s="46">
        <v>4</v>
      </c>
      <c r="K35" s="48">
        <f t="shared" si="8"/>
        <v>-0.33333333333333331</v>
      </c>
      <c r="L35" s="44"/>
      <c r="M35" s="50">
        <v>23</v>
      </c>
      <c r="N35" s="50">
        <v>11</v>
      </c>
      <c r="O35" s="50">
        <v>9</v>
      </c>
      <c r="P35" s="61">
        <f t="shared" si="9"/>
        <v>0.52173913043478259</v>
      </c>
      <c r="Q35" s="61">
        <f t="shared" si="10"/>
        <v>0.90909090909090906</v>
      </c>
      <c r="R35" s="62">
        <f t="shared" si="11"/>
        <v>0.44444444444444442</v>
      </c>
      <c r="S35" s="21"/>
      <c r="T35" s="2"/>
      <c r="U35" s="2"/>
    </row>
    <row r="36" spans="1:21" ht="15.75" thickBot="1">
      <c r="A36" s="72"/>
      <c r="B36" s="42" t="s">
        <v>16</v>
      </c>
      <c r="C36" s="43">
        <v>79</v>
      </c>
      <c r="D36" s="43">
        <v>72</v>
      </c>
      <c r="E36" s="15">
        <f t="shared" si="6"/>
        <v>-8.8607594936708861E-2</v>
      </c>
      <c r="F36" s="22">
        <v>49</v>
      </c>
      <c r="G36" s="22">
        <v>60</v>
      </c>
      <c r="H36" s="16">
        <f t="shared" si="7"/>
        <v>0.22448979591836735</v>
      </c>
      <c r="I36" s="22">
        <v>29</v>
      </c>
      <c r="J36" s="22">
        <v>42</v>
      </c>
      <c r="K36" s="15">
        <f t="shared" si="8"/>
        <v>0.44827586206896552</v>
      </c>
      <c r="L36" s="44"/>
      <c r="M36" s="18">
        <v>94</v>
      </c>
      <c r="N36" s="18">
        <v>59</v>
      </c>
      <c r="O36" s="18">
        <v>46</v>
      </c>
      <c r="P36" s="19">
        <f t="shared" si="9"/>
        <v>0.76595744680851063</v>
      </c>
      <c r="Q36" s="19">
        <f t="shared" si="10"/>
        <v>1.0169491525423728</v>
      </c>
      <c r="R36" s="20">
        <f t="shared" si="11"/>
        <v>0.91304347826086951</v>
      </c>
      <c r="S36" s="21"/>
      <c r="T36" s="2"/>
      <c r="U36" s="2"/>
    </row>
    <row r="37" spans="1:21" ht="15.75" thickBot="1">
      <c r="A37" s="70"/>
      <c r="B37" s="51" t="s">
        <v>17</v>
      </c>
      <c r="C37" s="52">
        <v>15</v>
      </c>
      <c r="D37" s="53">
        <v>30</v>
      </c>
      <c r="E37" s="54">
        <f t="shared" si="6"/>
        <v>1</v>
      </c>
      <c r="F37" s="52">
        <v>6</v>
      </c>
      <c r="G37" s="52">
        <v>23</v>
      </c>
      <c r="H37" s="55">
        <f t="shared" si="7"/>
        <v>2.8333333333333335</v>
      </c>
      <c r="I37" s="52">
        <v>2</v>
      </c>
      <c r="J37" s="52">
        <v>14</v>
      </c>
      <c r="K37" s="54">
        <f t="shared" si="8"/>
        <v>6</v>
      </c>
      <c r="L37" s="56"/>
      <c r="M37" s="57">
        <v>16</v>
      </c>
      <c r="N37" s="57">
        <v>7</v>
      </c>
      <c r="O37" s="57">
        <v>4</v>
      </c>
      <c r="P37" s="58">
        <f t="shared" si="9"/>
        <v>1.875</v>
      </c>
      <c r="Q37" s="58">
        <f t="shared" si="10"/>
        <v>3.2857142857142856</v>
      </c>
      <c r="R37" s="59">
        <f t="shared" si="11"/>
        <v>3.5</v>
      </c>
      <c r="S37" s="21"/>
      <c r="T37" s="2"/>
      <c r="U37" s="2"/>
    </row>
    <row r="38" spans="1:21" ht="15.75" thickBot="1">
      <c r="A38" s="72" t="s">
        <v>24</v>
      </c>
      <c r="B38" s="42" t="s">
        <v>15</v>
      </c>
      <c r="C38" s="47">
        <v>3</v>
      </c>
      <c r="D38" s="47">
        <v>4</v>
      </c>
      <c r="E38" s="48">
        <f t="shared" si="6"/>
        <v>0.33333333333333331</v>
      </c>
      <c r="F38" s="46">
        <v>3</v>
      </c>
      <c r="G38" s="46">
        <v>2</v>
      </c>
      <c r="H38" s="49">
        <f t="shared" si="7"/>
        <v>-0.33333333333333331</v>
      </c>
      <c r="I38" s="46">
        <v>3</v>
      </c>
      <c r="J38" s="46">
        <v>1</v>
      </c>
      <c r="K38" s="48">
        <f t="shared" si="8"/>
        <v>-0.66666666666666663</v>
      </c>
      <c r="L38" s="44"/>
      <c r="M38" s="50">
        <v>3</v>
      </c>
      <c r="N38" s="50">
        <v>3</v>
      </c>
      <c r="O38" s="50">
        <v>3</v>
      </c>
      <c r="P38" s="61">
        <f t="shared" si="9"/>
        <v>1.3333333333333333</v>
      </c>
      <c r="Q38" s="61">
        <f t="shared" si="10"/>
        <v>0.66666666666666663</v>
      </c>
      <c r="R38" s="62">
        <f t="shared" si="11"/>
        <v>0.33333333333333331</v>
      </c>
      <c r="S38" s="21"/>
      <c r="T38" s="2"/>
      <c r="U38" s="2"/>
    </row>
    <row r="39" spans="1:21" ht="15.75" thickBot="1">
      <c r="A39" s="72"/>
      <c r="B39" s="42" t="s">
        <v>16</v>
      </c>
      <c r="C39" s="22">
        <v>9</v>
      </c>
      <c r="D39" s="43">
        <v>11</v>
      </c>
      <c r="E39" s="15">
        <f t="shared" si="6"/>
        <v>0.22222222222222221</v>
      </c>
      <c r="F39" s="22">
        <v>8</v>
      </c>
      <c r="G39" s="22">
        <v>8</v>
      </c>
      <c r="H39" s="16">
        <f t="shared" si="7"/>
        <v>0</v>
      </c>
      <c r="I39" s="22">
        <v>7</v>
      </c>
      <c r="J39" s="22">
        <v>4</v>
      </c>
      <c r="K39" s="15">
        <f t="shared" si="8"/>
        <v>-0.42857142857142855</v>
      </c>
      <c r="L39" s="44"/>
      <c r="M39" s="18">
        <v>12</v>
      </c>
      <c r="N39" s="18">
        <v>8</v>
      </c>
      <c r="O39" s="18">
        <v>7</v>
      </c>
      <c r="P39" s="19">
        <f t="shared" si="9"/>
        <v>0.91666666666666663</v>
      </c>
      <c r="Q39" s="19">
        <f t="shared" si="10"/>
        <v>1</v>
      </c>
      <c r="R39" s="20">
        <f t="shared" si="11"/>
        <v>0.5714285714285714</v>
      </c>
      <c r="S39" s="21"/>
      <c r="T39" s="2"/>
      <c r="U39" s="2"/>
    </row>
    <row r="40" spans="1:21" ht="15.75" thickBot="1">
      <c r="A40" s="70"/>
      <c r="B40" s="51" t="s">
        <v>17</v>
      </c>
      <c r="C40" s="52">
        <v>15</v>
      </c>
      <c r="D40" s="53">
        <v>12</v>
      </c>
      <c r="E40" s="54">
        <f t="shared" si="6"/>
        <v>-0.2</v>
      </c>
      <c r="F40" s="52">
        <v>4</v>
      </c>
      <c r="G40" s="52">
        <v>7</v>
      </c>
      <c r="H40" s="55">
        <f t="shared" si="7"/>
        <v>0.75</v>
      </c>
      <c r="I40" s="52">
        <v>3</v>
      </c>
      <c r="J40" s="52">
        <v>5</v>
      </c>
      <c r="K40" s="54">
        <f t="shared" si="8"/>
        <v>0.66666666666666663</v>
      </c>
      <c r="L40" s="56"/>
      <c r="M40" s="57">
        <v>15</v>
      </c>
      <c r="N40" s="57">
        <v>6</v>
      </c>
      <c r="O40" s="57">
        <v>5</v>
      </c>
      <c r="P40" s="58">
        <f t="shared" si="9"/>
        <v>0.8</v>
      </c>
      <c r="Q40" s="58">
        <f t="shared" si="10"/>
        <v>1.1666666666666667</v>
      </c>
      <c r="R40" s="59">
        <f t="shared" si="11"/>
        <v>1</v>
      </c>
      <c r="S40" s="21"/>
      <c r="T40" s="2"/>
      <c r="U40" s="2"/>
    </row>
    <row r="41" spans="1:21" ht="15.75" thickBot="1">
      <c r="A41" s="70" t="s">
        <v>25</v>
      </c>
      <c r="B41" s="42" t="s">
        <v>15</v>
      </c>
      <c r="C41" s="46">
        <v>188</v>
      </c>
      <c r="D41" s="47">
        <v>170</v>
      </c>
      <c r="E41" s="48">
        <f t="shared" si="6"/>
        <v>-9.5744680851063829E-2</v>
      </c>
      <c r="F41" s="46">
        <v>156</v>
      </c>
      <c r="G41" s="46">
        <v>157</v>
      </c>
      <c r="H41" s="49">
        <f t="shared" si="7"/>
        <v>6.41025641025641E-3</v>
      </c>
      <c r="I41" s="46">
        <v>77</v>
      </c>
      <c r="J41" s="46">
        <v>71</v>
      </c>
      <c r="K41" s="48">
        <f t="shared" si="8"/>
        <v>-7.792207792207792E-2</v>
      </c>
      <c r="L41" s="44"/>
      <c r="M41" s="50">
        <v>267</v>
      </c>
      <c r="N41" s="50">
        <v>218</v>
      </c>
      <c r="O41" s="50">
        <v>159</v>
      </c>
      <c r="P41" s="61">
        <f t="shared" si="9"/>
        <v>0.63670411985018727</v>
      </c>
      <c r="Q41" s="61">
        <f t="shared" si="10"/>
        <v>0.72018348623853212</v>
      </c>
      <c r="R41" s="62">
        <f t="shared" si="11"/>
        <v>0.44654088050314467</v>
      </c>
      <c r="S41" s="21"/>
      <c r="T41" s="2"/>
      <c r="U41" s="2"/>
    </row>
    <row r="42" spans="1:21" ht="15.75" thickBot="1">
      <c r="A42" s="70"/>
      <c r="B42" s="51" t="s">
        <v>16</v>
      </c>
      <c r="C42" s="52">
        <v>524</v>
      </c>
      <c r="D42" s="53">
        <v>476</v>
      </c>
      <c r="E42" s="54">
        <f t="shared" si="6"/>
        <v>-9.1603053435114504E-2</v>
      </c>
      <c r="F42" s="52">
        <v>448</v>
      </c>
      <c r="G42" s="52">
        <v>436</v>
      </c>
      <c r="H42" s="55">
        <f t="shared" si="7"/>
        <v>-2.6785714285714284E-2</v>
      </c>
      <c r="I42" s="52">
        <v>246</v>
      </c>
      <c r="J42" s="52">
        <v>210</v>
      </c>
      <c r="K42" s="54">
        <f t="shared" si="8"/>
        <v>-0.14634146341463414</v>
      </c>
      <c r="L42" s="56"/>
      <c r="M42" s="57">
        <v>755</v>
      </c>
      <c r="N42" s="57">
        <v>641</v>
      </c>
      <c r="O42" s="57">
        <v>475</v>
      </c>
      <c r="P42" s="58">
        <f t="shared" si="9"/>
        <v>0.63046357615894044</v>
      </c>
      <c r="Q42" s="58">
        <f t="shared" si="10"/>
        <v>0.68018720748829953</v>
      </c>
      <c r="R42" s="59">
        <f t="shared" si="11"/>
        <v>0.44210526315789472</v>
      </c>
      <c r="S42" s="21"/>
      <c r="T42" s="2"/>
      <c r="U42" s="2"/>
    </row>
    <row r="43" spans="1:21" ht="15.75" thickBot="1">
      <c r="A43" s="72" t="s">
        <v>26</v>
      </c>
      <c r="B43" s="42" t="s">
        <v>15</v>
      </c>
      <c r="C43" s="46">
        <v>0</v>
      </c>
      <c r="D43" s="63">
        <v>1</v>
      </c>
      <c r="E43" s="48">
        <v>0</v>
      </c>
      <c r="F43" s="46">
        <v>0</v>
      </c>
      <c r="G43" s="63">
        <v>1</v>
      </c>
      <c r="H43" s="64">
        <v>0</v>
      </c>
      <c r="I43" s="46">
        <v>0</v>
      </c>
      <c r="J43" s="23">
        <v>0</v>
      </c>
      <c r="K43" s="48">
        <v>0</v>
      </c>
      <c r="L43" s="44"/>
      <c r="M43" s="50">
        <v>0</v>
      </c>
      <c r="N43" s="50">
        <v>0</v>
      </c>
      <c r="O43" s="50">
        <v>0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70"/>
      <c r="B44" s="42" t="s">
        <v>16</v>
      </c>
      <c r="C44" s="22">
        <v>13</v>
      </c>
      <c r="D44" s="43">
        <v>14</v>
      </c>
      <c r="E44" s="15">
        <f t="shared" si="6"/>
        <v>7.6923076923076927E-2</v>
      </c>
      <c r="F44" s="22">
        <v>11</v>
      </c>
      <c r="G44" s="22">
        <v>13</v>
      </c>
      <c r="H44" s="49">
        <f>(G44-F44)/F44</f>
        <v>0.18181818181818182</v>
      </c>
      <c r="I44" s="22">
        <v>7</v>
      </c>
      <c r="J44" s="22">
        <v>6</v>
      </c>
      <c r="K44" s="48">
        <f>(J44-I44)/I44</f>
        <v>-0.14285714285714285</v>
      </c>
      <c r="L44" s="44"/>
      <c r="M44" s="18">
        <v>14</v>
      </c>
      <c r="N44" s="18">
        <v>10</v>
      </c>
      <c r="O44" s="18">
        <v>9</v>
      </c>
      <c r="P44" s="19">
        <f t="shared" si="9"/>
        <v>1</v>
      </c>
      <c r="Q44" s="19">
        <f t="shared" si="10"/>
        <v>1.3</v>
      </c>
      <c r="R44" s="20">
        <f t="shared" si="11"/>
        <v>0.66666666666666663</v>
      </c>
      <c r="S44" s="21"/>
    </row>
    <row r="45" spans="1:21" ht="15.75" thickBot="1">
      <c r="A45" s="70"/>
      <c r="B45" s="51" t="s">
        <v>17</v>
      </c>
      <c r="C45" s="52">
        <v>5</v>
      </c>
      <c r="D45" s="53">
        <v>15</v>
      </c>
      <c r="E45" s="54">
        <f t="shared" si="6"/>
        <v>2</v>
      </c>
      <c r="F45" s="52">
        <v>4</v>
      </c>
      <c r="G45" s="52">
        <v>6</v>
      </c>
      <c r="H45" s="55">
        <f>(G45-F45)/F45</f>
        <v>0.5</v>
      </c>
      <c r="I45" s="52">
        <v>1</v>
      </c>
      <c r="J45" s="52">
        <v>5</v>
      </c>
      <c r="K45" s="54">
        <f t="shared" ref="K45" si="12">(J45-I45)/I45</f>
        <v>4</v>
      </c>
      <c r="L45" s="56"/>
      <c r="M45" s="57">
        <v>5</v>
      </c>
      <c r="N45" s="57">
        <v>4</v>
      </c>
      <c r="O45" s="57">
        <v>3</v>
      </c>
      <c r="P45" s="58">
        <f t="shared" si="9"/>
        <v>3</v>
      </c>
      <c r="Q45" s="58">
        <f t="shared" si="10"/>
        <v>1.5</v>
      </c>
      <c r="R45" s="59">
        <f t="shared" si="11"/>
        <v>1.6666666666666667</v>
      </c>
      <c r="S45" s="21"/>
    </row>
    <row r="46" spans="1:21" ht="15.75" thickBot="1">
      <c r="A46" s="70" t="s">
        <v>27</v>
      </c>
      <c r="B46" s="42" t="s">
        <v>15</v>
      </c>
      <c r="C46" s="46">
        <v>8</v>
      </c>
      <c r="D46" s="47">
        <v>6</v>
      </c>
      <c r="E46" s="48">
        <f t="shared" si="6"/>
        <v>-0.25</v>
      </c>
      <c r="F46" s="46">
        <v>8</v>
      </c>
      <c r="G46" s="46">
        <v>6</v>
      </c>
      <c r="H46" s="49">
        <f>(G46-F46)/F46</f>
        <v>-0.25</v>
      </c>
      <c r="I46" s="46">
        <v>4</v>
      </c>
      <c r="J46" s="46">
        <v>6</v>
      </c>
      <c r="K46" s="48">
        <f t="shared" ref="K46:K47" si="13">(J46-I46)/I46</f>
        <v>0.5</v>
      </c>
      <c r="L46" s="65"/>
      <c r="M46" s="50">
        <v>13</v>
      </c>
      <c r="N46" s="50">
        <v>11</v>
      </c>
      <c r="O46" s="50">
        <v>9</v>
      </c>
      <c r="P46" s="61">
        <f t="shared" si="9"/>
        <v>0.46153846153846156</v>
      </c>
      <c r="Q46" s="61">
        <f t="shared" si="10"/>
        <v>0.54545454545454541</v>
      </c>
      <c r="R46" s="62">
        <f t="shared" si="11"/>
        <v>0.66666666666666663</v>
      </c>
      <c r="S46" s="21"/>
    </row>
    <row r="47" spans="1:21" ht="15.75" thickBot="1">
      <c r="A47" s="70"/>
      <c r="B47" s="51" t="s">
        <v>16</v>
      </c>
      <c r="C47" s="52">
        <v>18</v>
      </c>
      <c r="D47" s="53">
        <v>11</v>
      </c>
      <c r="E47" s="54">
        <f t="shared" si="6"/>
        <v>-0.3888888888888889</v>
      </c>
      <c r="F47" s="52">
        <v>18</v>
      </c>
      <c r="G47" s="52">
        <v>11</v>
      </c>
      <c r="H47" s="55">
        <f>(G47-F47)/F47</f>
        <v>-0.3888888888888889</v>
      </c>
      <c r="I47" s="52">
        <v>9</v>
      </c>
      <c r="J47" s="52">
        <v>9</v>
      </c>
      <c r="K47" s="67">
        <f t="shared" si="13"/>
        <v>0</v>
      </c>
      <c r="L47" s="66"/>
      <c r="M47" s="57">
        <v>35</v>
      </c>
      <c r="N47" s="57">
        <v>30</v>
      </c>
      <c r="O47" s="57">
        <v>27</v>
      </c>
      <c r="P47" s="58">
        <f t="shared" si="9"/>
        <v>0.31428571428571428</v>
      </c>
      <c r="Q47" s="58">
        <f t="shared" si="10"/>
        <v>0.36666666666666664</v>
      </c>
      <c r="R47" s="59">
        <f t="shared" si="11"/>
        <v>0.33333333333333331</v>
      </c>
      <c r="S47" s="21"/>
    </row>
    <row r="48" spans="1:21" ht="15.75" thickBot="1">
      <c r="A48" s="70" t="s">
        <v>28</v>
      </c>
      <c r="B48" s="42" t="s">
        <v>15</v>
      </c>
      <c r="C48" s="46">
        <v>2</v>
      </c>
      <c r="D48" s="47">
        <v>3</v>
      </c>
      <c r="E48" s="48">
        <f t="shared" si="6"/>
        <v>0.5</v>
      </c>
      <c r="F48" s="46">
        <v>2</v>
      </c>
      <c r="G48" s="46">
        <v>3</v>
      </c>
      <c r="H48" s="49">
        <f t="shared" ref="H48:H55" si="14">(G48-F48)/F48</f>
        <v>0.5</v>
      </c>
      <c r="I48" s="46">
        <v>0</v>
      </c>
      <c r="J48" s="46">
        <v>3</v>
      </c>
      <c r="K48" s="48">
        <v>0</v>
      </c>
      <c r="L48" s="65"/>
      <c r="M48" s="50">
        <v>3</v>
      </c>
      <c r="N48" s="50">
        <v>2</v>
      </c>
      <c r="O48" s="50">
        <v>2</v>
      </c>
      <c r="P48" s="61">
        <f t="shared" si="9"/>
        <v>1</v>
      </c>
      <c r="Q48" s="61">
        <v>0</v>
      </c>
      <c r="R48" s="62">
        <v>0</v>
      </c>
      <c r="S48" s="21"/>
    </row>
    <row r="49" spans="1:19" ht="15.75" thickBot="1">
      <c r="A49" s="70"/>
      <c r="B49" s="51" t="s">
        <v>16</v>
      </c>
      <c r="C49" s="52">
        <v>4</v>
      </c>
      <c r="D49" s="53">
        <v>5</v>
      </c>
      <c r="E49" s="54">
        <f t="shared" si="6"/>
        <v>0.25</v>
      </c>
      <c r="F49" s="52">
        <v>3</v>
      </c>
      <c r="G49" s="52">
        <v>5</v>
      </c>
      <c r="H49" s="55">
        <f t="shared" si="14"/>
        <v>0.66666666666666663</v>
      </c>
      <c r="I49" s="52">
        <v>0</v>
      </c>
      <c r="J49" s="52">
        <v>5</v>
      </c>
      <c r="K49" s="54">
        <v>0</v>
      </c>
      <c r="L49" s="66"/>
      <c r="M49" s="57">
        <v>6</v>
      </c>
      <c r="N49" s="57">
        <v>4</v>
      </c>
      <c r="O49" s="57">
        <v>3</v>
      </c>
      <c r="P49" s="58">
        <f t="shared" si="9"/>
        <v>0.83333333333333337</v>
      </c>
      <c r="Q49" s="58">
        <f t="shared" ref="Q49:Q55" si="15">G49/N49</f>
        <v>1.25</v>
      </c>
      <c r="R49" s="59">
        <f t="shared" ref="R49:R55" si="16">J49/O49</f>
        <v>1.6666666666666667</v>
      </c>
      <c r="S49" s="21"/>
    </row>
    <row r="50" spans="1:19" ht="15.75" thickBot="1">
      <c r="A50" s="70" t="s">
        <v>29</v>
      </c>
      <c r="B50" s="42" t="s">
        <v>15</v>
      </c>
      <c r="C50" s="46">
        <v>14</v>
      </c>
      <c r="D50" s="47">
        <v>11</v>
      </c>
      <c r="E50" s="48">
        <f t="shared" si="6"/>
        <v>-0.21428571428571427</v>
      </c>
      <c r="F50" s="46">
        <v>14</v>
      </c>
      <c r="G50" s="46">
        <v>10</v>
      </c>
      <c r="H50" s="49">
        <f t="shared" si="14"/>
        <v>-0.2857142857142857</v>
      </c>
      <c r="I50" s="46">
        <v>4</v>
      </c>
      <c r="J50" s="46">
        <v>6</v>
      </c>
      <c r="K50" s="48">
        <f t="shared" ref="K50:K55" si="17">(J50-I50)/I50</f>
        <v>0.5</v>
      </c>
      <c r="L50" s="65"/>
      <c r="M50" s="50">
        <v>27</v>
      </c>
      <c r="N50" s="50">
        <v>24</v>
      </c>
      <c r="O50" s="50">
        <v>19</v>
      </c>
      <c r="P50" s="61">
        <f t="shared" si="9"/>
        <v>0.40740740740740738</v>
      </c>
      <c r="Q50" s="61">
        <f t="shared" si="15"/>
        <v>0.41666666666666669</v>
      </c>
      <c r="R50" s="62">
        <f t="shared" si="16"/>
        <v>0.31578947368421051</v>
      </c>
      <c r="S50" s="21"/>
    </row>
    <row r="51" spans="1:19" ht="15.75" thickBot="1">
      <c r="A51" s="70"/>
      <c r="B51" s="51" t="s">
        <v>16</v>
      </c>
      <c r="C51" s="52">
        <v>41</v>
      </c>
      <c r="D51" s="53">
        <v>42</v>
      </c>
      <c r="E51" s="54">
        <f t="shared" si="6"/>
        <v>2.4390243902439025E-2</v>
      </c>
      <c r="F51" s="52">
        <v>39</v>
      </c>
      <c r="G51" s="52">
        <v>39</v>
      </c>
      <c r="H51" s="55">
        <f t="shared" si="14"/>
        <v>0</v>
      </c>
      <c r="I51" s="52">
        <v>16</v>
      </c>
      <c r="J51" s="52">
        <v>24</v>
      </c>
      <c r="K51" s="67">
        <f t="shared" si="17"/>
        <v>0.5</v>
      </c>
      <c r="L51" s="66"/>
      <c r="M51" s="57">
        <v>74</v>
      </c>
      <c r="N51" s="57">
        <v>69</v>
      </c>
      <c r="O51" s="57">
        <v>56</v>
      </c>
      <c r="P51" s="58">
        <f t="shared" si="9"/>
        <v>0.56756756756756754</v>
      </c>
      <c r="Q51" s="58">
        <f t="shared" si="15"/>
        <v>0.56521739130434778</v>
      </c>
      <c r="R51" s="59">
        <f t="shared" si="16"/>
        <v>0.42857142857142855</v>
      </c>
      <c r="S51" s="21"/>
    </row>
    <row r="52" spans="1:19" ht="15.75" thickBot="1">
      <c r="A52" s="70" t="s">
        <v>30</v>
      </c>
      <c r="B52" s="42" t="s">
        <v>15</v>
      </c>
      <c r="C52" s="46">
        <v>8</v>
      </c>
      <c r="D52" s="47">
        <v>11</v>
      </c>
      <c r="E52" s="48">
        <f t="shared" si="6"/>
        <v>0.375</v>
      </c>
      <c r="F52" s="46">
        <v>6</v>
      </c>
      <c r="G52" s="46">
        <v>10</v>
      </c>
      <c r="H52" s="49">
        <f t="shared" si="14"/>
        <v>0.66666666666666663</v>
      </c>
      <c r="I52" s="46">
        <v>2</v>
      </c>
      <c r="J52" s="46">
        <v>1</v>
      </c>
      <c r="K52" s="48">
        <f t="shared" si="17"/>
        <v>-0.5</v>
      </c>
      <c r="L52" s="65"/>
      <c r="M52" s="50">
        <v>14</v>
      </c>
      <c r="N52" s="50">
        <v>10</v>
      </c>
      <c r="O52" s="50">
        <v>6</v>
      </c>
      <c r="P52" s="61">
        <f t="shared" si="9"/>
        <v>0.7857142857142857</v>
      </c>
      <c r="Q52" s="61">
        <f t="shared" si="15"/>
        <v>1</v>
      </c>
      <c r="R52" s="62">
        <f t="shared" si="16"/>
        <v>0.16666666666666666</v>
      </c>
      <c r="S52" s="21"/>
    </row>
    <row r="53" spans="1:19" ht="15.75" thickBot="1">
      <c r="A53" s="70"/>
      <c r="B53" s="51" t="s">
        <v>16</v>
      </c>
      <c r="C53" s="52">
        <v>19</v>
      </c>
      <c r="D53" s="53">
        <v>29</v>
      </c>
      <c r="E53" s="54">
        <f t="shared" si="6"/>
        <v>0.52631578947368418</v>
      </c>
      <c r="F53" s="52">
        <v>17</v>
      </c>
      <c r="G53" s="52">
        <v>28</v>
      </c>
      <c r="H53" s="55">
        <f t="shared" si="14"/>
        <v>0.6470588235294118</v>
      </c>
      <c r="I53" s="52">
        <v>9</v>
      </c>
      <c r="J53" s="52">
        <v>10</v>
      </c>
      <c r="K53" s="54">
        <f t="shared" si="17"/>
        <v>0.1111111111111111</v>
      </c>
      <c r="L53" s="66"/>
      <c r="M53" s="57">
        <v>33</v>
      </c>
      <c r="N53" s="57">
        <v>28</v>
      </c>
      <c r="O53" s="57">
        <v>20</v>
      </c>
      <c r="P53" s="58">
        <f t="shared" si="9"/>
        <v>0.87878787878787878</v>
      </c>
      <c r="Q53" s="58">
        <f t="shared" si="15"/>
        <v>1</v>
      </c>
      <c r="R53" s="59">
        <f t="shared" si="16"/>
        <v>0.5</v>
      </c>
      <c r="S53" s="21"/>
    </row>
    <row r="54" spans="1:19" ht="15.75" thickBot="1">
      <c r="A54" s="70" t="s">
        <v>31</v>
      </c>
      <c r="B54" s="42" t="s">
        <v>15</v>
      </c>
      <c r="C54" s="46">
        <v>1</v>
      </c>
      <c r="D54" s="47">
        <v>17</v>
      </c>
      <c r="E54" s="48">
        <f t="shared" si="6"/>
        <v>16</v>
      </c>
      <c r="F54" s="46">
        <v>0</v>
      </c>
      <c r="G54" s="46">
        <v>16</v>
      </c>
      <c r="H54" s="49">
        <v>0</v>
      </c>
      <c r="I54" s="46">
        <v>0</v>
      </c>
      <c r="J54" s="46">
        <v>1</v>
      </c>
      <c r="K54" s="48">
        <v>0</v>
      </c>
      <c r="L54" s="65"/>
      <c r="M54" s="50">
        <v>3</v>
      </c>
      <c r="N54" s="50">
        <v>1</v>
      </c>
      <c r="O54" s="50">
        <v>1</v>
      </c>
      <c r="P54" s="61">
        <f t="shared" si="9"/>
        <v>5.666666666666667</v>
      </c>
      <c r="Q54" s="61">
        <f t="shared" si="15"/>
        <v>16</v>
      </c>
      <c r="R54" s="62">
        <f t="shared" si="16"/>
        <v>1</v>
      </c>
      <c r="S54" s="21"/>
    </row>
    <row r="55" spans="1:19" ht="15.75" thickBot="1">
      <c r="A55" s="71"/>
      <c r="B55" s="51" t="s">
        <v>16</v>
      </c>
      <c r="C55" s="52">
        <v>4</v>
      </c>
      <c r="D55" s="53">
        <v>27</v>
      </c>
      <c r="E55" s="54">
        <f t="shared" si="6"/>
        <v>5.75</v>
      </c>
      <c r="F55" s="52">
        <v>2</v>
      </c>
      <c r="G55" s="52">
        <v>24</v>
      </c>
      <c r="H55" s="55">
        <f t="shared" si="14"/>
        <v>11</v>
      </c>
      <c r="I55" s="52">
        <v>1</v>
      </c>
      <c r="J55" s="52">
        <v>2</v>
      </c>
      <c r="K55" s="67">
        <f t="shared" si="17"/>
        <v>1</v>
      </c>
      <c r="L55" s="66"/>
      <c r="M55" s="57">
        <v>6</v>
      </c>
      <c r="N55" s="57">
        <v>4</v>
      </c>
      <c r="O55" s="57">
        <v>3</v>
      </c>
      <c r="P55" s="58">
        <f t="shared" si="9"/>
        <v>4.5</v>
      </c>
      <c r="Q55" s="58">
        <f t="shared" si="15"/>
        <v>6</v>
      </c>
      <c r="R55" s="59">
        <f t="shared" si="16"/>
        <v>0.66666666666666663</v>
      </c>
      <c r="S55" s="21"/>
    </row>
    <row r="56" spans="1:19">
      <c r="A56" s="68" t="s">
        <v>32</v>
      </c>
      <c r="B56" s="68"/>
      <c r="C56" s="5"/>
      <c r="D56" s="5"/>
      <c r="E56" s="69"/>
      <c r="F56" s="5"/>
      <c r="G56" s="5"/>
      <c r="H56" s="69"/>
      <c r="I56" s="5"/>
      <c r="J56" s="5"/>
      <c r="K56" s="69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9"/>
      <c r="F57" s="5"/>
      <c r="G57" s="5"/>
      <c r="H57" s="69"/>
      <c r="I57" s="5"/>
      <c r="J57" s="5"/>
      <c r="K57" s="69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9"/>
      <c r="F58" s="5"/>
      <c r="G58" s="5"/>
      <c r="H58" s="69"/>
      <c r="I58" s="5"/>
      <c r="J58" s="5"/>
      <c r="K58" s="69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U58"/>
  <sheetViews>
    <sheetView zoomScale="120" zoomScaleNormal="120" workbookViewId="0">
      <selection activeCell="K13" sqref="K13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86" t="s">
        <v>33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"/>
      <c r="T1" s="2"/>
      <c r="U1" s="2"/>
    </row>
    <row r="2" spans="1:21" ht="15.7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2"/>
      <c r="U2" s="2"/>
    </row>
    <row r="3" spans="1:21" ht="15.7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"/>
      <c r="T3" s="2"/>
      <c r="U3" s="2"/>
    </row>
    <row r="4" spans="1:21" ht="15.75">
      <c r="A4" s="88" t="s">
        <v>89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89" t="s">
        <v>2</v>
      </c>
      <c r="B6" s="90"/>
      <c r="C6" s="8" t="s">
        <v>90</v>
      </c>
      <c r="D6" s="9" t="s">
        <v>92</v>
      </c>
      <c r="E6" s="8" t="s">
        <v>91</v>
      </c>
      <c r="F6" s="8" t="s">
        <v>109</v>
      </c>
      <c r="G6" s="8" t="s">
        <v>93</v>
      </c>
      <c r="H6" s="8" t="s">
        <v>91</v>
      </c>
      <c r="I6" s="8" t="s">
        <v>110</v>
      </c>
      <c r="J6" s="8" t="s">
        <v>94</v>
      </c>
      <c r="K6" s="8" t="s">
        <v>91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>
      <c r="A7" s="84" t="s">
        <v>4</v>
      </c>
      <c r="B7" s="85"/>
      <c r="C7" s="14">
        <v>1151</v>
      </c>
      <c r="D7" s="14">
        <v>1102</v>
      </c>
      <c r="E7" s="15">
        <f t="shared" ref="E7:E15" si="0">(D7-C7)/C7</f>
        <v>-4.2571676802780192E-2</v>
      </c>
      <c r="F7" s="14">
        <v>868</v>
      </c>
      <c r="G7" s="14">
        <v>901</v>
      </c>
      <c r="H7" s="16">
        <f t="shared" ref="H7:H15" si="1">(G7-F7)/F7</f>
        <v>3.8018433179723504E-2</v>
      </c>
      <c r="I7" s="14">
        <v>429</v>
      </c>
      <c r="J7" s="14">
        <v>443</v>
      </c>
      <c r="K7" s="15">
        <f t="shared" ref="K7:K15" si="2">(J7-I7)/I7</f>
        <v>3.2634032634032632E-2</v>
      </c>
      <c r="L7" s="17"/>
      <c r="M7" s="18">
        <v>1590</v>
      </c>
      <c r="N7" s="18">
        <v>1213</v>
      </c>
      <c r="O7" s="18">
        <v>925</v>
      </c>
      <c r="P7" s="19">
        <f t="shared" ref="P7:P15" si="3">D7/M7</f>
        <v>0.69308176100628927</v>
      </c>
      <c r="Q7" s="19">
        <f t="shared" ref="Q7:Q15" si="4">G7/N7</f>
        <v>0.74278647980214341</v>
      </c>
      <c r="R7" s="20">
        <f t="shared" ref="R7:R15" si="5">J7/O7</f>
        <v>0.47891891891891891</v>
      </c>
      <c r="S7" s="21"/>
      <c r="T7" s="2"/>
      <c r="U7" s="2"/>
    </row>
    <row r="8" spans="1:21">
      <c r="A8" s="73" t="s">
        <v>5</v>
      </c>
      <c r="B8" s="74"/>
      <c r="C8" s="22">
        <v>44</v>
      </c>
      <c r="D8" s="22">
        <v>36</v>
      </c>
      <c r="E8" s="15">
        <f t="shared" si="0"/>
        <v>-0.18181818181818182</v>
      </c>
      <c r="F8" s="22">
        <v>28</v>
      </c>
      <c r="G8" s="22">
        <v>26</v>
      </c>
      <c r="H8" s="16">
        <f t="shared" si="1"/>
        <v>-7.1428571428571425E-2</v>
      </c>
      <c r="I8" s="22">
        <v>21</v>
      </c>
      <c r="J8" s="22">
        <v>15</v>
      </c>
      <c r="K8" s="15">
        <f t="shared" si="2"/>
        <v>-0.2857142857142857</v>
      </c>
      <c r="L8" s="17"/>
      <c r="M8" s="18">
        <v>50</v>
      </c>
      <c r="N8" s="18">
        <v>39</v>
      </c>
      <c r="O8" s="18">
        <v>35</v>
      </c>
      <c r="P8" s="19">
        <f t="shared" si="3"/>
        <v>0.72</v>
      </c>
      <c r="Q8" s="19">
        <f t="shared" si="4"/>
        <v>0.66666666666666663</v>
      </c>
      <c r="R8" s="20">
        <f t="shared" si="5"/>
        <v>0.42857142857142855</v>
      </c>
      <c r="S8" s="21"/>
      <c r="T8" s="2"/>
      <c r="U8" s="2"/>
    </row>
    <row r="9" spans="1:21">
      <c r="A9" s="73" t="s">
        <v>6</v>
      </c>
      <c r="B9" s="74"/>
      <c r="C9" s="22">
        <v>30</v>
      </c>
      <c r="D9" s="22">
        <v>23</v>
      </c>
      <c r="E9" s="15">
        <f t="shared" si="0"/>
        <v>-0.23333333333333334</v>
      </c>
      <c r="F9" s="22">
        <v>19</v>
      </c>
      <c r="G9" s="22">
        <v>14</v>
      </c>
      <c r="H9" s="16">
        <f t="shared" si="1"/>
        <v>-0.26315789473684209</v>
      </c>
      <c r="I9" s="22">
        <v>13</v>
      </c>
      <c r="J9" s="22">
        <v>5</v>
      </c>
      <c r="K9" s="15">
        <f t="shared" si="2"/>
        <v>-0.61538461538461542</v>
      </c>
      <c r="L9" s="17"/>
      <c r="M9" s="18">
        <v>34</v>
      </c>
      <c r="N9" s="18">
        <v>26</v>
      </c>
      <c r="O9" s="18">
        <v>22</v>
      </c>
      <c r="P9" s="19">
        <f t="shared" si="3"/>
        <v>0.67647058823529416</v>
      </c>
      <c r="Q9" s="19">
        <f t="shared" si="4"/>
        <v>0.53846153846153844</v>
      </c>
      <c r="R9" s="20">
        <f t="shared" si="5"/>
        <v>0.22727272727272727</v>
      </c>
      <c r="S9" s="21"/>
      <c r="T9" s="2"/>
      <c r="U9" s="2"/>
    </row>
    <row r="10" spans="1:21">
      <c r="A10" s="73" t="s">
        <v>7</v>
      </c>
      <c r="B10" s="74"/>
      <c r="C10" s="22">
        <v>367</v>
      </c>
      <c r="D10" s="22">
        <v>360</v>
      </c>
      <c r="E10" s="15">
        <f t="shared" si="0"/>
        <v>-1.9073569482288829E-2</v>
      </c>
      <c r="F10" s="22">
        <v>263</v>
      </c>
      <c r="G10" s="22">
        <v>285</v>
      </c>
      <c r="H10" s="16">
        <f t="shared" si="1"/>
        <v>8.3650190114068435E-2</v>
      </c>
      <c r="I10" s="22">
        <v>112</v>
      </c>
      <c r="J10" s="22">
        <v>120</v>
      </c>
      <c r="K10" s="15">
        <f t="shared" si="2"/>
        <v>7.1428571428571425E-2</v>
      </c>
      <c r="L10" s="17"/>
      <c r="M10" s="18">
        <v>503</v>
      </c>
      <c r="N10" s="18">
        <v>357</v>
      </c>
      <c r="O10" s="18">
        <v>262</v>
      </c>
      <c r="P10" s="19">
        <f t="shared" si="3"/>
        <v>0.71570576540755471</v>
      </c>
      <c r="Q10" s="19">
        <f t="shared" si="4"/>
        <v>0.79831932773109249</v>
      </c>
      <c r="R10" s="20">
        <f t="shared" si="5"/>
        <v>0.4580152671755725</v>
      </c>
      <c r="S10" s="21"/>
      <c r="T10" s="2"/>
      <c r="U10" s="2"/>
    </row>
    <row r="11" spans="1:21">
      <c r="A11" s="73" t="s">
        <v>8</v>
      </c>
      <c r="B11" s="74"/>
      <c r="C11" s="14">
        <v>265</v>
      </c>
      <c r="D11" s="14">
        <v>276</v>
      </c>
      <c r="E11" s="15">
        <f t="shared" si="0"/>
        <v>4.1509433962264149E-2</v>
      </c>
      <c r="F11" s="14">
        <v>229</v>
      </c>
      <c r="G11" s="14">
        <v>240</v>
      </c>
      <c r="H11" s="16">
        <f t="shared" si="1"/>
        <v>4.8034934497816595E-2</v>
      </c>
      <c r="I11" s="14">
        <v>134</v>
      </c>
      <c r="J11" s="14">
        <v>139</v>
      </c>
      <c r="K11" s="15">
        <f t="shared" si="2"/>
        <v>3.7313432835820892E-2</v>
      </c>
      <c r="L11" s="17"/>
      <c r="M11" s="18">
        <v>443</v>
      </c>
      <c r="N11" s="18">
        <v>393</v>
      </c>
      <c r="O11" s="18">
        <v>317</v>
      </c>
      <c r="P11" s="19">
        <f t="shared" si="3"/>
        <v>0.62302483069977421</v>
      </c>
      <c r="Q11" s="19">
        <f t="shared" si="4"/>
        <v>0.61068702290076338</v>
      </c>
      <c r="R11" s="20">
        <f t="shared" si="5"/>
        <v>0.43848580441640378</v>
      </c>
      <c r="S11" s="21"/>
      <c r="T11" s="2"/>
      <c r="U11" s="2"/>
    </row>
    <row r="12" spans="1:21">
      <c r="A12" s="73" t="s">
        <v>9</v>
      </c>
      <c r="B12" s="74"/>
      <c r="C12" s="14">
        <v>481</v>
      </c>
      <c r="D12" s="14">
        <v>431</v>
      </c>
      <c r="E12" s="15">
        <f t="shared" si="0"/>
        <v>-0.10395010395010396</v>
      </c>
      <c r="F12" s="14">
        <v>362</v>
      </c>
      <c r="G12" s="14">
        <v>355</v>
      </c>
      <c r="H12" s="16">
        <f t="shared" si="1"/>
        <v>-1.9337016574585635E-2</v>
      </c>
      <c r="I12" s="14">
        <v>174</v>
      </c>
      <c r="J12" s="14">
        <v>169</v>
      </c>
      <c r="K12" s="15">
        <f t="shared" si="2"/>
        <v>-2.8735632183908046E-2</v>
      </c>
      <c r="L12" s="17"/>
      <c r="M12" s="18">
        <v>621</v>
      </c>
      <c r="N12" s="18">
        <v>442</v>
      </c>
      <c r="O12" s="18">
        <v>330</v>
      </c>
      <c r="P12" s="19">
        <f t="shared" si="3"/>
        <v>0.69404186795491141</v>
      </c>
      <c r="Q12" s="19">
        <f t="shared" si="4"/>
        <v>0.80316742081447967</v>
      </c>
      <c r="R12" s="20">
        <f t="shared" si="5"/>
        <v>0.51212121212121209</v>
      </c>
      <c r="S12" s="21"/>
      <c r="T12" s="2"/>
      <c r="U12" s="2"/>
    </row>
    <row r="13" spans="1:21">
      <c r="A13" s="73" t="s">
        <v>10</v>
      </c>
      <c r="B13" s="74"/>
      <c r="C13" s="23">
        <v>38</v>
      </c>
      <c r="D13" s="23">
        <v>35</v>
      </c>
      <c r="E13" s="15">
        <f t="shared" si="0"/>
        <v>-7.8947368421052627E-2</v>
      </c>
      <c r="F13" s="23">
        <v>14</v>
      </c>
      <c r="G13" s="23">
        <v>21</v>
      </c>
      <c r="H13" s="16">
        <f t="shared" si="1"/>
        <v>0.5</v>
      </c>
      <c r="I13" s="23">
        <v>9</v>
      </c>
      <c r="J13" s="23">
        <v>15</v>
      </c>
      <c r="K13" s="15">
        <f t="shared" si="2"/>
        <v>0.66666666666666663</v>
      </c>
      <c r="L13" s="17"/>
      <c r="M13" s="18">
        <v>23</v>
      </c>
      <c r="N13" s="18">
        <v>21</v>
      </c>
      <c r="O13" s="18">
        <v>16</v>
      </c>
      <c r="P13" s="19">
        <f t="shared" si="3"/>
        <v>1.5217391304347827</v>
      </c>
      <c r="Q13" s="19">
        <f t="shared" si="4"/>
        <v>1</v>
      </c>
      <c r="R13" s="20">
        <f t="shared" si="5"/>
        <v>0.9375</v>
      </c>
      <c r="S13" s="21"/>
      <c r="T13" s="2"/>
      <c r="U13" s="2"/>
    </row>
    <row r="14" spans="1:21">
      <c r="A14" s="75" t="s">
        <v>11</v>
      </c>
      <c r="B14" s="76"/>
      <c r="C14" s="22">
        <v>263</v>
      </c>
      <c r="D14" s="22">
        <v>248</v>
      </c>
      <c r="E14" s="15">
        <f t="shared" si="0"/>
        <v>-5.7034220532319393E-2</v>
      </c>
      <c r="F14" s="22">
        <v>103</v>
      </c>
      <c r="G14" s="22">
        <v>126</v>
      </c>
      <c r="H14" s="16">
        <f t="shared" si="1"/>
        <v>0.22330097087378642</v>
      </c>
      <c r="I14" s="22">
        <v>34</v>
      </c>
      <c r="J14" s="22">
        <v>48</v>
      </c>
      <c r="K14" s="15">
        <f t="shared" si="2"/>
        <v>0.41176470588235292</v>
      </c>
      <c r="L14" s="17"/>
      <c r="M14" s="18">
        <v>267</v>
      </c>
      <c r="N14" s="18">
        <v>128</v>
      </c>
      <c r="O14" s="18">
        <v>106</v>
      </c>
      <c r="P14" s="19">
        <f t="shared" si="3"/>
        <v>0.92883895131086147</v>
      </c>
      <c r="Q14" s="19">
        <f t="shared" si="4"/>
        <v>0.984375</v>
      </c>
      <c r="R14" s="20">
        <f t="shared" si="5"/>
        <v>0.45283018867924529</v>
      </c>
      <c r="S14" s="21"/>
      <c r="T14" s="24"/>
      <c r="U14" s="24"/>
    </row>
    <row r="15" spans="1:21">
      <c r="A15" s="77" t="s">
        <v>12</v>
      </c>
      <c r="B15" s="78"/>
      <c r="C15" s="25">
        <f>C7+C14</f>
        <v>1414</v>
      </c>
      <c r="D15" s="26">
        <f>D7+D14</f>
        <v>1350</v>
      </c>
      <c r="E15" s="27">
        <f t="shared" si="0"/>
        <v>-4.5261669024045263E-2</v>
      </c>
      <c r="F15" s="25">
        <f>F7+F14</f>
        <v>971</v>
      </c>
      <c r="G15" s="25">
        <f>G7+G14</f>
        <v>1027</v>
      </c>
      <c r="H15" s="28">
        <f t="shared" si="1"/>
        <v>5.7672502574665295E-2</v>
      </c>
      <c r="I15" s="25">
        <f>I7+I14</f>
        <v>463</v>
      </c>
      <c r="J15" s="25">
        <f>J7+J14</f>
        <v>491</v>
      </c>
      <c r="K15" s="27">
        <f t="shared" si="2"/>
        <v>6.0475161987041039E-2</v>
      </c>
      <c r="L15" s="29"/>
      <c r="M15" s="30">
        <f>M7+M14</f>
        <v>1857</v>
      </c>
      <c r="N15" s="30">
        <f>N7+N14</f>
        <v>1341</v>
      </c>
      <c r="O15" s="30">
        <f>O7+O14</f>
        <v>1031</v>
      </c>
      <c r="P15" s="31">
        <f t="shared" si="3"/>
        <v>0.72697899838449109</v>
      </c>
      <c r="Q15" s="31">
        <f t="shared" si="4"/>
        <v>0.76584638329604771</v>
      </c>
      <c r="R15" s="32">
        <f t="shared" si="5"/>
        <v>0.47623666343355964</v>
      </c>
      <c r="S15" s="33"/>
      <c r="T15" s="2"/>
      <c r="U15" s="2"/>
    </row>
    <row r="16" spans="1:21" ht="15" customHeight="1">
      <c r="A16" s="79" t="s">
        <v>13</v>
      </c>
      <c r="B16" s="80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1" t="s">
        <v>14</v>
      </c>
      <c r="B17" s="42" t="s">
        <v>15</v>
      </c>
      <c r="C17" s="22">
        <v>24</v>
      </c>
      <c r="D17" s="43">
        <v>35</v>
      </c>
      <c r="E17" s="15">
        <f t="shared" ref="E17:E55" si="6">(D17-C17)/C17</f>
        <v>0.45833333333333331</v>
      </c>
      <c r="F17" s="22">
        <v>15</v>
      </c>
      <c r="G17" s="22">
        <v>20</v>
      </c>
      <c r="H17" s="16">
        <f t="shared" ref="H17:H42" si="7">(G17-F17)/F17</f>
        <v>0.33333333333333331</v>
      </c>
      <c r="I17" s="22">
        <v>4</v>
      </c>
      <c r="J17" s="22">
        <v>11</v>
      </c>
      <c r="K17" s="48">
        <f t="shared" ref="K17:K42" si="8">(J17-I17)/I17</f>
        <v>1.75</v>
      </c>
      <c r="L17" s="44"/>
      <c r="M17" s="18">
        <v>25</v>
      </c>
      <c r="N17" s="18">
        <v>14</v>
      </c>
      <c r="O17" s="45">
        <v>9</v>
      </c>
      <c r="P17" s="19">
        <f t="shared" ref="P17:P55" si="9">D17/M17</f>
        <v>1.4</v>
      </c>
      <c r="Q17" s="19">
        <f t="shared" ref="Q17:Q47" si="10">G17/N17</f>
        <v>1.4285714285714286</v>
      </c>
      <c r="R17" s="20">
        <f t="shared" ref="R17:R47" si="11">J17/O17</f>
        <v>1.2222222222222223</v>
      </c>
      <c r="S17" s="21"/>
      <c r="T17" s="2"/>
      <c r="U17" s="2"/>
    </row>
    <row r="18" spans="1:21">
      <c r="A18" s="82"/>
      <c r="B18" s="42" t="s">
        <v>16</v>
      </c>
      <c r="C18" s="46">
        <v>81</v>
      </c>
      <c r="D18" s="47">
        <v>86</v>
      </c>
      <c r="E18" s="48">
        <f t="shared" si="6"/>
        <v>6.1728395061728392E-2</v>
      </c>
      <c r="F18" s="46">
        <v>44</v>
      </c>
      <c r="G18" s="46">
        <v>63</v>
      </c>
      <c r="H18" s="49">
        <f t="shared" si="7"/>
        <v>0.43181818181818182</v>
      </c>
      <c r="I18" s="46">
        <v>21</v>
      </c>
      <c r="J18" s="46">
        <v>33</v>
      </c>
      <c r="K18" s="15">
        <f t="shared" si="8"/>
        <v>0.5714285714285714</v>
      </c>
      <c r="L18" s="44"/>
      <c r="M18" s="50">
        <v>94</v>
      </c>
      <c r="N18" s="50">
        <v>53</v>
      </c>
      <c r="O18" s="50">
        <v>36</v>
      </c>
      <c r="P18" s="19">
        <f t="shared" si="9"/>
        <v>0.91489361702127658</v>
      </c>
      <c r="Q18" s="19">
        <f t="shared" si="10"/>
        <v>1.1886792452830188</v>
      </c>
      <c r="R18" s="20">
        <f t="shared" si="11"/>
        <v>0.91666666666666663</v>
      </c>
      <c r="S18" s="21"/>
      <c r="T18" s="2"/>
      <c r="U18" s="2"/>
    </row>
    <row r="19" spans="1:21" s="60" customFormat="1" ht="15.75" thickBot="1">
      <c r="A19" s="83"/>
      <c r="B19" s="51" t="s">
        <v>17</v>
      </c>
      <c r="C19" s="52">
        <v>52</v>
      </c>
      <c r="D19" s="53">
        <v>62</v>
      </c>
      <c r="E19" s="54">
        <f t="shared" si="6"/>
        <v>0.19230769230769232</v>
      </c>
      <c r="F19" s="52">
        <v>16</v>
      </c>
      <c r="G19" s="52">
        <v>23</v>
      </c>
      <c r="H19" s="55">
        <f t="shared" si="7"/>
        <v>0.4375</v>
      </c>
      <c r="I19" s="52">
        <v>4</v>
      </c>
      <c r="J19" s="52">
        <v>8</v>
      </c>
      <c r="K19" s="54">
        <f t="shared" si="8"/>
        <v>1</v>
      </c>
      <c r="L19" s="56"/>
      <c r="M19" s="57">
        <v>52</v>
      </c>
      <c r="N19" s="57">
        <v>19</v>
      </c>
      <c r="O19" s="57">
        <v>17</v>
      </c>
      <c r="P19" s="58">
        <f t="shared" si="9"/>
        <v>1.1923076923076923</v>
      </c>
      <c r="Q19" s="58">
        <f t="shared" si="10"/>
        <v>1.2105263157894737</v>
      </c>
      <c r="R19" s="59">
        <f t="shared" si="11"/>
        <v>0.47058823529411764</v>
      </c>
      <c r="S19" s="21"/>
      <c r="T19" s="6"/>
      <c r="U19" s="6"/>
    </row>
    <row r="20" spans="1:21" ht="15.75" thickBot="1">
      <c r="A20" s="72" t="s">
        <v>18</v>
      </c>
      <c r="B20" s="42" t="s">
        <v>15</v>
      </c>
      <c r="C20" s="46">
        <v>48</v>
      </c>
      <c r="D20" s="47">
        <v>41</v>
      </c>
      <c r="E20" s="48">
        <f t="shared" si="6"/>
        <v>-0.14583333333333334</v>
      </c>
      <c r="F20" s="46">
        <v>26</v>
      </c>
      <c r="G20" s="46">
        <v>29</v>
      </c>
      <c r="H20" s="49">
        <f t="shared" si="7"/>
        <v>0.11538461538461539</v>
      </c>
      <c r="I20" s="46">
        <v>11</v>
      </c>
      <c r="J20" s="46">
        <v>17</v>
      </c>
      <c r="K20" s="48">
        <f t="shared" si="8"/>
        <v>0.54545454545454541</v>
      </c>
      <c r="L20" s="44"/>
      <c r="M20" s="50">
        <v>52</v>
      </c>
      <c r="N20" s="50">
        <v>23</v>
      </c>
      <c r="O20" s="50">
        <v>13</v>
      </c>
      <c r="P20" s="61">
        <f t="shared" si="9"/>
        <v>0.78846153846153844</v>
      </c>
      <c r="Q20" s="61">
        <f t="shared" si="10"/>
        <v>1.2608695652173914</v>
      </c>
      <c r="R20" s="62">
        <f t="shared" si="11"/>
        <v>1.3076923076923077</v>
      </c>
      <c r="S20" s="21"/>
      <c r="T20" s="2"/>
      <c r="U20" s="2"/>
    </row>
    <row r="21" spans="1:21" ht="15.75" thickBot="1">
      <c r="A21" s="72"/>
      <c r="B21" s="42" t="s">
        <v>16</v>
      </c>
      <c r="C21" s="43">
        <v>183</v>
      </c>
      <c r="D21" s="43">
        <v>151</v>
      </c>
      <c r="E21" s="15">
        <f t="shared" si="6"/>
        <v>-0.17486338797814208</v>
      </c>
      <c r="F21" s="22">
        <v>120</v>
      </c>
      <c r="G21" s="22">
        <v>117</v>
      </c>
      <c r="H21" s="16">
        <f t="shared" si="7"/>
        <v>-2.5000000000000001E-2</v>
      </c>
      <c r="I21" s="22">
        <v>64</v>
      </c>
      <c r="J21" s="22">
        <v>63</v>
      </c>
      <c r="K21" s="15">
        <f t="shared" si="8"/>
        <v>-1.5625E-2</v>
      </c>
      <c r="L21" s="44"/>
      <c r="M21" s="18">
        <v>222</v>
      </c>
      <c r="N21" s="18">
        <v>144</v>
      </c>
      <c r="O21" s="18">
        <v>114</v>
      </c>
      <c r="P21" s="19">
        <f t="shared" si="9"/>
        <v>0.68018018018018023</v>
      </c>
      <c r="Q21" s="19">
        <f t="shared" si="10"/>
        <v>0.8125</v>
      </c>
      <c r="R21" s="20">
        <f t="shared" si="11"/>
        <v>0.55263157894736847</v>
      </c>
      <c r="S21" s="21"/>
      <c r="T21" s="2"/>
      <c r="U21" s="2"/>
    </row>
    <row r="22" spans="1:21" ht="15.75" thickBot="1">
      <c r="A22" s="70"/>
      <c r="B22" s="51" t="s">
        <v>17</v>
      </c>
      <c r="C22" s="52">
        <v>23</v>
      </c>
      <c r="D22" s="53">
        <v>23</v>
      </c>
      <c r="E22" s="54">
        <f t="shared" si="6"/>
        <v>0</v>
      </c>
      <c r="F22" s="52">
        <v>14</v>
      </c>
      <c r="G22" s="52">
        <v>18</v>
      </c>
      <c r="H22" s="55">
        <f t="shared" si="7"/>
        <v>0.2857142857142857</v>
      </c>
      <c r="I22" s="52">
        <v>5</v>
      </c>
      <c r="J22" s="52">
        <v>5</v>
      </c>
      <c r="K22" s="54">
        <f t="shared" si="8"/>
        <v>0</v>
      </c>
      <c r="L22" s="56"/>
      <c r="M22" s="57">
        <v>27</v>
      </c>
      <c r="N22" s="57">
        <v>18</v>
      </c>
      <c r="O22" s="57">
        <v>15</v>
      </c>
      <c r="P22" s="58">
        <f t="shared" si="9"/>
        <v>0.85185185185185186</v>
      </c>
      <c r="Q22" s="58">
        <f t="shared" si="10"/>
        <v>1</v>
      </c>
      <c r="R22" s="59">
        <f t="shared" si="11"/>
        <v>0.33333333333333331</v>
      </c>
      <c r="S22" s="21"/>
      <c r="T22" s="24"/>
      <c r="U22" s="24"/>
    </row>
    <row r="23" spans="1:21" ht="15.75" thickBot="1">
      <c r="A23" s="72" t="s">
        <v>19</v>
      </c>
      <c r="B23" s="42" t="s">
        <v>15</v>
      </c>
      <c r="C23" s="46">
        <v>30</v>
      </c>
      <c r="D23" s="47">
        <v>23</v>
      </c>
      <c r="E23" s="48">
        <f t="shared" si="6"/>
        <v>-0.23333333333333334</v>
      </c>
      <c r="F23" s="46">
        <v>14</v>
      </c>
      <c r="G23" s="46">
        <v>15</v>
      </c>
      <c r="H23" s="49">
        <f t="shared" si="7"/>
        <v>7.1428571428571425E-2</v>
      </c>
      <c r="I23" s="46">
        <v>9</v>
      </c>
      <c r="J23" s="46">
        <v>8</v>
      </c>
      <c r="K23" s="48">
        <f t="shared" si="8"/>
        <v>-0.1111111111111111</v>
      </c>
      <c r="L23" s="44"/>
      <c r="M23" s="50">
        <v>31</v>
      </c>
      <c r="N23" s="50">
        <v>15</v>
      </c>
      <c r="O23" s="50">
        <v>14</v>
      </c>
      <c r="P23" s="61">
        <f t="shared" si="9"/>
        <v>0.74193548387096775</v>
      </c>
      <c r="Q23" s="61">
        <f t="shared" si="10"/>
        <v>1</v>
      </c>
      <c r="R23" s="62">
        <f t="shared" si="11"/>
        <v>0.5714285714285714</v>
      </c>
      <c r="S23" s="21"/>
      <c r="T23" s="2"/>
      <c r="U23" s="2"/>
    </row>
    <row r="24" spans="1:21" ht="15.75" thickBot="1">
      <c r="A24" s="72"/>
      <c r="B24" s="42" t="s">
        <v>16</v>
      </c>
      <c r="C24" s="43">
        <v>109</v>
      </c>
      <c r="D24" s="43">
        <v>99</v>
      </c>
      <c r="E24" s="15">
        <f t="shared" si="6"/>
        <v>-9.1743119266055051E-2</v>
      </c>
      <c r="F24" s="22">
        <v>74</v>
      </c>
      <c r="G24" s="22">
        <v>76</v>
      </c>
      <c r="H24" s="16">
        <f t="shared" si="7"/>
        <v>2.7027027027027029E-2</v>
      </c>
      <c r="I24" s="22">
        <v>40</v>
      </c>
      <c r="J24" s="22">
        <v>44</v>
      </c>
      <c r="K24" s="15">
        <f t="shared" si="8"/>
        <v>0.1</v>
      </c>
      <c r="L24" s="44"/>
      <c r="M24" s="18">
        <v>119</v>
      </c>
      <c r="N24" s="18">
        <v>77</v>
      </c>
      <c r="O24" s="18">
        <v>60</v>
      </c>
      <c r="P24" s="19">
        <f t="shared" si="9"/>
        <v>0.83193277310924374</v>
      </c>
      <c r="Q24" s="19">
        <f t="shared" si="10"/>
        <v>0.98701298701298701</v>
      </c>
      <c r="R24" s="20">
        <f t="shared" si="11"/>
        <v>0.73333333333333328</v>
      </c>
      <c r="S24" s="21"/>
      <c r="T24" s="2"/>
      <c r="U24" s="2"/>
    </row>
    <row r="25" spans="1:21" ht="15.75" thickBot="1">
      <c r="A25" s="70"/>
      <c r="B25" s="51" t="s">
        <v>17</v>
      </c>
      <c r="C25" s="52">
        <v>72</v>
      </c>
      <c r="D25" s="53">
        <v>41</v>
      </c>
      <c r="E25" s="54">
        <f t="shared" si="6"/>
        <v>-0.43055555555555558</v>
      </c>
      <c r="F25" s="52">
        <v>26</v>
      </c>
      <c r="G25" s="52">
        <v>12</v>
      </c>
      <c r="H25" s="55">
        <f t="shared" si="7"/>
        <v>-0.53846153846153844</v>
      </c>
      <c r="I25" s="52">
        <v>9</v>
      </c>
      <c r="J25" s="52">
        <v>3</v>
      </c>
      <c r="K25" s="54">
        <f t="shared" si="8"/>
        <v>-0.66666666666666663</v>
      </c>
      <c r="L25" s="56"/>
      <c r="M25" s="57">
        <v>72</v>
      </c>
      <c r="N25" s="57">
        <v>33</v>
      </c>
      <c r="O25" s="57">
        <v>27</v>
      </c>
      <c r="P25" s="58">
        <f t="shared" si="9"/>
        <v>0.56944444444444442</v>
      </c>
      <c r="Q25" s="58">
        <f t="shared" si="10"/>
        <v>0.36363636363636365</v>
      </c>
      <c r="R25" s="59">
        <f t="shared" si="11"/>
        <v>0.1111111111111111</v>
      </c>
      <c r="S25" s="21"/>
      <c r="T25" s="2"/>
      <c r="U25" s="2"/>
    </row>
    <row r="26" spans="1:21" ht="15.75" thickBot="1">
      <c r="A26" s="72" t="s">
        <v>20</v>
      </c>
      <c r="B26" s="42" t="s">
        <v>15</v>
      </c>
      <c r="C26" s="47">
        <v>30</v>
      </c>
      <c r="D26" s="47">
        <v>32</v>
      </c>
      <c r="E26" s="48">
        <f t="shared" si="6"/>
        <v>6.6666666666666666E-2</v>
      </c>
      <c r="F26" s="46">
        <v>22</v>
      </c>
      <c r="G26" s="46">
        <v>19</v>
      </c>
      <c r="H26" s="49">
        <f t="shared" si="7"/>
        <v>-0.13636363636363635</v>
      </c>
      <c r="I26" s="46">
        <v>9</v>
      </c>
      <c r="J26" s="46">
        <v>10</v>
      </c>
      <c r="K26" s="48">
        <f t="shared" si="8"/>
        <v>0.1111111111111111</v>
      </c>
      <c r="L26" s="44"/>
      <c r="M26" s="50">
        <v>30</v>
      </c>
      <c r="N26" s="50">
        <v>22</v>
      </c>
      <c r="O26" s="50">
        <v>16</v>
      </c>
      <c r="P26" s="61">
        <f t="shared" si="9"/>
        <v>1.0666666666666667</v>
      </c>
      <c r="Q26" s="61">
        <f t="shared" si="10"/>
        <v>0.86363636363636365</v>
      </c>
      <c r="R26" s="62">
        <f t="shared" si="11"/>
        <v>0.625</v>
      </c>
      <c r="S26" s="21"/>
      <c r="T26" s="2"/>
      <c r="U26" s="2"/>
    </row>
    <row r="27" spans="1:21" ht="15.75" thickBot="1">
      <c r="A27" s="72"/>
      <c r="B27" s="42" t="s">
        <v>16</v>
      </c>
      <c r="C27" s="43">
        <v>82</v>
      </c>
      <c r="D27" s="43">
        <v>92</v>
      </c>
      <c r="E27" s="15">
        <f t="shared" si="6"/>
        <v>0.12195121951219512</v>
      </c>
      <c r="F27" s="22">
        <v>57</v>
      </c>
      <c r="G27" s="22">
        <v>64</v>
      </c>
      <c r="H27" s="16">
        <f t="shared" si="7"/>
        <v>0.12280701754385964</v>
      </c>
      <c r="I27" s="22">
        <v>24</v>
      </c>
      <c r="J27" s="22">
        <v>40</v>
      </c>
      <c r="K27" s="15">
        <f t="shared" si="8"/>
        <v>0.66666666666666663</v>
      </c>
      <c r="L27" s="44"/>
      <c r="M27" s="18">
        <v>87</v>
      </c>
      <c r="N27" s="18">
        <v>63</v>
      </c>
      <c r="O27" s="18">
        <v>49</v>
      </c>
      <c r="P27" s="19">
        <f t="shared" si="9"/>
        <v>1.0574712643678161</v>
      </c>
      <c r="Q27" s="19">
        <f t="shared" si="10"/>
        <v>1.0158730158730158</v>
      </c>
      <c r="R27" s="20">
        <f t="shared" si="11"/>
        <v>0.81632653061224492</v>
      </c>
      <c r="S27" s="21"/>
      <c r="T27" s="2"/>
      <c r="U27" s="2"/>
    </row>
    <row r="28" spans="1:21" ht="15.75" thickBot="1">
      <c r="A28" s="70"/>
      <c r="B28" s="51" t="s">
        <v>17</v>
      </c>
      <c r="C28" s="52">
        <v>22</v>
      </c>
      <c r="D28" s="53">
        <v>15</v>
      </c>
      <c r="E28" s="54">
        <f t="shared" si="6"/>
        <v>-0.31818181818181818</v>
      </c>
      <c r="F28" s="52">
        <v>3</v>
      </c>
      <c r="G28" s="52">
        <v>5</v>
      </c>
      <c r="H28" s="55">
        <f t="shared" si="7"/>
        <v>0.66666666666666663</v>
      </c>
      <c r="I28" s="52">
        <v>0</v>
      </c>
      <c r="J28" s="52">
        <v>2</v>
      </c>
      <c r="K28" s="54">
        <v>0</v>
      </c>
      <c r="L28" s="56"/>
      <c r="M28" s="57">
        <v>17</v>
      </c>
      <c r="N28" s="57">
        <v>3</v>
      </c>
      <c r="O28" s="57">
        <v>3</v>
      </c>
      <c r="P28" s="58">
        <f t="shared" si="9"/>
        <v>0.88235294117647056</v>
      </c>
      <c r="Q28" s="58">
        <f t="shared" si="10"/>
        <v>1.6666666666666667</v>
      </c>
      <c r="R28" s="59">
        <f t="shared" si="11"/>
        <v>0.66666666666666663</v>
      </c>
      <c r="S28" s="21"/>
      <c r="T28" s="2"/>
      <c r="U28" s="2"/>
    </row>
    <row r="29" spans="1:21" ht="15.75" thickBot="1">
      <c r="A29" s="72" t="s">
        <v>21</v>
      </c>
      <c r="B29" s="42" t="s">
        <v>15</v>
      </c>
      <c r="C29" s="47">
        <v>9</v>
      </c>
      <c r="D29" s="47">
        <v>9</v>
      </c>
      <c r="E29" s="48">
        <f t="shared" si="6"/>
        <v>0</v>
      </c>
      <c r="F29" s="46">
        <v>4</v>
      </c>
      <c r="G29" s="46">
        <v>6</v>
      </c>
      <c r="H29" s="49">
        <f t="shared" si="7"/>
        <v>0.5</v>
      </c>
      <c r="I29" s="46">
        <v>2</v>
      </c>
      <c r="J29" s="46">
        <v>1</v>
      </c>
      <c r="K29" s="48">
        <f t="shared" si="8"/>
        <v>-0.5</v>
      </c>
      <c r="L29" s="44"/>
      <c r="M29" s="50">
        <v>9</v>
      </c>
      <c r="N29" s="50">
        <v>3</v>
      </c>
      <c r="O29" s="50">
        <v>2</v>
      </c>
      <c r="P29" s="61">
        <f t="shared" si="9"/>
        <v>1</v>
      </c>
      <c r="Q29" s="61">
        <f t="shared" si="10"/>
        <v>2</v>
      </c>
      <c r="R29" s="62">
        <f t="shared" si="11"/>
        <v>0.5</v>
      </c>
      <c r="S29" s="21"/>
      <c r="T29" s="2"/>
      <c r="U29" s="2"/>
    </row>
    <row r="30" spans="1:21" ht="15.75" thickBot="1">
      <c r="A30" s="72"/>
      <c r="B30" s="42" t="s">
        <v>16</v>
      </c>
      <c r="C30" s="22">
        <v>27</v>
      </c>
      <c r="D30" s="43">
        <v>31</v>
      </c>
      <c r="E30" s="15">
        <f t="shared" si="6"/>
        <v>0.14814814814814814</v>
      </c>
      <c r="F30" s="22">
        <v>14</v>
      </c>
      <c r="G30" s="22">
        <v>20</v>
      </c>
      <c r="H30" s="16">
        <f t="shared" si="7"/>
        <v>0.42857142857142855</v>
      </c>
      <c r="I30" s="22">
        <v>10</v>
      </c>
      <c r="J30" s="22">
        <v>10</v>
      </c>
      <c r="K30" s="15">
        <f t="shared" si="8"/>
        <v>0</v>
      </c>
      <c r="L30" s="44"/>
      <c r="M30" s="18">
        <v>29</v>
      </c>
      <c r="N30" s="18">
        <v>16</v>
      </c>
      <c r="O30" s="18">
        <v>15</v>
      </c>
      <c r="P30" s="19">
        <f t="shared" si="9"/>
        <v>1.0689655172413792</v>
      </c>
      <c r="Q30" s="19">
        <f t="shared" si="10"/>
        <v>1.25</v>
      </c>
      <c r="R30" s="20">
        <f t="shared" si="11"/>
        <v>0.66666666666666663</v>
      </c>
      <c r="S30" s="21"/>
      <c r="T30" s="2"/>
      <c r="U30" s="2"/>
    </row>
    <row r="31" spans="1:21" ht="15.75" thickBot="1">
      <c r="A31" s="70"/>
      <c r="B31" s="51" t="s">
        <v>17</v>
      </c>
      <c r="C31" s="52">
        <v>38</v>
      </c>
      <c r="D31" s="53">
        <v>35</v>
      </c>
      <c r="E31" s="54">
        <f t="shared" si="6"/>
        <v>-7.8947368421052627E-2</v>
      </c>
      <c r="F31" s="52">
        <v>25</v>
      </c>
      <c r="G31" s="52">
        <v>25</v>
      </c>
      <c r="H31" s="55">
        <f t="shared" si="7"/>
        <v>0</v>
      </c>
      <c r="I31" s="52">
        <v>10</v>
      </c>
      <c r="J31" s="52">
        <v>10</v>
      </c>
      <c r="K31" s="54">
        <f t="shared" si="8"/>
        <v>0</v>
      </c>
      <c r="L31" s="56"/>
      <c r="M31" s="57">
        <v>41</v>
      </c>
      <c r="N31" s="57">
        <v>30</v>
      </c>
      <c r="O31" s="57">
        <v>24</v>
      </c>
      <c r="P31" s="58">
        <f t="shared" si="9"/>
        <v>0.85365853658536583</v>
      </c>
      <c r="Q31" s="58">
        <f t="shared" si="10"/>
        <v>0.83333333333333337</v>
      </c>
      <c r="R31" s="59">
        <f t="shared" si="11"/>
        <v>0.41666666666666669</v>
      </c>
      <c r="S31" s="21"/>
      <c r="T31" s="2"/>
      <c r="U31" s="2"/>
    </row>
    <row r="32" spans="1:21" ht="15.75" thickBot="1">
      <c r="A32" s="72" t="s">
        <v>22</v>
      </c>
      <c r="B32" s="42" t="s">
        <v>15</v>
      </c>
      <c r="C32" s="47">
        <v>3</v>
      </c>
      <c r="D32" s="47">
        <v>3</v>
      </c>
      <c r="E32" s="48">
        <f t="shared" si="6"/>
        <v>0</v>
      </c>
      <c r="F32" s="46">
        <v>0</v>
      </c>
      <c r="G32" s="46">
        <v>1</v>
      </c>
      <c r="H32" s="49">
        <v>0</v>
      </c>
      <c r="I32" s="46">
        <v>0</v>
      </c>
      <c r="J32" s="46">
        <v>1</v>
      </c>
      <c r="K32" s="48">
        <v>0</v>
      </c>
      <c r="L32" s="44"/>
      <c r="M32" s="50">
        <v>3</v>
      </c>
      <c r="N32" s="50">
        <v>0</v>
      </c>
      <c r="O32" s="50">
        <v>0</v>
      </c>
      <c r="P32" s="61">
        <f t="shared" si="9"/>
        <v>1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2"/>
      <c r="B33" s="42" t="s">
        <v>16</v>
      </c>
      <c r="C33" s="43">
        <v>9</v>
      </c>
      <c r="D33" s="43">
        <v>11</v>
      </c>
      <c r="E33" s="15">
        <f t="shared" si="6"/>
        <v>0.22222222222222221</v>
      </c>
      <c r="F33" s="22">
        <v>6</v>
      </c>
      <c r="G33" s="22">
        <v>8</v>
      </c>
      <c r="H33" s="16">
        <f t="shared" si="7"/>
        <v>0.33333333333333331</v>
      </c>
      <c r="I33" s="22">
        <v>4</v>
      </c>
      <c r="J33" s="22">
        <v>6</v>
      </c>
      <c r="K33" s="15">
        <f t="shared" si="8"/>
        <v>0.5</v>
      </c>
      <c r="L33" s="44"/>
      <c r="M33" s="18">
        <v>10</v>
      </c>
      <c r="N33" s="18">
        <v>7</v>
      </c>
      <c r="O33" s="18">
        <v>5</v>
      </c>
      <c r="P33" s="19">
        <f t="shared" si="9"/>
        <v>1.1000000000000001</v>
      </c>
      <c r="Q33" s="19">
        <f t="shared" si="10"/>
        <v>1.1428571428571428</v>
      </c>
      <c r="R33" s="20">
        <f t="shared" si="11"/>
        <v>1.2</v>
      </c>
      <c r="S33" s="21"/>
      <c r="T33" s="2"/>
      <c r="U33" s="2"/>
    </row>
    <row r="34" spans="1:21" ht="15.75" thickBot="1">
      <c r="A34" s="70"/>
      <c r="B34" s="51" t="s">
        <v>17</v>
      </c>
      <c r="C34" s="52">
        <v>21</v>
      </c>
      <c r="D34" s="53">
        <v>15</v>
      </c>
      <c r="E34" s="54">
        <f t="shared" si="6"/>
        <v>-0.2857142857142857</v>
      </c>
      <c r="F34" s="52">
        <v>6</v>
      </c>
      <c r="G34" s="52">
        <v>6</v>
      </c>
      <c r="H34" s="55">
        <f t="shared" si="7"/>
        <v>0</v>
      </c>
      <c r="I34" s="52">
        <v>3</v>
      </c>
      <c r="J34" s="52">
        <v>2</v>
      </c>
      <c r="K34" s="54">
        <f t="shared" si="8"/>
        <v>-0.33333333333333331</v>
      </c>
      <c r="L34" s="56"/>
      <c r="M34" s="57">
        <v>22</v>
      </c>
      <c r="N34" s="57">
        <v>8</v>
      </c>
      <c r="O34" s="57">
        <v>8</v>
      </c>
      <c r="P34" s="58">
        <f t="shared" si="9"/>
        <v>0.68181818181818177</v>
      </c>
      <c r="Q34" s="58">
        <f t="shared" si="10"/>
        <v>0.75</v>
      </c>
      <c r="R34" s="59">
        <f t="shared" si="11"/>
        <v>0.25</v>
      </c>
      <c r="S34" s="21"/>
      <c r="T34" s="2"/>
      <c r="U34" s="2"/>
    </row>
    <row r="35" spans="1:21" ht="15.75" thickBot="1">
      <c r="A35" s="72" t="s">
        <v>23</v>
      </c>
      <c r="B35" s="42" t="s">
        <v>15</v>
      </c>
      <c r="C35" s="47">
        <v>20</v>
      </c>
      <c r="D35" s="47">
        <v>13</v>
      </c>
      <c r="E35" s="48">
        <f t="shared" si="6"/>
        <v>-0.35</v>
      </c>
      <c r="F35" s="46">
        <v>11</v>
      </c>
      <c r="G35" s="46">
        <v>9</v>
      </c>
      <c r="H35" s="49">
        <f t="shared" si="7"/>
        <v>-0.18181818181818182</v>
      </c>
      <c r="I35" s="46">
        <v>7</v>
      </c>
      <c r="J35" s="46">
        <v>4</v>
      </c>
      <c r="K35" s="48">
        <f t="shared" si="8"/>
        <v>-0.42857142857142855</v>
      </c>
      <c r="L35" s="44"/>
      <c r="M35" s="50">
        <v>23</v>
      </c>
      <c r="N35" s="50">
        <v>11</v>
      </c>
      <c r="O35" s="50">
        <v>9</v>
      </c>
      <c r="P35" s="61">
        <f t="shared" si="9"/>
        <v>0.56521739130434778</v>
      </c>
      <c r="Q35" s="61">
        <f t="shared" si="10"/>
        <v>0.81818181818181823</v>
      </c>
      <c r="R35" s="62">
        <f t="shared" si="11"/>
        <v>0.44444444444444442</v>
      </c>
      <c r="S35" s="21"/>
      <c r="T35" s="2"/>
      <c r="U35" s="2"/>
    </row>
    <row r="36" spans="1:21" ht="15.75" thickBot="1">
      <c r="A36" s="72"/>
      <c r="B36" s="42" t="s">
        <v>16</v>
      </c>
      <c r="C36" s="43">
        <v>72</v>
      </c>
      <c r="D36" s="43">
        <v>71</v>
      </c>
      <c r="E36" s="15">
        <f t="shared" si="6"/>
        <v>-1.3888888888888888E-2</v>
      </c>
      <c r="F36" s="22">
        <v>45</v>
      </c>
      <c r="G36" s="22">
        <v>53</v>
      </c>
      <c r="H36" s="16">
        <f t="shared" si="7"/>
        <v>0.17777777777777778</v>
      </c>
      <c r="I36" s="22">
        <v>25</v>
      </c>
      <c r="J36" s="22">
        <v>33</v>
      </c>
      <c r="K36" s="15">
        <f t="shared" si="8"/>
        <v>0.32</v>
      </c>
      <c r="L36" s="44"/>
      <c r="M36" s="18">
        <v>94</v>
      </c>
      <c r="N36" s="18">
        <v>59</v>
      </c>
      <c r="O36" s="18">
        <v>46</v>
      </c>
      <c r="P36" s="19">
        <f t="shared" si="9"/>
        <v>0.75531914893617025</v>
      </c>
      <c r="Q36" s="19">
        <f t="shared" si="10"/>
        <v>0.89830508474576276</v>
      </c>
      <c r="R36" s="20">
        <f t="shared" si="11"/>
        <v>0.71739130434782605</v>
      </c>
      <c r="S36" s="21"/>
      <c r="T36" s="2"/>
      <c r="U36" s="2"/>
    </row>
    <row r="37" spans="1:21" ht="15.75" thickBot="1">
      <c r="A37" s="70"/>
      <c r="B37" s="51" t="s">
        <v>17</v>
      </c>
      <c r="C37" s="52">
        <v>15</v>
      </c>
      <c r="D37" s="53">
        <v>30</v>
      </c>
      <c r="E37" s="54">
        <f t="shared" si="6"/>
        <v>1</v>
      </c>
      <c r="F37" s="52">
        <v>6</v>
      </c>
      <c r="G37" s="52">
        <v>23</v>
      </c>
      <c r="H37" s="55">
        <f t="shared" si="7"/>
        <v>2.8333333333333335</v>
      </c>
      <c r="I37" s="52">
        <v>2</v>
      </c>
      <c r="J37" s="52">
        <v>12</v>
      </c>
      <c r="K37" s="54">
        <f t="shared" si="8"/>
        <v>5</v>
      </c>
      <c r="L37" s="56"/>
      <c r="M37" s="57">
        <v>16</v>
      </c>
      <c r="N37" s="57">
        <v>7</v>
      </c>
      <c r="O37" s="57">
        <v>4</v>
      </c>
      <c r="P37" s="58">
        <f t="shared" si="9"/>
        <v>1.875</v>
      </c>
      <c r="Q37" s="58">
        <f t="shared" si="10"/>
        <v>3.2857142857142856</v>
      </c>
      <c r="R37" s="59">
        <f t="shared" si="11"/>
        <v>3</v>
      </c>
      <c r="S37" s="21"/>
      <c r="T37" s="2"/>
      <c r="U37" s="2"/>
    </row>
    <row r="38" spans="1:21" ht="15.75" thickBot="1">
      <c r="A38" s="72" t="s">
        <v>24</v>
      </c>
      <c r="B38" s="42" t="s">
        <v>15</v>
      </c>
      <c r="C38" s="47">
        <v>3</v>
      </c>
      <c r="D38" s="47">
        <v>4</v>
      </c>
      <c r="E38" s="48">
        <f t="shared" si="6"/>
        <v>0.33333333333333331</v>
      </c>
      <c r="F38" s="46">
        <v>3</v>
      </c>
      <c r="G38" s="46">
        <v>2</v>
      </c>
      <c r="H38" s="49">
        <f t="shared" si="7"/>
        <v>-0.33333333333333331</v>
      </c>
      <c r="I38" s="46">
        <v>1</v>
      </c>
      <c r="J38" s="46">
        <v>1</v>
      </c>
      <c r="K38" s="48">
        <v>0</v>
      </c>
      <c r="L38" s="44"/>
      <c r="M38" s="50">
        <v>3</v>
      </c>
      <c r="N38" s="50">
        <v>3</v>
      </c>
      <c r="O38" s="50">
        <v>3</v>
      </c>
      <c r="P38" s="61">
        <f t="shared" si="9"/>
        <v>1.3333333333333333</v>
      </c>
      <c r="Q38" s="61">
        <f t="shared" si="10"/>
        <v>0.66666666666666663</v>
      </c>
      <c r="R38" s="62">
        <f t="shared" si="11"/>
        <v>0.33333333333333331</v>
      </c>
      <c r="S38" s="21"/>
      <c r="T38" s="2"/>
      <c r="U38" s="2"/>
    </row>
    <row r="39" spans="1:21" ht="15.75" thickBot="1">
      <c r="A39" s="72"/>
      <c r="B39" s="42" t="s">
        <v>16</v>
      </c>
      <c r="C39" s="22">
        <v>9</v>
      </c>
      <c r="D39" s="43">
        <v>10</v>
      </c>
      <c r="E39" s="15">
        <f t="shared" si="6"/>
        <v>0.1111111111111111</v>
      </c>
      <c r="F39" s="22">
        <v>7</v>
      </c>
      <c r="G39" s="22">
        <v>8</v>
      </c>
      <c r="H39" s="16">
        <f t="shared" si="7"/>
        <v>0.14285714285714285</v>
      </c>
      <c r="I39" s="22">
        <v>4</v>
      </c>
      <c r="J39" s="22">
        <v>4</v>
      </c>
      <c r="K39" s="15">
        <f t="shared" si="8"/>
        <v>0</v>
      </c>
      <c r="L39" s="44"/>
      <c r="M39" s="18">
        <v>12</v>
      </c>
      <c r="N39" s="18">
        <v>8</v>
      </c>
      <c r="O39" s="18">
        <v>7</v>
      </c>
      <c r="P39" s="19">
        <f t="shared" si="9"/>
        <v>0.83333333333333337</v>
      </c>
      <c r="Q39" s="19">
        <f t="shared" si="10"/>
        <v>1</v>
      </c>
      <c r="R39" s="20">
        <f t="shared" si="11"/>
        <v>0.5714285714285714</v>
      </c>
      <c r="S39" s="21"/>
      <c r="T39" s="2"/>
      <c r="U39" s="2"/>
    </row>
    <row r="40" spans="1:21" ht="15.75" thickBot="1">
      <c r="A40" s="70"/>
      <c r="B40" s="51" t="s">
        <v>17</v>
      </c>
      <c r="C40" s="52">
        <v>15</v>
      </c>
      <c r="D40" s="53">
        <v>12</v>
      </c>
      <c r="E40" s="54">
        <f t="shared" si="6"/>
        <v>-0.2</v>
      </c>
      <c r="F40" s="52">
        <v>3</v>
      </c>
      <c r="G40" s="52">
        <v>7</v>
      </c>
      <c r="H40" s="55">
        <f t="shared" si="7"/>
        <v>1.3333333333333333</v>
      </c>
      <c r="I40" s="52">
        <v>1</v>
      </c>
      <c r="J40" s="52">
        <v>4</v>
      </c>
      <c r="K40" s="54">
        <f t="shared" si="8"/>
        <v>3</v>
      </c>
      <c r="L40" s="56"/>
      <c r="M40" s="57">
        <v>15</v>
      </c>
      <c r="N40" s="57">
        <v>6</v>
      </c>
      <c r="O40" s="57">
        <v>5</v>
      </c>
      <c r="P40" s="58">
        <f t="shared" si="9"/>
        <v>0.8</v>
      </c>
      <c r="Q40" s="58">
        <f t="shared" si="10"/>
        <v>1.1666666666666667</v>
      </c>
      <c r="R40" s="59">
        <f t="shared" si="11"/>
        <v>0.8</v>
      </c>
      <c r="S40" s="21"/>
      <c r="T40" s="2"/>
      <c r="U40" s="2"/>
    </row>
    <row r="41" spans="1:21" ht="15.75" thickBot="1">
      <c r="A41" s="70" t="s">
        <v>25</v>
      </c>
      <c r="B41" s="42" t="s">
        <v>15</v>
      </c>
      <c r="C41" s="46">
        <v>168</v>
      </c>
      <c r="D41" s="47">
        <v>157</v>
      </c>
      <c r="E41" s="48">
        <f t="shared" si="6"/>
        <v>-6.5476190476190479E-2</v>
      </c>
      <c r="F41" s="46">
        <v>142</v>
      </c>
      <c r="G41" s="46">
        <v>146</v>
      </c>
      <c r="H41" s="49">
        <f t="shared" si="7"/>
        <v>2.8169014084507043E-2</v>
      </c>
      <c r="I41" s="46">
        <v>62</v>
      </c>
      <c r="J41" s="46">
        <v>60</v>
      </c>
      <c r="K41" s="48">
        <f t="shared" si="8"/>
        <v>-3.2258064516129031E-2</v>
      </c>
      <c r="L41" s="44"/>
      <c r="M41" s="50">
        <v>267</v>
      </c>
      <c r="N41" s="50">
        <v>218</v>
      </c>
      <c r="O41" s="50">
        <v>159</v>
      </c>
      <c r="P41" s="61">
        <f t="shared" si="9"/>
        <v>0.58801498127340823</v>
      </c>
      <c r="Q41" s="61">
        <f t="shared" si="10"/>
        <v>0.66972477064220182</v>
      </c>
      <c r="R41" s="62">
        <f t="shared" si="11"/>
        <v>0.37735849056603776</v>
      </c>
      <c r="S41" s="21"/>
      <c r="T41" s="2"/>
      <c r="U41" s="2"/>
    </row>
    <row r="42" spans="1:21" ht="15.75" thickBot="1">
      <c r="A42" s="70"/>
      <c r="B42" s="51" t="s">
        <v>16</v>
      </c>
      <c r="C42" s="52">
        <v>487</v>
      </c>
      <c r="D42" s="53">
        <v>438</v>
      </c>
      <c r="E42" s="54">
        <f t="shared" si="6"/>
        <v>-0.10061601642710473</v>
      </c>
      <c r="F42" s="52">
        <v>422</v>
      </c>
      <c r="G42" s="52">
        <v>394</v>
      </c>
      <c r="H42" s="55">
        <f t="shared" si="7"/>
        <v>-6.6350710900473939E-2</v>
      </c>
      <c r="I42" s="52">
        <v>209</v>
      </c>
      <c r="J42" s="52">
        <v>183</v>
      </c>
      <c r="K42" s="54">
        <f t="shared" si="8"/>
        <v>-0.12440191387559808</v>
      </c>
      <c r="L42" s="56"/>
      <c r="M42" s="57">
        <v>755</v>
      </c>
      <c r="N42" s="57">
        <v>641</v>
      </c>
      <c r="O42" s="57">
        <v>475</v>
      </c>
      <c r="P42" s="58">
        <f t="shared" si="9"/>
        <v>0.58013245033112582</v>
      </c>
      <c r="Q42" s="58">
        <f t="shared" si="10"/>
        <v>0.61466458658346335</v>
      </c>
      <c r="R42" s="59">
        <f t="shared" si="11"/>
        <v>0.38526315789473686</v>
      </c>
      <c r="S42" s="21"/>
      <c r="T42" s="2"/>
      <c r="U42" s="2"/>
    </row>
    <row r="43" spans="1:21" ht="15.75" thickBot="1">
      <c r="A43" s="72" t="s">
        <v>26</v>
      </c>
      <c r="B43" s="42" t="s">
        <v>15</v>
      </c>
      <c r="C43" s="46">
        <v>0</v>
      </c>
      <c r="D43" s="63">
        <v>2</v>
      </c>
      <c r="E43" s="48">
        <v>0</v>
      </c>
      <c r="F43" s="46">
        <v>0</v>
      </c>
      <c r="G43" s="63">
        <v>1</v>
      </c>
      <c r="H43" s="64">
        <v>0</v>
      </c>
      <c r="I43" s="46">
        <v>0</v>
      </c>
      <c r="J43" s="23">
        <v>0</v>
      </c>
      <c r="K43" s="48">
        <v>0</v>
      </c>
      <c r="L43" s="44"/>
      <c r="M43" s="50">
        <v>0</v>
      </c>
      <c r="N43" s="50">
        <v>0</v>
      </c>
      <c r="O43" s="50">
        <v>0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70"/>
      <c r="B44" s="42" t="s">
        <v>16</v>
      </c>
      <c r="C44" s="22">
        <v>11</v>
      </c>
      <c r="D44" s="43">
        <v>14</v>
      </c>
      <c r="E44" s="15">
        <f t="shared" si="6"/>
        <v>0.27272727272727271</v>
      </c>
      <c r="F44" s="22">
        <v>9</v>
      </c>
      <c r="G44" s="22">
        <v>12</v>
      </c>
      <c r="H44" s="49">
        <f>(G44-F44)/F44</f>
        <v>0.33333333333333331</v>
      </c>
      <c r="I44" s="22">
        <v>3</v>
      </c>
      <c r="J44" s="22">
        <v>7</v>
      </c>
      <c r="K44" s="48">
        <f>(J44-I44)/I44</f>
        <v>1.3333333333333333</v>
      </c>
      <c r="L44" s="44"/>
      <c r="M44" s="18">
        <v>14</v>
      </c>
      <c r="N44" s="18">
        <v>10</v>
      </c>
      <c r="O44" s="18">
        <v>9</v>
      </c>
      <c r="P44" s="19">
        <f t="shared" si="9"/>
        <v>1</v>
      </c>
      <c r="Q44" s="19">
        <f t="shared" si="10"/>
        <v>1.2</v>
      </c>
      <c r="R44" s="20">
        <f t="shared" si="11"/>
        <v>0.77777777777777779</v>
      </c>
      <c r="S44" s="21"/>
    </row>
    <row r="45" spans="1:21" ht="15.75" thickBot="1">
      <c r="A45" s="70"/>
      <c r="B45" s="51" t="s">
        <v>17</v>
      </c>
      <c r="C45" s="52">
        <v>5</v>
      </c>
      <c r="D45" s="53">
        <v>15</v>
      </c>
      <c r="E45" s="54">
        <f t="shared" si="6"/>
        <v>2</v>
      </c>
      <c r="F45" s="52">
        <v>4</v>
      </c>
      <c r="G45" s="52">
        <v>7</v>
      </c>
      <c r="H45" s="55">
        <f>(G45-F45)/F45</f>
        <v>0.75</v>
      </c>
      <c r="I45" s="52">
        <v>0</v>
      </c>
      <c r="J45" s="52">
        <v>2</v>
      </c>
      <c r="K45" s="54">
        <v>0</v>
      </c>
      <c r="L45" s="56"/>
      <c r="M45" s="57">
        <v>5</v>
      </c>
      <c r="N45" s="57">
        <v>4</v>
      </c>
      <c r="O45" s="57">
        <v>3</v>
      </c>
      <c r="P45" s="58">
        <f t="shared" si="9"/>
        <v>3</v>
      </c>
      <c r="Q45" s="58">
        <f t="shared" si="10"/>
        <v>1.75</v>
      </c>
      <c r="R45" s="59">
        <f t="shared" si="11"/>
        <v>0.66666666666666663</v>
      </c>
      <c r="S45" s="21"/>
    </row>
    <row r="46" spans="1:21" ht="15.75" thickBot="1">
      <c r="A46" s="70" t="s">
        <v>27</v>
      </c>
      <c r="B46" s="42" t="s">
        <v>15</v>
      </c>
      <c r="C46" s="46">
        <v>8</v>
      </c>
      <c r="D46" s="47">
        <v>4</v>
      </c>
      <c r="E46" s="48">
        <f t="shared" si="6"/>
        <v>-0.5</v>
      </c>
      <c r="F46" s="46">
        <v>5</v>
      </c>
      <c r="G46" s="46">
        <v>3</v>
      </c>
      <c r="H46" s="49">
        <f>(G46-F46)/F46</f>
        <v>-0.4</v>
      </c>
      <c r="I46" s="46">
        <v>2</v>
      </c>
      <c r="J46" s="46">
        <v>1</v>
      </c>
      <c r="K46" s="48">
        <f t="shared" ref="K46:K47" si="12">(J46-I46)/I46</f>
        <v>-0.5</v>
      </c>
      <c r="L46" s="65"/>
      <c r="M46" s="50">
        <v>13</v>
      </c>
      <c r="N46" s="50">
        <v>11</v>
      </c>
      <c r="O46" s="50">
        <v>9</v>
      </c>
      <c r="P46" s="61">
        <f t="shared" si="9"/>
        <v>0.30769230769230771</v>
      </c>
      <c r="Q46" s="61">
        <f t="shared" si="10"/>
        <v>0.27272727272727271</v>
      </c>
      <c r="R46" s="62">
        <f t="shared" si="11"/>
        <v>0.1111111111111111</v>
      </c>
      <c r="S46" s="21"/>
    </row>
    <row r="47" spans="1:21" ht="15.75" thickBot="1">
      <c r="A47" s="70"/>
      <c r="B47" s="51" t="s">
        <v>16</v>
      </c>
      <c r="C47" s="52">
        <v>18</v>
      </c>
      <c r="D47" s="53">
        <v>6</v>
      </c>
      <c r="E47" s="54">
        <f t="shared" si="6"/>
        <v>-0.66666666666666663</v>
      </c>
      <c r="F47" s="52">
        <v>13</v>
      </c>
      <c r="G47" s="52">
        <v>5</v>
      </c>
      <c r="H47" s="55">
        <f>(G47-F47)/F47</f>
        <v>-0.61538461538461542</v>
      </c>
      <c r="I47" s="52">
        <v>5</v>
      </c>
      <c r="J47" s="52">
        <v>1</v>
      </c>
      <c r="K47" s="67">
        <f t="shared" si="12"/>
        <v>-0.8</v>
      </c>
      <c r="L47" s="66"/>
      <c r="M47" s="57">
        <v>35</v>
      </c>
      <c r="N47" s="57">
        <v>30</v>
      </c>
      <c r="O47" s="57">
        <v>27</v>
      </c>
      <c r="P47" s="58">
        <f t="shared" si="9"/>
        <v>0.17142857142857143</v>
      </c>
      <c r="Q47" s="58">
        <f t="shared" si="10"/>
        <v>0.16666666666666666</v>
      </c>
      <c r="R47" s="59">
        <f t="shared" si="11"/>
        <v>3.7037037037037035E-2</v>
      </c>
      <c r="S47" s="21"/>
    </row>
    <row r="48" spans="1:21" ht="15.75" thickBot="1">
      <c r="A48" s="70" t="s">
        <v>28</v>
      </c>
      <c r="B48" s="42" t="s">
        <v>15</v>
      </c>
      <c r="C48" s="46">
        <v>1</v>
      </c>
      <c r="D48" s="47">
        <v>2</v>
      </c>
      <c r="E48" s="48">
        <f t="shared" si="6"/>
        <v>1</v>
      </c>
      <c r="F48" s="46">
        <v>1</v>
      </c>
      <c r="G48" s="46">
        <v>2</v>
      </c>
      <c r="H48" s="49">
        <f t="shared" ref="H48:H55" si="13">(G48-F48)/F48</f>
        <v>1</v>
      </c>
      <c r="I48" s="46">
        <v>0</v>
      </c>
      <c r="J48" s="46">
        <v>1</v>
      </c>
      <c r="K48" s="48">
        <v>0</v>
      </c>
      <c r="L48" s="65"/>
      <c r="M48" s="50">
        <v>3</v>
      </c>
      <c r="N48" s="50">
        <v>2</v>
      </c>
      <c r="O48" s="50">
        <v>2</v>
      </c>
      <c r="P48" s="61">
        <f t="shared" si="9"/>
        <v>0.66666666666666663</v>
      </c>
      <c r="Q48" s="61">
        <v>0</v>
      </c>
      <c r="R48" s="62">
        <v>0</v>
      </c>
      <c r="S48" s="21"/>
    </row>
    <row r="49" spans="1:19" ht="15.75" thickBot="1">
      <c r="A49" s="70"/>
      <c r="B49" s="51" t="s">
        <v>16</v>
      </c>
      <c r="C49" s="52">
        <v>3</v>
      </c>
      <c r="D49" s="53">
        <v>5</v>
      </c>
      <c r="E49" s="54">
        <f t="shared" si="6"/>
        <v>0.66666666666666663</v>
      </c>
      <c r="F49" s="52">
        <v>2</v>
      </c>
      <c r="G49" s="52">
        <v>4</v>
      </c>
      <c r="H49" s="55">
        <f t="shared" si="13"/>
        <v>1</v>
      </c>
      <c r="I49" s="52">
        <v>0</v>
      </c>
      <c r="J49" s="52">
        <v>3</v>
      </c>
      <c r="K49" s="54">
        <v>0</v>
      </c>
      <c r="L49" s="66"/>
      <c r="M49" s="57">
        <v>6</v>
      </c>
      <c r="N49" s="57">
        <v>4</v>
      </c>
      <c r="O49" s="57">
        <v>3</v>
      </c>
      <c r="P49" s="58">
        <f t="shared" si="9"/>
        <v>0.83333333333333337</v>
      </c>
      <c r="Q49" s="58">
        <f t="shared" ref="Q49:Q55" si="14">G49/N49</f>
        <v>1</v>
      </c>
      <c r="R49" s="59">
        <f t="shared" ref="R49:R55" si="15">J49/O49</f>
        <v>1</v>
      </c>
      <c r="S49" s="21"/>
    </row>
    <row r="50" spans="1:19" ht="15.75" thickBot="1">
      <c r="A50" s="70" t="s">
        <v>29</v>
      </c>
      <c r="B50" s="42" t="s">
        <v>15</v>
      </c>
      <c r="C50" s="46">
        <v>14</v>
      </c>
      <c r="D50" s="47">
        <v>8</v>
      </c>
      <c r="E50" s="48">
        <f t="shared" si="6"/>
        <v>-0.42857142857142855</v>
      </c>
      <c r="F50" s="46">
        <v>14</v>
      </c>
      <c r="G50" s="46">
        <v>7</v>
      </c>
      <c r="H50" s="49">
        <f t="shared" si="13"/>
        <v>-0.5</v>
      </c>
      <c r="I50" s="46">
        <v>3</v>
      </c>
      <c r="J50" s="46">
        <v>4</v>
      </c>
      <c r="K50" s="48">
        <f t="shared" ref="K50:K53" si="16">(J50-I50)/I50</f>
        <v>0.33333333333333331</v>
      </c>
      <c r="L50" s="65"/>
      <c r="M50" s="50">
        <v>27</v>
      </c>
      <c r="N50" s="50">
        <v>24</v>
      </c>
      <c r="O50" s="50">
        <v>19</v>
      </c>
      <c r="P50" s="61">
        <f t="shared" si="9"/>
        <v>0.29629629629629628</v>
      </c>
      <c r="Q50" s="61">
        <f t="shared" si="14"/>
        <v>0.29166666666666669</v>
      </c>
      <c r="R50" s="62">
        <f t="shared" si="15"/>
        <v>0.21052631578947367</v>
      </c>
      <c r="S50" s="21"/>
    </row>
    <row r="51" spans="1:19" ht="15.75" thickBot="1">
      <c r="A51" s="70"/>
      <c r="B51" s="51" t="s">
        <v>16</v>
      </c>
      <c r="C51" s="52">
        <v>38</v>
      </c>
      <c r="D51" s="53">
        <v>33</v>
      </c>
      <c r="E51" s="54">
        <f t="shared" si="6"/>
        <v>-0.13157894736842105</v>
      </c>
      <c r="F51" s="52">
        <v>36</v>
      </c>
      <c r="G51" s="52">
        <v>28</v>
      </c>
      <c r="H51" s="55">
        <f t="shared" si="13"/>
        <v>-0.22222222222222221</v>
      </c>
      <c r="I51" s="52">
        <v>12</v>
      </c>
      <c r="J51" s="52">
        <v>13</v>
      </c>
      <c r="K51" s="67">
        <f t="shared" si="16"/>
        <v>8.3333333333333329E-2</v>
      </c>
      <c r="L51" s="66"/>
      <c r="M51" s="57">
        <v>74</v>
      </c>
      <c r="N51" s="57">
        <v>69</v>
      </c>
      <c r="O51" s="57">
        <v>56</v>
      </c>
      <c r="P51" s="58">
        <f t="shared" si="9"/>
        <v>0.44594594594594594</v>
      </c>
      <c r="Q51" s="58">
        <f t="shared" si="14"/>
        <v>0.40579710144927539</v>
      </c>
      <c r="R51" s="59">
        <f t="shared" si="15"/>
        <v>0.23214285714285715</v>
      </c>
      <c r="S51" s="21"/>
    </row>
    <row r="52" spans="1:19" ht="15.75" thickBot="1">
      <c r="A52" s="70" t="s">
        <v>30</v>
      </c>
      <c r="B52" s="42" t="s">
        <v>15</v>
      </c>
      <c r="C52" s="46">
        <v>8</v>
      </c>
      <c r="D52" s="47">
        <v>11</v>
      </c>
      <c r="E52" s="48">
        <f t="shared" si="6"/>
        <v>0.375</v>
      </c>
      <c r="F52" s="46">
        <v>6</v>
      </c>
      <c r="G52" s="46">
        <v>10</v>
      </c>
      <c r="H52" s="49">
        <f t="shared" si="13"/>
        <v>0.66666666666666663</v>
      </c>
      <c r="I52" s="46">
        <v>2</v>
      </c>
      <c r="J52" s="46">
        <v>1</v>
      </c>
      <c r="K52" s="48">
        <f t="shared" si="16"/>
        <v>-0.5</v>
      </c>
      <c r="L52" s="65"/>
      <c r="M52" s="50">
        <v>14</v>
      </c>
      <c r="N52" s="50">
        <v>10</v>
      </c>
      <c r="O52" s="50">
        <v>6</v>
      </c>
      <c r="P52" s="61">
        <f t="shared" si="9"/>
        <v>0.7857142857142857</v>
      </c>
      <c r="Q52" s="61">
        <f t="shared" si="14"/>
        <v>1</v>
      </c>
      <c r="R52" s="62">
        <f t="shared" si="15"/>
        <v>0.16666666666666666</v>
      </c>
      <c r="S52" s="21"/>
    </row>
    <row r="53" spans="1:19" ht="15.75" thickBot="1">
      <c r="A53" s="70"/>
      <c r="B53" s="51" t="s">
        <v>16</v>
      </c>
      <c r="C53" s="52">
        <v>19</v>
      </c>
      <c r="D53" s="53">
        <v>28</v>
      </c>
      <c r="E53" s="54">
        <f t="shared" si="6"/>
        <v>0.47368421052631576</v>
      </c>
      <c r="F53" s="52">
        <v>17</v>
      </c>
      <c r="G53" s="52">
        <v>26</v>
      </c>
      <c r="H53" s="55">
        <f t="shared" si="13"/>
        <v>0.52941176470588236</v>
      </c>
      <c r="I53" s="52">
        <v>7</v>
      </c>
      <c r="J53" s="52">
        <v>2</v>
      </c>
      <c r="K53" s="54">
        <f t="shared" si="16"/>
        <v>-0.7142857142857143</v>
      </c>
      <c r="L53" s="66"/>
      <c r="M53" s="57">
        <v>33</v>
      </c>
      <c r="N53" s="57">
        <v>28</v>
      </c>
      <c r="O53" s="57">
        <v>20</v>
      </c>
      <c r="P53" s="58">
        <f t="shared" si="9"/>
        <v>0.84848484848484851</v>
      </c>
      <c r="Q53" s="58">
        <f t="shared" si="14"/>
        <v>0.9285714285714286</v>
      </c>
      <c r="R53" s="59">
        <f t="shared" si="15"/>
        <v>0.1</v>
      </c>
      <c r="S53" s="21"/>
    </row>
    <row r="54" spans="1:19" ht="15.75" thickBot="1">
      <c r="A54" s="70" t="s">
        <v>31</v>
      </c>
      <c r="B54" s="42" t="s">
        <v>15</v>
      </c>
      <c r="C54" s="46">
        <v>1</v>
      </c>
      <c r="D54" s="47">
        <v>16</v>
      </c>
      <c r="E54" s="48">
        <f t="shared" si="6"/>
        <v>15</v>
      </c>
      <c r="F54" s="46">
        <v>0</v>
      </c>
      <c r="G54" s="46">
        <v>15</v>
      </c>
      <c r="H54" s="49">
        <v>0</v>
      </c>
      <c r="I54" s="46">
        <v>0</v>
      </c>
      <c r="J54" s="46">
        <v>0</v>
      </c>
      <c r="K54" s="48">
        <v>0</v>
      </c>
      <c r="L54" s="65"/>
      <c r="M54" s="50">
        <v>3</v>
      </c>
      <c r="N54" s="50">
        <v>1</v>
      </c>
      <c r="O54" s="50">
        <v>1</v>
      </c>
      <c r="P54" s="61">
        <f t="shared" si="9"/>
        <v>5.333333333333333</v>
      </c>
      <c r="Q54" s="61">
        <f t="shared" si="14"/>
        <v>15</v>
      </c>
      <c r="R54" s="62">
        <f t="shared" si="15"/>
        <v>0</v>
      </c>
      <c r="S54" s="21"/>
    </row>
    <row r="55" spans="1:19" ht="15.75" thickBot="1">
      <c r="A55" s="71"/>
      <c r="B55" s="51" t="s">
        <v>16</v>
      </c>
      <c r="C55" s="52">
        <v>3</v>
      </c>
      <c r="D55" s="53">
        <v>27</v>
      </c>
      <c r="E55" s="54">
        <f t="shared" si="6"/>
        <v>8</v>
      </c>
      <c r="F55" s="52">
        <v>2</v>
      </c>
      <c r="G55" s="52">
        <v>23</v>
      </c>
      <c r="H55" s="55">
        <f t="shared" si="13"/>
        <v>10.5</v>
      </c>
      <c r="I55" s="52">
        <v>1</v>
      </c>
      <c r="J55" s="52">
        <v>1</v>
      </c>
      <c r="K55" s="54">
        <v>0</v>
      </c>
      <c r="L55" s="66"/>
      <c r="M55" s="57">
        <v>6</v>
      </c>
      <c r="N55" s="57">
        <v>4</v>
      </c>
      <c r="O55" s="57">
        <v>3</v>
      </c>
      <c r="P55" s="58">
        <f t="shared" si="9"/>
        <v>4.5</v>
      </c>
      <c r="Q55" s="58">
        <f t="shared" si="14"/>
        <v>5.75</v>
      </c>
      <c r="R55" s="59">
        <f t="shared" si="15"/>
        <v>0.33333333333333331</v>
      </c>
      <c r="S55" s="21"/>
    </row>
    <row r="56" spans="1:19">
      <c r="A56" s="68" t="s">
        <v>32</v>
      </c>
      <c r="B56" s="68"/>
      <c r="C56" s="5"/>
      <c r="D56" s="5"/>
      <c r="E56" s="69"/>
      <c r="F56" s="5"/>
      <c r="G56" s="5"/>
      <c r="H56" s="69"/>
      <c r="I56" s="5"/>
      <c r="J56" s="5"/>
      <c r="K56" s="69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9"/>
      <c r="F57" s="5"/>
      <c r="G57" s="5"/>
      <c r="H57" s="69"/>
      <c r="I57" s="5"/>
      <c r="J57" s="5"/>
      <c r="K57" s="69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9"/>
      <c r="F58" s="5"/>
      <c r="G58" s="5"/>
      <c r="H58" s="69"/>
      <c r="I58" s="5"/>
      <c r="J58" s="5"/>
      <c r="K58" s="69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U58"/>
  <sheetViews>
    <sheetView zoomScale="120" zoomScaleNormal="120" workbookViewId="0">
      <selection activeCell="K13" sqref="K13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86" t="s">
        <v>33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"/>
      <c r="T1" s="2"/>
      <c r="U1" s="2"/>
    </row>
    <row r="2" spans="1:21" ht="15.7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2"/>
      <c r="U2" s="2"/>
    </row>
    <row r="3" spans="1:21" ht="15.7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"/>
      <c r="T3" s="2"/>
      <c r="U3" s="2"/>
    </row>
    <row r="4" spans="1:21" ht="15.75">
      <c r="A4" s="88" t="s">
        <v>95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89" t="s">
        <v>2</v>
      </c>
      <c r="B6" s="90"/>
      <c r="C6" s="8" t="s">
        <v>96</v>
      </c>
      <c r="D6" s="9" t="s">
        <v>97</v>
      </c>
      <c r="E6" s="8" t="s">
        <v>3</v>
      </c>
      <c r="F6" s="8" t="s">
        <v>98</v>
      </c>
      <c r="G6" s="8" t="s">
        <v>99</v>
      </c>
      <c r="H6" s="8" t="s">
        <v>3</v>
      </c>
      <c r="I6" s="8" t="s">
        <v>100</v>
      </c>
      <c r="J6" s="8" t="s">
        <v>101</v>
      </c>
      <c r="K6" s="8" t="s">
        <v>3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>
      <c r="A7" s="84" t="s">
        <v>4</v>
      </c>
      <c r="B7" s="85"/>
      <c r="C7" s="14">
        <v>1129</v>
      </c>
      <c r="D7" s="14">
        <v>1088</v>
      </c>
      <c r="E7" s="15">
        <f t="shared" ref="E7:E15" si="0">(D7-C7)/C7</f>
        <v>-3.6315323294951282E-2</v>
      </c>
      <c r="F7" s="14">
        <v>836</v>
      </c>
      <c r="G7" s="14">
        <v>888</v>
      </c>
      <c r="H7" s="16">
        <f t="shared" ref="H7:H15" si="1">(G7-F7)/F7</f>
        <v>6.2200956937799042E-2</v>
      </c>
      <c r="I7" s="14">
        <v>402</v>
      </c>
      <c r="J7" s="14">
        <v>434</v>
      </c>
      <c r="K7" s="15">
        <f t="shared" ref="K7:K15" si="2">(J7-I7)/I7</f>
        <v>7.9601990049751242E-2</v>
      </c>
      <c r="L7" s="17"/>
      <c r="M7" s="18">
        <v>1590</v>
      </c>
      <c r="N7" s="18">
        <v>1213</v>
      </c>
      <c r="O7" s="18">
        <v>925</v>
      </c>
      <c r="P7" s="19">
        <f t="shared" ref="P7:P15" si="3">D7/M7</f>
        <v>0.68427672955974839</v>
      </c>
      <c r="Q7" s="19">
        <f t="shared" ref="Q7:Q15" si="4">G7/N7</f>
        <v>0.73206924979389942</v>
      </c>
      <c r="R7" s="20">
        <f t="shared" ref="R7:R15" si="5">J7/O7</f>
        <v>0.46918918918918917</v>
      </c>
      <c r="S7" s="21"/>
      <c r="T7" s="2"/>
      <c r="U7" s="2"/>
    </row>
    <row r="8" spans="1:21">
      <c r="A8" s="73" t="s">
        <v>5</v>
      </c>
      <c r="B8" s="74"/>
      <c r="C8" s="22">
        <v>44</v>
      </c>
      <c r="D8" s="22">
        <v>35</v>
      </c>
      <c r="E8" s="15">
        <f t="shared" si="0"/>
        <v>-0.20454545454545456</v>
      </c>
      <c r="F8" s="22">
        <v>25</v>
      </c>
      <c r="G8" s="22">
        <v>25</v>
      </c>
      <c r="H8" s="16">
        <f t="shared" si="1"/>
        <v>0</v>
      </c>
      <c r="I8" s="22">
        <v>19</v>
      </c>
      <c r="J8" s="22">
        <v>14</v>
      </c>
      <c r="K8" s="15">
        <f t="shared" si="2"/>
        <v>-0.26315789473684209</v>
      </c>
      <c r="L8" s="17"/>
      <c r="M8" s="18">
        <v>50</v>
      </c>
      <c r="N8" s="18">
        <v>39</v>
      </c>
      <c r="O8" s="18">
        <v>35</v>
      </c>
      <c r="P8" s="19">
        <f t="shared" si="3"/>
        <v>0.7</v>
      </c>
      <c r="Q8" s="19">
        <f t="shared" si="4"/>
        <v>0.64102564102564108</v>
      </c>
      <c r="R8" s="20">
        <f t="shared" si="5"/>
        <v>0.4</v>
      </c>
      <c r="S8" s="21"/>
      <c r="T8" s="2"/>
      <c r="U8" s="2"/>
    </row>
    <row r="9" spans="1:21">
      <c r="A9" s="73" t="s">
        <v>6</v>
      </c>
      <c r="B9" s="74"/>
      <c r="C9" s="22">
        <v>30</v>
      </c>
      <c r="D9" s="22">
        <v>22</v>
      </c>
      <c r="E9" s="15">
        <f t="shared" si="0"/>
        <v>-0.26666666666666666</v>
      </c>
      <c r="F9" s="22">
        <v>18</v>
      </c>
      <c r="G9" s="22">
        <v>14</v>
      </c>
      <c r="H9" s="16">
        <f t="shared" si="1"/>
        <v>-0.22222222222222221</v>
      </c>
      <c r="I9" s="22">
        <v>12</v>
      </c>
      <c r="J9" s="22">
        <v>5</v>
      </c>
      <c r="K9" s="15">
        <f t="shared" si="2"/>
        <v>-0.58333333333333337</v>
      </c>
      <c r="L9" s="17"/>
      <c r="M9" s="18">
        <v>34</v>
      </c>
      <c r="N9" s="18">
        <v>26</v>
      </c>
      <c r="O9" s="18">
        <v>22</v>
      </c>
      <c r="P9" s="19">
        <f t="shared" si="3"/>
        <v>0.6470588235294118</v>
      </c>
      <c r="Q9" s="19">
        <f t="shared" si="4"/>
        <v>0.53846153846153844</v>
      </c>
      <c r="R9" s="20">
        <f t="shared" si="5"/>
        <v>0.22727272727272727</v>
      </c>
      <c r="S9" s="21"/>
      <c r="T9" s="2"/>
      <c r="U9" s="2"/>
    </row>
    <row r="10" spans="1:21">
      <c r="A10" s="73" t="s">
        <v>7</v>
      </c>
      <c r="B10" s="74"/>
      <c r="C10" s="22">
        <v>365</v>
      </c>
      <c r="D10" s="22">
        <v>357</v>
      </c>
      <c r="E10" s="15">
        <f t="shared" si="0"/>
        <v>-2.1917808219178082E-2</v>
      </c>
      <c r="F10" s="22">
        <v>257</v>
      </c>
      <c r="G10" s="22">
        <v>282</v>
      </c>
      <c r="H10" s="16">
        <f t="shared" si="1"/>
        <v>9.727626459143969E-2</v>
      </c>
      <c r="I10" s="22">
        <v>108</v>
      </c>
      <c r="J10" s="22">
        <v>116</v>
      </c>
      <c r="K10" s="15">
        <f t="shared" si="2"/>
        <v>7.407407407407407E-2</v>
      </c>
      <c r="L10" s="17"/>
      <c r="M10" s="18">
        <v>503</v>
      </c>
      <c r="N10" s="18">
        <v>357</v>
      </c>
      <c r="O10" s="18">
        <v>262</v>
      </c>
      <c r="P10" s="19">
        <f t="shared" si="3"/>
        <v>0.70974155069582501</v>
      </c>
      <c r="Q10" s="19">
        <f t="shared" si="4"/>
        <v>0.78991596638655459</v>
      </c>
      <c r="R10" s="20">
        <f t="shared" si="5"/>
        <v>0.44274809160305345</v>
      </c>
      <c r="S10" s="21"/>
      <c r="T10" s="2"/>
      <c r="U10" s="2"/>
    </row>
    <row r="11" spans="1:21">
      <c r="A11" s="73" t="s">
        <v>8</v>
      </c>
      <c r="B11" s="74"/>
      <c r="C11" s="14">
        <v>265</v>
      </c>
      <c r="D11" s="14">
        <v>269</v>
      </c>
      <c r="E11" s="15">
        <f t="shared" si="0"/>
        <v>1.509433962264151E-2</v>
      </c>
      <c r="F11" s="14">
        <v>218</v>
      </c>
      <c r="G11" s="14">
        <v>233</v>
      </c>
      <c r="H11" s="16">
        <f t="shared" si="1"/>
        <v>6.8807339449541288E-2</v>
      </c>
      <c r="I11" s="14">
        <v>122</v>
      </c>
      <c r="J11" s="14">
        <v>136</v>
      </c>
      <c r="K11" s="15">
        <f t="shared" si="2"/>
        <v>0.11475409836065574</v>
      </c>
      <c r="L11" s="17"/>
      <c r="M11" s="18">
        <v>443</v>
      </c>
      <c r="N11" s="18">
        <v>393</v>
      </c>
      <c r="O11" s="18">
        <v>317</v>
      </c>
      <c r="P11" s="19">
        <f t="shared" si="3"/>
        <v>0.60722347629796836</v>
      </c>
      <c r="Q11" s="19">
        <f t="shared" si="4"/>
        <v>0.59287531806615779</v>
      </c>
      <c r="R11" s="20">
        <f t="shared" si="5"/>
        <v>0.42902208201892744</v>
      </c>
      <c r="S11" s="21"/>
      <c r="T11" s="2"/>
      <c r="U11" s="2"/>
    </row>
    <row r="12" spans="1:21">
      <c r="A12" s="73" t="s">
        <v>9</v>
      </c>
      <c r="B12" s="74"/>
      <c r="C12" s="14">
        <v>480</v>
      </c>
      <c r="D12" s="14">
        <v>427</v>
      </c>
      <c r="E12" s="15">
        <f t="shared" si="0"/>
        <v>-0.11041666666666666</v>
      </c>
      <c r="F12" s="14">
        <v>347</v>
      </c>
      <c r="G12" s="14">
        <v>352</v>
      </c>
      <c r="H12" s="16">
        <f t="shared" si="1"/>
        <v>1.4409221902017291E-2</v>
      </c>
      <c r="I12" s="14">
        <v>163</v>
      </c>
      <c r="J12" s="14">
        <v>167</v>
      </c>
      <c r="K12" s="15">
        <f t="shared" si="2"/>
        <v>2.4539877300613498E-2</v>
      </c>
      <c r="L12" s="17"/>
      <c r="M12" s="18">
        <v>621</v>
      </c>
      <c r="N12" s="18">
        <v>442</v>
      </c>
      <c r="O12" s="18">
        <v>330</v>
      </c>
      <c r="P12" s="19">
        <f t="shared" si="3"/>
        <v>0.6876006441223832</v>
      </c>
      <c r="Q12" s="19">
        <f t="shared" si="4"/>
        <v>0.7963800904977375</v>
      </c>
      <c r="R12" s="20">
        <f t="shared" si="5"/>
        <v>0.5060606060606061</v>
      </c>
      <c r="S12" s="21"/>
      <c r="T12" s="2"/>
      <c r="U12" s="2"/>
    </row>
    <row r="13" spans="1:21">
      <c r="A13" s="73" t="s">
        <v>10</v>
      </c>
      <c r="B13" s="74"/>
      <c r="C13" s="23">
        <v>19</v>
      </c>
      <c r="D13" s="23">
        <v>35</v>
      </c>
      <c r="E13" s="15">
        <f t="shared" si="0"/>
        <v>0.84210526315789469</v>
      </c>
      <c r="F13" s="23">
        <v>14</v>
      </c>
      <c r="G13" s="23">
        <v>21</v>
      </c>
      <c r="H13" s="16">
        <f t="shared" si="1"/>
        <v>0.5</v>
      </c>
      <c r="I13" s="23">
        <v>9</v>
      </c>
      <c r="J13" s="23">
        <v>15</v>
      </c>
      <c r="K13" s="15">
        <f t="shared" si="2"/>
        <v>0.66666666666666663</v>
      </c>
      <c r="L13" s="17"/>
      <c r="M13" s="18">
        <v>23</v>
      </c>
      <c r="N13" s="18">
        <v>21</v>
      </c>
      <c r="O13" s="18">
        <v>16</v>
      </c>
      <c r="P13" s="19">
        <f t="shared" si="3"/>
        <v>1.5217391304347827</v>
      </c>
      <c r="Q13" s="19">
        <f t="shared" si="4"/>
        <v>1</v>
      </c>
      <c r="R13" s="20">
        <f t="shared" si="5"/>
        <v>0.9375</v>
      </c>
      <c r="S13" s="21"/>
      <c r="T13" s="2"/>
      <c r="U13" s="2"/>
    </row>
    <row r="14" spans="1:21">
      <c r="A14" s="75" t="s">
        <v>11</v>
      </c>
      <c r="B14" s="76"/>
      <c r="C14" s="22">
        <v>262</v>
      </c>
      <c r="D14" s="22">
        <v>248</v>
      </c>
      <c r="E14" s="15">
        <f t="shared" si="0"/>
        <v>-5.3435114503816793E-2</v>
      </c>
      <c r="F14" s="22">
        <v>100</v>
      </c>
      <c r="G14" s="22">
        <v>124</v>
      </c>
      <c r="H14" s="16">
        <f t="shared" si="1"/>
        <v>0.24</v>
      </c>
      <c r="I14" s="22">
        <v>31</v>
      </c>
      <c r="J14" s="22">
        <v>45</v>
      </c>
      <c r="K14" s="15">
        <f t="shared" si="2"/>
        <v>0.45161290322580644</v>
      </c>
      <c r="L14" s="17"/>
      <c r="M14" s="18">
        <v>267</v>
      </c>
      <c r="N14" s="18">
        <v>128</v>
      </c>
      <c r="O14" s="18">
        <v>106</v>
      </c>
      <c r="P14" s="19">
        <f t="shared" si="3"/>
        <v>0.92883895131086147</v>
      </c>
      <c r="Q14" s="19">
        <f t="shared" si="4"/>
        <v>0.96875</v>
      </c>
      <c r="R14" s="20">
        <f t="shared" si="5"/>
        <v>0.42452830188679247</v>
      </c>
      <c r="S14" s="21"/>
      <c r="T14" s="24"/>
      <c r="U14" s="24"/>
    </row>
    <row r="15" spans="1:21">
      <c r="A15" s="77" t="s">
        <v>12</v>
      </c>
      <c r="B15" s="78"/>
      <c r="C15" s="25">
        <f>C7+C14</f>
        <v>1391</v>
      </c>
      <c r="D15" s="26">
        <f>D7+D14</f>
        <v>1336</v>
      </c>
      <c r="E15" s="27">
        <f t="shared" si="0"/>
        <v>-3.9539899352983465E-2</v>
      </c>
      <c r="F15" s="25">
        <f>F7+F14</f>
        <v>936</v>
      </c>
      <c r="G15" s="25">
        <f>G7+G14</f>
        <v>1012</v>
      </c>
      <c r="H15" s="28">
        <f t="shared" si="1"/>
        <v>8.11965811965812E-2</v>
      </c>
      <c r="I15" s="25">
        <f>I7+I14</f>
        <v>433</v>
      </c>
      <c r="J15" s="25">
        <f>J7+J14</f>
        <v>479</v>
      </c>
      <c r="K15" s="27">
        <f t="shared" si="2"/>
        <v>0.10623556581986143</v>
      </c>
      <c r="L15" s="29"/>
      <c r="M15" s="30">
        <f>M7+M14</f>
        <v>1857</v>
      </c>
      <c r="N15" s="30">
        <f>N7+N14</f>
        <v>1341</v>
      </c>
      <c r="O15" s="30">
        <f>O7+O14</f>
        <v>1031</v>
      </c>
      <c r="P15" s="31">
        <f t="shared" si="3"/>
        <v>0.71943995691976304</v>
      </c>
      <c r="Q15" s="31">
        <f t="shared" si="4"/>
        <v>0.75466070096942584</v>
      </c>
      <c r="R15" s="32">
        <f t="shared" si="5"/>
        <v>0.46459747817652763</v>
      </c>
      <c r="S15" s="33"/>
      <c r="T15" s="2"/>
      <c r="U15" s="2"/>
    </row>
    <row r="16" spans="1:21" ht="15" customHeight="1">
      <c r="A16" s="79" t="s">
        <v>13</v>
      </c>
      <c r="B16" s="80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1" t="s">
        <v>14</v>
      </c>
      <c r="B17" s="42" t="s">
        <v>15</v>
      </c>
      <c r="C17" s="22">
        <v>24</v>
      </c>
      <c r="D17" s="43">
        <v>34</v>
      </c>
      <c r="E17" s="15">
        <f t="shared" ref="E17:E55" si="6">(D17-C17)/C17</f>
        <v>0.41666666666666669</v>
      </c>
      <c r="F17" s="22">
        <v>15</v>
      </c>
      <c r="G17" s="22">
        <v>20</v>
      </c>
      <c r="H17" s="16">
        <f t="shared" ref="H17:H42" si="7">(G17-F17)/F17</f>
        <v>0.33333333333333331</v>
      </c>
      <c r="I17" s="22">
        <v>4</v>
      </c>
      <c r="J17" s="22">
        <v>11</v>
      </c>
      <c r="K17" s="48">
        <f t="shared" ref="K17:K42" si="8">(J17-I17)/I17</f>
        <v>1.75</v>
      </c>
      <c r="L17" s="44"/>
      <c r="M17" s="18">
        <v>25</v>
      </c>
      <c r="N17" s="18">
        <v>14</v>
      </c>
      <c r="O17" s="45">
        <v>9</v>
      </c>
      <c r="P17" s="19">
        <f t="shared" ref="P17:P55" si="9">D17/M17</f>
        <v>1.36</v>
      </c>
      <c r="Q17" s="19">
        <f t="shared" ref="Q17:Q47" si="10">G17/N17</f>
        <v>1.4285714285714286</v>
      </c>
      <c r="R17" s="20">
        <f t="shared" ref="R17:R47" si="11">J17/O17</f>
        <v>1.2222222222222223</v>
      </c>
      <c r="S17" s="21"/>
      <c r="T17" s="2"/>
      <c r="U17" s="2"/>
    </row>
    <row r="18" spans="1:21">
      <c r="A18" s="82"/>
      <c r="B18" s="42" t="s">
        <v>16</v>
      </c>
      <c r="C18" s="46">
        <v>80</v>
      </c>
      <c r="D18" s="47">
        <v>86</v>
      </c>
      <c r="E18" s="48">
        <f t="shared" si="6"/>
        <v>7.4999999999999997E-2</v>
      </c>
      <c r="F18" s="46">
        <v>44</v>
      </c>
      <c r="G18" s="46">
        <v>63</v>
      </c>
      <c r="H18" s="49">
        <f t="shared" si="7"/>
        <v>0.43181818181818182</v>
      </c>
      <c r="I18" s="46">
        <v>20</v>
      </c>
      <c r="J18" s="46">
        <v>34</v>
      </c>
      <c r="K18" s="15">
        <f t="shared" si="8"/>
        <v>0.7</v>
      </c>
      <c r="L18" s="44"/>
      <c r="M18" s="50">
        <v>94</v>
      </c>
      <c r="N18" s="50">
        <v>53</v>
      </c>
      <c r="O18" s="50">
        <v>36</v>
      </c>
      <c r="P18" s="19">
        <f t="shared" si="9"/>
        <v>0.91489361702127658</v>
      </c>
      <c r="Q18" s="19">
        <f t="shared" si="10"/>
        <v>1.1886792452830188</v>
      </c>
      <c r="R18" s="20">
        <f t="shared" si="11"/>
        <v>0.94444444444444442</v>
      </c>
      <c r="S18" s="21"/>
      <c r="T18" s="2"/>
      <c r="U18" s="2"/>
    </row>
    <row r="19" spans="1:21" s="60" customFormat="1" ht="15.75" thickBot="1">
      <c r="A19" s="83"/>
      <c r="B19" s="51" t="s">
        <v>17</v>
      </c>
      <c r="C19" s="52">
        <v>52</v>
      </c>
      <c r="D19" s="53">
        <v>62</v>
      </c>
      <c r="E19" s="54">
        <f t="shared" si="6"/>
        <v>0.19230769230769232</v>
      </c>
      <c r="F19" s="52">
        <v>16</v>
      </c>
      <c r="G19" s="52">
        <v>23</v>
      </c>
      <c r="H19" s="55">
        <f t="shared" si="7"/>
        <v>0.4375</v>
      </c>
      <c r="I19" s="52">
        <v>3</v>
      </c>
      <c r="J19" s="52">
        <v>8</v>
      </c>
      <c r="K19" s="54">
        <f t="shared" si="8"/>
        <v>1.6666666666666667</v>
      </c>
      <c r="L19" s="56"/>
      <c r="M19" s="57">
        <v>52</v>
      </c>
      <c r="N19" s="57">
        <v>19</v>
      </c>
      <c r="O19" s="57">
        <v>17</v>
      </c>
      <c r="P19" s="58">
        <f t="shared" si="9"/>
        <v>1.1923076923076923</v>
      </c>
      <c r="Q19" s="58">
        <f t="shared" si="10"/>
        <v>1.2105263157894737</v>
      </c>
      <c r="R19" s="59">
        <f t="shared" si="11"/>
        <v>0.47058823529411764</v>
      </c>
      <c r="S19" s="21"/>
      <c r="T19" s="6"/>
      <c r="U19" s="6"/>
    </row>
    <row r="20" spans="1:21" ht="15.75" thickBot="1">
      <c r="A20" s="72" t="s">
        <v>18</v>
      </c>
      <c r="B20" s="42" t="s">
        <v>15</v>
      </c>
      <c r="C20" s="46">
        <v>48</v>
      </c>
      <c r="D20" s="47">
        <v>41</v>
      </c>
      <c r="E20" s="48">
        <f t="shared" si="6"/>
        <v>-0.14583333333333334</v>
      </c>
      <c r="F20" s="46">
        <v>26</v>
      </c>
      <c r="G20" s="46">
        <v>29</v>
      </c>
      <c r="H20" s="49">
        <f t="shared" si="7"/>
        <v>0.11538461538461539</v>
      </c>
      <c r="I20" s="46">
        <v>11</v>
      </c>
      <c r="J20" s="46">
        <v>16</v>
      </c>
      <c r="K20" s="48">
        <f t="shared" si="8"/>
        <v>0.45454545454545453</v>
      </c>
      <c r="L20" s="44"/>
      <c r="M20" s="50">
        <v>52</v>
      </c>
      <c r="N20" s="50">
        <v>23</v>
      </c>
      <c r="O20" s="50">
        <v>13</v>
      </c>
      <c r="P20" s="61">
        <f t="shared" si="9"/>
        <v>0.78846153846153844</v>
      </c>
      <c r="Q20" s="61">
        <f t="shared" si="10"/>
        <v>1.2608695652173914</v>
      </c>
      <c r="R20" s="62">
        <f t="shared" si="11"/>
        <v>1.2307692307692308</v>
      </c>
      <c r="S20" s="21"/>
      <c r="T20" s="2"/>
      <c r="U20" s="2"/>
    </row>
    <row r="21" spans="1:21" ht="15.75" thickBot="1">
      <c r="A21" s="72"/>
      <c r="B21" s="42" t="s">
        <v>16</v>
      </c>
      <c r="C21" s="43">
        <v>180</v>
      </c>
      <c r="D21" s="43">
        <v>151</v>
      </c>
      <c r="E21" s="15">
        <f t="shared" si="6"/>
        <v>-0.16111111111111112</v>
      </c>
      <c r="F21" s="22">
        <v>118</v>
      </c>
      <c r="G21" s="22">
        <v>116</v>
      </c>
      <c r="H21" s="16">
        <f t="shared" si="7"/>
        <v>-1.6949152542372881E-2</v>
      </c>
      <c r="I21" s="22">
        <v>61</v>
      </c>
      <c r="J21" s="22">
        <v>60</v>
      </c>
      <c r="K21" s="15">
        <f t="shared" si="8"/>
        <v>-1.6393442622950821E-2</v>
      </c>
      <c r="L21" s="44"/>
      <c r="M21" s="18">
        <v>222</v>
      </c>
      <c r="N21" s="18">
        <v>144</v>
      </c>
      <c r="O21" s="18">
        <v>114</v>
      </c>
      <c r="P21" s="19">
        <f t="shared" si="9"/>
        <v>0.68018018018018023</v>
      </c>
      <c r="Q21" s="19">
        <f t="shared" si="10"/>
        <v>0.80555555555555558</v>
      </c>
      <c r="R21" s="20">
        <f t="shared" si="11"/>
        <v>0.52631578947368418</v>
      </c>
      <c r="S21" s="21"/>
      <c r="T21" s="2"/>
      <c r="U21" s="2"/>
    </row>
    <row r="22" spans="1:21" ht="15.75" thickBot="1">
      <c r="A22" s="70"/>
      <c r="B22" s="51" t="s">
        <v>17</v>
      </c>
      <c r="C22" s="52">
        <v>23</v>
      </c>
      <c r="D22" s="53">
        <v>23</v>
      </c>
      <c r="E22" s="54">
        <f t="shared" si="6"/>
        <v>0</v>
      </c>
      <c r="F22" s="52">
        <v>14</v>
      </c>
      <c r="G22" s="52">
        <v>18</v>
      </c>
      <c r="H22" s="55">
        <f t="shared" si="7"/>
        <v>0.2857142857142857</v>
      </c>
      <c r="I22" s="52">
        <v>5</v>
      </c>
      <c r="J22" s="52">
        <v>4</v>
      </c>
      <c r="K22" s="54">
        <f t="shared" si="8"/>
        <v>-0.2</v>
      </c>
      <c r="L22" s="56"/>
      <c r="M22" s="57">
        <v>27</v>
      </c>
      <c r="N22" s="57">
        <v>18</v>
      </c>
      <c r="O22" s="57">
        <v>15</v>
      </c>
      <c r="P22" s="58">
        <f t="shared" si="9"/>
        <v>0.85185185185185186</v>
      </c>
      <c r="Q22" s="58">
        <f t="shared" si="10"/>
        <v>1</v>
      </c>
      <c r="R22" s="59">
        <f t="shared" si="11"/>
        <v>0.26666666666666666</v>
      </c>
      <c r="S22" s="21"/>
      <c r="T22" s="24"/>
      <c r="U22" s="24"/>
    </row>
    <row r="23" spans="1:21" ht="15.75" thickBot="1">
      <c r="A23" s="72" t="s">
        <v>19</v>
      </c>
      <c r="B23" s="42" t="s">
        <v>15</v>
      </c>
      <c r="C23" s="46">
        <v>29</v>
      </c>
      <c r="D23" s="47">
        <v>22</v>
      </c>
      <c r="E23" s="48">
        <f t="shared" si="6"/>
        <v>-0.2413793103448276</v>
      </c>
      <c r="F23" s="46">
        <v>14</v>
      </c>
      <c r="G23" s="46">
        <v>15</v>
      </c>
      <c r="H23" s="49">
        <f t="shared" si="7"/>
        <v>7.1428571428571425E-2</v>
      </c>
      <c r="I23" s="46">
        <v>9</v>
      </c>
      <c r="J23" s="46">
        <v>8</v>
      </c>
      <c r="K23" s="48">
        <f t="shared" si="8"/>
        <v>-0.1111111111111111</v>
      </c>
      <c r="L23" s="44"/>
      <c r="M23" s="50">
        <v>31</v>
      </c>
      <c r="N23" s="50">
        <v>15</v>
      </c>
      <c r="O23" s="50">
        <v>14</v>
      </c>
      <c r="P23" s="61">
        <f t="shared" si="9"/>
        <v>0.70967741935483875</v>
      </c>
      <c r="Q23" s="61">
        <f t="shared" si="10"/>
        <v>1</v>
      </c>
      <c r="R23" s="62">
        <f t="shared" si="11"/>
        <v>0.5714285714285714</v>
      </c>
      <c r="S23" s="21"/>
      <c r="T23" s="2"/>
      <c r="U23" s="2"/>
    </row>
    <row r="24" spans="1:21" ht="15.75" thickBot="1">
      <c r="A24" s="72"/>
      <c r="B24" s="42" t="s">
        <v>16</v>
      </c>
      <c r="C24" s="43">
        <v>109</v>
      </c>
      <c r="D24" s="43">
        <v>99</v>
      </c>
      <c r="E24" s="15">
        <f t="shared" si="6"/>
        <v>-9.1743119266055051E-2</v>
      </c>
      <c r="F24" s="22">
        <v>70</v>
      </c>
      <c r="G24" s="22">
        <v>75</v>
      </c>
      <c r="H24" s="16">
        <f t="shared" si="7"/>
        <v>7.1428571428571425E-2</v>
      </c>
      <c r="I24" s="22">
        <v>36</v>
      </c>
      <c r="J24" s="22">
        <v>44</v>
      </c>
      <c r="K24" s="15">
        <f t="shared" si="8"/>
        <v>0.22222222222222221</v>
      </c>
      <c r="L24" s="44"/>
      <c r="M24" s="18">
        <v>119</v>
      </c>
      <c r="N24" s="18">
        <v>77</v>
      </c>
      <c r="O24" s="18">
        <v>60</v>
      </c>
      <c r="P24" s="19">
        <f t="shared" si="9"/>
        <v>0.83193277310924374</v>
      </c>
      <c r="Q24" s="19">
        <f t="shared" si="10"/>
        <v>0.97402597402597402</v>
      </c>
      <c r="R24" s="20">
        <f t="shared" si="11"/>
        <v>0.73333333333333328</v>
      </c>
      <c r="S24" s="21"/>
      <c r="T24" s="2"/>
      <c r="U24" s="2"/>
    </row>
    <row r="25" spans="1:21" ht="15.75" thickBot="1">
      <c r="A25" s="70"/>
      <c r="B25" s="51" t="s">
        <v>17</v>
      </c>
      <c r="C25" s="52">
        <v>72</v>
      </c>
      <c r="D25" s="53">
        <v>41</v>
      </c>
      <c r="E25" s="54">
        <f t="shared" si="6"/>
        <v>-0.43055555555555558</v>
      </c>
      <c r="F25" s="52">
        <v>25</v>
      </c>
      <c r="G25" s="52">
        <v>12</v>
      </c>
      <c r="H25" s="55">
        <f t="shared" si="7"/>
        <v>-0.52</v>
      </c>
      <c r="I25" s="52">
        <v>8</v>
      </c>
      <c r="J25" s="52">
        <v>2</v>
      </c>
      <c r="K25" s="54">
        <f t="shared" si="8"/>
        <v>-0.75</v>
      </c>
      <c r="L25" s="56"/>
      <c r="M25" s="57">
        <v>72</v>
      </c>
      <c r="N25" s="57">
        <v>33</v>
      </c>
      <c r="O25" s="57">
        <v>27</v>
      </c>
      <c r="P25" s="58">
        <f t="shared" si="9"/>
        <v>0.56944444444444442</v>
      </c>
      <c r="Q25" s="58">
        <f t="shared" si="10"/>
        <v>0.36363636363636365</v>
      </c>
      <c r="R25" s="59">
        <f t="shared" si="11"/>
        <v>7.407407407407407E-2</v>
      </c>
      <c r="S25" s="21"/>
      <c r="T25" s="2"/>
      <c r="U25" s="2"/>
    </row>
    <row r="26" spans="1:21" ht="15.75" thickBot="1">
      <c r="A26" s="72" t="s">
        <v>20</v>
      </c>
      <c r="B26" s="42" t="s">
        <v>15</v>
      </c>
      <c r="C26" s="47">
        <v>30</v>
      </c>
      <c r="D26" s="47">
        <v>32</v>
      </c>
      <c r="E26" s="48">
        <f t="shared" si="6"/>
        <v>6.6666666666666666E-2</v>
      </c>
      <c r="F26" s="46">
        <v>21</v>
      </c>
      <c r="G26" s="46">
        <v>19</v>
      </c>
      <c r="H26" s="49">
        <f t="shared" si="7"/>
        <v>-9.5238095238095233E-2</v>
      </c>
      <c r="I26" s="46">
        <v>9</v>
      </c>
      <c r="J26" s="46">
        <v>8</v>
      </c>
      <c r="K26" s="48">
        <f t="shared" si="8"/>
        <v>-0.1111111111111111</v>
      </c>
      <c r="L26" s="44"/>
      <c r="M26" s="50">
        <v>30</v>
      </c>
      <c r="N26" s="50">
        <v>22</v>
      </c>
      <c r="O26" s="50">
        <v>16</v>
      </c>
      <c r="P26" s="61">
        <f t="shared" si="9"/>
        <v>1.0666666666666667</v>
      </c>
      <c r="Q26" s="61">
        <f t="shared" si="10"/>
        <v>0.86363636363636365</v>
      </c>
      <c r="R26" s="62">
        <f t="shared" si="11"/>
        <v>0.5</v>
      </c>
      <c r="S26" s="21"/>
      <c r="T26" s="2"/>
      <c r="U26" s="2"/>
    </row>
    <row r="27" spans="1:21" ht="15.75" thickBot="1">
      <c r="A27" s="72"/>
      <c r="B27" s="42" t="s">
        <v>16</v>
      </c>
      <c r="C27" s="43">
        <v>77</v>
      </c>
      <c r="D27" s="43">
        <v>92</v>
      </c>
      <c r="E27" s="15">
        <f t="shared" si="6"/>
        <v>0.19480519480519481</v>
      </c>
      <c r="F27" s="22">
        <v>56</v>
      </c>
      <c r="G27" s="22">
        <v>64</v>
      </c>
      <c r="H27" s="16">
        <f t="shared" si="7"/>
        <v>0.14285714285714285</v>
      </c>
      <c r="I27" s="22">
        <v>23</v>
      </c>
      <c r="J27" s="22">
        <v>39</v>
      </c>
      <c r="K27" s="15">
        <f t="shared" si="8"/>
        <v>0.69565217391304346</v>
      </c>
      <c r="L27" s="44"/>
      <c r="M27" s="18">
        <v>87</v>
      </c>
      <c r="N27" s="18">
        <v>63</v>
      </c>
      <c r="O27" s="18">
        <v>49</v>
      </c>
      <c r="P27" s="19">
        <f t="shared" si="9"/>
        <v>1.0574712643678161</v>
      </c>
      <c r="Q27" s="19">
        <f t="shared" si="10"/>
        <v>1.0158730158730158</v>
      </c>
      <c r="R27" s="20">
        <f t="shared" si="11"/>
        <v>0.79591836734693877</v>
      </c>
      <c r="S27" s="21"/>
      <c r="T27" s="2"/>
      <c r="U27" s="2"/>
    </row>
    <row r="28" spans="1:21" ht="15.75" thickBot="1">
      <c r="A28" s="70"/>
      <c r="B28" s="51" t="s">
        <v>17</v>
      </c>
      <c r="C28" s="52">
        <v>22</v>
      </c>
      <c r="D28" s="53">
        <v>15</v>
      </c>
      <c r="E28" s="54">
        <f t="shared" si="6"/>
        <v>-0.31818181818181818</v>
      </c>
      <c r="F28" s="52">
        <v>3</v>
      </c>
      <c r="G28" s="52">
        <v>5</v>
      </c>
      <c r="H28" s="55">
        <f t="shared" si="7"/>
        <v>0.66666666666666663</v>
      </c>
      <c r="I28" s="52">
        <v>0</v>
      </c>
      <c r="J28" s="52">
        <v>2</v>
      </c>
      <c r="K28" s="54">
        <v>0</v>
      </c>
      <c r="L28" s="56"/>
      <c r="M28" s="57">
        <v>17</v>
      </c>
      <c r="N28" s="57">
        <v>3</v>
      </c>
      <c r="O28" s="57">
        <v>3</v>
      </c>
      <c r="P28" s="58">
        <f t="shared" si="9"/>
        <v>0.88235294117647056</v>
      </c>
      <c r="Q28" s="58">
        <f t="shared" si="10"/>
        <v>1.6666666666666667</v>
      </c>
      <c r="R28" s="59">
        <f t="shared" si="11"/>
        <v>0.66666666666666663</v>
      </c>
      <c r="S28" s="21"/>
      <c r="T28" s="2"/>
      <c r="U28" s="2"/>
    </row>
    <row r="29" spans="1:21" ht="15.75" thickBot="1">
      <c r="A29" s="72" t="s">
        <v>21</v>
      </c>
      <c r="B29" s="42" t="s">
        <v>15</v>
      </c>
      <c r="C29" s="47">
        <v>9</v>
      </c>
      <c r="D29" s="47">
        <v>9</v>
      </c>
      <c r="E29" s="48">
        <f t="shared" si="6"/>
        <v>0</v>
      </c>
      <c r="F29" s="46">
        <v>4</v>
      </c>
      <c r="G29" s="46">
        <v>6</v>
      </c>
      <c r="H29" s="49">
        <f t="shared" si="7"/>
        <v>0.5</v>
      </c>
      <c r="I29" s="46">
        <v>2</v>
      </c>
      <c r="J29" s="46">
        <v>1</v>
      </c>
      <c r="K29" s="48">
        <f t="shared" si="8"/>
        <v>-0.5</v>
      </c>
      <c r="L29" s="44"/>
      <c r="M29" s="50">
        <v>9</v>
      </c>
      <c r="N29" s="50">
        <v>3</v>
      </c>
      <c r="O29" s="50">
        <v>2</v>
      </c>
      <c r="P29" s="61">
        <f t="shared" si="9"/>
        <v>1</v>
      </c>
      <c r="Q29" s="61">
        <f t="shared" si="10"/>
        <v>2</v>
      </c>
      <c r="R29" s="62">
        <f t="shared" si="11"/>
        <v>0.5</v>
      </c>
      <c r="S29" s="21"/>
      <c r="T29" s="2"/>
      <c r="U29" s="2"/>
    </row>
    <row r="30" spans="1:21" ht="15.75" thickBot="1">
      <c r="A30" s="72"/>
      <c r="B30" s="42" t="s">
        <v>16</v>
      </c>
      <c r="C30" s="22">
        <v>26</v>
      </c>
      <c r="D30" s="43">
        <v>31</v>
      </c>
      <c r="E30" s="15">
        <f t="shared" si="6"/>
        <v>0.19230769230769232</v>
      </c>
      <c r="F30" s="22">
        <v>14</v>
      </c>
      <c r="G30" s="22">
        <v>20</v>
      </c>
      <c r="H30" s="16">
        <f t="shared" si="7"/>
        <v>0.42857142857142855</v>
      </c>
      <c r="I30" s="22">
        <v>10</v>
      </c>
      <c r="J30" s="22">
        <v>10</v>
      </c>
      <c r="K30" s="15">
        <f t="shared" si="8"/>
        <v>0</v>
      </c>
      <c r="L30" s="44"/>
      <c r="M30" s="18">
        <v>29</v>
      </c>
      <c r="N30" s="18">
        <v>16</v>
      </c>
      <c r="O30" s="18">
        <v>15</v>
      </c>
      <c r="P30" s="19">
        <f t="shared" si="9"/>
        <v>1.0689655172413792</v>
      </c>
      <c r="Q30" s="19">
        <f t="shared" si="10"/>
        <v>1.25</v>
      </c>
      <c r="R30" s="20">
        <f t="shared" si="11"/>
        <v>0.66666666666666663</v>
      </c>
      <c r="S30" s="21"/>
      <c r="T30" s="2"/>
      <c r="U30" s="2"/>
    </row>
    <row r="31" spans="1:21" ht="15.75" thickBot="1">
      <c r="A31" s="70"/>
      <c r="B31" s="51" t="s">
        <v>17</v>
      </c>
      <c r="C31" s="52">
        <v>37</v>
      </c>
      <c r="D31" s="53">
        <v>35</v>
      </c>
      <c r="E31" s="54">
        <f t="shared" si="6"/>
        <v>-5.4054054054054057E-2</v>
      </c>
      <c r="F31" s="52">
        <v>24</v>
      </c>
      <c r="G31" s="52">
        <v>24</v>
      </c>
      <c r="H31" s="55">
        <f t="shared" si="7"/>
        <v>0</v>
      </c>
      <c r="I31" s="52">
        <v>9</v>
      </c>
      <c r="J31" s="52">
        <v>9</v>
      </c>
      <c r="K31" s="54">
        <f t="shared" si="8"/>
        <v>0</v>
      </c>
      <c r="L31" s="56"/>
      <c r="M31" s="57">
        <v>41</v>
      </c>
      <c r="N31" s="57">
        <v>30</v>
      </c>
      <c r="O31" s="57">
        <v>24</v>
      </c>
      <c r="P31" s="58">
        <f t="shared" si="9"/>
        <v>0.85365853658536583</v>
      </c>
      <c r="Q31" s="58">
        <f t="shared" si="10"/>
        <v>0.8</v>
      </c>
      <c r="R31" s="59">
        <f t="shared" si="11"/>
        <v>0.375</v>
      </c>
      <c r="S31" s="21"/>
      <c r="T31" s="2"/>
      <c r="U31" s="2"/>
    </row>
    <row r="32" spans="1:21" ht="15.75" thickBot="1">
      <c r="A32" s="72" t="s">
        <v>22</v>
      </c>
      <c r="B32" s="42" t="s">
        <v>15</v>
      </c>
      <c r="C32" s="47">
        <v>3</v>
      </c>
      <c r="D32" s="47">
        <v>3</v>
      </c>
      <c r="E32" s="48">
        <f t="shared" si="6"/>
        <v>0</v>
      </c>
      <c r="F32" s="46">
        <v>0</v>
      </c>
      <c r="G32" s="46">
        <v>1</v>
      </c>
      <c r="H32" s="49">
        <v>0</v>
      </c>
      <c r="I32" s="46">
        <v>0</v>
      </c>
      <c r="J32" s="46">
        <v>1</v>
      </c>
      <c r="K32" s="48">
        <v>0</v>
      </c>
      <c r="L32" s="44"/>
      <c r="M32" s="50">
        <v>3</v>
      </c>
      <c r="N32" s="50">
        <v>0</v>
      </c>
      <c r="O32" s="50">
        <v>0</v>
      </c>
      <c r="P32" s="61">
        <f t="shared" si="9"/>
        <v>1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2"/>
      <c r="B33" s="42" t="s">
        <v>16</v>
      </c>
      <c r="C33" s="43">
        <v>9</v>
      </c>
      <c r="D33" s="43">
        <v>11</v>
      </c>
      <c r="E33" s="15">
        <f t="shared" si="6"/>
        <v>0.22222222222222221</v>
      </c>
      <c r="F33" s="22">
        <v>6</v>
      </c>
      <c r="G33" s="22">
        <v>8</v>
      </c>
      <c r="H33" s="16">
        <f t="shared" si="7"/>
        <v>0.33333333333333331</v>
      </c>
      <c r="I33" s="22">
        <v>4</v>
      </c>
      <c r="J33" s="22">
        <v>6</v>
      </c>
      <c r="K33" s="15">
        <f t="shared" si="8"/>
        <v>0.5</v>
      </c>
      <c r="L33" s="44"/>
      <c r="M33" s="18">
        <v>10</v>
      </c>
      <c r="N33" s="18">
        <v>7</v>
      </c>
      <c r="O33" s="18">
        <v>5</v>
      </c>
      <c r="P33" s="19">
        <f t="shared" si="9"/>
        <v>1.1000000000000001</v>
      </c>
      <c r="Q33" s="19">
        <f t="shared" si="10"/>
        <v>1.1428571428571428</v>
      </c>
      <c r="R33" s="20">
        <f t="shared" si="11"/>
        <v>1.2</v>
      </c>
      <c r="S33" s="21"/>
      <c r="T33" s="2"/>
      <c r="U33" s="2"/>
    </row>
    <row r="34" spans="1:21" ht="15.75" thickBot="1">
      <c r="A34" s="70"/>
      <c r="B34" s="51" t="s">
        <v>17</v>
      </c>
      <c r="C34" s="52">
        <v>21</v>
      </c>
      <c r="D34" s="53">
        <v>15</v>
      </c>
      <c r="E34" s="54">
        <f t="shared" si="6"/>
        <v>-0.2857142857142857</v>
      </c>
      <c r="F34" s="52">
        <v>5</v>
      </c>
      <c r="G34" s="52">
        <v>6</v>
      </c>
      <c r="H34" s="55">
        <f t="shared" si="7"/>
        <v>0.2</v>
      </c>
      <c r="I34" s="52">
        <v>3</v>
      </c>
      <c r="J34" s="52">
        <v>2</v>
      </c>
      <c r="K34" s="54">
        <f t="shared" si="8"/>
        <v>-0.33333333333333331</v>
      </c>
      <c r="L34" s="56"/>
      <c r="M34" s="57">
        <v>22</v>
      </c>
      <c r="N34" s="57">
        <v>8</v>
      </c>
      <c r="O34" s="57">
        <v>8</v>
      </c>
      <c r="P34" s="58">
        <f t="shared" si="9"/>
        <v>0.68181818181818177</v>
      </c>
      <c r="Q34" s="58">
        <f t="shared" si="10"/>
        <v>0.75</v>
      </c>
      <c r="R34" s="59">
        <f t="shared" si="11"/>
        <v>0.25</v>
      </c>
      <c r="S34" s="21"/>
      <c r="T34" s="2"/>
      <c r="U34" s="2"/>
    </row>
    <row r="35" spans="1:21" ht="15.75" thickBot="1">
      <c r="A35" s="72" t="s">
        <v>23</v>
      </c>
      <c r="B35" s="42" t="s">
        <v>15</v>
      </c>
      <c r="C35" s="47">
        <v>20</v>
      </c>
      <c r="D35" s="47">
        <v>13</v>
      </c>
      <c r="E35" s="48">
        <f t="shared" si="6"/>
        <v>-0.35</v>
      </c>
      <c r="F35" s="46">
        <v>11</v>
      </c>
      <c r="G35" s="46">
        <v>8</v>
      </c>
      <c r="H35" s="49">
        <f t="shared" si="7"/>
        <v>-0.27272727272727271</v>
      </c>
      <c r="I35" s="46">
        <v>7</v>
      </c>
      <c r="J35" s="46">
        <v>4</v>
      </c>
      <c r="K35" s="48">
        <f t="shared" si="8"/>
        <v>-0.42857142857142855</v>
      </c>
      <c r="L35" s="44"/>
      <c r="M35" s="50">
        <v>23</v>
      </c>
      <c r="N35" s="50">
        <v>11</v>
      </c>
      <c r="O35" s="50">
        <v>9</v>
      </c>
      <c r="P35" s="61">
        <f t="shared" si="9"/>
        <v>0.56521739130434778</v>
      </c>
      <c r="Q35" s="61">
        <f t="shared" si="10"/>
        <v>0.72727272727272729</v>
      </c>
      <c r="R35" s="62">
        <f t="shared" si="11"/>
        <v>0.44444444444444442</v>
      </c>
      <c r="S35" s="21"/>
      <c r="T35" s="2"/>
      <c r="U35" s="2"/>
    </row>
    <row r="36" spans="1:21" ht="15.75" thickBot="1">
      <c r="A36" s="72"/>
      <c r="B36" s="42" t="s">
        <v>16</v>
      </c>
      <c r="C36" s="43">
        <v>71</v>
      </c>
      <c r="D36" s="43">
        <v>70</v>
      </c>
      <c r="E36" s="15">
        <f t="shared" si="6"/>
        <v>-1.4084507042253521E-2</v>
      </c>
      <c r="F36" s="22">
        <v>43</v>
      </c>
      <c r="G36" s="22">
        <v>51</v>
      </c>
      <c r="H36" s="16">
        <f t="shared" si="7"/>
        <v>0.18604651162790697</v>
      </c>
      <c r="I36" s="22">
        <v>23</v>
      </c>
      <c r="J36" s="22">
        <v>32</v>
      </c>
      <c r="K36" s="15">
        <f t="shared" si="8"/>
        <v>0.39130434782608697</v>
      </c>
      <c r="L36" s="44"/>
      <c r="M36" s="18">
        <v>94</v>
      </c>
      <c r="N36" s="18">
        <v>59</v>
      </c>
      <c r="O36" s="18">
        <v>46</v>
      </c>
      <c r="P36" s="19">
        <f t="shared" si="9"/>
        <v>0.74468085106382975</v>
      </c>
      <c r="Q36" s="19">
        <f t="shared" si="10"/>
        <v>0.86440677966101698</v>
      </c>
      <c r="R36" s="20">
        <f t="shared" si="11"/>
        <v>0.69565217391304346</v>
      </c>
      <c r="S36" s="21"/>
      <c r="T36" s="2"/>
      <c r="U36" s="2"/>
    </row>
    <row r="37" spans="1:21" ht="15.75" thickBot="1">
      <c r="A37" s="70"/>
      <c r="B37" s="51" t="s">
        <v>17</v>
      </c>
      <c r="C37" s="52">
        <v>15</v>
      </c>
      <c r="D37" s="53">
        <v>30</v>
      </c>
      <c r="E37" s="54">
        <f t="shared" si="6"/>
        <v>1</v>
      </c>
      <c r="F37" s="52">
        <v>6</v>
      </c>
      <c r="G37" s="52">
        <v>23</v>
      </c>
      <c r="H37" s="55">
        <f t="shared" si="7"/>
        <v>2.8333333333333335</v>
      </c>
      <c r="I37" s="52">
        <v>2</v>
      </c>
      <c r="J37" s="52">
        <v>12</v>
      </c>
      <c r="K37" s="54">
        <f t="shared" si="8"/>
        <v>5</v>
      </c>
      <c r="L37" s="56"/>
      <c r="M37" s="57">
        <v>16</v>
      </c>
      <c r="N37" s="57">
        <v>7</v>
      </c>
      <c r="O37" s="57">
        <v>4</v>
      </c>
      <c r="P37" s="58">
        <f t="shared" si="9"/>
        <v>1.875</v>
      </c>
      <c r="Q37" s="58">
        <f t="shared" si="10"/>
        <v>3.2857142857142856</v>
      </c>
      <c r="R37" s="59">
        <f t="shared" si="11"/>
        <v>3</v>
      </c>
      <c r="S37" s="21"/>
      <c r="T37" s="2"/>
      <c r="U37" s="2"/>
    </row>
    <row r="38" spans="1:21" ht="15.75" thickBot="1">
      <c r="A38" s="72" t="s">
        <v>24</v>
      </c>
      <c r="B38" s="42" t="s">
        <v>15</v>
      </c>
      <c r="C38" s="47">
        <v>3</v>
      </c>
      <c r="D38" s="47">
        <v>4</v>
      </c>
      <c r="E38" s="48">
        <f t="shared" si="6"/>
        <v>0.33333333333333331</v>
      </c>
      <c r="F38" s="46">
        <v>3</v>
      </c>
      <c r="G38" s="46">
        <v>2</v>
      </c>
      <c r="H38" s="49">
        <f t="shared" si="7"/>
        <v>-0.33333333333333331</v>
      </c>
      <c r="I38" s="46">
        <v>1</v>
      </c>
      <c r="J38" s="46">
        <v>1</v>
      </c>
      <c r="K38" s="48">
        <v>0</v>
      </c>
      <c r="L38" s="44"/>
      <c r="M38" s="50">
        <v>3</v>
      </c>
      <c r="N38" s="50">
        <v>3</v>
      </c>
      <c r="O38" s="50">
        <v>3</v>
      </c>
      <c r="P38" s="61">
        <f t="shared" si="9"/>
        <v>1.3333333333333333</v>
      </c>
      <c r="Q38" s="61">
        <f t="shared" si="10"/>
        <v>0.66666666666666663</v>
      </c>
      <c r="R38" s="62">
        <f t="shared" si="11"/>
        <v>0.33333333333333331</v>
      </c>
      <c r="S38" s="21"/>
      <c r="T38" s="2"/>
      <c r="U38" s="2"/>
    </row>
    <row r="39" spans="1:21" ht="15.75" thickBot="1">
      <c r="A39" s="72"/>
      <c r="B39" s="42" t="s">
        <v>16</v>
      </c>
      <c r="C39" s="22">
        <v>9</v>
      </c>
      <c r="D39" s="43">
        <v>10</v>
      </c>
      <c r="E39" s="15">
        <f t="shared" si="6"/>
        <v>0.1111111111111111</v>
      </c>
      <c r="F39" s="22">
        <v>7</v>
      </c>
      <c r="G39" s="22">
        <v>8</v>
      </c>
      <c r="H39" s="16">
        <f t="shared" si="7"/>
        <v>0.14285714285714285</v>
      </c>
      <c r="I39" s="22">
        <v>4</v>
      </c>
      <c r="J39" s="22">
        <v>4</v>
      </c>
      <c r="K39" s="15">
        <f t="shared" si="8"/>
        <v>0</v>
      </c>
      <c r="L39" s="44"/>
      <c r="M39" s="18">
        <v>12</v>
      </c>
      <c r="N39" s="18">
        <v>8</v>
      </c>
      <c r="O39" s="18">
        <v>7</v>
      </c>
      <c r="P39" s="19">
        <f t="shared" si="9"/>
        <v>0.83333333333333337</v>
      </c>
      <c r="Q39" s="19">
        <f t="shared" si="10"/>
        <v>1</v>
      </c>
      <c r="R39" s="20">
        <f t="shared" si="11"/>
        <v>0.5714285714285714</v>
      </c>
      <c r="S39" s="21"/>
      <c r="T39" s="2"/>
      <c r="U39" s="2"/>
    </row>
    <row r="40" spans="1:21" ht="15.75" thickBot="1">
      <c r="A40" s="70"/>
      <c r="B40" s="51" t="s">
        <v>17</v>
      </c>
      <c r="C40" s="52">
        <v>15</v>
      </c>
      <c r="D40" s="53">
        <v>12</v>
      </c>
      <c r="E40" s="54">
        <f t="shared" si="6"/>
        <v>-0.2</v>
      </c>
      <c r="F40" s="52">
        <v>3</v>
      </c>
      <c r="G40" s="52">
        <v>6</v>
      </c>
      <c r="H40" s="55">
        <f t="shared" si="7"/>
        <v>1</v>
      </c>
      <c r="I40" s="52">
        <v>1</v>
      </c>
      <c r="J40" s="52">
        <v>4</v>
      </c>
      <c r="K40" s="54">
        <f t="shared" si="8"/>
        <v>3</v>
      </c>
      <c r="L40" s="56"/>
      <c r="M40" s="57">
        <v>15</v>
      </c>
      <c r="N40" s="57">
        <v>6</v>
      </c>
      <c r="O40" s="57">
        <v>5</v>
      </c>
      <c r="P40" s="58">
        <f t="shared" si="9"/>
        <v>0.8</v>
      </c>
      <c r="Q40" s="58">
        <f t="shared" si="10"/>
        <v>1</v>
      </c>
      <c r="R40" s="59">
        <f t="shared" si="11"/>
        <v>0.8</v>
      </c>
      <c r="S40" s="21"/>
      <c r="T40" s="2"/>
      <c r="U40" s="2"/>
    </row>
    <row r="41" spans="1:21" ht="15.75" thickBot="1">
      <c r="A41" s="70" t="s">
        <v>25</v>
      </c>
      <c r="B41" s="42" t="s">
        <v>15</v>
      </c>
      <c r="C41" s="46">
        <v>167</v>
      </c>
      <c r="D41" s="47">
        <v>156</v>
      </c>
      <c r="E41" s="48">
        <f t="shared" si="6"/>
        <v>-6.5868263473053898E-2</v>
      </c>
      <c r="F41" s="46">
        <v>137</v>
      </c>
      <c r="G41" s="46">
        <v>144</v>
      </c>
      <c r="H41" s="49">
        <f t="shared" si="7"/>
        <v>5.1094890510948905E-2</v>
      </c>
      <c r="I41" s="46">
        <v>59</v>
      </c>
      <c r="J41" s="46">
        <v>59</v>
      </c>
      <c r="K41" s="48">
        <f t="shared" si="8"/>
        <v>0</v>
      </c>
      <c r="L41" s="44"/>
      <c r="M41" s="50">
        <v>267</v>
      </c>
      <c r="N41" s="50">
        <v>218</v>
      </c>
      <c r="O41" s="50">
        <v>159</v>
      </c>
      <c r="P41" s="61">
        <f t="shared" si="9"/>
        <v>0.5842696629213483</v>
      </c>
      <c r="Q41" s="61">
        <f t="shared" si="10"/>
        <v>0.66055045871559637</v>
      </c>
      <c r="R41" s="62">
        <f t="shared" si="11"/>
        <v>0.37106918238993708</v>
      </c>
      <c r="S41" s="21"/>
      <c r="T41" s="2"/>
      <c r="U41" s="2"/>
    </row>
    <row r="42" spans="1:21" ht="15.75" thickBot="1">
      <c r="A42" s="70"/>
      <c r="B42" s="51" t="s">
        <v>16</v>
      </c>
      <c r="C42" s="52">
        <v>477</v>
      </c>
      <c r="D42" s="53">
        <v>429</v>
      </c>
      <c r="E42" s="54">
        <f t="shared" si="6"/>
        <v>-0.10062893081761007</v>
      </c>
      <c r="F42" s="52">
        <v>401</v>
      </c>
      <c r="G42" s="52">
        <v>389</v>
      </c>
      <c r="H42" s="55">
        <f t="shared" si="7"/>
        <v>-2.9925187032418952E-2</v>
      </c>
      <c r="I42" s="52">
        <v>195</v>
      </c>
      <c r="J42" s="52">
        <v>179</v>
      </c>
      <c r="K42" s="54">
        <f t="shared" si="8"/>
        <v>-8.2051282051282051E-2</v>
      </c>
      <c r="L42" s="56"/>
      <c r="M42" s="57">
        <v>755</v>
      </c>
      <c r="N42" s="57">
        <v>641</v>
      </c>
      <c r="O42" s="57">
        <v>475</v>
      </c>
      <c r="P42" s="58">
        <f t="shared" si="9"/>
        <v>0.5682119205298013</v>
      </c>
      <c r="Q42" s="58">
        <f t="shared" si="10"/>
        <v>0.6068642745709828</v>
      </c>
      <c r="R42" s="59">
        <f t="shared" si="11"/>
        <v>0.37684210526315787</v>
      </c>
      <c r="S42" s="21"/>
      <c r="T42" s="2"/>
      <c r="U42" s="2"/>
    </row>
    <row r="43" spans="1:21" ht="15.75" thickBot="1">
      <c r="A43" s="72" t="s">
        <v>26</v>
      </c>
      <c r="B43" s="42" t="s">
        <v>15</v>
      </c>
      <c r="C43" s="46">
        <v>0</v>
      </c>
      <c r="D43" s="63">
        <v>2</v>
      </c>
      <c r="E43" s="48">
        <v>0</v>
      </c>
      <c r="F43" s="46">
        <v>0</v>
      </c>
      <c r="G43" s="63">
        <v>1</v>
      </c>
      <c r="H43" s="64">
        <v>0</v>
      </c>
      <c r="I43" s="46">
        <v>0</v>
      </c>
      <c r="J43" s="23">
        <v>0</v>
      </c>
      <c r="K43" s="48">
        <v>0</v>
      </c>
      <c r="L43" s="44"/>
      <c r="M43" s="50">
        <v>0</v>
      </c>
      <c r="N43" s="50">
        <v>0</v>
      </c>
      <c r="O43" s="50">
        <v>0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70"/>
      <c r="B44" s="42" t="s">
        <v>16</v>
      </c>
      <c r="C44" s="22">
        <v>11</v>
      </c>
      <c r="D44" s="43">
        <v>14</v>
      </c>
      <c r="E44" s="15">
        <f t="shared" si="6"/>
        <v>0.27272727272727271</v>
      </c>
      <c r="F44" s="22">
        <v>10</v>
      </c>
      <c r="G44" s="22">
        <v>12</v>
      </c>
      <c r="H44" s="49">
        <f>(G44-F44)/F44</f>
        <v>0.2</v>
      </c>
      <c r="I44" s="22">
        <v>4</v>
      </c>
      <c r="J44" s="22">
        <v>7</v>
      </c>
      <c r="K44" s="48">
        <f>(J44-I44)/I44</f>
        <v>0.75</v>
      </c>
      <c r="L44" s="44"/>
      <c r="M44" s="18">
        <v>14</v>
      </c>
      <c r="N44" s="18">
        <v>10</v>
      </c>
      <c r="O44" s="18">
        <v>9</v>
      </c>
      <c r="P44" s="19">
        <f t="shared" si="9"/>
        <v>1</v>
      </c>
      <c r="Q44" s="19">
        <f t="shared" si="10"/>
        <v>1.2</v>
      </c>
      <c r="R44" s="20">
        <f t="shared" si="11"/>
        <v>0.77777777777777779</v>
      </c>
      <c r="S44" s="21"/>
    </row>
    <row r="45" spans="1:21" ht="15.75" thickBot="1">
      <c r="A45" s="70"/>
      <c r="B45" s="51" t="s">
        <v>17</v>
      </c>
      <c r="C45" s="52">
        <v>5</v>
      </c>
      <c r="D45" s="53">
        <v>15</v>
      </c>
      <c r="E45" s="54">
        <f t="shared" si="6"/>
        <v>2</v>
      </c>
      <c r="F45" s="52">
        <v>4</v>
      </c>
      <c r="G45" s="52">
        <v>7</v>
      </c>
      <c r="H45" s="55">
        <f>(G45-F45)/F45</f>
        <v>0.75</v>
      </c>
      <c r="I45" s="52">
        <v>0</v>
      </c>
      <c r="J45" s="52">
        <v>2</v>
      </c>
      <c r="K45" s="54">
        <v>0</v>
      </c>
      <c r="L45" s="56"/>
      <c r="M45" s="57">
        <v>5</v>
      </c>
      <c r="N45" s="57">
        <v>4</v>
      </c>
      <c r="O45" s="57">
        <v>3</v>
      </c>
      <c r="P45" s="58">
        <f t="shared" si="9"/>
        <v>3</v>
      </c>
      <c r="Q45" s="58">
        <f t="shared" si="10"/>
        <v>1.75</v>
      </c>
      <c r="R45" s="59">
        <f t="shared" si="11"/>
        <v>0.66666666666666663</v>
      </c>
      <c r="S45" s="21"/>
    </row>
    <row r="46" spans="1:21" ht="15.75" thickBot="1">
      <c r="A46" s="70" t="s">
        <v>27</v>
      </c>
      <c r="B46" s="42" t="s">
        <v>15</v>
      </c>
      <c r="C46" s="46">
        <v>8</v>
      </c>
      <c r="D46" s="47">
        <v>4</v>
      </c>
      <c r="E46" s="48">
        <f t="shared" si="6"/>
        <v>-0.5</v>
      </c>
      <c r="F46" s="46">
        <v>5</v>
      </c>
      <c r="G46" s="46">
        <v>3</v>
      </c>
      <c r="H46" s="49">
        <f>(G46-F46)/F46</f>
        <v>-0.4</v>
      </c>
      <c r="I46" s="46">
        <v>1</v>
      </c>
      <c r="J46" s="46">
        <v>1</v>
      </c>
      <c r="K46" s="48">
        <f t="shared" ref="K46:K47" si="12">(J46-I46)/I46</f>
        <v>0</v>
      </c>
      <c r="L46" s="65"/>
      <c r="M46" s="50">
        <v>13</v>
      </c>
      <c r="N46" s="50">
        <v>11</v>
      </c>
      <c r="O46" s="50">
        <v>9</v>
      </c>
      <c r="P46" s="61">
        <f t="shared" si="9"/>
        <v>0.30769230769230771</v>
      </c>
      <c r="Q46" s="61">
        <f t="shared" si="10"/>
        <v>0.27272727272727271</v>
      </c>
      <c r="R46" s="62">
        <f t="shared" si="11"/>
        <v>0.1111111111111111</v>
      </c>
      <c r="S46" s="21"/>
    </row>
    <row r="47" spans="1:21" ht="15.75" thickBot="1">
      <c r="A47" s="70"/>
      <c r="B47" s="51" t="s">
        <v>16</v>
      </c>
      <c r="C47" s="52">
        <v>18</v>
      </c>
      <c r="D47" s="53">
        <v>6</v>
      </c>
      <c r="E47" s="54">
        <f t="shared" si="6"/>
        <v>-0.66666666666666663</v>
      </c>
      <c r="F47" s="52">
        <v>13</v>
      </c>
      <c r="G47" s="52">
        <v>5</v>
      </c>
      <c r="H47" s="55">
        <f>(G47-F47)/F47</f>
        <v>-0.61538461538461542</v>
      </c>
      <c r="I47" s="52">
        <v>4</v>
      </c>
      <c r="J47" s="52">
        <v>1</v>
      </c>
      <c r="K47" s="67">
        <f t="shared" si="12"/>
        <v>-0.75</v>
      </c>
      <c r="L47" s="66"/>
      <c r="M47" s="57">
        <v>35</v>
      </c>
      <c r="N47" s="57">
        <v>30</v>
      </c>
      <c r="O47" s="57">
        <v>27</v>
      </c>
      <c r="P47" s="58">
        <f t="shared" si="9"/>
        <v>0.17142857142857143</v>
      </c>
      <c r="Q47" s="58">
        <f t="shared" si="10"/>
        <v>0.16666666666666666</v>
      </c>
      <c r="R47" s="59">
        <f t="shared" si="11"/>
        <v>3.7037037037037035E-2</v>
      </c>
      <c r="S47" s="21"/>
    </row>
    <row r="48" spans="1:21" ht="15.75" thickBot="1">
      <c r="A48" s="70" t="s">
        <v>28</v>
      </c>
      <c r="B48" s="42" t="s">
        <v>15</v>
      </c>
      <c r="C48" s="46">
        <v>1</v>
      </c>
      <c r="D48" s="47">
        <v>2</v>
      </c>
      <c r="E48" s="48">
        <f t="shared" si="6"/>
        <v>1</v>
      </c>
      <c r="F48" s="46">
        <v>1</v>
      </c>
      <c r="G48" s="46">
        <v>2</v>
      </c>
      <c r="H48" s="49">
        <f t="shared" ref="H48:H55" si="13">(G48-F48)/F48</f>
        <v>1</v>
      </c>
      <c r="I48" s="46">
        <v>0</v>
      </c>
      <c r="J48" s="46">
        <v>1</v>
      </c>
      <c r="K48" s="48">
        <v>0</v>
      </c>
      <c r="L48" s="65"/>
      <c r="M48" s="50">
        <v>3</v>
      </c>
      <c r="N48" s="50">
        <v>2</v>
      </c>
      <c r="O48" s="50">
        <v>2</v>
      </c>
      <c r="P48" s="61">
        <f t="shared" si="9"/>
        <v>0.66666666666666663</v>
      </c>
      <c r="Q48" s="61">
        <v>0</v>
      </c>
      <c r="R48" s="62">
        <v>0</v>
      </c>
      <c r="S48" s="21"/>
    </row>
    <row r="49" spans="1:19" ht="15.75" thickBot="1">
      <c r="A49" s="70"/>
      <c r="B49" s="51" t="s">
        <v>16</v>
      </c>
      <c r="C49" s="52">
        <v>3</v>
      </c>
      <c r="D49" s="53">
        <v>4</v>
      </c>
      <c r="E49" s="54">
        <f t="shared" si="6"/>
        <v>0.33333333333333331</v>
      </c>
      <c r="F49" s="52">
        <v>2</v>
      </c>
      <c r="G49" s="52">
        <v>4</v>
      </c>
      <c r="H49" s="55">
        <f t="shared" si="13"/>
        <v>1</v>
      </c>
      <c r="I49" s="52">
        <v>0</v>
      </c>
      <c r="J49" s="52">
        <v>3</v>
      </c>
      <c r="K49" s="54">
        <v>0</v>
      </c>
      <c r="L49" s="66"/>
      <c r="M49" s="57">
        <v>6</v>
      </c>
      <c r="N49" s="57">
        <v>4</v>
      </c>
      <c r="O49" s="57">
        <v>3</v>
      </c>
      <c r="P49" s="58">
        <f t="shared" si="9"/>
        <v>0.66666666666666663</v>
      </c>
      <c r="Q49" s="58">
        <f t="shared" ref="Q49:Q55" si="14">G49/N49</f>
        <v>1</v>
      </c>
      <c r="R49" s="59">
        <f t="shared" ref="R49:R55" si="15">J49/O49</f>
        <v>1</v>
      </c>
      <c r="S49" s="21"/>
    </row>
    <row r="50" spans="1:19" ht="15.75" thickBot="1">
      <c r="A50" s="70" t="s">
        <v>29</v>
      </c>
      <c r="B50" s="42" t="s">
        <v>15</v>
      </c>
      <c r="C50" s="46">
        <v>14</v>
      </c>
      <c r="D50" s="47">
        <v>8</v>
      </c>
      <c r="E50" s="48">
        <f t="shared" si="6"/>
        <v>-0.42857142857142855</v>
      </c>
      <c r="F50" s="46">
        <v>14</v>
      </c>
      <c r="G50" s="46">
        <v>7</v>
      </c>
      <c r="H50" s="49">
        <f t="shared" si="13"/>
        <v>-0.5</v>
      </c>
      <c r="I50" s="46">
        <v>3</v>
      </c>
      <c r="J50" s="46">
        <v>4</v>
      </c>
      <c r="K50" s="48">
        <f t="shared" ref="K50:K53" si="16">(J50-I50)/I50</f>
        <v>0.33333333333333331</v>
      </c>
      <c r="L50" s="65"/>
      <c r="M50" s="50">
        <v>27</v>
      </c>
      <c r="N50" s="50">
        <v>24</v>
      </c>
      <c r="O50" s="50">
        <v>19</v>
      </c>
      <c r="P50" s="61">
        <f t="shared" si="9"/>
        <v>0.29629629629629628</v>
      </c>
      <c r="Q50" s="61">
        <f t="shared" si="14"/>
        <v>0.29166666666666669</v>
      </c>
      <c r="R50" s="62">
        <f t="shared" si="15"/>
        <v>0.21052631578947367</v>
      </c>
      <c r="S50" s="21"/>
    </row>
    <row r="51" spans="1:19" ht="15.75" thickBot="1">
      <c r="A51" s="70"/>
      <c r="B51" s="51" t="s">
        <v>16</v>
      </c>
      <c r="C51" s="52">
        <v>37</v>
      </c>
      <c r="D51" s="53">
        <v>31</v>
      </c>
      <c r="E51" s="54">
        <f t="shared" si="6"/>
        <v>-0.16216216216216217</v>
      </c>
      <c r="F51" s="52">
        <v>35</v>
      </c>
      <c r="G51" s="52">
        <v>27</v>
      </c>
      <c r="H51" s="55">
        <f t="shared" si="13"/>
        <v>-0.22857142857142856</v>
      </c>
      <c r="I51" s="52">
        <v>12</v>
      </c>
      <c r="J51" s="52">
        <v>13</v>
      </c>
      <c r="K51" s="67">
        <f t="shared" si="16"/>
        <v>8.3333333333333329E-2</v>
      </c>
      <c r="L51" s="66"/>
      <c r="M51" s="57">
        <v>74</v>
      </c>
      <c r="N51" s="57">
        <v>69</v>
      </c>
      <c r="O51" s="57">
        <v>56</v>
      </c>
      <c r="P51" s="58">
        <f t="shared" si="9"/>
        <v>0.41891891891891891</v>
      </c>
      <c r="Q51" s="58">
        <f t="shared" si="14"/>
        <v>0.39130434782608697</v>
      </c>
      <c r="R51" s="59">
        <f t="shared" si="15"/>
        <v>0.23214285714285715</v>
      </c>
      <c r="S51" s="21"/>
    </row>
    <row r="52" spans="1:19" ht="15.75" thickBot="1">
      <c r="A52" s="70" t="s">
        <v>30</v>
      </c>
      <c r="B52" s="42" t="s">
        <v>15</v>
      </c>
      <c r="C52" s="46">
        <v>8</v>
      </c>
      <c r="D52" s="47">
        <v>11</v>
      </c>
      <c r="E52" s="48">
        <f t="shared" si="6"/>
        <v>0.375</v>
      </c>
      <c r="F52" s="46">
        <v>6</v>
      </c>
      <c r="G52" s="46">
        <v>10</v>
      </c>
      <c r="H52" s="49">
        <f t="shared" si="13"/>
        <v>0.66666666666666663</v>
      </c>
      <c r="I52" s="46">
        <v>2</v>
      </c>
      <c r="J52" s="46">
        <v>1</v>
      </c>
      <c r="K52" s="48">
        <f t="shared" si="16"/>
        <v>-0.5</v>
      </c>
      <c r="L52" s="65"/>
      <c r="M52" s="50">
        <v>14</v>
      </c>
      <c r="N52" s="50">
        <v>10</v>
      </c>
      <c r="O52" s="50">
        <v>6</v>
      </c>
      <c r="P52" s="61">
        <f t="shared" si="9"/>
        <v>0.7857142857142857</v>
      </c>
      <c r="Q52" s="61">
        <f t="shared" si="14"/>
        <v>1</v>
      </c>
      <c r="R52" s="62">
        <f t="shared" si="15"/>
        <v>0.16666666666666666</v>
      </c>
      <c r="S52" s="21"/>
    </row>
    <row r="53" spans="1:19" ht="15.75" thickBot="1">
      <c r="A53" s="70"/>
      <c r="B53" s="51" t="s">
        <v>16</v>
      </c>
      <c r="C53" s="52">
        <v>19</v>
      </c>
      <c r="D53" s="53">
        <v>28</v>
      </c>
      <c r="E53" s="54">
        <f t="shared" si="6"/>
        <v>0.47368421052631576</v>
      </c>
      <c r="F53" s="52">
        <v>15</v>
      </c>
      <c r="G53" s="52">
        <v>23</v>
      </c>
      <c r="H53" s="55">
        <f t="shared" si="13"/>
        <v>0.53333333333333333</v>
      </c>
      <c r="I53" s="52">
        <v>5</v>
      </c>
      <c r="J53" s="52">
        <v>1</v>
      </c>
      <c r="K53" s="54">
        <f t="shared" si="16"/>
        <v>-0.8</v>
      </c>
      <c r="L53" s="66"/>
      <c r="M53" s="57">
        <v>33</v>
      </c>
      <c r="N53" s="57">
        <v>28</v>
      </c>
      <c r="O53" s="57">
        <v>20</v>
      </c>
      <c r="P53" s="58">
        <f t="shared" si="9"/>
        <v>0.84848484848484851</v>
      </c>
      <c r="Q53" s="58">
        <f t="shared" si="14"/>
        <v>0.8214285714285714</v>
      </c>
      <c r="R53" s="59">
        <f t="shared" si="15"/>
        <v>0.05</v>
      </c>
      <c r="S53" s="21"/>
    </row>
    <row r="54" spans="1:19" ht="15.75" thickBot="1">
      <c r="A54" s="70" t="s">
        <v>31</v>
      </c>
      <c r="B54" s="42" t="s">
        <v>15</v>
      </c>
      <c r="C54" s="46">
        <v>1</v>
      </c>
      <c r="D54" s="47">
        <v>16</v>
      </c>
      <c r="E54" s="48">
        <f t="shared" si="6"/>
        <v>15</v>
      </c>
      <c r="F54" s="46">
        <v>0</v>
      </c>
      <c r="G54" s="46">
        <v>15</v>
      </c>
      <c r="H54" s="49">
        <v>0</v>
      </c>
      <c r="I54" s="46">
        <v>0</v>
      </c>
      <c r="J54" s="46">
        <v>0</v>
      </c>
      <c r="K54" s="48">
        <v>0</v>
      </c>
      <c r="L54" s="65"/>
      <c r="M54" s="50">
        <v>3</v>
      </c>
      <c r="N54" s="50">
        <v>1</v>
      </c>
      <c r="O54" s="50">
        <v>1</v>
      </c>
      <c r="P54" s="61">
        <f t="shared" si="9"/>
        <v>5.333333333333333</v>
      </c>
      <c r="Q54" s="61">
        <f t="shared" si="14"/>
        <v>15</v>
      </c>
      <c r="R54" s="62">
        <f t="shared" si="15"/>
        <v>0</v>
      </c>
      <c r="S54" s="21"/>
    </row>
    <row r="55" spans="1:19" ht="15.75" thickBot="1">
      <c r="A55" s="71"/>
      <c r="B55" s="51" t="s">
        <v>16</v>
      </c>
      <c r="C55" s="52">
        <v>3</v>
      </c>
      <c r="D55" s="53">
        <v>26</v>
      </c>
      <c r="E55" s="54">
        <f t="shared" si="6"/>
        <v>7.666666666666667</v>
      </c>
      <c r="F55" s="52">
        <v>2</v>
      </c>
      <c r="G55" s="52">
        <v>23</v>
      </c>
      <c r="H55" s="55">
        <f t="shared" si="13"/>
        <v>10.5</v>
      </c>
      <c r="I55" s="52">
        <v>1</v>
      </c>
      <c r="J55" s="52">
        <v>1</v>
      </c>
      <c r="K55" s="54">
        <v>0</v>
      </c>
      <c r="L55" s="66"/>
      <c r="M55" s="57">
        <v>6</v>
      </c>
      <c r="N55" s="57">
        <v>4</v>
      </c>
      <c r="O55" s="57">
        <v>3</v>
      </c>
      <c r="P55" s="58">
        <f t="shared" si="9"/>
        <v>4.333333333333333</v>
      </c>
      <c r="Q55" s="58">
        <f t="shared" si="14"/>
        <v>5.75</v>
      </c>
      <c r="R55" s="59">
        <f t="shared" si="15"/>
        <v>0.33333333333333331</v>
      </c>
      <c r="S55" s="21"/>
    </row>
    <row r="56" spans="1:19">
      <c r="A56" s="68" t="s">
        <v>32</v>
      </c>
      <c r="B56" s="68"/>
      <c r="C56" s="5"/>
      <c r="D56" s="5"/>
      <c r="E56" s="69"/>
      <c r="F56" s="5"/>
      <c r="G56" s="5"/>
      <c r="H56" s="69"/>
      <c r="I56" s="5"/>
      <c r="J56" s="5"/>
      <c r="K56" s="69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9"/>
      <c r="F57" s="5"/>
      <c r="G57" s="5"/>
      <c r="H57" s="69"/>
      <c r="I57" s="5"/>
      <c r="J57" s="5"/>
      <c r="K57" s="69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9"/>
      <c r="F58" s="5"/>
      <c r="G58" s="5"/>
      <c r="H58" s="69"/>
      <c r="I58" s="5"/>
      <c r="J58" s="5"/>
      <c r="K58" s="69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U58"/>
  <sheetViews>
    <sheetView zoomScale="120" zoomScaleNormal="120" workbookViewId="0">
      <selection activeCell="K13" sqref="K13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86" t="s">
        <v>33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"/>
      <c r="T1" s="2"/>
      <c r="U1" s="2"/>
    </row>
    <row r="2" spans="1:21" ht="15.7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2"/>
      <c r="U2" s="2"/>
    </row>
    <row r="3" spans="1:21" ht="15.7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"/>
      <c r="T3" s="2"/>
      <c r="U3" s="2"/>
    </row>
    <row r="4" spans="1:21" ht="15.75">
      <c r="A4" s="88" t="s">
        <v>82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89" t="s">
        <v>2</v>
      </c>
      <c r="B6" s="90"/>
      <c r="C6" s="8" t="s">
        <v>83</v>
      </c>
      <c r="D6" s="9" t="s">
        <v>86</v>
      </c>
      <c r="E6" s="8" t="s">
        <v>3</v>
      </c>
      <c r="F6" s="8" t="s">
        <v>84</v>
      </c>
      <c r="G6" s="8" t="s">
        <v>87</v>
      </c>
      <c r="H6" s="8" t="s">
        <v>3</v>
      </c>
      <c r="I6" s="8" t="s">
        <v>85</v>
      </c>
      <c r="J6" s="8" t="s">
        <v>88</v>
      </c>
      <c r="K6" s="8" t="s">
        <v>3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>
      <c r="A7" s="84" t="s">
        <v>4</v>
      </c>
      <c r="B7" s="85"/>
      <c r="C7" s="14">
        <v>1121</v>
      </c>
      <c r="D7" s="14">
        <v>1070</v>
      </c>
      <c r="E7" s="15">
        <f t="shared" ref="E7:E15" si="0">(D7-C7)/C7</f>
        <v>-4.5495093666369314E-2</v>
      </c>
      <c r="F7" s="14">
        <v>835</v>
      </c>
      <c r="G7" s="14">
        <v>866</v>
      </c>
      <c r="H7" s="16">
        <f t="shared" ref="H7:H15" si="1">(G7-F7)/F7</f>
        <v>3.7125748502994015E-2</v>
      </c>
      <c r="I7" s="14">
        <v>387</v>
      </c>
      <c r="J7" s="14">
        <v>412</v>
      </c>
      <c r="K7" s="15">
        <f t="shared" ref="K7:K15" si="2">(J7-I7)/I7</f>
        <v>6.4599483204134361E-2</v>
      </c>
      <c r="L7" s="17"/>
      <c r="M7" s="18">
        <v>1590</v>
      </c>
      <c r="N7" s="18">
        <v>1213</v>
      </c>
      <c r="O7" s="18">
        <v>925</v>
      </c>
      <c r="P7" s="19">
        <f t="shared" ref="P7:P15" si="3">D7/M7</f>
        <v>0.67295597484276726</v>
      </c>
      <c r="Q7" s="19">
        <f t="shared" ref="Q7:Q15" si="4">G7/N7</f>
        <v>0.71393239901071726</v>
      </c>
      <c r="R7" s="20">
        <f t="shared" ref="R7:R15" si="5">J7/O7</f>
        <v>0.44540540540540541</v>
      </c>
      <c r="S7" s="21"/>
      <c r="T7" s="2"/>
      <c r="U7" s="2"/>
    </row>
    <row r="8" spans="1:21">
      <c r="A8" s="73" t="s">
        <v>5</v>
      </c>
      <c r="B8" s="74"/>
      <c r="C8" s="22">
        <v>43</v>
      </c>
      <c r="D8" s="22">
        <v>33</v>
      </c>
      <c r="E8" s="15">
        <f t="shared" si="0"/>
        <v>-0.23255813953488372</v>
      </c>
      <c r="F8" s="22">
        <v>25</v>
      </c>
      <c r="G8" s="22">
        <v>24</v>
      </c>
      <c r="H8" s="16">
        <f t="shared" si="1"/>
        <v>-0.04</v>
      </c>
      <c r="I8" s="22">
        <v>18</v>
      </c>
      <c r="J8" s="22">
        <v>13</v>
      </c>
      <c r="K8" s="15">
        <f t="shared" si="2"/>
        <v>-0.27777777777777779</v>
      </c>
      <c r="L8" s="17"/>
      <c r="M8" s="18">
        <v>50</v>
      </c>
      <c r="N8" s="18">
        <v>39</v>
      </c>
      <c r="O8" s="18">
        <v>35</v>
      </c>
      <c r="P8" s="19">
        <f t="shared" si="3"/>
        <v>0.66</v>
      </c>
      <c r="Q8" s="19">
        <f t="shared" si="4"/>
        <v>0.61538461538461542</v>
      </c>
      <c r="R8" s="20">
        <f t="shared" si="5"/>
        <v>0.37142857142857144</v>
      </c>
      <c r="S8" s="21"/>
      <c r="T8" s="2"/>
      <c r="U8" s="2"/>
    </row>
    <row r="9" spans="1:21">
      <c r="A9" s="73" t="s">
        <v>6</v>
      </c>
      <c r="B9" s="74"/>
      <c r="C9" s="22">
        <v>29</v>
      </c>
      <c r="D9" s="22">
        <v>21</v>
      </c>
      <c r="E9" s="15">
        <f t="shared" si="0"/>
        <v>-0.27586206896551724</v>
      </c>
      <c r="F9" s="22">
        <v>18</v>
      </c>
      <c r="G9" s="22">
        <v>13</v>
      </c>
      <c r="H9" s="16">
        <f t="shared" si="1"/>
        <v>-0.27777777777777779</v>
      </c>
      <c r="I9" s="22">
        <v>12</v>
      </c>
      <c r="J9" s="22">
        <v>5</v>
      </c>
      <c r="K9" s="15">
        <f t="shared" si="2"/>
        <v>-0.58333333333333337</v>
      </c>
      <c r="L9" s="17"/>
      <c r="M9" s="18">
        <v>34</v>
      </c>
      <c r="N9" s="18">
        <v>26</v>
      </c>
      <c r="O9" s="18">
        <v>22</v>
      </c>
      <c r="P9" s="19">
        <f t="shared" si="3"/>
        <v>0.61764705882352944</v>
      </c>
      <c r="Q9" s="19">
        <f t="shared" si="4"/>
        <v>0.5</v>
      </c>
      <c r="R9" s="20">
        <f t="shared" si="5"/>
        <v>0.22727272727272727</v>
      </c>
      <c r="S9" s="21"/>
      <c r="T9" s="2"/>
      <c r="U9" s="2"/>
    </row>
    <row r="10" spans="1:21">
      <c r="A10" s="73" t="s">
        <v>7</v>
      </c>
      <c r="B10" s="74"/>
      <c r="C10" s="22">
        <v>367</v>
      </c>
      <c r="D10" s="22">
        <v>351</v>
      </c>
      <c r="E10" s="15">
        <f t="shared" si="0"/>
        <v>-4.3596730245231606E-2</v>
      </c>
      <c r="F10" s="22">
        <v>256</v>
      </c>
      <c r="G10" s="22">
        <v>277</v>
      </c>
      <c r="H10" s="16">
        <f t="shared" si="1"/>
        <v>8.203125E-2</v>
      </c>
      <c r="I10" s="22">
        <v>105</v>
      </c>
      <c r="J10" s="22">
        <v>110</v>
      </c>
      <c r="K10" s="15">
        <f t="shared" si="2"/>
        <v>4.7619047619047616E-2</v>
      </c>
      <c r="L10" s="17"/>
      <c r="M10" s="18">
        <v>503</v>
      </c>
      <c r="N10" s="18">
        <v>357</v>
      </c>
      <c r="O10" s="18">
        <v>262</v>
      </c>
      <c r="P10" s="19">
        <f t="shared" si="3"/>
        <v>0.69781312127236583</v>
      </c>
      <c r="Q10" s="19">
        <f t="shared" si="4"/>
        <v>0.77591036414565828</v>
      </c>
      <c r="R10" s="20">
        <f t="shared" si="5"/>
        <v>0.41984732824427479</v>
      </c>
      <c r="S10" s="21"/>
      <c r="T10" s="2"/>
      <c r="U10" s="2"/>
    </row>
    <row r="11" spans="1:21">
      <c r="A11" s="73" t="s">
        <v>8</v>
      </c>
      <c r="B11" s="74"/>
      <c r="C11" s="14">
        <v>261</v>
      </c>
      <c r="D11" s="14">
        <v>258</v>
      </c>
      <c r="E11" s="15">
        <f t="shared" si="0"/>
        <v>-1.1494252873563218E-2</v>
      </c>
      <c r="F11" s="14">
        <v>218</v>
      </c>
      <c r="G11" s="14">
        <v>225</v>
      </c>
      <c r="H11" s="16">
        <f t="shared" si="1"/>
        <v>3.2110091743119268E-2</v>
      </c>
      <c r="I11" s="14">
        <v>118</v>
      </c>
      <c r="J11" s="14">
        <v>132</v>
      </c>
      <c r="K11" s="15">
        <f t="shared" si="2"/>
        <v>0.11864406779661017</v>
      </c>
      <c r="L11" s="17"/>
      <c r="M11" s="18">
        <v>443</v>
      </c>
      <c r="N11" s="18">
        <v>393</v>
      </c>
      <c r="O11" s="18">
        <v>317</v>
      </c>
      <c r="P11" s="19">
        <f t="shared" si="3"/>
        <v>0.58239277652370203</v>
      </c>
      <c r="Q11" s="19">
        <f t="shared" si="4"/>
        <v>0.5725190839694656</v>
      </c>
      <c r="R11" s="20">
        <f t="shared" si="5"/>
        <v>0.41640378548895901</v>
      </c>
      <c r="S11" s="21"/>
      <c r="T11" s="2"/>
      <c r="U11" s="2"/>
    </row>
    <row r="12" spans="1:21">
      <c r="A12" s="73" t="s">
        <v>9</v>
      </c>
      <c r="B12" s="74"/>
      <c r="C12" s="14">
        <v>475</v>
      </c>
      <c r="D12" s="14">
        <v>420</v>
      </c>
      <c r="E12" s="15">
        <f t="shared" si="0"/>
        <v>-0.11578947368421053</v>
      </c>
      <c r="F12" s="14">
        <v>347</v>
      </c>
      <c r="G12" s="14">
        <v>343</v>
      </c>
      <c r="H12" s="16">
        <f t="shared" si="1"/>
        <v>-1.1527377521613832E-2</v>
      </c>
      <c r="I12" s="14">
        <v>155</v>
      </c>
      <c r="J12" s="14">
        <v>156</v>
      </c>
      <c r="K12" s="15">
        <f t="shared" si="2"/>
        <v>6.4516129032258064E-3</v>
      </c>
      <c r="L12" s="17"/>
      <c r="M12" s="18">
        <v>621</v>
      </c>
      <c r="N12" s="18">
        <v>442</v>
      </c>
      <c r="O12" s="18">
        <v>330</v>
      </c>
      <c r="P12" s="19">
        <f t="shared" si="3"/>
        <v>0.67632850241545894</v>
      </c>
      <c r="Q12" s="19">
        <f t="shared" si="4"/>
        <v>0.77601809954751133</v>
      </c>
      <c r="R12" s="20">
        <f t="shared" si="5"/>
        <v>0.47272727272727272</v>
      </c>
      <c r="S12" s="21"/>
      <c r="T12" s="2"/>
      <c r="U12" s="2"/>
    </row>
    <row r="13" spans="1:21">
      <c r="A13" s="73" t="s">
        <v>10</v>
      </c>
      <c r="B13" s="74"/>
      <c r="C13" s="23">
        <v>18</v>
      </c>
      <c r="D13" s="23">
        <v>41</v>
      </c>
      <c r="E13" s="15">
        <f t="shared" si="0"/>
        <v>1.2777777777777777</v>
      </c>
      <c r="F13" s="23">
        <v>14</v>
      </c>
      <c r="G13" s="23">
        <v>21</v>
      </c>
      <c r="H13" s="16">
        <f t="shared" si="1"/>
        <v>0.5</v>
      </c>
      <c r="I13" s="23">
        <v>9</v>
      </c>
      <c r="J13" s="23">
        <v>14</v>
      </c>
      <c r="K13" s="15">
        <f t="shared" si="2"/>
        <v>0.55555555555555558</v>
      </c>
      <c r="L13" s="17"/>
      <c r="M13" s="18">
        <v>23</v>
      </c>
      <c r="N13" s="18">
        <v>21</v>
      </c>
      <c r="O13" s="18">
        <v>16</v>
      </c>
      <c r="P13" s="19">
        <f t="shared" si="3"/>
        <v>1.7826086956521738</v>
      </c>
      <c r="Q13" s="19">
        <f t="shared" si="4"/>
        <v>1</v>
      </c>
      <c r="R13" s="20">
        <f t="shared" si="5"/>
        <v>0.875</v>
      </c>
      <c r="S13" s="21"/>
      <c r="T13" s="2"/>
      <c r="U13" s="2"/>
    </row>
    <row r="14" spans="1:21">
      <c r="A14" s="75" t="s">
        <v>11</v>
      </c>
      <c r="B14" s="76"/>
      <c r="C14" s="22">
        <v>263</v>
      </c>
      <c r="D14" s="22">
        <v>247</v>
      </c>
      <c r="E14" s="15">
        <f t="shared" si="0"/>
        <v>-6.0836501901140684E-2</v>
      </c>
      <c r="F14" s="22">
        <v>102</v>
      </c>
      <c r="G14" s="22">
        <v>119</v>
      </c>
      <c r="H14" s="16">
        <f t="shared" si="1"/>
        <v>0.16666666666666666</v>
      </c>
      <c r="I14" s="22">
        <v>29</v>
      </c>
      <c r="J14" s="22">
        <v>42</v>
      </c>
      <c r="K14" s="15">
        <f t="shared" si="2"/>
        <v>0.44827586206896552</v>
      </c>
      <c r="L14" s="17"/>
      <c r="M14" s="18">
        <v>267</v>
      </c>
      <c r="N14" s="18">
        <v>128</v>
      </c>
      <c r="O14" s="18">
        <v>106</v>
      </c>
      <c r="P14" s="19">
        <f t="shared" si="3"/>
        <v>0.92509363295880154</v>
      </c>
      <c r="Q14" s="19">
        <f t="shared" si="4"/>
        <v>0.9296875</v>
      </c>
      <c r="R14" s="20">
        <f t="shared" si="5"/>
        <v>0.39622641509433965</v>
      </c>
      <c r="S14" s="21"/>
      <c r="T14" s="24"/>
      <c r="U14" s="24"/>
    </row>
    <row r="15" spans="1:21">
      <c r="A15" s="77" t="s">
        <v>12</v>
      </c>
      <c r="B15" s="78"/>
      <c r="C15" s="25">
        <f>C7+C14</f>
        <v>1384</v>
      </c>
      <c r="D15" s="26">
        <f>D7+D14</f>
        <v>1317</v>
      </c>
      <c r="E15" s="27">
        <f t="shared" si="0"/>
        <v>-4.8410404624277453E-2</v>
      </c>
      <c r="F15" s="25">
        <f>F7+F14</f>
        <v>937</v>
      </c>
      <c r="G15" s="25">
        <f>G7+G14</f>
        <v>985</v>
      </c>
      <c r="H15" s="28">
        <f t="shared" si="1"/>
        <v>5.1227321237993596E-2</v>
      </c>
      <c r="I15" s="25">
        <f>I7+I14</f>
        <v>416</v>
      </c>
      <c r="J15" s="25">
        <f>J7+J14</f>
        <v>454</v>
      </c>
      <c r="K15" s="27">
        <f t="shared" si="2"/>
        <v>9.1346153846153841E-2</v>
      </c>
      <c r="L15" s="29"/>
      <c r="M15" s="30">
        <f>M7+M14</f>
        <v>1857</v>
      </c>
      <c r="N15" s="30">
        <f>N7+N14</f>
        <v>1341</v>
      </c>
      <c r="O15" s="30">
        <f>O7+O14</f>
        <v>1031</v>
      </c>
      <c r="P15" s="31">
        <f t="shared" si="3"/>
        <v>0.70920840064620361</v>
      </c>
      <c r="Q15" s="31">
        <f t="shared" si="4"/>
        <v>0.73452647278150629</v>
      </c>
      <c r="R15" s="32">
        <f t="shared" si="5"/>
        <v>0.44034917555771097</v>
      </c>
      <c r="S15" s="33"/>
      <c r="T15" s="2"/>
      <c r="U15" s="2"/>
    </row>
    <row r="16" spans="1:21" ht="15" customHeight="1">
      <c r="A16" s="79" t="s">
        <v>13</v>
      </c>
      <c r="B16" s="80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1" t="s">
        <v>14</v>
      </c>
      <c r="B17" s="42" t="s">
        <v>15</v>
      </c>
      <c r="C17" s="22">
        <v>24</v>
      </c>
      <c r="D17" s="43">
        <v>32</v>
      </c>
      <c r="E17" s="15">
        <f t="shared" ref="E17:E55" si="6">(D17-C17)/C17</f>
        <v>0.33333333333333331</v>
      </c>
      <c r="F17" s="22">
        <v>15</v>
      </c>
      <c r="G17" s="22">
        <v>20</v>
      </c>
      <c r="H17" s="16">
        <f t="shared" ref="H17:H42" si="7">(G17-F17)/F17</f>
        <v>0.33333333333333331</v>
      </c>
      <c r="I17" s="22">
        <v>4</v>
      </c>
      <c r="J17" s="22">
        <v>10</v>
      </c>
      <c r="K17" s="48">
        <f t="shared" ref="K17:K42" si="8">(J17-I17)/I17</f>
        <v>1.5</v>
      </c>
      <c r="L17" s="44"/>
      <c r="M17" s="18">
        <v>25</v>
      </c>
      <c r="N17" s="18">
        <v>14</v>
      </c>
      <c r="O17" s="45">
        <v>9</v>
      </c>
      <c r="P17" s="19">
        <f t="shared" ref="P17:P55" si="9">D17/M17</f>
        <v>1.28</v>
      </c>
      <c r="Q17" s="19">
        <f t="shared" ref="Q17:Q47" si="10">G17/N17</f>
        <v>1.4285714285714286</v>
      </c>
      <c r="R17" s="20">
        <f t="shared" ref="R17:R47" si="11">J17/O17</f>
        <v>1.1111111111111112</v>
      </c>
      <c r="S17" s="21"/>
      <c r="T17" s="2"/>
      <c r="U17" s="2"/>
    </row>
    <row r="18" spans="1:21">
      <c r="A18" s="82"/>
      <c r="B18" s="42" t="s">
        <v>16</v>
      </c>
      <c r="C18" s="46">
        <v>80</v>
      </c>
      <c r="D18" s="47">
        <v>85</v>
      </c>
      <c r="E18" s="48">
        <f t="shared" si="6"/>
        <v>6.25E-2</v>
      </c>
      <c r="F18" s="46">
        <v>44</v>
      </c>
      <c r="G18" s="46">
        <v>63</v>
      </c>
      <c r="H18" s="49">
        <f t="shared" si="7"/>
        <v>0.43181818181818182</v>
      </c>
      <c r="I18" s="46">
        <v>19</v>
      </c>
      <c r="J18" s="46">
        <v>32</v>
      </c>
      <c r="K18" s="15">
        <f t="shared" si="8"/>
        <v>0.68421052631578949</v>
      </c>
      <c r="L18" s="44"/>
      <c r="M18" s="50">
        <v>94</v>
      </c>
      <c r="N18" s="50">
        <v>53</v>
      </c>
      <c r="O18" s="50">
        <v>36</v>
      </c>
      <c r="P18" s="19">
        <f t="shared" si="9"/>
        <v>0.9042553191489362</v>
      </c>
      <c r="Q18" s="19">
        <f t="shared" si="10"/>
        <v>1.1886792452830188</v>
      </c>
      <c r="R18" s="20">
        <f t="shared" si="11"/>
        <v>0.88888888888888884</v>
      </c>
      <c r="S18" s="21"/>
      <c r="T18" s="2"/>
      <c r="U18" s="2"/>
    </row>
    <row r="19" spans="1:21" s="60" customFormat="1" ht="15.75" thickBot="1">
      <c r="A19" s="83"/>
      <c r="B19" s="51" t="s">
        <v>17</v>
      </c>
      <c r="C19" s="52">
        <v>52</v>
      </c>
      <c r="D19" s="53">
        <v>62</v>
      </c>
      <c r="E19" s="54">
        <f t="shared" si="6"/>
        <v>0.19230769230769232</v>
      </c>
      <c r="F19" s="52">
        <v>16</v>
      </c>
      <c r="G19" s="52">
        <v>23</v>
      </c>
      <c r="H19" s="55">
        <f t="shared" si="7"/>
        <v>0.4375</v>
      </c>
      <c r="I19" s="52">
        <v>2</v>
      </c>
      <c r="J19" s="52">
        <v>6</v>
      </c>
      <c r="K19" s="54">
        <f t="shared" si="8"/>
        <v>2</v>
      </c>
      <c r="L19" s="56"/>
      <c r="M19" s="57">
        <v>52</v>
      </c>
      <c r="N19" s="57">
        <v>19</v>
      </c>
      <c r="O19" s="57">
        <v>17</v>
      </c>
      <c r="P19" s="58">
        <f t="shared" si="9"/>
        <v>1.1923076923076923</v>
      </c>
      <c r="Q19" s="58">
        <f t="shared" si="10"/>
        <v>1.2105263157894737</v>
      </c>
      <c r="R19" s="59">
        <f t="shared" si="11"/>
        <v>0.35294117647058826</v>
      </c>
      <c r="S19" s="21"/>
      <c r="T19" s="6"/>
      <c r="U19" s="6"/>
    </row>
    <row r="20" spans="1:21" ht="15.75" thickBot="1">
      <c r="A20" s="72" t="s">
        <v>18</v>
      </c>
      <c r="B20" s="42" t="s">
        <v>15</v>
      </c>
      <c r="C20" s="46">
        <v>48</v>
      </c>
      <c r="D20" s="47">
        <v>41</v>
      </c>
      <c r="E20" s="48">
        <f t="shared" si="6"/>
        <v>-0.14583333333333334</v>
      </c>
      <c r="F20" s="46">
        <v>26</v>
      </c>
      <c r="G20" s="46">
        <v>29</v>
      </c>
      <c r="H20" s="49">
        <f t="shared" si="7"/>
        <v>0.11538461538461539</v>
      </c>
      <c r="I20" s="46">
        <v>10</v>
      </c>
      <c r="J20" s="46">
        <v>15</v>
      </c>
      <c r="K20" s="48">
        <f t="shared" si="8"/>
        <v>0.5</v>
      </c>
      <c r="L20" s="44"/>
      <c r="M20" s="50">
        <v>52</v>
      </c>
      <c r="N20" s="50">
        <v>23</v>
      </c>
      <c r="O20" s="50">
        <v>13</v>
      </c>
      <c r="P20" s="61">
        <f t="shared" si="9"/>
        <v>0.78846153846153844</v>
      </c>
      <c r="Q20" s="61">
        <f t="shared" si="10"/>
        <v>1.2608695652173914</v>
      </c>
      <c r="R20" s="62">
        <f t="shared" si="11"/>
        <v>1.1538461538461537</v>
      </c>
      <c r="S20" s="21"/>
      <c r="T20" s="2"/>
      <c r="U20" s="2"/>
    </row>
    <row r="21" spans="1:21" ht="15.75" thickBot="1">
      <c r="A21" s="72"/>
      <c r="B21" s="42" t="s">
        <v>16</v>
      </c>
      <c r="C21" s="43">
        <v>180</v>
      </c>
      <c r="D21" s="43">
        <v>149</v>
      </c>
      <c r="E21" s="15">
        <f t="shared" si="6"/>
        <v>-0.17222222222222222</v>
      </c>
      <c r="F21" s="22">
        <v>118</v>
      </c>
      <c r="G21" s="22">
        <v>115</v>
      </c>
      <c r="H21" s="16">
        <f t="shared" si="7"/>
        <v>-2.5423728813559324E-2</v>
      </c>
      <c r="I21" s="22">
        <v>58</v>
      </c>
      <c r="J21" s="22">
        <v>58</v>
      </c>
      <c r="K21" s="15">
        <f t="shared" si="8"/>
        <v>0</v>
      </c>
      <c r="L21" s="44"/>
      <c r="M21" s="18">
        <v>222</v>
      </c>
      <c r="N21" s="18">
        <v>144</v>
      </c>
      <c r="O21" s="18">
        <v>114</v>
      </c>
      <c r="P21" s="19">
        <f t="shared" si="9"/>
        <v>0.6711711711711712</v>
      </c>
      <c r="Q21" s="19">
        <f t="shared" si="10"/>
        <v>0.79861111111111116</v>
      </c>
      <c r="R21" s="20">
        <f t="shared" si="11"/>
        <v>0.50877192982456143</v>
      </c>
      <c r="S21" s="21"/>
      <c r="T21" s="2"/>
      <c r="U21" s="2"/>
    </row>
    <row r="22" spans="1:21" ht="15.75" thickBot="1">
      <c r="A22" s="70"/>
      <c r="B22" s="51" t="s">
        <v>17</v>
      </c>
      <c r="C22" s="52">
        <v>23</v>
      </c>
      <c r="D22" s="53">
        <v>22</v>
      </c>
      <c r="E22" s="54">
        <f t="shared" si="6"/>
        <v>-4.3478260869565216E-2</v>
      </c>
      <c r="F22" s="52">
        <v>14</v>
      </c>
      <c r="G22" s="52">
        <v>16</v>
      </c>
      <c r="H22" s="55">
        <f t="shared" si="7"/>
        <v>0.14285714285714285</v>
      </c>
      <c r="I22" s="52">
        <v>5</v>
      </c>
      <c r="J22" s="52">
        <v>4</v>
      </c>
      <c r="K22" s="54">
        <f t="shared" si="8"/>
        <v>-0.2</v>
      </c>
      <c r="L22" s="56"/>
      <c r="M22" s="57">
        <v>27</v>
      </c>
      <c r="N22" s="57">
        <v>18</v>
      </c>
      <c r="O22" s="57">
        <v>15</v>
      </c>
      <c r="P22" s="58">
        <f t="shared" si="9"/>
        <v>0.81481481481481477</v>
      </c>
      <c r="Q22" s="58">
        <f t="shared" si="10"/>
        <v>0.88888888888888884</v>
      </c>
      <c r="R22" s="59">
        <f t="shared" si="11"/>
        <v>0.26666666666666666</v>
      </c>
      <c r="S22" s="21"/>
      <c r="T22" s="24"/>
      <c r="U22" s="24"/>
    </row>
    <row r="23" spans="1:21" ht="15.75" thickBot="1">
      <c r="A23" s="72" t="s">
        <v>19</v>
      </c>
      <c r="B23" s="42" t="s">
        <v>15</v>
      </c>
      <c r="C23" s="46">
        <v>29</v>
      </c>
      <c r="D23" s="47">
        <v>22</v>
      </c>
      <c r="E23" s="48">
        <f t="shared" si="6"/>
        <v>-0.2413793103448276</v>
      </c>
      <c r="F23" s="46">
        <v>14</v>
      </c>
      <c r="G23" s="46">
        <v>15</v>
      </c>
      <c r="H23" s="49">
        <f t="shared" si="7"/>
        <v>7.1428571428571425E-2</v>
      </c>
      <c r="I23" s="46">
        <v>9</v>
      </c>
      <c r="J23" s="46">
        <v>8</v>
      </c>
      <c r="K23" s="48">
        <f t="shared" si="8"/>
        <v>-0.1111111111111111</v>
      </c>
      <c r="L23" s="44"/>
      <c r="M23" s="50">
        <v>31</v>
      </c>
      <c r="N23" s="50">
        <v>15</v>
      </c>
      <c r="O23" s="50">
        <v>14</v>
      </c>
      <c r="P23" s="61">
        <f t="shared" si="9"/>
        <v>0.70967741935483875</v>
      </c>
      <c r="Q23" s="61">
        <f t="shared" si="10"/>
        <v>1</v>
      </c>
      <c r="R23" s="62">
        <f t="shared" si="11"/>
        <v>0.5714285714285714</v>
      </c>
      <c r="S23" s="21"/>
      <c r="T23" s="2"/>
      <c r="U23" s="2"/>
    </row>
    <row r="24" spans="1:21" ht="15.75" thickBot="1">
      <c r="A24" s="72"/>
      <c r="B24" s="42" t="s">
        <v>16</v>
      </c>
      <c r="C24" s="43">
        <v>108</v>
      </c>
      <c r="D24" s="43">
        <v>99</v>
      </c>
      <c r="E24" s="15">
        <f t="shared" si="6"/>
        <v>-8.3333333333333329E-2</v>
      </c>
      <c r="F24" s="22">
        <v>70</v>
      </c>
      <c r="G24" s="22">
        <v>76</v>
      </c>
      <c r="H24" s="16">
        <f t="shared" si="7"/>
        <v>8.5714285714285715E-2</v>
      </c>
      <c r="I24" s="22">
        <v>36</v>
      </c>
      <c r="J24" s="22">
        <v>43</v>
      </c>
      <c r="K24" s="15">
        <f t="shared" si="8"/>
        <v>0.19444444444444445</v>
      </c>
      <c r="L24" s="44"/>
      <c r="M24" s="18">
        <v>119</v>
      </c>
      <c r="N24" s="18">
        <v>77</v>
      </c>
      <c r="O24" s="18">
        <v>60</v>
      </c>
      <c r="P24" s="19">
        <f t="shared" si="9"/>
        <v>0.83193277310924374</v>
      </c>
      <c r="Q24" s="19">
        <f t="shared" si="10"/>
        <v>0.98701298701298701</v>
      </c>
      <c r="R24" s="20">
        <f t="shared" si="11"/>
        <v>0.71666666666666667</v>
      </c>
      <c r="S24" s="21"/>
      <c r="T24" s="2"/>
      <c r="U24" s="2"/>
    </row>
    <row r="25" spans="1:21" ht="15.75" thickBot="1">
      <c r="A25" s="70"/>
      <c r="B25" s="51" t="s">
        <v>17</v>
      </c>
      <c r="C25" s="52">
        <v>72</v>
      </c>
      <c r="D25" s="53">
        <v>41</v>
      </c>
      <c r="E25" s="54">
        <f t="shared" si="6"/>
        <v>-0.43055555555555558</v>
      </c>
      <c r="F25" s="52">
        <v>26</v>
      </c>
      <c r="G25" s="52">
        <v>11</v>
      </c>
      <c r="H25" s="55">
        <f t="shared" si="7"/>
        <v>-0.57692307692307687</v>
      </c>
      <c r="I25" s="52">
        <v>6</v>
      </c>
      <c r="J25" s="52">
        <v>2</v>
      </c>
      <c r="K25" s="54">
        <f t="shared" si="8"/>
        <v>-0.66666666666666663</v>
      </c>
      <c r="L25" s="56"/>
      <c r="M25" s="57">
        <v>72</v>
      </c>
      <c r="N25" s="57">
        <v>33</v>
      </c>
      <c r="O25" s="57">
        <v>27</v>
      </c>
      <c r="P25" s="58">
        <f t="shared" si="9"/>
        <v>0.56944444444444442</v>
      </c>
      <c r="Q25" s="58">
        <f t="shared" si="10"/>
        <v>0.33333333333333331</v>
      </c>
      <c r="R25" s="59">
        <f t="shared" si="11"/>
        <v>7.407407407407407E-2</v>
      </c>
      <c r="S25" s="21"/>
      <c r="T25" s="2"/>
      <c r="U25" s="2"/>
    </row>
    <row r="26" spans="1:21" ht="15.75" thickBot="1">
      <c r="A26" s="72" t="s">
        <v>20</v>
      </c>
      <c r="B26" s="42" t="s">
        <v>15</v>
      </c>
      <c r="C26" s="47">
        <v>30</v>
      </c>
      <c r="D26" s="47">
        <v>32</v>
      </c>
      <c r="E26" s="48">
        <f t="shared" si="6"/>
        <v>6.6666666666666666E-2</v>
      </c>
      <c r="F26" s="46">
        <v>21</v>
      </c>
      <c r="G26" s="46">
        <v>19</v>
      </c>
      <c r="H26" s="49">
        <f t="shared" si="7"/>
        <v>-9.5238095238095233E-2</v>
      </c>
      <c r="I26" s="46">
        <v>9</v>
      </c>
      <c r="J26" s="46">
        <v>8</v>
      </c>
      <c r="K26" s="48">
        <f t="shared" si="8"/>
        <v>-0.1111111111111111</v>
      </c>
      <c r="L26" s="44"/>
      <c r="M26" s="50">
        <v>30</v>
      </c>
      <c r="N26" s="50">
        <v>22</v>
      </c>
      <c r="O26" s="50">
        <v>16</v>
      </c>
      <c r="P26" s="61">
        <f t="shared" si="9"/>
        <v>1.0666666666666667</v>
      </c>
      <c r="Q26" s="61">
        <f t="shared" si="10"/>
        <v>0.86363636363636365</v>
      </c>
      <c r="R26" s="62">
        <f t="shared" si="11"/>
        <v>0.5</v>
      </c>
      <c r="S26" s="21"/>
      <c r="T26" s="2"/>
      <c r="U26" s="2"/>
    </row>
    <row r="27" spans="1:21" ht="15.75" thickBot="1">
      <c r="A27" s="72"/>
      <c r="B27" s="42" t="s">
        <v>16</v>
      </c>
      <c r="C27" s="43">
        <v>77</v>
      </c>
      <c r="D27" s="43">
        <v>93</v>
      </c>
      <c r="E27" s="15">
        <f t="shared" si="6"/>
        <v>0.20779220779220781</v>
      </c>
      <c r="F27" s="22">
        <v>56</v>
      </c>
      <c r="G27" s="22">
        <v>64</v>
      </c>
      <c r="H27" s="16">
        <f t="shared" si="7"/>
        <v>0.14285714285714285</v>
      </c>
      <c r="I27" s="22">
        <v>23</v>
      </c>
      <c r="J27" s="22">
        <v>39</v>
      </c>
      <c r="K27" s="15">
        <f t="shared" si="8"/>
        <v>0.69565217391304346</v>
      </c>
      <c r="L27" s="44"/>
      <c r="M27" s="18">
        <v>87</v>
      </c>
      <c r="N27" s="18">
        <v>63</v>
      </c>
      <c r="O27" s="18">
        <v>49</v>
      </c>
      <c r="P27" s="19">
        <f t="shared" si="9"/>
        <v>1.0689655172413792</v>
      </c>
      <c r="Q27" s="19">
        <f t="shared" si="10"/>
        <v>1.0158730158730158</v>
      </c>
      <c r="R27" s="20">
        <f t="shared" si="11"/>
        <v>0.79591836734693877</v>
      </c>
      <c r="S27" s="21"/>
      <c r="T27" s="2"/>
      <c r="U27" s="2"/>
    </row>
    <row r="28" spans="1:21" ht="15.75" thickBot="1">
      <c r="A28" s="70"/>
      <c r="B28" s="51" t="s">
        <v>17</v>
      </c>
      <c r="C28" s="52">
        <v>22</v>
      </c>
      <c r="D28" s="53">
        <v>15</v>
      </c>
      <c r="E28" s="54">
        <f t="shared" si="6"/>
        <v>-0.31818181818181818</v>
      </c>
      <c r="F28" s="52">
        <v>3</v>
      </c>
      <c r="G28" s="52">
        <v>5</v>
      </c>
      <c r="H28" s="55">
        <f t="shared" si="7"/>
        <v>0.66666666666666663</v>
      </c>
      <c r="I28" s="52">
        <v>0</v>
      </c>
      <c r="J28" s="52">
        <v>2</v>
      </c>
      <c r="K28" s="54">
        <v>0</v>
      </c>
      <c r="L28" s="56"/>
      <c r="M28" s="57">
        <v>17</v>
      </c>
      <c r="N28" s="57">
        <v>3</v>
      </c>
      <c r="O28" s="57">
        <v>3</v>
      </c>
      <c r="P28" s="58">
        <f t="shared" si="9"/>
        <v>0.88235294117647056</v>
      </c>
      <c r="Q28" s="58">
        <f t="shared" si="10"/>
        <v>1.6666666666666667</v>
      </c>
      <c r="R28" s="59">
        <f t="shared" si="11"/>
        <v>0.66666666666666663</v>
      </c>
      <c r="S28" s="21"/>
      <c r="T28" s="2"/>
      <c r="U28" s="2"/>
    </row>
    <row r="29" spans="1:21" ht="15.75" thickBot="1">
      <c r="A29" s="72" t="s">
        <v>21</v>
      </c>
      <c r="B29" s="42" t="s">
        <v>15</v>
      </c>
      <c r="C29" s="47">
        <v>9</v>
      </c>
      <c r="D29" s="47">
        <v>9</v>
      </c>
      <c r="E29" s="48">
        <f t="shared" si="6"/>
        <v>0</v>
      </c>
      <c r="F29" s="46">
        <v>4</v>
      </c>
      <c r="G29" s="46">
        <v>6</v>
      </c>
      <c r="H29" s="49">
        <f t="shared" si="7"/>
        <v>0.5</v>
      </c>
      <c r="I29" s="46">
        <v>2</v>
      </c>
      <c r="J29" s="46">
        <v>1</v>
      </c>
      <c r="K29" s="48">
        <f t="shared" si="8"/>
        <v>-0.5</v>
      </c>
      <c r="L29" s="44"/>
      <c r="M29" s="50">
        <v>9</v>
      </c>
      <c r="N29" s="50">
        <v>3</v>
      </c>
      <c r="O29" s="50">
        <v>2</v>
      </c>
      <c r="P29" s="61">
        <f t="shared" si="9"/>
        <v>1</v>
      </c>
      <c r="Q29" s="61">
        <f t="shared" si="10"/>
        <v>2</v>
      </c>
      <c r="R29" s="62">
        <f t="shared" si="11"/>
        <v>0.5</v>
      </c>
      <c r="S29" s="21"/>
      <c r="T29" s="2"/>
      <c r="U29" s="2"/>
    </row>
    <row r="30" spans="1:21" ht="15.75" thickBot="1">
      <c r="A30" s="72"/>
      <c r="B30" s="42" t="s">
        <v>16</v>
      </c>
      <c r="C30" s="22">
        <v>26</v>
      </c>
      <c r="D30" s="43">
        <v>30</v>
      </c>
      <c r="E30" s="15">
        <f t="shared" si="6"/>
        <v>0.15384615384615385</v>
      </c>
      <c r="F30" s="22">
        <v>14</v>
      </c>
      <c r="G30" s="22">
        <v>20</v>
      </c>
      <c r="H30" s="16">
        <f t="shared" si="7"/>
        <v>0.42857142857142855</v>
      </c>
      <c r="I30" s="22">
        <v>10</v>
      </c>
      <c r="J30" s="22">
        <v>10</v>
      </c>
      <c r="K30" s="15">
        <f t="shared" si="8"/>
        <v>0</v>
      </c>
      <c r="L30" s="44"/>
      <c r="M30" s="18">
        <v>29</v>
      </c>
      <c r="N30" s="18">
        <v>16</v>
      </c>
      <c r="O30" s="18">
        <v>15</v>
      </c>
      <c r="P30" s="19">
        <f t="shared" si="9"/>
        <v>1.0344827586206897</v>
      </c>
      <c r="Q30" s="19">
        <f t="shared" si="10"/>
        <v>1.25</v>
      </c>
      <c r="R30" s="20">
        <f t="shared" si="11"/>
        <v>0.66666666666666663</v>
      </c>
      <c r="S30" s="21"/>
      <c r="T30" s="2"/>
      <c r="U30" s="2"/>
    </row>
    <row r="31" spans="1:21" ht="15.75" thickBot="1">
      <c r="A31" s="70"/>
      <c r="B31" s="51" t="s">
        <v>17</v>
      </c>
      <c r="C31" s="52">
        <v>38</v>
      </c>
      <c r="D31" s="53">
        <v>35</v>
      </c>
      <c r="E31" s="54">
        <f t="shared" si="6"/>
        <v>-7.8947368421052627E-2</v>
      </c>
      <c r="F31" s="52">
        <v>25</v>
      </c>
      <c r="G31" s="52">
        <v>24</v>
      </c>
      <c r="H31" s="55">
        <f t="shared" si="7"/>
        <v>-0.04</v>
      </c>
      <c r="I31" s="52">
        <v>10</v>
      </c>
      <c r="J31" s="52">
        <v>9</v>
      </c>
      <c r="K31" s="54">
        <f t="shared" si="8"/>
        <v>-0.1</v>
      </c>
      <c r="L31" s="56"/>
      <c r="M31" s="57">
        <v>41</v>
      </c>
      <c r="N31" s="57">
        <v>30</v>
      </c>
      <c r="O31" s="57">
        <v>24</v>
      </c>
      <c r="P31" s="58">
        <f t="shared" si="9"/>
        <v>0.85365853658536583</v>
      </c>
      <c r="Q31" s="58">
        <f t="shared" si="10"/>
        <v>0.8</v>
      </c>
      <c r="R31" s="59">
        <f t="shared" si="11"/>
        <v>0.375</v>
      </c>
      <c r="S31" s="21"/>
      <c r="T31" s="2"/>
      <c r="U31" s="2"/>
    </row>
    <row r="32" spans="1:21" ht="15.75" thickBot="1">
      <c r="A32" s="72" t="s">
        <v>22</v>
      </c>
      <c r="B32" s="42" t="s">
        <v>15</v>
      </c>
      <c r="C32" s="47">
        <v>3</v>
      </c>
      <c r="D32" s="47">
        <v>3</v>
      </c>
      <c r="E32" s="48">
        <f t="shared" si="6"/>
        <v>0</v>
      </c>
      <c r="F32" s="46">
        <v>0</v>
      </c>
      <c r="G32" s="46">
        <v>1</v>
      </c>
      <c r="H32" s="49">
        <v>0</v>
      </c>
      <c r="I32" s="46">
        <v>0</v>
      </c>
      <c r="J32" s="46">
        <v>1</v>
      </c>
      <c r="K32" s="48">
        <v>0</v>
      </c>
      <c r="L32" s="44"/>
      <c r="M32" s="50">
        <v>3</v>
      </c>
      <c r="N32" s="50">
        <v>0</v>
      </c>
      <c r="O32" s="50">
        <v>0</v>
      </c>
      <c r="P32" s="61">
        <f t="shared" si="9"/>
        <v>1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2"/>
      <c r="B33" s="42" t="s">
        <v>16</v>
      </c>
      <c r="C33" s="43">
        <v>9</v>
      </c>
      <c r="D33" s="43">
        <v>11</v>
      </c>
      <c r="E33" s="15">
        <f t="shared" si="6"/>
        <v>0.22222222222222221</v>
      </c>
      <c r="F33" s="22">
        <v>6</v>
      </c>
      <c r="G33" s="22">
        <v>8</v>
      </c>
      <c r="H33" s="16">
        <f t="shared" si="7"/>
        <v>0.33333333333333331</v>
      </c>
      <c r="I33" s="22">
        <v>4</v>
      </c>
      <c r="J33" s="22">
        <v>6</v>
      </c>
      <c r="K33" s="15">
        <f t="shared" si="8"/>
        <v>0.5</v>
      </c>
      <c r="L33" s="44"/>
      <c r="M33" s="18">
        <v>10</v>
      </c>
      <c r="N33" s="18">
        <v>7</v>
      </c>
      <c r="O33" s="18">
        <v>5</v>
      </c>
      <c r="P33" s="19">
        <f t="shared" si="9"/>
        <v>1.1000000000000001</v>
      </c>
      <c r="Q33" s="19">
        <f t="shared" si="10"/>
        <v>1.1428571428571428</v>
      </c>
      <c r="R33" s="20">
        <f t="shared" si="11"/>
        <v>1.2</v>
      </c>
      <c r="S33" s="21"/>
      <c r="T33" s="2"/>
      <c r="U33" s="2"/>
    </row>
    <row r="34" spans="1:21" ht="15.75" thickBot="1">
      <c r="A34" s="70"/>
      <c r="B34" s="51" t="s">
        <v>17</v>
      </c>
      <c r="C34" s="52">
        <v>21</v>
      </c>
      <c r="D34" s="53">
        <v>15</v>
      </c>
      <c r="E34" s="54">
        <f t="shared" si="6"/>
        <v>-0.2857142857142857</v>
      </c>
      <c r="F34" s="52">
        <v>5</v>
      </c>
      <c r="G34" s="52">
        <v>5</v>
      </c>
      <c r="H34" s="55">
        <f t="shared" si="7"/>
        <v>0</v>
      </c>
      <c r="I34" s="52">
        <v>3</v>
      </c>
      <c r="J34" s="52">
        <v>2</v>
      </c>
      <c r="K34" s="54">
        <f t="shared" si="8"/>
        <v>-0.33333333333333331</v>
      </c>
      <c r="L34" s="56"/>
      <c r="M34" s="57">
        <v>22</v>
      </c>
      <c r="N34" s="57">
        <v>8</v>
      </c>
      <c r="O34" s="57">
        <v>8</v>
      </c>
      <c r="P34" s="58">
        <f t="shared" si="9"/>
        <v>0.68181818181818177</v>
      </c>
      <c r="Q34" s="58">
        <f t="shared" si="10"/>
        <v>0.625</v>
      </c>
      <c r="R34" s="59">
        <f t="shared" si="11"/>
        <v>0.25</v>
      </c>
      <c r="S34" s="21"/>
      <c r="T34" s="2"/>
      <c r="U34" s="2"/>
    </row>
    <row r="35" spans="1:21" ht="15.75" thickBot="1">
      <c r="A35" s="72" t="s">
        <v>23</v>
      </c>
      <c r="B35" s="42" t="s">
        <v>15</v>
      </c>
      <c r="C35" s="47">
        <v>20</v>
      </c>
      <c r="D35" s="47">
        <v>13</v>
      </c>
      <c r="E35" s="48">
        <f t="shared" si="6"/>
        <v>-0.35</v>
      </c>
      <c r="F35" s="46">
        <v>11</v>
      </c>
      <c r="G35" s="46">
        <v>8</v>
      </c>
      <c r="H35" s="49">
        <f t="shared" si="7"/>
        <v>-0.27272727272727271</v>
      </c>
      <c r="I35" s="46">
        <v>7</v>
      </c>
      <c r="J35" s="46">
        <v>4</v>
      </c>
      <c r="K35" s="48">
        <f t="shared" si="8"/>
        <v>-0.42857142857142855</v>
      </c>
      <c r="L35" s="44"/>
      <c r="M35" s="50">
        <v>23</v>
      </c>
      <c r="N35" s="50">
        <v>11</v>
      </c>
      <c r="O35" s="50">
        <v>9</v>
      </c>
      <c r="P35" s="61">
        <f t="shared" si="9"/>
        <v>0.56521739130434778</v>
      </c>
      <c r="Q35" s="61">
        <f t="shared" si="10"/>
        <v>0.72727272727272729</v>
      </c>
      <c r="R35" s="62">
        <f t="shared" si="11"/>
        <v>0.44444444444444442</v>
      </c>
      <c r="S35" s="21"/>
      <c r="T35" s="2"/>
      <c r="U35" s="2"/>
    </row>
    <row r="36" spans="1:21" ht="15.75" thickBot="1">
      <c r="A36" s="72"/>
      <c r="B36" s="42" t="s">
        <v>16</v>
      </c>
      <c r="C36" s="43">
        <v>70</v>
      </c>
      <c r="D36" s="43">
        <v>70</v>
      </c>
      <c r="E36" s="15">
        <f t="shared" si="6"/>
        <v>0</v>
      </c>
      <c r="F36" s="22">
        <v>43</v>
      </c>
      <c r="G36" s="22">
        <v>49</v>
      </c>
      <c r="H36" s="16">
        <f t="shared" si="7"/>
        <v>0.13953488372093023</v>
      </c>
      <c r="I36" s="22">
        <v>24</v>
      </c>
      <c r="J36" s="22">
        <v>31</v>
      </c>
      <c r="K36" s="15">
        <f t="shared" si="8"/>
        <v>0.29166666666666669</v>
      </c>
      <c r="L36" s="44"/>
      <c r="M36" s="18">
        <v>94</v>
      </c>
      <c r="N36" s="18">
        <v>59</v>
      </c>
      <c r="O36" s="18">
        <v>46</v>
      </c>
      <c r="P36" s="19">
        <f t="shared" si="9"/>
        <v>0.74468085106382975</v>
      </c>
      <c r="Q36" s="19">
        <f t="shared" si="10"/>
        <v>0.83050847457627119</v>
      </c>
      <c r="R36" s="20">
        <f t="shared" si="11"/>
        <v>0.67391304347826086</v>
      </c>
      <c r="S36" s="21"/>
      <c r="T36" s="2"/>
      <c r="U36" s="2"/>
    </row>
    <row r="37" spans="1:21" ht="15.75" thickBot="1">
      <c r="A37" s="70"/>
      <c r="B37" s="51" t="s">
        <v>17</v>
      </c>
      <c r="C37" s="52">
        <v>15</v>
      </c>
      <c r="D37" s="53">
        <v>30</v>
      </c>
      <c r="E37" s="54">
        <f t="shared" si="6"/>
        <v>1</v>
      </c>
      <c r="F37" s="52">
        <v>6</v>
      </c>
      <c r="G37" s="52">
        <v>23</v>
      </c>
      <c r="H37" s="55">
        <f t="shared" si="7"/>
        <v>2.8333333333333335</v>
      </c>
      <c r="I37" s="52">
        <v>2</v>
      </c>
      <c r="J37" s="52">
        <v>12</v>
      </c>
      <c r="K37" s="54">
        <f t="shared" si="8"/>
        <v>5</v>
      </c>
      <c r="L37" s="56"/>
      <c r="M37" s="57">
        <v>16</v>
      </c>
      <c r="N37" s="57">
        <v>7</v>
      </c>
      <c r="O37" s="57">
        <v>4</v>
      </c>
      <c r="P37" s="58">
        <f t="shared" si="9"/>
        <v>1.875</v>
      </c>
      <c r="Q37" s="58">
        <f t="shared" si="10"/>
        <v>3.2857142857142856</v>
      </c>
      <c r="R37" s="59">
        <f t="shared" si="11"/>
        <v>3</v>
      </c>
      <c r="S37" s="21"/>
      <c r="T37" s="2"/>
      <c r="U37" s="2"/>
    </row>
    <row r="38" spans="1:21" ht="15.75" thickBot="1">
      <c r="A38" s="72" t="s">
        <v>24</v>
      </c>
      <c r="B38" s="42" t="s">
        <v>15</v>
      </c>
      <c r="C38" s="47">
        <v>3</v>
      </c>
      <c r="D38" s="47">
        <v>4</v>
      </c>
      <c r="E38" s="48">
        <f t="shared" si="6"/>
        <v>0.33333333333333331</v>
      </c>
      <c r="F38" s="46">
        <v>3</v>
      </c>
      <c r="G38" s="46">
        <v>2</v>
      </c>
      <c r="H38" s="49">
        <f t="shared" si="7"/>
        <v>-0.33333333333333331</v>
      </c>
      <c r="I38" s="46">
        <v>1</v>
      </c>
      <c r="J38" s="46">
        <v>1</v>
      </c>
      <c r="K38" s="48">
        <v>0</v>
      </c>
      <c r="L38" s="44"/>
      <c r="M38" s="50">
        <v>3</v>
      </c>
      <c r="N38" s="50">
        <v>3</v>
      </c>
      <c r="O38" s="50">
        <v>3</v>
      </c>
      <c r="P38" s="61">
        <f t="shared" si="9"/>
        <v>1.3333333333333333</v>
      </c>
      <c r="Q38" s="61">
        <f t="shared" si="10"/>
        <v>0.66666666666666663</v>
      </c>
      <c r="R38" s="62">
        <f t="shared" si="11"/>
        <v>0.33333333333333331</v>
      </c>
      <c r="S38" s="21"/>
      <c r="T38" s="2"/>
      <c r="U38" s="2"/>
    </row>
    <row r="39" spans="1:21" ht="15.75" thickBot="1">
      <c r="A39" s="72"/>
      <c r="B39" s="42" t="s">
        <v>16</v>
      </c>
      <c r="C39" s="22">
        <v>9</v>
      </c>
      <c r="D39" s="43">
        <v>10</v>
      </c>
      <c r="E39" s="15">
        <f t="shared" si="6"/>
        <v>0.1111111111111111</v>
      </c>
      <c r="F39" s="22">
        <v>7</v>
      </c>
      <c r="G39" s="22">
        <v>8</v>
      </c>
      <c r="H39" s="16">
        <f t="shared" si="7"/>
        <v>0.14285714285714285</v>
      </c>
      <c r="I39" s="22">
        <v>4</v>
      </c>
      <c r="J39" s="22">
        <v>4</v>
      </c>
      <c r="K39" s="15">
        <f t="shared" si="8"/>
        <v>0</v>
      </c>
      <c r="L39" s="44"/>
      <c r="M39" s="18">
        <v>12</v>
      </c>
      <c r="N39" s="18">
        <v>8</v>
      </c>
      <c r="O39" s="18">
        <v>7</v>
      </c>
      <c r="P39" s="19">
        <f t="shared" si="9"/>
        <v>0.83333333333333337</v>
      </c>
      <c r="Q39" s="19">
        <f t="shared" si="10"/>
        <v>1</v>
      </c>
      <c r="R39" s="20">
        <f t="shared" si="11"/>
        <v>0.5714285714285714</v>
      </c>
      <c r="S39" s="21"/>
      <c r="T39" s="2"/>
      <c r="U39" s="2"/>
    </row>
    <row r="40" spans="1:21" ht="15.75" thickBot="1">
      <c r="A40" s="70"/>
      <c r="B40" s="51" t="s">
        <v>17</v>
      </c>
      <c r="C40" s="52">
        <v>15</v>
      </c>
      <c r="D40" s="53">
        <v>12</v>
      </c>
      <c r="E40" s="54">
        <f t="shared" si="6"/>
        <v>-0.2</v>
      </c>
      <c r="F40" s="52">
        <v>3</v>
      </c>
      <c r="G40" s="52">
        <v>5</v>
      </c>
      <c r="H40" s="55">
        <f t="shared" si="7"/>
        <v>0.66666666666666663</v>
      </c>
      <c r="I40" s="52">
        <v>1</v>
      </c>
      <c r="J40" s="52">
        <v>3</v>
      </c>
      <c r="K40" s="54">
        <f t="shared" si="8"/>
        <v>2</v>
      </c>
      <c r="L40" s="56"/>
      <c r="M40" s="57">
        <v>15</v>
      </c>
      <c r="N40" s="57">
        <v>6</v>
      </c>
      <c r="O40" s="57">
        <v>5</v>
      </c>
      <c r="P40" s="58">
        <f t="shared" si="9"/>
        <v>0.8</v>
      </c>
      <c r="Q40" s="58">
        <f t="shared" si="10"/>
        <v>0.83333333333333337</v>
      </c>
      <c r="R40" s="59">
        <f t="shared" si="11"/>
        <v>0.6</v>
      </c>
      <c r="S40" s="21"/>
      <c r="T40" s="2"/>
      <c r="U40" s="2"/>
    </row>
    <row r="41" spans="1:21" ht="15.75" thickBot="1">
      <c r="A41" s="70" t="s">
        <v>25</v>
      </c>
      <c r="B41" s="42" t="s">
        <v>15</v>
      </c>
      <c r="C41" s="46">
        <v>170</v>
      </c>
      <c r="D41" s="47">
        <v>153</v>
      </c>
      <c r="E41" s="48">
        <f t="shared" si="6"/>
        <v>-0.1</v>
      </c>
      <c r="F41" s="46">
        <v>136</v>
      </c>
      <c r="G41" s="46">
        <v>140</v>
      </c>
      <c r="H41" s="49">
        <f t="shared" si="7"/>
        <v>2.9411764705882353E-2</v>
      </c>
      <c r="I41" s="46">
        <v>58</v>
      </c>
      <c r="J41" s="46">
        <v>57</v>
      </c>
      <c r="K41" s="48">
        <f t="shared" si="8"/>
        <v>-1.7241379310344827E-2</v>
      </c>
      <c r="L41" s="44"/>
      <c r="M41" s="50">
        <v>267</v>
      </c>
      <c r="N41" s="50">
        <v>218</v>
      </c>
      <c r="O41" s="50">
        <v>159</v>
      </c>
      <c r="P41" s="61">
        <f t="shared" si="9"/>
        <v>0.5730337078651685</v>
      </c>
      <c r="Q41" s="61">
        <f t="shared" si="10"/>
        <v>0.64220183486238536</v>
      </c>
      <c r="R41" s="62">
        <f t="shared" si="11"/>
        <v>0.35849056603773582</v>
      </c>
      <c r="S41" s="21"/>
      <c r="T41" s="2"/>
      <c r="U41" s="2"/>
    </row>
    <row r="42" spans="1:21" ht="15.75" thickBot="1">
      <c r="A42" s="70"/>
      <c r="B42" s="51" t="s">
        <v>16</v>
      </c>
      <c r="C42" s="52">
        <v>474</v>
      </c>
      <c r="D42" s="53">
        <v>419</v>
      </c>
      <c r="E42" s="54">
        <f t="shared" si="6"/>
        <v>-0.1160337552742616</v>
      </c>
      <c r="F42" s="52">
        <v>400</v>
      </c>
      <c r="G42" s="52">
        <v>371</v>
      </c>
      <c r="H42" s="55">
        <f t="shared" si="7"/>
        <v>-7.2499999999999995E-2</v>
      </c>
      <c r="I42" s="52">
        <v>186</v>
      </c>
      <c r="J42" s="52">
        <v>166</v>
      </c>
      <c r="K42" s="54">
        <f t="shared" si="8"/>
        <v>-0.10752688172043011</v>
      </c>
      <c r="L42" s="56"/>
      <c r="M42" s="57">
        <v>755</v>
      </c>
      <c r="N42" s="57">
        <v>641</v>
      </c>
      <c r="O42" s="57">
        <v>475</v>
      </c>
      <c r="P42" s="58">
        <f t="shared" si="9"/>
        <v>0.55496688741721856</v>
      </c>
      <c r="Q42" s="58">
        <f t="shared" si="10"/>
        <v>0.57878315132605307</v>
      </c>
      <c r="R42" s="59">
        <f t="shared" si="11"/>
        <v>0.34947368421052633</v>
      </c>
      <c r="S42" s="21"/>
      <c r="T42" s="2"/>
      <c r="U42" s="2"/>
    </row>
    <row r="43" spans="1:21" ht="15.75" thickBot="1">
      <c r="A43" s="72" t="s">
        <v>26</v>
      </c>
      <c r="B43" s="42" t="s">
        <v>15</v>
      </c>
      <c r="C43" s="46">
        <v>0</v>
      </c>
      <c r="D43" s="63">
        <v>2</v>
      </c>
      <c r="E43" s="48">
        <v>0</v>
      </c>
      <c r="F43" s="46">
        <v>0</v>
      </c>
      <c r="G43" s="63">
        <v>1</v>
      </c>
      <c r="H43" s="64">
        <v>0</v>
      </c>
      <c r="I43" s="46">
        <v>0</v>
      </c>
      <c r="J43" s="23">
        <v>0</v>
      </c>
      <c r="K43" s="48">
        <v>0</v>
      </c>
      <c r="L43" s="44"/>
      <c r="M43" s="50">
        <v>0</v>
      </c>
      <c r="N43" s="50">
        <v>0</v>
      </c>
      <c r="O43" s="50">
        <v>0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70"/>
      <c r="B44" s="42" t="s">
        <v>16</v>
      </c>
      <c r="C44" s="22">
        <v>11</v>
      </c>
      <c r="D44" s="43">
        <v>14</v>
      </c>
      <c r="E44" s="15">
        <f t="shared" si="6"/>
        <v>0.27272727272727271</v>
      </c>
      <c r="F44" s="22">
        <v>10</v>
      </c>
      <c r="G44" s="22">
        <v>12</v>
      </c>
      <c r="H44" s="49">
        <f>(G44-F44)/F44</f>
        <v>0.2</v>
      </c>
      <c r="I44" s="22">
        <v>3</v>
      </c>
      <c r="J44" s="22">
        <v>6</v>
      </c>
      <c r="K44" s="48">
        <f>(J44-I44)/I44</f>
        <v>1</v>
      </c>
      <c r="L44" s="44"/>
      <c r="M44" s="18">
        <v>14</v>
      </c>
      <c r="N44" s="18">
        <v>10</v>
      </c>
      <c r="O44" s="18">
        <v>9</v>
      </c>
      <c r="P44" s="19">
        <f t="shared" si="9"/>
        <v>1</v>
      </c>
      <c r="Q44" s="19">
        <f t="shared" si="10"/>
        <v>1.2</v>
      </c>
      <c r="R44" s="20">
        <f t="shared" si="11"/>
        <v>0.66666666666666663</v>
      </c>
      <c r="S44" s="21"/>
    </row>
    <row r="45" spans="1:21" ht="15.75" thickBot="1">
      <c r="A45" s="70"/>
      <c r="B45" s="51" t="s">
        <v>17</v>
      </c>
      <c r="C45" s="52">
        <v>5</v>
      </c>
      <c r="D45" s="53">
        <v>15</v>
      </c>
      <c r="E45" s="54">
        <f t="shared" si="6"/>
        <v>2</v>
      </c>
      <c r="F45" s="52">
        <v>4</v>
      </c>
      <c r="G45" s="52">
        <v>7</v>
      </c>
      <c r="H45" s="55">
        <f>(G45-F45)/F45</f>
        <v>0.75</v>
      </c>
      <c r="I45" s="52">
        <v>0</v>
      </c>
      <c r="J45" s="52">
        <v>2</v>
      </c>
      <c r="K45" s="54">
        <v>0</v>
      </c>
      <c r="L45" s="56"/>
      <c r="M45" s="57">
        <v>5</v>
      </c>
      <c r="N45" s="57">
        <v>4</v>
      </c>
      <c r="O45" s="57">
        <v>3</v>
      </c>
      <c r="P45" s="58">
        <f t="shared" si="9"/>
        <v>3</v>
      </c>
      <c r="Q45" s="58">
        <f t="shared" si="10"/>
        <v>1.75</v>
      </c>
      <c r="R45" s="59">
        <f t="shared" si="11"/>
        <v>0.66666666666666663</v>
      </c>
      <c r="S45" s="21"/>
    </row>
    <row r="46" spans="1:21" ht="15.75" thickBot="1">
      <c r="A46" s="70" t="s">
        <v>27</v>
      </c>
      <c r="B46" s="42" t="s">
        <v>15</v>
      </c>
      <c r="C46" s="46">
        <v>7</v>
      </c>
      <c r="D46" s="47">
        <v>3</v>
      </c>
      <c r="E46" s="48">
        <f t="shared" si="6"/>
        <v>-0.5714285714285714</v>
      </c>
      <c r="F46" s="46">
        <v>5</v>
      </c>
      <c r="G46" s="46">
        <v>2</v>
      </c>
      <c r="H46" s="49">
        <f>(G46-F46)/F46</f>
        <v>-0.6</v>
      </c>
      <c r="I46" s="46">
        <v>1</v>
      </c>
      <c r="J46" s="46">
        <v>0</v>
      </c>
      <c r="K46" s="48">
        <f t="shared" ref="K46" si="12">(J46-I46)/I46</f>
        <v>-1</v>
      </c>
      <c r="L46" s="65"/>
      <c r="M46" s="50">
        <v>13</v>
      </c>
      <c r="N46" s="50">
        <v>11</v>
      </c>
      <c r="O46" s="50">
        <v>9</v>
      </c>
      <c r="P46" s="61">
        <f t="shared" si="9"/>
        <v>0.23076923076923078</v>
      </c>
      <c r="Q46" s="61">
        <f t="shared" si="10"/>
        <v>0.18181818181818182</v>
      </c>
      <c r="R46" s="62">
        <f t="shared" si="11"/>
        <v>0</v>
      </c>
      <c r="S46" s="21"/>
    </row>
    <row r="47" spans="1:21" ht="15.75" thickBot="1">
      <c r="A47" s="70"/>
      <c r="B47" s="51" t="s">
        <v>16</v>
      </c>
      <c r="C47" s="52">
        <v>15</v>
      </c>
      <c r="D47" s="53">
        <v>5</v>
      </c>
      <c r="E47" s="54">
        <f t="shared" si="6"/>
        <v>-0.66666666666666663</v>
      </c>
      <c r="F47" s="52">
        <v>13</v>
      </c>
      <c r="G47" s="52">
        <v>4</v>
      </c>
      <c r="H47" s="55">
        <f>(G47-F47)/F47</f>
        <v>-0.69230769230769229</v>
      </c>
      <c r="I47" s="52">
        <v>3</v>
      </c>
      <c r="J47" s="52">
        <v>0</v>
      </c>
      <c r="K47" s="67">
        <f t="shared" ref="K47" si="13">(J47-I47)/I47</f>
        <v>-1</v>
      </c>
      <c r="L47" s="66"/>
      <c r="M47" s="57">
        <v>35</v>
      </c>
      <c r="N47" s="57">
        <v>30</v>
      </c>
      <c r="O47" s="57">
        <v>27</v>
      </c>
      <c r="P47" s="58">
        <f t="shared" si="9"/>
        <v>0.14285714285714285</v>
      </c>
      <c r="Q47" s="58">
        <f t="shared" si="10"/>
        <v>0.13333333333333333</v>
      </c>
      <c r="R47" s="59">
        <f t="shared" si="11"/>
        <v>0</v>
      </c>
      <c r="S47" s="21"/>
    </row>
    <row r="48" spans="1:21" ht="15.75" thickBot="1">
      <c r="A48" s="70" t="s">
        <v>28</v>
      </c>
      <c r="B48" s="42" t="s">
        <v>15</v>
      </c>
      <c r="C48" s="46">
        <v>1</v>
      </c>
      <c r="D48" s="47">
        <v>2</v>
      </c>
      <c r="E48" s="48">
        <f t="shared" si="6"/>
        <v>1</v>
      </c>
      <c r="F48" s="46">
        <v>1</v>
      </c>
      <c r="G48" s="46">
        <v>2</v>
      </c>
      <c r="H48" s="49">
        <f t="shared" ref="H48:H55" si="14">(G48-F48)/F48</f>
        <v>1</v>
      </c>
      <c r="I48" s="46">
        <v>0</v>
      </c>
      <c r="J48" s="46">
        <v>1</v>
      </c>
      <c r="K48" s="48">
        <v>0</v>
      </c>
      <c r="L48" s="65"/>
      <c r="M48" s="50">
        <v>3</v>
      </c>
      <c r="N48" s="50">
        <v>2</v>
      </c>
      <c r="O48" s="50">
        <v>2</v>
      </c>
      <c r="P48" s="61">
        <f t="shared" si="9"/>
        <v>0.66666666666666663</v>
      </c>
      <c r="Q48" s="61">
        <v>0</v>
      </c>
      <c r="R48" s="62">
        <v>0</v>
      </c>
      <c r="S48" s="21"/>
    </row>
    <row r="49" spans="1:19" ht="15.75" thickBot="1">
      <c r="A49" s="70"/>
      <c r="B49" s="51" t="s">
        <v>16</v>
      </c>
      <c r="C49" s="52">
        <v>3</v>
      </c>
      <c r="D49" s="53">
        <v>4</v>
      </c>
      <c r="E49" s="54">
        <f t="shared" si="6"/>
        <v>0.33333333333333331</v>
      </c>
      <c r="F49" s="52">
        <v>2</v>
      </c>
      <c r="G49" s="52">
        <v>4</v>
      </c>
      <c r="H49" s="55">
        <f t="shared" si="14"/>
        <v>1</v>
      </c>
      <c r="I49" s="52">
        <v>0</v>
      </c>
      <c r="J49" s="52">
        <v>3</v>
      </c>
      <c r="K49" s="54">
        <v>0</v>
      </c>
      <c r="L49" s="66"/>
      <c r="M49" s="57">
        <v>6</v>
      </c>
      <c r="N49" s="57">
        <v>4</v>
      </c>
      <c r="O49" s="57">
        <v>3</v>
      </c>
      <c r="P49" s="58">
        <f t="shared" si="9"/>
        <v>0.66666666666666663</v>
      </c>
      <c r="Q49" s="58">
        <f t="shared" ref="Q49:Q55" si="15">G49/N49</f>
        <v>1</v>
      </c>
      <c r="R49" s="59">
        <f t="shared" ref="R49:R55" si="16">J49/O49</f>
        <v>1</v>
      </c>
      <c r="S49" s="21"/>
    </row>
    <row r="50" spans="1:19" ht="15.75" thickBot="1">
      <c r="A50" s="70" t="s">
        <v>29</v>
      </c>
      <c r="B50" s="42" t="s">
        <v>15</v>
      </c>
      <c r="C50" s="46">
        <v>14</v>
      </c>
      <c r="D50" s="47">
        <v>8</v>
      </c>
      <c r="E50" s="48">
        <f t="shared" si="6"/>
        <v>-0.42857142857142855</v>
      </c>
      <c r="F50" s="46">
        <v>14</v>
      </c>
      <c r="G50" s="46">
        <v>7</v>
      </c>
      <c r="H50" s="49">
        <f t="shared" si="14"/>
        <v>-0.5</v>
      </c>
      <c r="I50" s="46">
        <v>2</v>
      </c>
      <c r="J50" s="46">
        <v>3</v>
      </c>
      <c r="K50" s="48">
        <f t="shared" ref="K50:K53" si="17">(J50-I50)/I50</f>
        <v>0.5</v>
      </c>
      <c r="L50" s="65"/>
      <c r="M50" s="50">
        <v>27</v>
      </c>
      <c r="N50" s="50">
        <v>24</v>
      </c>
      <c r="O50" s="50">
        <v>19</v>
      </c>
      <c r="P50" s="61">
        <f t="shared" si="9"/>
        <v>0.29629629629629628</v>
      </c>
      <c r="Q50" s="61">
        <f t="shared" si="15"/>
        <v>0.29166666666666669</v>
      </c>
      <c r="R50" s="62">
        <f t="shared" si="16"/>
        <v>0.15789473684210525</v>
      </c>
      <c r="S50" s="21"/>
    </row>
    <row r="51" spans="1:19" ht="15.75" thickBot="1">
      <c r="A51" s="70"/>
      <c r="B51" s="51" t="s">
        <v>16</v>
      </c>
      <c r="C51" s="52">
        <v>37</v>
      </c>
      <c r="D51" s="53">
        <v>31</v>
      </c>
      <c r="E51" s="54">
        <f t="shared" si="6"/>
        <v>-0.16216216216216217</v>
      </c>
      <c r="F51" s="52">
        <v>35</v>
      </c>
      <c r="G51" s="52">
        <v>27</v>
      </c>
      <c r="H51" s="55">
        <f t="shared" si="14"/>
        <v>-0.22857142857142856</v>
      </c>
      <c r="I51" s="52">
        <v>11</v>
      </c>
      <c r="J51" s="52">
        <v>12</v>
      </c>
      <c r="K51" s="67">
        <f t="shared" si="17"/>
        <v>9.0909090909090912E-2</v>
      </c>
      <c r="L51" s="66"/>
      <c r="M51" s="57">
        <v>74</v>
      </c>
      <c r="N51" s="57">
        <v>69</v>
      </c>
      <c r="O51" s="57">
        <v>56</v>
      </c>
      <c r="P51" s="58">
        <f t="shared" si="9"/>
        <v>0.41891891891891891</v>
      </c>
      <c r="Q51" s="58">
        <f t="shared" si="15"/>
        <v>0.39130434782608697</v>
      </c>
      <c r="R51" s="59">
        <f t="shared" si="16"/>
        <v>0.21428571428571427</v>
      </c>
      <c r="S51" s="21"/>
    </row>
    <row r="52" spans="1:19" ht="15.75" thickBot="1">
      <c r="A52" s="70" t="s">
        <v>30</v>
      </c>
      <c r="B52" s="42" t="s">
        <v>15</v>
      </c>
      <c r="C52" s="46">
        <v>8</v>
      </c>
      <c r="D52" s="47">
        <v>11</v>
      </c>
      <c r="E52" s="48">
        <f t="shared" si="6"/>
        <v>0.375</v>
      </c>
      <c r="F52" s="46">
        <v>6</v>
      </c>
      <c r="G52" s="46">
        <v>10</v>
      </c>
      <c r="H52" s="49">
        <f t="shared" si="14"/>
        <v>0.66666666666666663</v>
      </c>
      <c r="I52" s="46">
        <v>2</v>
      </c>
      <c r="J52" s="46">
        <v>1</v>
      </c>
      <c r="K52" s="48">
        <f t="shared" si="17"/>
        <v>-0.5</v>
      </c>
      <c r="L52" s="65"/>
      <c r="M52" s="50">
        <v>14</v>
      </c>
      <c r="N52" s="50">
        <v>10</v>
      </c>
      <c r="O52" s="50">
        <v>6</v>
      </c>
      <c r="P52" s="61">
        <f t="shared" si="9"/>
        <v>0.7857142857142857</v>
      </c>
      <c r="Q52" s="61">
        <f t="shared" si="15"/>
        <v>1</v>
      </c>
      <c r="R52" s="62">
        <f t="shared" si="16"/>
        <v>0.16666666666666666</v>
      </c>
      <c r="S52" s="21"/>
    </row>
    <row r="53" spans="1:19" ht="15.75" thickBot="1">
      <c r="A53" s="70"/>
      <c r="B53" s="51" t="s">
        <v>16</v>
      </c>
      <c r="C53" s="52">
        <v>19</v>
      </c>
      <c r="D53" s="53">
        <v>24</v>
      </c>
      <c r="E53" s="54">
        <f t="shared" si="6"/>
        <v>0.26315789473684209</v>
      </c>
      <c r="F53" s="52">
        <v>15</v>
      </c>
      <c r="G53" s="52">
        <v>22</v>
      </c>
      <c r="H53" s="55">
        <f t="shared" si="14"/>
        <v>0.46666666666666667</v>
      </c>
      <c r="I53" s="52">
        <v>5</v>
      </c>
      <c r="J53" s="52">
        <v>1</v>
      </c>
      <c r="K53" s="54">
        <f t="shared" si="17"/>
        <v>-0.8</v>
      </c>
      <c r="L53" s="66"/>
      <c r="M53" s="57">
        <v>33</v>
      </c>
      <c r="N53" s="57">
        <v>28</v>
      </c>
      <c r="O53" s="57">
        <v>20</v>
      </c>
      <c r="P53" s="58">
        <f t="shared" si="9"/>
        <v>0.72727272727272729</v>
      </c>
      <c r="Q53" s="58">
        <f t="shared" si="15"/>
        <v>0.7857142857142857</v>
      </c>
      <c r="R53" s="59">
        <f t="shared" si="16"/>
        <v>0.05</v>
      </c>
      <c r="S53" s="21"/>
    </row>
    <row r="54" spans="1:19" ht="15.75" thickBot="1">
      <c r="A54" s="70" t="s">
        <v>31</v>
      </c>
      <c r="B54" s="42" t="s">
        <v>15</v>
      </c>
      <c r="C54" s="46">
        <v>1</v>
      </c>
      <c r="D54" s="47">
        <v>16</v>
      </c>
      <c r="E54" s="48">
        <f t="shared" si="6"/>
        <v>15</v>
      </c>
      <c r="F54" s="46">
        <v>0</v>
      </c>
      <c r="G54" s="46">
        <v>15</v>
      </c>
      <c r="H54" s="49">
        <v>0</v>
      </c>
      <c r="I54" s="46">
        <v>0</v>
      </c>
      <c r="J54" s="46">
        <v>0</v>
      </c>
      <c r="K54" s="48">
        <v>0</v>
      </c>
      <c r="L54" s="65"/>
      <c r="M54" s="50">
        <v>3</v>
      </c>
      <c r="N54" s="50">
        <v>1</v>
      </c>
      <c r="O54" s="50">
        <v>1</v>
      </c>
      <c r="P54" s="61">
        <f t="shared" si="9"/>
        <v>5.333333333333333</v>
      </c>
      <c r="Q54" s="61">
        <f t="shared" si="15"/>
        <v>15</v>
      </c>
      <c r="R54" s="62">
        <f t="shared" si="16"/>
        <v>0</v>
      </c>
      <c r="S54" s="21"/>
    </row>
    <row r="55" spans="1:19" ht="15.75" thickBot="1">
      <c r="A55" s="71"/>
      <c r="B55" s="51" t="s">
        <v>16</v>
      </c>
      <c r="C55" s="52">
        <v>3</v>
      </c>
      <c r="D55" s="53">
        <v>26</v>
      </c>
      <c r="E55" s="54">
        <f t="shared" si="6"/>
        <v>7.666666666666667</v>
      </c>
      <c r="F55" s="52">
        <v>2</v>
      </c>
      <c r="G55" s="52">
        <v>23</v>
      </c>
      <c r="H55" s="55">
        <f t="shared" si="14"/>
        <v>10.5</v>
      </c>
      <c r="I55" s="52">
        <v>1</v>
      </c>
      <c r="J55" s="52">
        <v>1</v>
      </c>
      <c r="K55" s="54">
        <v>0</v>
      </c>
      <c r="L55" s="66"/>
      <c r="M55" s="57">
        <v>6</v>
      </c>
      <c r="N55" s="57">
        <v>4</v>
      </c>
      <c r="O55" s="57">
        <v>3</v>
      </c>
      <c r="P55" s="58">
        <f t="shared" si="9"/>
        <v>4.333333333333333</v>
      </c>
      <c r="Q55" s="58">
        <f t="shared" si="15"/>
        <v>5.75</v>
      </c>
      <c r="R55" s="59">
        <f t="shared" si="16"/>
        <v>0.33333333333333331</v>
      </c>
      <c r="S55" s="21"/>
    </row>
    <row r="56" spans="1:19">
      <c r="A56" s="68" t="s">
        <v>32</v>
      </c>
      <c r="B56" s="68"/>
      <c r="C56" s="5"/>
      <c r="D56" s="5"/>
      <c r="E56" s="69"/>
      <c r="F56" s="5"/>
      <c r="G56" s="5"/>
      <c r="H56" s="69"/>
      <c r="I56" s="5"/>
      <c r="J56" s="5"/>
      <c r="K56" s="69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9"/>
      <c r="F57" s="5"/>
      <c r="G57" s="5"/>
      <c r="H57" s="69"/>
      <c r="I57" s="5"/>
      <c r="J57" s="5"/>
      <c r="K57" s="69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9"/>
      <c r="F58" s="5"/>
      <c r="G58" s="5"/>
      <c r="H58" s="69"/>
      <c r="I58" s="5"/>
      <c r="J58" s="5"/>
      <c r="K58" s="69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U58"/>
  <sheetViews>
    <sheetView zoomScale="120" zoomScaleNormal="120" workbookViewId="0">
      <selection activeCell="K13" sqref="K13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86" t="s">
        <v>33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"/>
      <c r="T1" s="2"/>
      <c r="U1" s="2"/>
    </row>
    <row r="2" spans="1:21" ht="15.7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2"/>
      <c r="U2" s="2"/>
    </row>
    <row r="3" spans="1:21" ht="15.7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"/>
      <c r="T3" s="2"/>
      <c r="U3" s="2"/>
    </row>
    <row r="4" spans="1:21" ht="15.75">
      <c r="A4" s="88" t="s">
        <v>75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89" t="s">
        <v>2</v>
      </c>
      <c r="B6" s="90"/>
      <c r="C6" s="8" t="s">
        <v>79</v>
      </c>
      <c r="D6" s="9" t="s">
        <v>76</v>
      </c>
      <c r="E6" s="8" t="s">
        <v>3</v>
      </c>
      <c r="F6" s="8" t="s">
        <v>80</v>
      </c>
      <c r="G6" s="8" t="s">
        <v>77</v>
      </c>
      <c r="H6" s="8" t="s">
        <v>3</v>
      </c>
      <c r="I6" s="8" t="s">
        <v>81</v>
      </c>
      <c r="J6" s="8" t="s">
        <v>78</v>
      </c>
      <c r="K6" s="8" t="s">
        <v>3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>
      <c r="A7" s="84" t="s">
        <v>4</v>
      </c>
      <c r="B7" s="85"/>
      <c r="C7" s="14">
        <v>1042</v>
      </c>
      <c r="D7" s="14">
        <v>1003</v>
      </c>
      <c r="E7" s="15">
        <f t="shared" ref="E7:E15" si="0">(D7-C7)/C7</f>
        <v>-3.7428023032629557E-2</v>
      </c>
      <c r="F7" s="14">
        <v>777</v>
      </c>
      <c r="G7" s="14">
        <v>799</v>
      </c>
      <c r="H7" s="16">
        <f t="shared" ref="H7:H15" si="1">(G7-F7)/F7</f>
        <v>2.8314028314028315E-2</v>
      </c>
      <c r="I7" s="14">
        <v>324</v>
      </c>
      <c r="J7" s="14">
        <v>353</v>
      </c>
      <c r="K7" s="15">
        <f t="shared" ref="K7:K15" si="2">(J7-I7)/I7</f>
        <v>8.9506172839506168E-2</v>
      </c>
      <c r="L7" s="17"/>
      <c r="M7" s="18">
        <v>1590</v>
      </c>
      <c r="N7" s="18">
        <v>1213</v>
      </c>
      <c r="O7" s="18">
        <v>925</v>
      </c>
      <c r="P7" s="19">
        <f t="shared" ref="P7:P15" si="3">D7/M7</f>
        <v>0.63081761006289305</v>
      </c>
      <c r="Q7" s="19">
        <f t="shared" ref="Q7:Q15" si="4">G7/N7</f>
        <v>0.65869744435284416</v>
      </c>
      <c r="R7" s="20">
        <f t="shared" ref="R7:R15" si="5">J7/O7</f>
        <v>0.38162162162162161</v>
      </c>
      <c r="S7" s="21"/>
      <c r="T7" s="2"/>
      <c r="U7" s="2"/>
    </row>
    <row r="8" spans="1:21">
      <c r="A8" s="73" t="s">
        <v>5</v>
      </c>
      <c r="B8" s="74"/>
      <c r="C8" s="22">
        <v>39</v>
      </c>
      <c r="D8" s="22">
        <v>31</v>
      </c>
      <c r="E8" s="15">
        <f t="shared" si="0"/>
        <v>-0.20512820512820512</v>
      </c>
      <c r="F8" s="22">
        <v>23</v>
      </c>
      <c r="G8" s="22">
        <v>23</v>
      </c>
      <c r="H8" s="16">
        <f t="shared" si="1"/>
        <v>0</v>
      </c>
      <c r="I8" s="22">
        <v>14</v>
      </c>
      <c r="J8" s="22">
        <v>13</v>
      </c>
      <c r="K8" s="15">
        <f t="shared" si="2"/>
        <v>-7.1428571428571425E-2</v>
      </c>
      <c r="L8" s="17"/>
      <c r="M8" s="18">
        <v>50</v>
      </c>
      <c r="N8" s="18">
        <v>39</v>
      </c>
      <c r="O8" s="18">
        <v>35</v>
      </c>
      <c r="P8" s="19">
        <f t="shared" si="3"/>
        <v>0.62</v>
      </c>
      <c r="Q8" s="19">
        <f t="shared" si="4"/>
        <v>0.58974358974358976</v>
      </c>
      <c r="R8" s="20">
        <f t="shared" si="5"/>
        <v>0.37142857142857144</v>
      </c>
      <c r="S8" s="21"/>
      <c r="T8" s="2"/>
      <c r="U8" s="2"/>
    </row>
    <row r="9" spans="1:21">
      <c r="A9" s="73" t="s">
        <v>6</v>
      </c>
      <c r="B9" s="74"/>
      <c r="C9" s="22">
        <v>27</v>
      </c>
      <c r="D9" s="22">
        <v>21</v>
      </c>
      <c r="E9" s="15">
        <f t="shared" si="0"/>
        <v>-0.22222222222222221</v>
      </c>
      <c r="F9" s="22">
        <v>16</v>
      </c>
      <c r="G9" s="22">
        <v>14</v>
      </c>
      <c r="H9" s="16">
        <f t="shared" si="1"/>
        <v>-0.125</v>
      </c>
      <c r="I9" s="22">
        <v>8</v>
      </c>
      <c r="J9" s="22">
        <v>6</v>
      </c>
      <c r="K9" s="15">
        <f t="shared" si="2"/>
        <v>-0.25</v>
      </c>
      <c r="L9" s="17"/>
      <c r="M9" s="18">
        <v>34</v>
      </c>
      <c r="N9" s="18">
        <v>26</v>
      </c>
      <c r="O9" s="18">
        <v>22</v>
      </c>
      <c r="P9" s="19">
        <f t="shared" si="3"/>
        <v>0.61764705882352944</v>
      </c>
      <c r="Q9" s="19">
        <f t="shared" si="4"/>
        <v>0.53846153846153844</v>
      </c>
      <c r="R9" s="20">
        <f t="shared" si="5"/>
        <v>0.27272727272727271</v>
      </c>
      <c r="S9" s="21"/>
      <c r="T9" s="2"/>
      <c r="U9" s="2"/>
    </row>
    <row r="10" spans="1:21">
      <c r="A10" s="73" t="s">
        <v>7</v>
      </c>
      <c r="B10" s="74"/>
      <c r="C10" s="22">
        <v>340</v>
      </c>
      <c r="D10" s="22">
        <v>337</v>
      </c>
      <c r="E10" s="15">
        <f t="shared" si="0"/>
        <v>-8.8235294117647058E-3</v>
      </c>
      <c r="F10" s="22">
        <v>236</v>
      </c>
      <c r="G10" s="22">
        <v>260</v>
      </c>
      <c r="H10" s="16">
        <f t="shared" si="1"/>
        <v>0.10169491525423729</v>
      </c>
      <c r="I10" s="22">
        <v>86</v>
      </c>
      <c r="J10" s="22">
        <v>91</v>
      </c>
      <c r="K10" s="15">
        <f t="shared" si="2"/>
        <v>5.8139534883720929E-2</v>
      </c>
      <c r="L10" s="17"/>
      <c r="M10" s="18">
        <v>503</v>
      </c>
      <c r="N10" s="18">
        <v>357</v>
      </c>
      <c r="O10" s="18">
        <v>262</v>
      </c>
      <c r="P10" s="19">
        <f t="shared" si="3"/>
        <v>0.66998011928429424</v>
      </c>
      <c r="Q10" s="19">
        <f t="shared" si="4"/>
        <v>0.72829131652661061</v>
      </c>
      <c r="R10" s="20">
        <f t="shared" si="5"/>
        <v>0.34732824427480918</v>
      </c>
      <c r="S10" s="21"/>
      <c r="T10" s="2"/>
      <c r="U10" s="2"/>
    </row>
    <row r="11" spans="1:21">
      <c r="A11" s="73" t="s">
        <v>8</v>
      </c>
      <c r="B11" s="74"/>
      <c r="C11" s="14">
        <v>227</v>
      </c>
      <c r="D11" s="14">
        <v>235</v>
      </c>
      <c r="E11" s="15">
        <f t="shared" si="0"/>
        <v>3.5242290748898682E-2</v>
      </c>
      <c r="F11" s="14">
        <v>198</v>
      </c>
      <c r="G11" s="14">
        <v>203</v>
      </c>
      <c r="H11" s="16">
        <f t="shared" si="1"/>
        <v>2.5252525252525252E-2</v>
      </c>
      <c r="I11" s="14">
        <v>98</v>
      </c>
      <c r="J11" s="14">
        <v>112</v>
      </c>
      <c r="K11" s="15">
        <f t="shared" si="2"/>
        <v>0.14285714285714285</v>
      </c>
      <c r="L11" s="17"/>
      <c r="M11" s="18">
        <v>443</v>
      </c>
      <c r="N11" s="18">
        <v>393</v>
      </c>
      <c r="O11" s="18">
        <v>317</v>
      </c>
      <c r="P11" s="19">
        <f t="shared" si="3"/>
        <v>0.53047404063205417</v>
      </c>
      <c r="Q11" s="19">
        <f t="shared" si="4"/>
        <v>0.51653944020356235</v>
      </c>
      <c r="R11" s="20">
        <f t="shared" si="5"/>
        <v>0.35331230283911674</v>
      </c>
      <c r="S11" s="21"/>
      <c r="T11" s="2"/>
      <c r="U11" s="2"/>
    </row>
    <row r="12" spans="1:21">
      <c r="A12" s="73" t="s">
        <v>9</v>
      </c>
      <c r="B12" s="74"/>
      <c r="C12" s="14">
        <v>445</v>
      </c>
      <c r="D12" s="14">
        <v>396</v>
      </c>
      <c r="E12" s="15">
        <f t="shared" si="0"/>
        <v>-0.1101123595505618</v>
      </c>
      <c r="F12" s="14">
        <v>329</v>
      </c>
      <c r="G12" s="14">
        <v>316</v>
      </c>
      <c r="H12" s="16">
        <f t="shared" si="1"/>
        <v>-3.9513677811550151E-2</v>
      </c>
      <c r="I12" s="14">
        <v>131</v>
      </c>
      <c r="J12" s="14">
        <v>136</v>
      </c>
      <c r="K12" s="15">
        <f t="shared" si="2"/>
        <v>3.8167938931297711E-2</v>
      </c>
      <c r="L12" s="17"/>
      <c r="M12" s="18">
        <v>621</v>
      </c>
      <c r="N12" s="18">
        <v>442</v>
      </c>
      <c r="O12" s="18">
        <v>330</v>
      </c>
      <c r="P12" s="19">
        <f t="shared" si="3"/>
        <v>0.6376811594202898</v>
      </c>
      <c r="Q12" s="19">
        <f t="shared" si="4"/>
        <v>0.71493212669683259</v>
      </c>
      <c r="R12" s="20">
        <f t="shared" si="5"/>
        <v>0.41212121212121211</v>
      </c>
      <c r="S12" s="21"/>
      <c r="T12" s="2"/>
      <c r="U12" s="2"/>
    </row>
    <row r="13" spans="1:21">
      <c r="A13" s="73" t="s">
        <v>10</v>
      </c>
      <c r="B13" s="74"/>
      <c r="C13" s="23">
        <v>30</v>
      </c>
      <c r="D13" s="23">
        <v>35</v>
      </c>
      <c r="E13" s="15">
        <f t="shared" si="0"/>
        <v>0.16666666666666666</v>
      </c>
      <c r="F13" s="23">
        <v>14</v>
      </c>
      <c r="G13" s="23">
        <v>20</v>
      </c>
      <c r="H13" s="16">
        <f t="shared" si="1"/>
        <v>0.42857142857142855</v>
      </c>
      <c r="I13" s="23">
        <v>9</v>
      </c>
      <c r="J13" s="23">
        <v>14</v>
      </c>
      <c r="K13" s="15">
        <f t="shared" si="2"/>
        <v>0.55555555555555558</v>
      </c>
      <c r="L13" s="17"/>
      <c r="M13" s="18">
        <v>23</v>
      </c>
      <c r="N13" s="18">
        <v>21</v>
      </c>
      <c r="O13" s="18">
        <v>16</v>
      </c>
      <c r="P13" s="19">
        <f t="shared" si="3"/>
        <v>1.5217391304347827</v>
      </c>
      <c r="Q13" s="19">
        <f t="shared" si="4"/>
        <v>0.95238095238095233</v>
      </c>
      <c r="R13" s="20">
        <f t="shared" si="5"/>
        <v>0.875</v>
      </c>
      <c r="S13" s="21"/>
      <c r="T13" s="2"/>
      <c r="U13" s="2"/>
    </row>
    <row r="14" spans="1:21">
      <c r="A14" s="75" t="s">
        <v>11</v>
      </c>
      <c r="B14" s="76"/>
      <c r="C14" s="22">
        <v>259</v>
      </c>
      <c r="D14" s="22">
        <v>247</v>
      </c>
      <c r="E14" s="15">
        <f t="shared" si="0"/>
        <v>-4.633204633204633E-2</v>
      </c>
      <c r="F14" s="22">
        <v>100</v>
      </c>
      <c r="G14" s="22">
        <v>108</v>
      </c>
      <c r="H14" s="16">
        <f t="shared" si="1"/>
        <v>0.08</v>
      </c>
      <c r="I14" s="22">
        <v>22</v>
      </c>
      <c r="J14" s="22">
        <v>36</v>
      </c>
      <c r="K14" s="15">
        <f t="shared" si="2"/>
        <v>0.63636363636363635</v>
      </c>
      <c r="L14" s="17"/>
      <c r="M14" s="18">
        <v>267</v>
      </c>
      <c r="N14" s="18">
        <v>128</v>
      </c>
      <c r="O14" s="18">
        <v>106</v>
      </c>
      <c r="P14" s="19">
        <f t="shared" si="3"/>
        <v>0.92509363295880154</v>
      </c>
      <c r="Q14" s="19">
        <f t="shared" si="4"/>
        <v>0.84375</v>
      </c>
      <c r="R14" s="20">
        <f t="shared" si="5"/>
        <v>0.33962264150943394</v>
      </c>
      <c r="S14" s="21"/>
      <c r="T14" s="24"/>
      <c r="U14" s="24"/>
    </row>
    <row r="15" spans="1:21">
      <c r="A15" s="77" t="s">
        <v>12</v>
      </c>
      <c r="B15" s="78"/>
      <c r="C15" s="25">
        <f>C7+C14</f>
        <v>1301</v>
      </c>
      <c r="D15" s="26">
        <f>D7+D14</f>
        <v>1250</v>
      </c>
      <c r="E15" s="27">
        <f t="shared" si="0"/>
        <v>-3.9200614911606459E-2</v>
      </c>
      <c r="F15" s="25">
        <f>F7+F14</f>
        <v>877</v>
      </c>
      <c r="G15" s="25">
        <f>G7+G14</f>
        <v>907</v>
      </c>
      <c r="H15" s="28">
        <f t="shared" si="1"/>
        <v>3.4207525655644243E-2</v>
      </c>
      <c r="I15" s="25">
        <f>I7+I14</f>
        <v>346</v>
      </c>
      <c r="J15" s="25">
        <f>J7+J14</f>
        <v>389</v>
      </c>
      <c r="K15" s="27">
        <f t="shared" si="2"/>
        <v>0.12427745664739884</v>
      </c>
      <c r="L15" s="29"/>
      <c r="M15" s="30">
        <f>M7+M14</f>
        <v>1857</v>
      </c>
      <c r="N15" s="30">
        <f>N7+N14</f>
        <v>1341</v>
      </c>
      <c r="O15" s="30">
        <f>O7+O14</f>
        <v>1031</v>
      </c>
      <c r="P15" s="31">
        <f t="shared" si="3"/>
        <v>0.67312870220786214</v>
      </c>
      <c r="Q15" s="31">
        <f t="shared" si="4"/>
        <v>0.6763609246830723</v>
      </c>
      <c r="R15" s="32">
        <f t="shared" si="5"/>
        <v>0.37730358874878761</v>
      </c>
      <c r="S15" s="33"/>
      <c r="T15" s="2"/>
      <c r="U15" s="2"/>
    </row>
    <row r="16" spans="1:21" ht="15" customHeight="1">
      <c r="A16" s="79" t="s">
        <v>13</v>
      </c>
      <c r="B16" s="80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1" t="s">
        <v>14</v>
      </c>
      <c r="B17" s="42" t="s">
        <v>15</v>
      </c>
      <c r="C17" s="22">
        <v>22</v>
      </c>
      <c r="D17" s="43">
        <v>32</v>
      </c>
      <c r="E17" s="15">
        <f t="shared" ref="E17:E55" si="6">(D17-C17)/C17</f>
        <v>0.45454545454545453</v>
      </c>
      <c r="F17" s="22">
        <v>12</v>
      </c>
      <c r="G17" s="22">
        <v>19</v>
      </c>
      <c r="H17" s="16">
        <f t="shared" ref="H17:H42" si="7">(G17-F17)/F17</f>
        <v>0.58333333333333337</v>
      </c>
      <c r="I17" s="22">
        <v>3</v>
      </c>
      <c r="J17" s="22">
        <v>9</v>
      </c>
      <c r="K17" s="48">
        <f t="shared" ref="K17:K42" si="8">(J17-I17)/I17</f>
        <v>2</v>
      </c>
      <c r="L17" s="44"/>
      <c r="M17" s="18">
        <v>25</v>
      </c>
      <c r="N17" s="18">
        <v>14</v>
      </c>
      <c r="O17" s="45">
        <v>9</v>
      </c>
      <c r="P17" s="19">
        <f t="shared" ref="P17:P55" si="9">D17/M17</f>
        <v>1.28</v>
      </c>
      <c r="Q17" s="19">
        <f t="shared" ref="Q17:Q47" si="10">G17/N17</f>
        <v>1.3571428571428572</v>
      </c>
      <c r="R17" s="20">
        <f t="shared" ref="R17:R47" si="11">J17/O17</f>
        <v>1</v>
      </c>
      <c r="S17" s="21"/>
      <c r="T17" s="2"/>
      <c r="U17" s="2"/>
    </row>
    <row r="18" spans="1:21">
      <c r="A18" s="82"/>
      <c r="B18" s="42" t="s">
        <v>16</v>
      </c>
      <c r="C18" s="46">
        <v>77</v>
      </c>
      <c r="D18" s="47">
        <v>82</v>
      </c>
      <c r="E18" s="48">
        <f t="shared" si="6"/>
        <v>6.4935064935064929E-2</v>
      </c>
      <c r="F18" s="46">
        <v>41</v>
      </c>
      <c r="G18" s="46">
        <v>59</v>
      </c>
      <c r="H18" s="49">
        <f t="shared" si="7"/>
        <v>0.43902439024390244</v>
      </c>
      <c r="I18" s="46">
        <v>18</v>
      </c>
      <c r="J18" s="46">
        <v>30</v>
      </c>
      <c r="K18" s="15">
        <f t="shared" si="8"/>
        <v>0.66666666666666663</v>
      </c>
      <c r="L18" s="44"/>
      <c r="M18" s="50">
        <v>94</v>
      </c>
      <c r="N18" s="50">
        <v>53</v>
      </c>
      <c r="O18" s="50">
        <v>36</v>
      </c>
      <c r="P18" s="19">
        <f t="shared" si="9"/>
        <v>0.87234042553191493</v>
      </c>
      <c r="Q18" s="19">
        <f t="shared" si="10"/>
        <v>1.1132075471698113</v>
      </c>
      <c r="R18" s="20">
        <f t="shared" si="11"/>
        <v>0.83333333333333337</v>
      </c>
      <c r="S18" s="21"/>
      <c r="T18" s="2"/>
      <c r="U18" s="2"/>
    </row>
    <row r="19" spans="1:21" s="60" customFormat="1" ht="15.75" thickBot="1">
      <c r="A19" s="83"/>
      <c r="B19" s="51" t="s">
        <v>17</v>
      </c>
      <c r="C19" s="52">
        <v>49</v>
      </c>
      <c r="D19" s="53">
        <v>62</v>
      </c>
      <c r="E19" s="54">
        <f t="shared" si="6"/>
        <v>0.26530612244897961</v>
      </c>
      <c r="F19" s="52">
        <v>15</v>
      </c>
      <c r="G19" s="52">
        <v>22</v>
      </c>
      <c r="H19" s="55">
        <f t="shared" si="7"/>
        <v>0.46666666666666667</v>
      </c>
      <c r="I19" s="52">
        <v>2</v>
      </c>
      <c r="J19" s="52">
        <v>6</v>
      </c>
      <c r="K19" s="54">
        <f t="shared" si="8"/>
        <v>2</v>
      </c>
      <c r="L19" s="56"/>
      <c r="M19" s="57">
        <v>52</v>
      </c>
      <c r="N19" s="57">
        <v>19</v>
      </c>
      <c r="O19" s="57">
        <v>17</v>
      </c>
      <c r="P19" s="58">
        <f t="shared" si="9"/>
        <v>1.1923076923076923</v>
      </c>
      <c r="Q19" s="58">
        <f t="shared" si="10"/>
        <v>1.1578947368421053</v>
      </c>
      <c r="R19" s="59">
        <f t="shared" si="11"/>
        <v>0.35294117647058826</v>
      </c>
      <c r="S19" s="21"/>
      <c r="T19" s="6"/>
      <c r="U19" s="6"/>
    </row>
    <row r="20" spans="1:21" ht="15.75" thickBot="1">
      <c r="A20" s="72" t="s">
        <v>18</v>
      </c>
      <c r="B20" s="42" t="s">
        <v>15</v>
      </c>
      <c r="C20" s="46">
        <v>45</v>
      </c>
      <c r="D20" s="47">
        <v>40</v>
      </c>
      <c r="E20" s="48">
        <f t="shared" si="6"/>
        <v>-0.1111111111111111</v>
      </c>
      <c r="F20" s="46">
        <v>23</v>
      </c>
      <c r="G20" s="46">
        <v>28</v>
      </c>
      <c r="H20" s="49">
        <f t="shared" si="7"/>
        <v>0.21739130434782608</v>
      </c>
      <c r="I20" s="46">
        <v>7</v>
      </c>
      <c r="J20" s="46">
        <v>13</v>
      </c>
      <c r="K20" s="48">
        <f t="shared" si="8"/>
        <v>0.8571428571428571</v>
      </c>
      <c r="L20" s="44"/>
      <c r="M20" s="50">
        <v>52</v>
      </c>
      <c r="N20" s="50">
        <v>23</v>
      </c>
      <c r="O20" s="50">
        <v>13</v>
      </c>
      <c r="P20" s="61">
        <f t="shared" si="9"/>
        <v>0.76923076923076927</v>
      </c>
      <c r="Q20" s="61">
        <f t="shared" si="10"/>
        <v>1.2173913043478262</v>
      </c>
      <c r="R20" s="62">
        <f t="shared" si="11"/>
        <v>1</v>
      </c>
      <c r="S20" s="21"/>
      <c r="T20" s="2"/>
      <c r="U20" s="2"/>
    </row>
    <row r="21" spans="1:21" ht="15.75" thickBot="1">
      <c r="A21" s="72"/>
      <c r="B21" s="42" t="s">
        <v>16</v>
      </c>
      <c r="C21" s="43">
        <v>169</v>
      </c>
      <c r="D21" s="43">
        <v>143</v>
      </c>
      <c r="E21" s="15">
        <f t="shared" si="6"/>
        <v>-0.15384615384615385</v>
      </c>
      <c r="F21" s="22">
        <v>106</v>
      </c>
      <c r="G21" s="22">
        <v>111</v>
      </c>
      <c r="H21" s="16">
        <f t="shared" si="7"/>
        <v>4.716981132075472E-2</v>
      </c>
      <c r="I21" s="22">
        <v>46</v>
      </c>
      <c r="J21" s="22">
        <v>48</v>
      </c>
      <c r="K21" s="15">
        <f t="shared" si="8"/>
        <v>4.3478260869565216E-2</v>
      </c>
      <c r="L21" s="44"/>
      <c r="M21" s="18">
        <v>222</v>
      </c>
      <c r="N21" s="18">
        <v>144</v>
      </c>
      <c r="O21" s="18">
        <v>114</v>
      </c>
      <c r="P21" s="19">
        <f t="shared" si="9"/>
        <v>0.64414414414414412</v>
      </c>
      <c r="Q21" s="19">
        <f t="shared" si="10"/>
        <v>0.77083333333333337</v>
      </c>
      <c r="R21" s="20">
        <f t="shared" si="11"/>
        <v>0.42105263157894735</v>
      </c>
      <c r="S21" s="21"/>
      <c r="T21" s="2"/>
      <c r="U21" s="2"/>
    </row>
    <row r="22" spans="1:21" ht="15.75" thickBot="1">
      <c r="A22" s="70"/>
      <c r="B22" s="51" t="s">
        <v>17</v>
      </c>
      <c r="C22" s="52">
        <v>23</v>
      </c>
      <c r="D22" s="53">
        <v>22</v>
      </c>
      <c r="E22" s="54">
        <f t="shared" si="6"/>
        <v>-4.3478260869565216E-2</v>
      </c>
      <c r="F22" s="52">
        <v>14</v>
      </c>
      <c r="G22" s="52">
        <v>13</v>
      </c>
      <c r="H22" s="55">
        <f t="shared" si="7"/>
        <v>-7.1428571428571425E-2</v>
      </c>
      <c r="I22" s="52">
        <v>3</v>
      </c>
      <c r="J22" s="52">
        <v>2</v>
      </c>
      <c r="K22" s="54">
        <f t="shared" si="8"/>
        <v>-0.33333333333333331</v>
      </c>
      <c r="L22" s="56"/>
      <c r="M22" s="57">
        <v>27</v>
      </c>
      <c r="N22" s="57">
        <v>18</v>
      </c>
      <c r="O22" s="57">
        <v>15</v>
      </c>
      <c r="P22" s="58">
        <f t="shared" si="9"/>
        <v>0.81481481481481477</v>
      </c>
      <c r="Q22" s="58">
        <f t="shared" si="10"/>
        <v>0.72222222222222221</v>
      </c>
      <c r="R22" s="59">
        <f t="shared" si="11"/>
        <v>0.13333333333333333</v>
      </c>
      <c r="S22" s="21"/>
      <c r="T22" s="24"/>
      <c r="U22" s="24"/>
    </row>
    <row r="23" spans="1:21" ht="15.75" thickBot="1">
      <c r="A23" s="72" t="s">
        <v>19</v>
      </c>
      <c r="B23" s="42" t="s">
        <v>15</v>
      </c>
      <c r="C23" s="46">
        <v>28</v>
      </c>
      <c r="D23" s="47">
        <v>22</v>
      </c>
      <c r="E23" s="48">
        <f t="shared" si="6"/>
        <v>-0.21428571428571427</v>
      </c>
      <c r="F23" s="46">
        <v>12</v>
      </c>
      <c r="G23" s="46">
        <v>15</v>
      </c>
      <c r="H23" s="49">
        <f t="shared" si="7"/>
        <v>0.25</v>
      </c>
      <c r="I23" s="46">
        <v>8</v>
      </c>
      <c r="J23" s="46">
        <v>5</v>
      </c>
      <c r="K23" s="48">
        <f t="shared" si="8"/>
        <v>-0.375</v>
      </c>
      <c r="L23" s="44"/>
      <c r="M23" s="50">
        <v>31</v>
      </c>
      <c r="N23" s="50">
        <v>15</v>
      </c>
      <c r="O23" s="50">
        <v>14</v>
      </c>
      <c r="P23" s="61">
        <f t="shared" si="9"/>
        <v>0.70967741935483875</v>
      </c>
      <c r="Q23" s="61">
        <f t="shared" si="10"/>
        <v>1</v>
      </c>
      <c r="R23" s="62">
        <f t="shared" si="11"/>
        <v>0.35714285714285715</v>
      </c>
      <c r="S23" s="21"/>
      <c r="T23" s="2"/>
      <c r="U23" s="2"/>
    </row>
    <row r="24" spans="1:21" ht="15.75" thickBot="1">
      <c r="A24" s="72"/>
      <c r="B24" s="42" t="s">
        <v>16</v>
      </c>
      <c r="C24" s="43">
        <v>101</v>
      </c>
      <c r="D24" s="43">
        <v>95</v>
      </c>
      <c r="E24" s="15">
        <f t="shared" si="6"/>
        <v>-5.9405940594059403E-2</v>
      </c>
      <c r="F24" s="22">
        <v>66</v>
      </c>
      <c r="G24" s="22">
        <v>71</v>
      </c>
      <c r="H24" s="16">
        <f t="shared" si="7"/>
        <v>7.575757575757576E-2</v>
      </c>
      <c r="I24" s="22">
        <v>28</v>
      </c>
      <c r="J24" s="22">
        <v>33</v>
      </c>
      <c r="K24" s="15">
        <f t="shared" si="8"/>
        <v>0.17857142857142858</v>
      </c>
      <c r="L24" s="44"/>
      <c r="M24" s="18">
        <v>119</v>
      </c>
      <c r="N24" s="18">
        <v>77</v>
      </c>
      <c r="O24" s="18">
        <v>60</v>
      </c>
      <c r="P24" s="19">
        <f t="shared" si="9"/>
        <v>0.79831932773109249</v>
      </c>
      <c r="Q24" s="19">
        <f t="shared" si="10"/>
        <v>0.92207792207792205</v>
      </c>
      <c r="R24" s="20">
        <f t="shared" si="11"/>
        <v>0.55000000000000004</v>
      </c>
      <c r="S24" s="21"/>
      <c r="T24" s="2"/>
      <c r="U24" s="2"/>
    </row>
    <row r="25" spans="1:21" ht="15.75" thickBot="1">
      <c r="A25" s="70"/>
      <c r="B25" s="51" t="s">
        <v>17</v>
      </c>
      <c r="C25" s="52">
        <v>71</v>
      </c>
      <c r="D25" s="53">
        <v>41</v>
      </c>
      <c r="E25" s="54">
        <f t="shared" si="6"/>
        <v>-0.42253521126760563</v>
      </c>
      <c r="F25" s="52">
        <v>26</v>
      </c>
      <c r="G25" s="52">
        <v>10</v>
      </c>
      <c r="H25" s="55">
        <f t="shared" si="7"/>
        <v>-0.61538461538461542</v>
      </c>
      <c r="I25" s="52">
        <v>5</v>
      </c>
      <c r="J25" s="52">
        <v>1</v>
      </c>
      <c r="K25" s="54">
        <f t="shared" si="8"/>
        <v>-0.8</v>
      </c>
      <c r="L25" s="56"/>
      <c r="M25" s="57">
        <v>72</v>
      </c>
      <c r="N25" s="57">
        <v>33</v>
      </c>
      <c r="O25" s="57">
        <v>27</v>
      </c>
      <c r="P25" s="58">
        <f t="shared" si="9"/>
        <v>0.56944444444444442</v>
      </c>
      <c r="Q25" s="58">
        <f t="shared" si="10"/>
        <v>0.30303030303030304</v>
      </c>
      <c r="R25" s="59">
        <f t="shared" si="11"/>
        <v>3.7037037037037035E-2</v>
      </c>
      <c r="S25" s="21"/>
      <c r="T25" s="2"/>
      <c r="U25" s="2"/>
    </row>
    <row r="26" spans="1:21" ht="15.75" thickBot="1">
      <c r="A26" s="72" t="s">
        <v>20</v>
      </c>
      <c r="B26" s="42" t="s">
        <v>15</v>
      </c>
      <c r="C26" s="47">
        <v>30</v>
      </c>
      <c r="D26" s="47">
        <v>32</v>
      </c>
      <c r="E26" s="48">
        <f t="shared" si="6"/>
        <v>6.6666666666666666E-2</v>
      </c>
      <c r="F26" s="46">
        <v>20</v>
      </c>
      <c r="G26" s="46">
        <v>20</v>
      </c>
      <c r="H26" s="49">
        <f t="shared" si="7"/>
        <v>0</v>
      </c>
      <c r="I26" s="46">
        <v>7</v>
      </c>
      <c r="J26" s="46">
        <v>8</v>
      </c>
      <c r="K26" s="48">
        <f t="shared" si="8"/>
        <v>0.14285714285714285</v>
      </c>
      <c r="L26" s="44"/>
      <c r="M26" s="50">
        <v>30</v>
      </c>
      <c r="N26" s="50">
        <v>22</v>
      </c>
      <c r="O26" s="50">
        <v>16</v>
      </c>
      <c r="P26" s="61">
        <f t="shared" si="9"/>
        <v>1.0666666666666667</v>
      </c>
      <c r="Q26" s="61">
        <f t="shared" si="10"/>
        <v>0.90909090909090906</v>
      </c>
      <c r="R26" s="62">
        <f t="shared" si="11"/>
        <v>0.5</v>
      </c>
      <c r="S26" s="21"/>
      <c r="T26" s="2"/>
      <c r="U26" s="2"/>
    </row>
    <row r="27" spans="1:21" ht="15.75" thickBot="1">
      <c r="A27" s="72"/>
      <c r="B27" s="42" t="s">
        <v>16</v>
      </c>
      <c r="C27" s="43">
        <v>74</v>
      </c>
      <c r="D27" s="43">
        <v>89</v>
      </c>
      <c r="E27" s="15">
        <f t="shared" si="6"/>
        <v>0.20270270270270271</v>
      </c>
      <c r="F27" s="22">
        <v>53</v>
      </c>
      <c r="G27" s="22">
        <v>64</v>
      </c>
      <c r="H27" s="16">
        <f t="shared" si="7"/>
        <v>0.20754716981132076</v>
      </c>
      <c r="I27" s="22">
        <v>21</v>
      </c>
      <c r="J27" s="22">
        <v>36</v>
      </c>
      <c r="K27" s="15">
        <f t="shared" si="8"/>
        <v>0.7142857142857143</v>
      </c>
      <c r="L27" s="44"/>
      <c r="M27" s="18">
        <v>87</v>
      </c>
      <c r="N27" s="18">
        <v>63</v>
      </c>
      <c r="O27" s="18">
        <v>49</v>
      </c>
      <c r="P27" s="19">
        <f t="shared" si="9"/>
        <v>1.0229885057471264</v>
      </c>
      <c r="Q27" s="19">
        <f t="shared" si="10"/>
        <v>1.0158730158730158</v>
      </c>
      <c r="R27" s="20">
        <f t="shared" si="11"/>
        <v>0.73469387755102045</v>
      </c>
      <c r="S27" s="21"/>
      <c r="T27" s="2"/>
      <c r="U27" s="2"/>
    </row>
    <row r="28" spans="1:21" ht="15.75" thickBot="1">
      <c r="A28" s="70"/>
      <c r="B28" s="51" t="s">
        <v>17</v>
      </c>
      <c r="C28" s="52">
        <v>23</v>
      </c>
      <c r="D28" s="53">
        <v>15</v>
      </c>
      <c r="E28" s="54">
        <f t="shared" si="6"/>
        <v>-0.34782608695652173</v>
      </c>
      <c r="F28" s="52">
        <v>3</v>
      </c>
      <c r="G28" s="52">
        <v>5</v>
      </c>
      <c r="H28" s="55">
        <f t="shared" si="7"/>
        <v>0.66666666666666663</v>
      </c>
      <c r="I28" s="52">
        <v>0</v>
      </c>
      <c r="J28" s="52">
        <v>2</v>
      </c>
      <c r="K28" s="54">
        <v>0</v>
      </c>
      <c r="L28" s="56"/>
      <c r="M28" s="57">
        <v>17</v>
      </c>
      <c r="N28" s="57">
        <v>3</v>
      </c>
      <c r="O28" s="57">
        <v>3</v>
      </c>
      <c r="P28" s="58">
        <f t="shared" si="9"/>
        <v>0.88235294117647056</v>
      </c>
      <c r="Q28" s="58">
        <f t="shared" si="10"/>
        <v>1.6666666666666667</v>
      </c>
      <c r="R28" s="59">
        <f t="shared" si="11"/>
        <v>0.66666666666666663</v>
      </c>
      <c r="S28" s="21"/>
      <c r="T28" s="2"/>
      <c r="U28" s="2"/>
    </row>
    <row r="29" spans="1:21" ht="15.75" thickBot="1">
      <c r="A29" s="72" t="s">
        <v>21</v>
      </c>
      <c r="B29" s="42" t="s">
        <v>15</v>
      </c>
      <c r="C29" s="47">
        <v>9</v>
      </c>
      <c r="D29" s="47">
        <v>9</v>
      </c>
      <c r="E29" s="48">
        <f t="shared" si="6"/>
        <v>0</v>
      </c>
      <c r="F29" s="46">
        <v>4</v>
      </c>
      <c r="G29" s="46">
        <v>6</v>
      </c>
      <c r="H29" s="49">
        <f t="shared" si="7"/>
        <v>0.5</v>
      </c>
      <c r="I29" s="46">
        <v>2</v>
      </c>
      <c r="J29" s="46">
        <v>0</v>
      </c>
      <c r="K29" s="48">
        <f t="shared" si="8"/>
        <v>-1</v>
      </c>
      <c r="L29" s="44"/>
      <c r="M29" s="50">
        <v>9</v>
      </c>
      <c r="N29" s="50">
        <v>3</v>
      </c>
      <c r="O29" s="50">
        <v>2</v>
      </c>
      <c r="P29" s="61">
        <f t="shared" si="9"/>
        <v>1</v>
      </c>
      <c r="Q29" s="61">
        <f t="shared" si="10"/>
        <v>2</v>
      </c>
      <c r="R29" s="62">
        <f t="shared" si="11"/>
        <v>0</v>
      </c>
      <c r="S29" s="21"/>
      <c r="T29" s="2"/>
      <c r="U29" s="2"/>
    </row>
    <row r="30" spans="1:21" ht="15.75" thickBot="1">
      <c r="A30" s="72"/>
      <c r="B30" s="42" t="s">
        <v>16</v>
      </c>
      <c r="C30" s="22">
        <v>26</v>
      </c>
      <c r="D30" s="43">
        <v>30</v>
      </c>
      <c r="E30" s="15">
        <f t="shared" si="6"/>
        <v>0.15384615384615385</v>
      </c>
      <c r="F30" s="22">
        <v>14</v>
      </c>
      <c r="G30" s="22">
        <v>19</v>
      </c>
      <c r="H30" s="16">
        <f t="shared" si="7"/>
        <v>0.35714285714285715</v>
      </c>
      <c r="I30" s="22">
        <v>9</v>
      </c>
      <c r="J30" s="22">
        <v>5</v>
      </c>
      <c r="K30" s="15">
        <f t="shared" si="8"/>
        <v>-0.44444444444444442</v>
      </c>
      <c r="L30" s="44"/>
      <c r="M30" s="18">
        <v>29</v>
      </c>
      <c r="N30" s="18">
        <v>16</v>
      </c>
      <c r="O30" s="18">
        <v>15</v>
      </c>
      <c r="P30" s="19">
        <f t="shared" si="9"/>
        <v>1.0344827586206897</v>
      </c>
      <c r="Q30" s="19">
        <f t="shared" si="10"/>
        <v>1.1875</v>
      </c>
      <c r="R30" s="20">
        <f t="shared" si="11"/>
        <v>0.33333333333333331</v>
      </c>
      <c r="S30" s="21"/>
      <c r="T30" s="2"/>
      <c r="U30" s="2"/>
    </row>
    <row r="31" spans="1:21" ht="15.75" thickBot="1">
      <c r="A31" s="70"/>
      <c r="B31" s="51" t="s">
        <v>17</v>
      </c>
      <c r="C31" s="52">
        <v>38</v>
      </c>
      <c r="D31" s="53">
        <v>35</v>
      </c>
      <c r="E31" s="54">
        <f t="shared" si="6"/>
        <v>-7.8947368421052627E-2</v>
      </c>
      <c r="F31" s="52">
        <v>25</v>
      </c>
      <c r="G31" s="52">
        <v>24</v>
      </c>
      <c r="H31" s="55">
        <f t="shared" si="7"/>
        <v>-0.04</v>
      </c>
      <c r="I31" s="52">
        <v>8</v>
      </c>
      <c r="J31" s="52">
        <v>8</v>
      </c>
      <c r="K31" s="54">
        <f t="shared" si="8"/>
        <v>0</v>
      </c>
      <c r="L31" s="56"/>
      <c r="M31" s="57">
        <v>41</v>
      </c>
      <c r="N31" s="57">
        <v>30</v>
      </c>
      <c r="O31" s="57">
        <v>24</v>
      </c>
      <c r="P31" s="58">
        <f t="shared" si="9"/>
        <v>0.85365853658536583</v>
      </c>
      <c r="Q31" s="58">
        <f t="shared" si="10"/>
        <v>0.8</v>
      </c>
      <c r="R31" s="59">
        <f t="shared" si="11"/>
        <v>0.33333333333333331</v>
      </c>
      <c r="S31" s="21"/>
      <c r="T31" s="2"/>
      <c r="U31" s="2"/>
    </row>
    <row r="32" spans="1:21" ht="15.75" thickBot="1">
      <c r="A32" s="72" t="s">
        <v>22</v>
      </c>
      <c r="B32" s="42" t="s">
        <v>15</v>
      </c>
      <c r="C32" s="47">
        <v>3</v>
      </c>
      <c r="D32" s="47">
        <v>3</v>
      </c>
      <c r="E32" s="48">
        <f t="shared" si="6"/>
        <v>0</v>
      </c>
      <c r="F32" s="46">
        <v>0</v>
      </c>
      <c r="G32" s="46">
        <v>1</v>
      </c>
      <c r="H32" s="49">
        <v>0</v>
      </c>
      <c r="I32" s="46">
        <v>0</v>
      </c>
      <c r="J32" s="46">
        <v>1</v>
      </c>
      <c r="K32" s="48">
        <v>0</v>
      </c>
      <c r="L32" s="44"/>
      <c r="M32" s="50">
        <v>3</v>
      </c>
      <c r="N32" s="50">
        <v>0</v>
      </c>
      <c r="O32" s="50">
        <v>0</v>
      </c>
      <c r="P32" s="61">
        <f t="shared" si="9"/>
        <v>1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2"/>
      <c r="B33" s="42" t="s">
        <v>16</v>
      </c>
      <c r="C33" s="43">
        <v>9</v>
      </c>
      <c r="D33" s="43">
        <v>11</v>
      </c>
      <c r="E33" s="15">
        <f t="shared" si="6"/>
        <v>0.22222222222222221</v>
      </c>
      <c r="F33" s="22">
        <v>6</v>
      </c>
      <c r="G33" s="22">
        <v>8</v>
      </c>
      <c r="H33" s="16">
        <f t="shared" si="7"/>
        <v>0.33333333333333331</v>
      </c>
      <c r="I33" s="22">
        <v>4</v>
      </c>
      <c r="J33" s="22">
        <v>6</v>
      </c>
      <c r="K33" s="15">
        <f t="shared" si="8"/>
        <v>0.5</v>
      </c>
      <c r="L33" s="44"/>
      <c r="M33" s="18">
        <v>10</v>
      </c>
      <c r="N33" s="18">
        <v>7</v>
      </c>
      <c r="O33" s="18">
        <v>5</v>
      </c>
      <c r="P33" s="19">
        <f t="shared" si="9"/>
        <v>1.1000000000000001</v>
      </c>
      <c r="Q33" s="19">
        <f t="shared" si="10"/>
        <v>1.1428571428571428</v>
      </c>
      <c r="R33" s="20">
        <f t="shared" si="11"/>
        <v>1.2</v>
      </c>
      <c r="S33" s="21"/>
      <c r="T33" s="2"/>
      <c r="U33" s="2"/>
    </row>
    <row r="34" spans="1:21" ht="15.75" thickBot="1">
      <c r="A34" s="70"/>
      <c r="B34" s="51" t="s">
        <v>17</v>
      </c>
      <c r="C34" s="52">
        <v>20</v>
      </c>
      <c r="D34" s="53">
        <v>15</v>
      </c>
      <c r="E34" s="54">
        <f t="shared" si="6"/>
        <v>-0.25</v>
      </c>
      <c r="F34" s="52">
        <v>4</v>
      </c>
      <c r="G34" s="52">
        <v>4</v>
      </c>
      <c r="H34" s="55">
        <f t="shared" si="7"/>
        <v>0</v>
      </c>
      <c r="I34" s="52">
        <v>1</v>
      </c>
      <c r="J34" s="52">
        <v>2</v>
      </c>
      <c r="K34" s="54">
        <f t="shared" si="8"/>
        <v>1</v>
      </c>
      <c r="L34" s="56"/>
      <c r="M34" s="57">
        <v>22</v>
      </c>
      <c r="N34" s="57">
        <v>8</v>
      </c>
      <c r="O34" s="57">
        <v>8</v>
      </c>
      <c r="P34" s="58">
        <f t="shared" si="9"/>
        <v>0.68181818181818177</v>
      </c>
      <c r="Q34" s="58">
        <f t="shared" si="10"/>
        <v>0.5</v>
      </c>
      <c r="R34" s="59">
        <f t="shared" si="11"/>
        <v>0.25</v>
      </c>
      <c r="S34" s="21"/>
      <c r="T34" s="2"/>
      <c r="U34" s="2"/>
    </row>
    <row r="35" spans="1:21" ht="15.75" thickBot="1">
      <c r="A35" s="72" t="s">
        <v>23</v>
      </c>
      <c r="B35" s="42" t="s">
        <v>15</v>
      </c>
      <c r="C35" s="47">
        <v>20</v>
      </c>
      <c r="D35" s="47">
        <v>12</v>
      </c>
      <c r="E35" s="48">
        <f t="shared" si="6"/>
        <v>-0.4</v>
      </c>
      <c r="F35" s="46">
        <v>10</v>
      </c>
      <c r="G35" s="46">
        <v>8</v>
      </c>
      <c r="H35" s="49">
        <f t="shared" si="7"/>
        <v>-0.2</v>
      </c>
      <c r="I35" s="46">
        <v>6</v>
      </c>
      <c r="J35" s="46">
        <v>3</v>
      </c>
      <c r="K35" s="48">
        <f t="shared" si="8"/>
        <v>-0.5</v>
      </c>
      <c r="L35" s="44"/>
      <c r="M35" s="50">
        <v>23</v>
      </c>
      <c r="N35" s="50">
        <v>11</v>
      </c>
      <c r="O35" s="50">
        <v>9</v>
      </c>
      <c r="P35" s="61">
        <f t="shared" si="9"/>
        <v>0.52173913043478259</v>
      </c>
      <c r="Q35" s="61">
        <f t="shared" si="10"/>
        <v>0.72727272727272729</v>
      </c>
      <c r="R35" s="62">
        <f t="shared" si="11"/>
        <v>0.33333333333333331</v>
      </c>
      <c r="S35" s="21"/>
      <c r="T35" s="2"/>
      <c r="U35" s="2"/>
    </row>
    <row r="36" spans="1:21" ht="15.75" thickBot="1">
      <c r="A36" s="72"/>
      <c r="B36" s="42" t="s">
        <v>16</v>
      </c>
      <c r="C36" s="43">
        <v>68</v>
      </c>
      <c r="D36" s="43">
        <v>64</v>
      </c>
      <c r="E36" s="15">
        <f t="shared" si="6"/>
        <v>-5.8823529411764705E-2</v>
      </c>
      <c r="F36" s="22">
        <v>39</v>
      </c>
      <c r="G36" s="22">
        <v>47</v>
      </c>
      <c r="H36" s="16">
        <f t="shared" si="7"/>
        <v>0.20512820512820512</v>
      </c>
      <c r="I36" s="22">
        <v>19</v>
      </c>
      <c r="J36" s="22">
        <v>30</v>
      </c>
      <c r="K36" s="15">
        <f t="shared" si="8"/>
        <v>0.57894736842105265</v>
      </c>
      <c r="L36" s="44"/>
      <c r="M36" s="18">
        <v>94</v>
      </c>
      <c r="N36" s="18">
        <v>59</v>
      </c>
      <c r="O36" s="18">
        <v>46</v>
      </c>
      <c r="P36" s="19">
        <f t="shared" si="9"/>
        <v>0.68085106382978722</v>
      </c>
      <c r="Q36" s="19">
        <f t="shared" si="10"/>
        <v>0.79661016949152541</v>
      </c>
      <c r="R36" s="20">
        <f t="shared" si="11"/>
        <v>0.65217391304347827</v>
      </c>
      <c r="S36" s="21"/>
      <c r="T36" s="2"/>
      <c r="U36" s="2"/>
    </row>
    <row r="37" spans="1:21" ht="15.75" thickBot="1">
      <c r="A37" s="70"/>
      <c r="B37" s="51" t="s">
        <v>17</v>
      </c>
      <c r="C37" s="52">
        <v>15</v>
      </c>
      <c r="D37" s="53">
        <v>30</v>
      </c>
      <c r="E37" s="54">
        <f t="shared" si="6"/>
        <v>1</v>
      </c>
      <c r="F37" s="52">
        <v>6</v>
      </c>
      <c r="G37" s="52">
        <v>21</v>
      </c>
      <c r="H37" s="55">
        <f t="shared" si="7"/>
        <v>2.5</v>
      </c>
      <c r="I37" s="52">
        <v>2</v>
      </c>
      <c r="J37" s="52">
        <v>11</v>
      </c>
      <c r="K37" s="54">
        <f t="shared" si="8"/>
        <v>4.5</v>
      </c>
      <c r="L37" s="56"/>
      <c r="M37" s="57">
        <v>16</v>
      </c>
      <c r="N37" s="57">
        <v>7</v>
      </c>
      <c r="O37" s="57">
        <v>4</v>
      </c>
      <c r="P37" s="58">
        <f t="shared" si="9"/>
        <v>1.875</v>
      </c>
      <c r="Q37" s="58">
        <f t="shared" si="10"/>
        <v>3</v>
      </c>
      <c r="R37" s="59">
        <f t="shared" si="11"/>
        <v>2.75</v>
      </c>
      <c r="S37" s="21"/>
      <c r="T37" s="2"/>
      <c r="U37" s="2"/>
    </row>
    <row r="38" spans="1:21" ht="15.75" thickBot="1">
      <c r="A38" s="72" t="s">
        <v>24</v>
      </c>
      <c r="B38" s="42" t="s">
        <v>15</v>
      </c>
      <c r="C38" s="47">
        <v>3</v>
      </c>
      <c r="D38" s="47">
        <v>4</v>
      </c>
      <c r="E38" s="48">
        <f t="shared" si="6"/>
        <v>0.33333333333333331</v>
      </c>
      <c r="F38" s="46">
        <v>3</v>
      </c>
      <c r="G38" s="46">
        <v>2</v>
      </c>
      <c r="H38" s="49">
        <f t="shared" si="7"/>
        <v>-0.33333333333333331</v>
      </c>
      <c r="I38" s="46">
        <v>0</v>
      </c>
      <c r="J38" s="46">
        <v>1</v>
      </c>
      <c r="K38" s="48">
        <v>0</v>
      </c>
      <c r="L38" s="44"/>
      <c r="M38" s="50">
        <v>3</v>
      </c>
      <c r="N38" s="50">
        <v>3</v>
      </c>
      <c r="O38" s="50">
        <v>3</v>
      </c>
      <c r="P38" s="61">
        <f t="shared" si="9"/>
        <v>1.3333333333333333</v>
      </c>
      <c r="Q38" s="61">
        <f t="shared" si="10"/>
        <v>0.66666666666666663</v>
      </c>
      <c r="R38" s="62">
        <f t="shared" si="11"/>
        <v>0.33333333333333331</v>
      </c>
      <c r="S38" s="21"/>
      <c r="T38" s="2"/>
      <c r="U38" s="2"/>
    </row>
    <row r="39" spans="1:21" ht="15.75" thickBot="1">
      <c r="A39" s="72"/>
      <c r="B39" s="42" t="s">
        <v>16</v>
      </c>
      <c r="C39" s="22">
        <v>8</v>
      </c>
      <c r="D39" s="43">
        <v>9</v>
      </c>
      <c r="E39" s="15">
        <f t="shared" si="6"/>
        <v>0.125</v>
      </c>
      <c r="F39" s="22">
        <v>5</v>
      </c>
      <c r="G39" s="22">
        <v>7</v>
      </c>
      <c r="H39" s="16">
        <f t="shared" si="7"/>
        <v>0.4</v>
      </c>
      <c r="I39" s="22">
        <v>1</v>
      </c>
      <c r="J39" s="22">
        <v>3</v>
      </c>
      <c r="K39" s="15">
        <f t="shared" si="8"/>
        <v>2</v>
      </c>
      <c r="L39" s="44"/>
      <c r="M39" s="18">
        <v>12</v>
      </c>
      <c r="N39" s="18">
        <v>8</v>
      </c>
      <c r="O39" s="18">
        <v>7</v>
      </c>
      <c r="P39" s="19">
        <f t="shared" si="9"/>
        <v>0.75</v>
      </c>
      <c r="Q39" s="19">
        <f t="shared" si="10"/>
        <v>0.875</v>
      </c>
      <c r="R39" s="20">
        <f t="shared" si="11"/>
        <v>0.42857142857142855</v>
      </c>
      <c r="S39" s="21"/>
      <c r="T39" s="2"/>
      <c r="U39" s="2"/>
    </row>
    <row r="40" spans="1:21" ht="15.75" thickBot="1">
      <c r="A40" s="70"/>
      <c r="B40" s="51" t="s">
        <v>17</v>
      </c>
      <c r="C40" s="52">
        <v>15</v>
      </c>
      <c r="D40" s="53">
        <v>12</v>
      </c>
      <c r="E40" s="54">
        <f t="shared" si="6"/>
        <v>-0.2</v>
      </c>
      <c r="F40" s="52">
        <v>3</v>
      </c>
      <c r="G40" s="52">
        <v>2</v>
      </c>
      <c r="H40" s="55">
        <f t="shared" si="7"/>
        <v>-0.33333333333333331</v>
      </c>
      <c r="I40" s="52">
        <v>1</v>
      </c>
      <c r="J40" s="52">
        <v>2</v>
      </c>
      <c r="K40" s="54">
        <f t="shared" si="8"/>
        <v>1</v>
      </c>
      <c r="L40" s="56"/>
      <c r="M40" s="57">
        <v>15</v>
      </c>
      <c r="N40" s="57">
        <v>6</v>
      </c>
      <c r="O40" s="57">
        <v>5</v>
      </c>
      <c r="P40" s="58">
        <f t="shared" si="9"/>
        <v>0.8</v>
      </c>
      <c r="Q40" s="58">
        <f t="shared" si="10"/>
        <v>0.33333333333333331</v>
      </c>
      <c r="R40" s="59">
        <f t="shared" si="11"/>
        <v>0.4</v>
      </c>
      <c r="S40" s="21"/>
      <c r="T40" s="2"/>
      <c r="U40" s="2"/>
    </row>
    <row r="41" spans="1:21" ht="15.75" thickBot="1">
      <c r="A41" s="70" t="s">
        <v>25</v>
      </c>
      <c r="B41" s="42" t="s">
        <v>15</v>
      </c>
      <c r="C41" s="46">
        <v>152</v>
      </c>
      <c r="D41" s="47">
        <v>144</v>
      </c>
      <c r="E41" s="48">
        <f t="shared" si="6"/>
        <v>-5.2631578947368418E-2</v>
      </c>
      <c r="F41" s="46">
        <v>127</v>
      </c>
      <c r="G41" s="46">
        <v>128</v>
      </c>
      <c r="H41" s="49">
        <f t="shared" si="7"/>
        <v>7.874015748031496E-3</v>
      </c>
      <c r="I41" s="46">
        <v>50</v>
      </c>
      <c r="J41" s="46">
        <v>47</v>
      </c>
      <c r="K41" s="48">
        <f t="shared" si="8"/>
        <v>-0.06</v>
      </c>
      <c r="L41" s="44"/>
      <c r="M41" s="50">
        <v>267</v>
      </c>
      <c r="N41" s="50">
        <v>218</v>
      </c>
      <c r="O41" s="50">
        <v>159</v>
      </c>
      <c r="P41" s="61">
        <f t="shared" si="9"/>
        <v>0.5393258426966292</v>
      </c>
      <c r="Q41" s="61">
        <f t="shared" si="10"/>
        <v>0.58715596330275233</v>
      </c>
      <c r="R41" s="62">
        <f t="shared" si="11"/>
        <v>0.29559748427672955</v>
      </c>
      <c r="S41" s="21"/>
      <c r="T41" s="2"/>
      <c r="U41" s="2"/>
    </row>
    <row r="42" spans="1:21" ht="15.75" thickBot="1">
      <c r="A42" s="70"/>
      <c r="B42" s="51" t="s">
        <v>16</v>
      </c>
      <c r="C42" s="52">
        <v>431</v>
      </c>
      <c r="D42" s="53">
        <v>387</v>
      </c>
      <c r="E42" s="54">
        <f t="shared" si="6"/>
        <v>-0.10208816705336426</v>
      </c>
      <c r="F42" s="52">
        <v>374</v>
      </c>
      <c r="G42" s="52">
        <v>333</v>
      </c>
      <c r="H42" s="55">
        <f t="shared" si="7"/>
        <v>-0.10962566844919786</v>
      </c>
      <c r="I42" s="52">
        <v>161</v>
      </c>
      <c r="J42" s="52">
        <v>142</v>
      </c>
      <c r="K42" s="54">
        <f t="shared" si="8"/>
        <v>-0.11801242236024845</v>
      </c>
      <c r="L42" s="56"/>
      <c r="M42" s="57">
        <v>755</v>
      </c>
      <c r="N42" s="57">
        <v>641</v>
      </c>
      <c r="O42" s="57">
        <v>475</v>
      </c>
      <c r="P42" s="58">
        <f t="shared" si="9"/>
        <v>0.51258278145695368</v>
      </c>
      <c r="Q42" s="58">
        <f t="shared" si="10"/>
        <v>0.51950078003120126</v>
      </c>
      <c r="R42" s="59">
        <f t="shared" si="11"/>
        <v>0.29894736842105263</v>
      </c>
      <c r="S42" s="21"/>
      <c r="T42" s="2"/>
      <c r="U42" s="2"/>
    </row>
    <row r="43" spans="1:21" ht="15.75" thickBot="1">
      <c r="A43" s="72" t="s">
        <v>26</v>
      </c>
      <c r="B43" s="42" t="s">
        <v>15</v>
      </c>
      <c r="C43" s="46">
        <v>0</v>
      </c>
      <c r="D43" s="63">
        <v>2</v>
      </c>
      <c r="E43" s="48">
        <v>0</v>
      </c>
      <c r="F43" s="46">
        <v>0</v>
      </c>
      <c r="G43" s="63">
        <v>1</v>
      </c>
      <c r="H43" s="64">
        <v>0</v>
      </c>
      <c r="I43" s="46">
        <v>0</v>
      </c>
      <c r="J43" s="23">
        <v>0</v>
      </c>
      <c r="K43" s="48">
        <v>0</v>
      </c>
      <c r="L43" s="44"/>
      <c r="M43" s="50">
        <v>0</v>
      </c>
      <c r="N43" s="50">
        <v>0</v>
      </c>
      <c r="O43" s="50">
        <v>0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70"/>
      <c r="B44" s="42" t="s">
        <v>16</v>
      </c>
      <c r="C44" s="22">
        <v>11</v>
      </c>
      <c r="D44" s="43">
        <v>14</v>
      </c>
      <c r="E44" s="15">
        <f t="shared" si="6"/>
        <v>0.27272727272727271</v>
      </c>
      <c r="F44" s="22">
        <v>10</v>
      </c>
      <c r="G44" s="22">
        <v>11</v>
      </c>
      <c r="H44" s="49">
        <f>(G44-F44)/F44</f>
        <v>0.1</v>
      </c>
      <c r="I44" s="22">
        <v>3</v>
      </c>
      <c r="J44" s="22">
        <v>4</v>
      </c>
      <c r="K44" s="48">
        <f>(J44-I44)/I44</f>
        <v>0.33333333333333331</v>
      </c>
      <c r="L44" s="44"/>
      <c r="M44" s="18">
        <v>14</v>
      </c>
      <c r="N44" s="18">
        <v>10</v>
      </c>
      <c r="O44" s="18">
        <v>9</v>
      </c>
      <c r="P44" s="19">
        <f t="shared" si="9"/>
        <v>1</v>
      </c>
      <c r="Q44" s="19">
        <f t="shared" si="10"/>
        <v>1.1000000000000001</v>
      </c>
      <c r="R44" s="20">
        <f t="shared" si="11"/>
        <v>0.44444444444444442</v>
      </c>
      <c r="S44" s="21"/>
    </row>
    <row r="45" spans="1:21" ht="15.75" thickBot="1">
      <c r="A45" s="70"/>
      <c r="B45" s="51" t="s">
        <v>17</v>
      </c>
      <c r="C45" s="52">
        <v>5</v>
      </c>
      <c r="D45" s="53">
        <v>15</v>
      </c>
      <c r="E45" s="54">
        <f t="shared" si="6"/>
        <v>2</v>
      </c>
      <c r="F45" s="52">
        <v>4</v>
      </c>
      <c r="G45" s="52">
        <v>7</v>
      </c>
      <c r="H45" s="55">
        <f>(G45-F45)/F45</f>
        <v>0.75</v>
      </c>
      <c r="I45" s="52">
        <v>0</v>
      </c>
      <c r="J45" s="52">
        <v>2</v>
      </c>
      <c r="K45" s="54">
        <v>0</v>
      </c>
      <c r="L45" s="56"/>
      <c r="M45" s="57">
        <v>5</v>
      </c>
      <c r="N45" s="57">
        <v>4</v>
      </c>
      <c r="O45" s="57">
        <v>3</v>
      </c>
      <c r="P45" s="58">
        <f t="shared" si="9"/>
        <v>3</v>
      </c>
      <c r="Q45" s="58">
        <f t="shared" si="10"/>
        <v>1.75</v>
      </c>
      <c r="R45" s="59">
        <f t="shared" si="11"/>
        <v>0.66666666666666663</v>
      </c>
      <c r="S45" s="21"/>
    </row>
    <row r="46" spans="1:21" ht="15.75" thickBot="1">
      <c r="A46" s="70" t="s">
        <v>27</v>
      </c>
      <c r="B46" s="42" t="s">
        <v>15</v>
      </c>
      <c r="C46" s="46">
        <v>4</v>
      </c>
      <c r="D46" s="47">
        <v>2</v>
      </c>
      <c r="E46" s="48">
        <f t="shared" si="6"/>
        <v>-0.5</v>
      </c>
      <c r="F46" s="46">
        <v>4</v>
      </c>
      <c r="G46" s="46">
        <v>2</v>
      </c>
      <c r="H46" s="49">
        <f>(G46-F46)/F46</f>
        <v>-0.5</v>
      </c>
      <c r="I46" s="46">
        <v>0</v>
      </c>
      <c r="J46" s="46">
        <v>0</v>
      </c>
      <c r="K46" s="48">
        <v>0</v>
      </c>
      <c r="L46" s="65"/>
      <c r="M46" s="50">
        <v>13</v>
      </c>
      <c r="N46" s="50">
        <v>11</v>
      </c>
      <c r="O46" s="50">
        <v>9</v>
      </c>
      <c r="P46" s="61">
        <f t="shared" si="9"/>
        <v>0.15384615384615385</v>
      </c>
      <c r="Q46" s="61">
        <f t="shared" si="10"/>
        <v>0.18181818181818182</v>
      </c>
      <c r="R46" s="62">
        <f t="shared" si="11"/>
        <v>0</v>
      </c>
      <c r="S46" s="21"/>
    </row>
    <row r="47" spans="1:21" ht="15.75" thickBot="1">
      <c r="A47" s="70"/>
      <c r="B47" s="51" t="s">
        <v>16</v>
      </c>
      <c r="C47" s="52">
        <v>12</v>
      </c>
      <c r="D47" s="53">
        <v>4</v>
      </c>
      <c r="E47" s="54">
        <f t="shared" si="6"/>
        <v>-0.66666666666666663</v>
      </c>
      <c r="F47" s="52">
        <v>12</v>
      </c>
      <c r="G47" s="52">
        <v>4</v>
      </c>
      <c r="H47" s="55">
        <f>(G47-F47)/F47</f>
        <v>-0.66666666666666663</v>
      </c>
      <c r="I47" s="52">
        <v>2</v>
      </c>
      <c r="J47" s="52">
        <v>0</v>
      </c>
      <c r="K47" s="67">
        <f t="shared" ref="K47" si="12">(J47-I47)/I47</f>
        <v>-1</v>
      </c>
      <c r="L47" s="66"/>
      <c r="M47" s="57">
        <v>35</v>
      </c>
      <c r="N47" s="57">
        <v>30</v>
      </c>
      <c r="O47" s="57">
        <v>27</v>
      </c>
      <c r="P47" s="58">
        <f t="shared" si="9"/>
        <v>0.11428571428571428</v>
      </c>
      <c r="Q47" s="58">
        <f t="shared" si="10"/>
        <v>0.13333333333333333</v>
      </c>
      <c r="R47" s="59">
        <f t="shared" si="11"/>
        <v>0</v>
      </c>
      <c r="S47" s="21"/>
    </row>
    <row r="48" spans="1:21" ht="15.75" thickBot="1">
      <c r="A48" s="70" t="s">
        <v>28</v>
      </c>
      <c r="B48" s="42" t="s">
        <v>15</v>
      </c>
      <c r="C48" s="46">
        <v>1</v>
      </c>
      <c r="D48" s="47">
        <v>2</v>
      </c>
      <c r="E48" s="48">
        <f t="shared" si="6"/>
        <v>1</v>
      </c>
      <c r="F48" s="46">
        <v>1</v>
      </c>
      <c r="G48" s="46">
        <v>2</v>
      </c>
      <c r="H48" s="49">
        <f t="shared" ref="H48:H55" si="13">(G48-F48)/F48</f>
        <v>1</v>
      </c>
      <c r="I48" s="46">
        <v>0</v>
      </c>
      <c r="J48" s="46">
        <v>0</v>
      </c>
      <c r="K48" s="48">
        <v>0</v>
      </c>
      <c r="L48" s="65"/>
      <c r="M48" s="50">
        <v>3</v>
      </c>
      <c r="N48" s="50">
        <v>2</v>
      </c>
      <c r="O48" s="50">
        <v>2</v>
      </c>
      <c r="P48" s="61">
        <f t="shared" si="9"/>
        <v>0.66666666666666663</v>
      </c>
      <c r="Q48" s="61">
        <v>0</v>
      </c>
      <c r="R48" s="62">
        <v>0</v>
      </c>
      <c r="S48" s="21"/>
    </row>
    <row r="49" spans="1:19" ht="15.75" thickBot="1">
      <c r="A49" s="70"/>
      <c r="B49" s="51" t="s">
        <v>16</v>
      </c>
      <c r="C49" s="52">
        <v>3</v>
      </c>
      <c r="D49" s="53">
        <v>3</v>
      </c>
      <c r="E49" s="54">
        <f t="shared" si="6"/>
        <v>0</v>
      </c>
      <c r="F49" s="52">
        <v>2</v>
      </c>
      <c r="G49" s="52">
        <v>3</v>
      </c>
      <c r="H49" s="55">
        <f t="shared" si="13"/>
        <v>0.5</v>
      </c>
      <c r="I49" s="52">
        <v>0</v>
      </c>
      <c r="J49" s="52">
        <v>1</v>
      </c>
      <c r="K49" s="54">
        <v>0</v>
      </c>
      <c r="L49" s="66"/>
      <c r="M49" s="57">
        <v>6</v>
      </c>
      <c r="N49" s="57">
        <v>4</v>
      </c>
      <c r="O49" s="57">
        <v>3</v>
      </c>
      <c r="P49" s="58">
        <f t="shared" si="9"/>
        <v>0.5</v>
      </c>
      <c r="Q49" s="58">
        <f t="shared" ref="Q49:Q55" si="14">G49/N49</f>
        <v>0.75</v>
      </c>
      <c r="R49" s="59">
        <f t="shared" ref="R49:R55" si="15">J49/O49</f>
        <v>0.33333333333333331</v>
      </c>
      <c r="S49" s="21"/>
    </row>
    <row r="50" spans="1:19" ht="15.75" thickBot="1">
      <c r="A50" s="70" t="s">
        <v>29</v>
      </c>
      <c r="B50" s="42" t="s">
        <v>15</v>
      </c>
      <c r="C50" s="46">
        <v>14</v>
      </c>
      <c r="D50" s="47">
        <v>8</v>
      </c>
      <c r="E50" s="48">
        <f t="shared" si="6"/>
        <v>-0.42857142857142855</v>
      </c>
      <c r="F50" s="46">
        <v>14</v>
      </c>
      <c r="G50" s="46">
        <v>6</v>
      </c>
      <c r="H50" s="49">
        <f t="shared" si="13"/>
        <v>-0.5714285714285714</v>
      </c>
      <c r="I50" s="46">
        <v>1</v>
      </c>
      <c r="J50" s="46">
        <v>3</v>
      </c>
      <c r="K50" s="48">
        <f t="shared" ref="K50:K53" si="16">(J50-I50)/I50</f>
        <v>2</v>
      </c>
      <c r="L50" s="65"/>
      <c r="M50" s="50">
        <v>27</v>
      </c>
      <c r="N50" s="50">
        <v>24</v>
      </c>
      <c r="O50" s="50">
        <v>19</v>
      </c>
      <c r="P50" s="61">
        <f t="shared" si="9"/>
        <v>0.29629629629629628</v>
      </c>
      <c r="Q50" s="61">
        <f t="shared" si="14"/>
        <v>0.25</v>
      </c>
      <c r="R50" s="62">
        <f t="shared" si="15"/>
        <v>0.15789473684210525</v>
      </c>
      <c r="S50" s="21"/>
    </row>
    <row r="51" spans="1:19" ht="15.75" thickBot="1">
      <c r="A51" s="70"/>
      <c r="B51" s="51" t="s">
        <v>16</v>
      </c>
      <c r="C51" s="52">
        <v>34</v>
      </c>
      <c r="D51" s="53">
        <v>26</v>
      </c>
      <c r="E51" s="54">
        <f t="shared" si="6"/>
        <v>-0.23529411764705882</v>
      </c>
      <c r="F51" s="52">
        <v>33</v>
      </c>
      <c r="G51" s="52">
        <v>22</v>
      </c>
      <c r="H51" s="55">
        <f t="shared" si="13"/>
        <v>-0.33333333333333331</v>
      </c>
      <c r="I51" s="52">
        <v>7</v>
      </c>
      <c r="J51" s="52">
        <v>13</v>
      </c>
      <c r="K51" s="67">
        <f t="shared" si="16"/>
        <v>0.8571428571428571</v>
      </c>
      <c r="L51" s="66"/>
      <c r="M51" s="57">
        <v>74</v>
      </c>
      <c r="N51" s="57">
        <v>69</v>
      </c>
      <c r="O51" s="57">
        <v>56</v>
      </c>
      <c r="P51" s="58">
        <f t="shared" si="9"/>
        <v>0.35135135135135137</v>
      </c>
      <c r="Q51" s="58">
        <f t="shared" si="14"/>
        <v>0.3188405797101449</v>
      </c>
      <c r="R51" s="59">
        <f t="shared" si="15"/>
        <v>0.23214285714285715</v>
      </c>
      <c r="S51" s="21"/>
    </row>
    <row r="52" spans="1:19" ht="15.75" thickBot="1">
      <c r="A52" s="70" t="s">
        <v>30</v>
      </c>
      <c r="B52" s="42" t="s">
        <v>15</v>
      </c>
      <c r="C52" s="46">
        <v>8</v>
      </c>
      <c r="D52" s="47">
        <v>9</v>
      </c>
      <c r="E52" s="48">
        <f t="shared" si="6"/>
        <v>0.125</v>
      </c>
      <c r="F52" s="46">
        <v>6</v>
      </c>
      <c r="G52" s="46">
        <v>7</v>
      </c>
      <c r="H52" s="49">
        <f t="shared" si="13"/>
        <v>0.16666666666666666</v>
      </c>
      <c r="I52" s="46">
        <v>2</v>
      </c>
      <c r="J52" s="46">
        <v>1</v>
      </c>
      <c r="K52" s="48">
        <f t="shared" si="16"/>
        <v>-0.5</v>
      </c>
      <c r="L52" s="65"/>
      <c r="M52" s="50">
        <v>14</v>
      </c>
      <c r="N52" s="50">
        <v>10</v>
      </c>
      <c r="O52" s="50">
        <v>6</v>
      </c>
      <c r="P52" s="61">
        <f t="shared" si="9"/>
        <v>0.6428571428571429</v>
      </c>
      <c r="Q52" s="61">
        <f t="shared" si="14"/>
        <v>0.7</v>
      </c>
      <c r="R52" s="62">
        <f t="shared" si="15"/>
        <v>0.16666666666666666</v>
      </c>
      <c r="S52" s="21"/>
    </row>
    <row r="53" spans="1:19" ht="15.75" thickBot="1">
      <c r="A53" s="70"/>
      <c r="B53" s="51" t="s">
        <v>16</v>
      </c>
      <c r="C53" s="52">
        <v>16</v>
      </c>
      <c r="D53" s="53">
        <v>20</v>
      </c>
      <c r="E53" s="54">
        <f t="shared" si="6"/>
        <v>0.25</v>
      </c>
      <c r="F53" s="52">
        <v>14</v>
      </c>
      <c r="G53" s="52">
        <v>17</v>
      </c>
      <c r="H53" s="55">
        <f t="shared" si="13"/>
        <v>0.21428571428571427</v>
      </c>
      <c r="I53" s="52">
        <v>4</v>
      </c>
      <c r="J53" s="52">
        <v>1</v>
      </c>
      <c r="K53" s="54">
        <f t="shared" si="16"/>
        <v>-0.75</v>
      </c>
      <c r="L53" s="66"/>
      <c r="M53" s="57">
        <v>33</v>
      </c>
      <c r="N53" s="57">
        <v>28</v>
      </c>
      <c r="O53" s="57">
        <v>20</v>
      </c>
      <c r="P53" s="58">
        <f t="shared" si="9"/>
        <v>0.60606060606060608</v>
      </c>
      <c r="Q53" s="58">
        <f t="shared" si="14"/>
        <v>0.6071428571428571</v>
      </c>
      <c r="R53" s="59">
        <f t="shared" si="15"/>
        <v>0.05</v>
      </c>
      <c r="S53" s="21"/>
    </row>
    <row r="54" spans="1:19" ht="15.75" thickBot="1">
      <c r="A54" s="70" t="s">
        <v>31</v>
      </c>
      <c r="B54" s="42" t="s">
        <v>15</v>
      </c>
      <c r="C54" s="46">
        <v>1</v>
      </c>
      <c r="D54" s="47">
        <v>16</v>
      </c>
      <c r="E54" s="48">
        <f t="shared" si="6"/>
        <v>15</v>
      </c>
      <c r="F54" s="46">
        <v>0</v>
      </c>
      <c r="G54" s="46">
        <v>15</v>
      </c>
      <c r="H54" s="49">
        <v>0</v>
      </c>
      <c r="I54" s="46">
        <v>0</v>
      </c>
      <c r="J54" s="46">
        <v>0</v>
      </c>
      <c r="K54" s="48">
        <v>0</v>
      </c>
      <c r="L54" s="65"/>
      <c r="M54" s="50">
        <v>3</v>
      </c>
      <c r="N54" s="50">
        <v>1</v>
      </c>
      <c r="O54" s="50">
        <v>1</v>
      </c>
      <c r="P54" s="61">
        <f t="shared" si="9"/>
        <v>5.333333333333333</v>
      </c>
      <c r="Q54" s="61">
        <f t="shared" si="14"/>
        <v>15</v>
      </c>
      <c r="R54" s="62">
        <f t="shared" si="15"/>
        <v>0</v>
      </c>
      <c r="S54" s="21"/>
    </row>
    <row r="55" spans="1:19" ht="15.75" thickBot="1">
      <c r="A55" s="71"/>
      <c r="B55" s="51" t="s">
        <v>16</v>
      </c>
      <c r="C55" s="52">
        <v>3</v>
      </c>
      <c r="D55" s="53">
        <v>26</v>
      </c>
      <c r="E55" s="54">
        <f t="shared" si="6"/>
        <v>7.666666666666667</v>
      </c>
      <c r="F55" s="52">
        <v>2</v>
      </c>
      <c r="G55" s="52">
        <v>23</v>
      </c>
      <c r="H55" s="55">
        <f t="shared" si="13"/>
        <v>10.5</v>
      </c>
      <c r="I55" s="52">
        <v>1</v>
      </c>
      <c r="J55" s="52">
        <v>1</v>
      </c>
      <c r="K55" s="54">
        <v>0</v>
      </c>
      <c r="L55" s="66"/>
      <c r="M55" s="57">
        <v>6</v>
      </c>
      <c r="N55" s="57">
        <v>4</v>
      </c>
      <c r="O55" s="57">
        <v>3</v>
      </c>
      <c r="P55" s="58">
        <f t="shared" si="9"/>
        <v>4.333333333333333</v>
      </c>
      <c r="Q55" s="58">
        <f t="shared" si="14"/>
        <v>5.75</v>
      </c>
      <c r="R55" s="59">
        <f t="shared" si="15"/>
        <v>0.33333333333333331</v>
      </c>
      <c r="S55" s="21"/>
    </row>
    <row r="56" spans="1:19">
      <c r="A56" s="68" t="s">
        <v>32</v>
      </c>
      <c r="B56" s="68"/>
      <c r="C56" s="5"/>
      <c r="D56" s="5"/>
      <c r="E56" s="69"/>
      <c r="F56" s="5"/>
      <c r="G56" s="5"/>
      <c r="H56" s="69"/>
      <c r="I56" s="5"/>
      <c r="J56" s="5"/>
      <c r="K56" s="69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9"/>
      <c r="F57" s="5"/>
      <c r="G57" s="5"/>
      <c r="H57" s="69"/>
      <c r="I57" s="5"/>
      <c r="J57" s="5"/>
      <c r="K57" s="69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9"/>
      <c r="F58" s="5"/>
      <c r="G58" s="5"/>
      <c r="H58" s="69"/>
      <c r="I58" s="5"/>
      <c r="J58" s="5"/>
      <c r="K58" s="69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U58"/>
  <sheetViews>
    <sheetView zoomScale="120" zoomScaleNormal="120" workbookViewId="0">
      <selection activeCell="K13" sqref="K13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86" t="s">
        <v>33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"/>
      <c r="T1" s="2"/>
      <c r="U1" s="2"/>
    </row>
    <row r="2" spans="1:21" ht="15.7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2"/>
      <c r="U2" s="2"/>
    </row>
    <row r="3" spans="1:21" ht="15.7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"/>
      <c r="T3" s="2"/>
      <c r="U3" s="2"/>
    </row>
    <row r="4" spans="1:21" ht="15.75">
      <c r="A4" s="88" t="s">
        <v>68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89" t="s">
        <v>2</v>
      </c>
      <c r="B6" s="90"/>
      <c r="C6" s="8" t="s">
        <v>69</v>
      </c>
      <c r="D6" s="9" t="s">
        <v>72</v>
      </c>
      <c r="E6" s="8" t="s">
        <v>3</v>
      </c>
      <c r="F6" s="8" t="s">
        <v>70</v>
      </c>
      <c r="G6" s="8" t="s">
        <v>73</v>
      </c>
      <c r="H6" s="8" t="s">
        <v>3</v>
      </c>
      <c r="I6" s="8" t="s">
        <v>71</v>
      </c>
      <c r="J6" s="8" t="s">
        <v>74</v>
      </c>
      <c r="K6" s="8" t="s">
        <v>3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>
      <c r="A7" s="84" t="s">
        <v>4</v>
      </c>
      <c r="B7" s="85"/>
      <c r="C7" s="14">
        <v>991</v>
      </c>
      <c r="D7" s="14">
        <v>908</v>
      </c>
      <c r="E7" s="15">
        <f t="shared" ref="E7:E15" si="0">(D7-C7)/C7</f>
        <v>-8.3753784056508573E-2</v>
      </c>
      <c r="F7" s="14">
        <v>688</v>
      </c>
      <c r="G7" s="14">
        <v>715</v>
      </c>
      <c r="H7" s="16">
        <f t="shared" ref="H7:H15" si="1">(G7-F7)/F7</f>
        <v>3.9244186046511628E-2</v>
      </c>
      <c r="I7" s="14">
        <v>261</v>
      </c>
      <c r="J7" s="14">
        <v>271</v>
      </c>
      <c r="K7" s="15">
        <f t="shared" ref="K7:K15" si="2">(J7-I7)/I7</f>
        <v>3.8314176245210725E-2</v>
      </c>
      <c r="L7" s="17"/>
      <c r="M7" s="18">
        <v>1590</v>
      </c>
      <c r="N7" s="18">
        <v>1213</v>
      </c>
      <c r="O7" s="18">
        <v>925</v>
      </c>
      <c r="P7" s="19">
        <f t="shared" ref="P7:P15" si="3">D7/M7</f>
        <v>0.57106918238993709</v>
      </c>
      <c r="Q7" s="19">
        <f t="shared" ref="Q7:Q15" si="4">G7/N7</f>
        <v>0.58944765045342129</v>
      </c>
      <c r="R7" s="20">
        <f t="shared" ref="R7:R15" si="5">J7/O7</f>
        <v>0.29297297297297298</v>
      </c>
      <c r="S7" s="21"/>
      <c r="T7" s="2"/>
      <c r="U7" s="2"/>
    </row>
    <row r="8" spans="1:21">
      <c r="A8" s="73" t="s">
        <v>5</v>
      </c>
      <c r="B8" s="74"/>
      <c r="C8" s="22">
        <v>37</v>
      </c>
      <c r="D8" s="22">
        <v>30</v>
      </c>
      <c r="E8" s="15">
        <f t="shared" si="0"/>
        <v>-0.1891891891891892</v>
      </c>
      <c r="F8" s="22">
        <v>22</v>
      </c>
      <c r="G8" s="22">
        <v>21</v>
      </c>
      <c r="H8" s="16">
        <f t="shared" si="1"/>
        <v>-4.5454545454545456E-2</v>
      </c>
      <c r="I8" s="22">
        <v>12</v>
      </c>
      <c r="J8" s="22">
        <v>10</v>
      </c>
      <c r="K8" s="15">
        <f t="shared" si="2"/>
        <v>-0.16666666666666666</v>
      </c>
      <c r="L8" s="17"/>
      <c r="M8" s="18">
        <v>50</v>
      </c>
      <c r="N8" s="18">
        <v>39</v>
      </c>
      <c r="O8" s="18">
        <v>35</v>
      </c>
      <c r="P8" s="19">
        <f t="shared" si="3"/>
        <v>0.6</v>
      </c>
      <c r="Q8" s="19">
        <f t="shared" si="4"/>
        <v>0.53846153846153844</v>
      </c>
      <c r="R8" s="20">
        <f t="shared" si="5"/>
        <v>0.2857142857142857</v>
      </c>
      <c r="S8" s="21"/>
      <c r="T8" s="2"/>
      <c r="U8" s="2"/>
    </row>
    <row r="9" spans="1:21">
      <c r="A9" s="73" t="s">
        <v>6</v>
      </c>
      <c r="B9" s="74"/>
      <c r="C9" s="22">
        <v>26</v>
      </c>
      <c r="D9" s="22">
        <v>21</v>
      </c>
      <c r="E9" s="15">
        <f t="shared" si="0"/>
        <v>-0.19230769230769232</v>
      </c>
      <c r="F9" s="22">
        <v>16</v>
      </c>
      <c r="G9" s="22">
        <v>14</v>
      </c>
      <c r="H9" s="16">
        <f t="shared" si="1"/>
        <v>-0.125</v>
      </c>
      <c r="I9" s="22">
        <v>7</v>
      </c>
      <c r="J9" s="22">
        <v>5</v>
      </c>
      <c r="K9" s="15">
        <f t="shared" si="2"/>
        <v>-0.2857142857142857</v>
      </c>
      <c r="L9" s="17"/>
      <c r="M9" s="18">
        <v>34</v>
      </c>
      <c r="N9" s="18">
        <v>26</v>
      </c>
      <c r="O9" s="18">
        <v>22</v>
      </c>
      <c r="P9" s="19">
        <f t="shared" si="3"/>
        <v>0.61764705882352944</v>
      </c>
      <c r="Q9" s="19">
        <f t="shared" si="4"/>
        <v>0.53846153846153844</v>
      </c>
      <c r="R9" s="20">
        <f t="shared" si="5"/>
        <v>0.22727272727272727</v>
      </c>
      <c r="S9" s="21"/>
      <c r="T9" s="2"/>
      <c r="U9" s="2"/>
    </row>
    <row r="10" spans="1:21">
      <c r="A10" s="73" t="s">
        <v>7</v>
      </c>
      <c r="B10" s="74"/>
      <c r="C10" s="22">
        <v>331</v>
      </c>
      <c r="D10" s="22">
        <v>302</v>
      </c>
      <c r="E10" s="15">
        <f t="shared" si="0"/>
        <v>-8.7613293051359523E-2</v>
      </c>
      <c r="F10" s="22">
        <v>215</v>
      </c>
      <c r="G10" s="22">
        <v>229</v>
      </c>
      <c r="H10" s="16">
        <f t="shared" si="1"/>
        <v>6.5116279069767441E-2</v>
      </c>
      <c r="I10" s="22">
        <v>72</v>
      </c>
      <c r="J10" s="22">
        <v>73</v>
      </c>
      <c r="K10" s="15">
        <f t="shared" si="2"/>
        <v>1.3888888888888888E-2</v>
      </c>
      <c r="L10" s="17"/>
      <c r="M10" s="18">
        <v>503</v>
      </c>
      <c r="N10" s="18">
        <v>357</v>
      </c>
      <c r="O10" s="18">
        <v>262</v>
      </c>
      <c r="P10" s="19">
        <f t="shared" si="3"/>
        <v>0.60039761431411531</v>
      </c>
      <c r="Q10" s="19">
        <f t="shared" si="4"/>
        <v>0.64145658263305327</v>
      </c>
      <c r="R10" s="20">
        <f t="shared" si="5"/>
        <v>0.2786259541984733</v>
      </c>
      <c r="S10" s="21"/>
      <c r="T10" s="2"/>
      <c r="U10" s="2"/>
    </row>
    <row r="11" spans="1:21">
      <c r="A11" s="73" t="s">
        <v>8</v>
      </c>
      <c r="B11" s="74"/>
      <c r="C11" s="14">
        <v>207</v>
      </c>
      <c r="D11" s="14">
        <v>197</v>
      </c>
      <c r="E11" s="15">
        <f t="shared" si="0"/>
        <v>-4.8309178743961352E-2</v>
      </c>
      <c r="F11" s="14">
        <v>159</v>
      </c>
      <c r="G11" s="14">
        <v>165</v>
      </c>
      <c r="H11" s="16">
        <f t="shared" si="1"/>
        <v>3.7735849056603772E-2</v>
      </c>
      <c r="I11" s="14">
        <v>72</v>
      </c>
      <c r="J11" s="14">
        <v>81</v>
      </c>
      <c r="K11" s="15">
        <f t="shared" si="2"/>
        <v>0.125</v>
      </c>
      <c r="L11" s="17"/>
      <c r="M11" s="18">
        <v>443</v>
      </c>
      <c r="N11" s="18">
        <v>393</v>
      </c>
      <c r="O11" s="18">
        <v>317</v>
      </c>
      <c r="P11" s="19">
        <f t="shared" si="3"/>
        <v>0.44469525959367945</v>
      </c>
      <c r="Q11" s="19">
        <f t="shared" si="4"/>
        <v>0.41984732824427479</v>
      </c>
      <c r="R11" s="20">
        <f t="shared" si="5"/>
        <v>0.25552050473186122</v>
      </c>
      <c r="S11" s="21"/>
      <c r="T11" s="2"/>
      <c r="U11" s="2"/>
    </row>
    <row r="12" spans="1:21">
      <c r="A12" s="73" t="s">
        <v>9</v>
      </c>
      <c r="B12" s="74"/>
      <c r="C12" s="14">
        <v>424</v>
      </c>
      <c r="D12" s="14">
        <v>369</v>
      </c>
      <c r="E12" s="15">
        <f t="shared" si="0"/>
        <v>-0.12971698113207547</v>
      </c>
      <c r="F12" s="14">
        <v>301</v>
      </c>
      <c r="G12" s="14">
        <v>304</v>
      </c>
      <c r="H12" s="16">
        <f t="shared" si="1"/>
        <v>9.9667774086378731E-3</v>
      </c>
      <c r="I12" s="14">
        <v>108</v>
      </c>
      <c r="J12" s="14">
        <v>106</v>
      </c>
      <c r="K12" s="15">
        <f t="shared" si="2"/>
        <v>-1.8518518518518517E-2</v>
      </c>
      <c r="L12" s="17"/>
      <c r="M12" s="18">
        <v>621</v>
      </c>
      <c r="N12" s="18">
        <v>442</v>
      </c>
      <c r="O12" s="18">
        <v>330</v>
      </c>
      <c r="P12" s="19">
        <f t="shared" si="3"/>
        <v>0.59420289855072461</v>
      </c>
      <c r="Q12" s="19">
        <f t="shared" si="4"/>
        <v>0.68778280542986425</v>
      </c>
      <c r="R12" s="20">
        <f t="shared" si="5"/>
        <v>0.32121212121212123</v>
      </c>
      <c r="S12" s="21"/>
      <c r="T12" s="2"/>
      <c r="U12" s="2"/>
    </row>
    <row r="13" spans="1:21">
      <c r="A13" s="73" t="s">
        <v>10</v>
      </c>
      <c r="B13" s="74"/>
      <c r="C13" s="23">
        <v>29</v>
      </c>
      <c r="D13" s="23">
        <v>40</v>
      </c>
      <c r="E13" s="15">
        <f t="shared" si="0"/>
        <v>0.37931034482758619</v>
      </c>
      <c r="F13" s="23">
        <v>13</v>
      </c>
      <c r="G13" s="23">
        <v>17</v>
      </c>
      <c r="H13" s="16">
        <f t="shared" si="1"/>
        <v>0.30769230769230771</v>
      </c>
      <c r="I13" s="23">
        <v>9</v>
      </c>
      <c r="J13" s="23">
        <v>11</v>
      </c>
      <c r="K13" s="15">
        <f t="shared" si="2"/>
        <v>0.22222222222222221</v>
      </c>
      <c r="L13" s="17"/>
      <c r="M13" s="18">
        <v>23</v>
      </c>
      <c r="N13" s="18">
        <v>21</v>
      </c>
      <c r="O13" s="18">
        <v>16</v>
      </c>
      <c r="P13" s="19">
        <f t="shared" si="3"/>
        <v>1.7391304347826086</v>
      </c>
      <c r="Q13" s="19">
        <f t="shared" si="4"/>
        <v>0.80952380952380953</v>
      </c>
      <c r="R13" s="20">
        <f t="shared" si="5"/>
        <v>0.6875</v>
      </c>
      <c r="S13" s="21"/>
      <c r="T13" s="2"/>
      <c r="U13" s="2"/>
    </row>
    <row r="14" spans="1:21">
      <c r="A14" s="75" t="s">
        <v>11</v>
      </c>
      <c r="B14" s="76"/>
      <c r="C14" s="22">
        <v>252</v>
      </c>
      <c r="D14" s="22">
        <v>246</v>
      </c>
      <c r="E14" s="15">
        <f t="shared" si="0"/>
        <v>-2.3809523809523808E-2</v>
      </c>
      <c r="F14" s="22">
        <v>96</v>
      </c>
      <c r="G14" s="22">
        <v>106</v>
      </c>
      <c r="H14" s="16">
        <f t="shared" si="1"/>
        <v>0.10416666666666667</v>
      </c>
      <c r="I14" s="22">
        <v>14</v>
      </c>
      <c r="J14" s="22">
        <v>28</v>
      </c>
      <c r="K14" s="15">
        <f t="shared" si="2"/>
        <v>1</v>
      </c>
      <c r="L14" s="17"/>
      <c r="M14" s="18">
        <v>267</v>
      </c>
      <c r="N14" s="18">
        <v>128</v>
      </c>
      <c r="O14" s="18">
        <v>106</v>
      </c>
      <c r="P14" s="19">
        <f t="shared" si="3"/>
        <v>0.9213483146067416</v>
      </c>
      <c r="Q14" s="19">
        <f t="shared" si="4"/>
        <v>0.828125</v>
      </c>
      <c r="R14" s="20">
        <f t="shared" si="5"/>
        <v>0.26415094339622641</v>
      </c>
      <c r="S14" s="21"/>
      <c r="T14" s="24"/>
      <c r="U14" s="24"/>
    </row>
    <row r="15" spans="1:21">
      <c r="A15" s="77" t="s">
        <v>12</v>
      </c>
      <c r="B15" s="78"/>
      <c r="C15" s="25">
        <f>C7+C14</f>
        <v>1243</v>
      </c>
      <c r="D15" s="26">
        <f>D7+D14</f>
        <v>1154</v>
      </c>
      <c r="E15" s="27">
        <f t="shared" si="0"/>
        <v>-7.1600965406275141E-2</v>
      </c>
      <c r="F15" s="25">
        <f>F7+F14</f>
        <v>784</v>
      </c>
      <c r="G15" s="25">
        <f>G7+G14</f>
        <v>821</v>
      </c>
      <c r="H15" s="28">
        <f t="shared" si="1"/>
        <v>4.7193877551020405E-2</v>
      </c>
      <c r="I15" s="25">
        <f>I7+I14</f>
        <v>275</v>
      </c>
      <c r="J15" s="25">
        <f>J7+J14</f>
        <v>299</v>
      </c>
      <c r="K15" s="27">
        <f t="shared" si="2"/>
        <v>8.727272727272728E-2</v>
      </c>
      <c r="L15" s="29"/>
      <c r="M15" s="30">
        <f>M7+M14</f>
        <v>1857</v>
      </c>
      <c r="N15" s="30">
        <f>N7+N14</f>
        <v>1341</v>
      </c>
      <c r="O15" s="30">
        <f>O7+O14</f>
        <v>1031</v>
      </c>
      <c r="P15" s="31">
        <f t="shared" si="3"/>
        <v>0.62143241787829828</v>
      </c>
      <c r="Q15" s="31">
        <f t="shared" si="4"/>
        <v>0.61222967934377326</v>
      </c>
      <c r="R15" s="32">
        <f t="shared" si="5"/>
        <v>0.29000969932104753</v>
      </c>
      <c r="S15" s="33"/>
      <c r="T15" s="2"/>
      <c r="U15" s="2"/>
    </row>
    <row r="16" spans="1:21" ht="15" customHeight="1">
      <c r="A16" s="79" t="s">
        <v>13</v>
      </c>
      <c r="B16" s="80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1" t="s">
        <v>14</v>
      </c>
      <c r="B17" s="42" t="s">
        <v>15</v>
      </c>
      <c r="C17" s="22">
        <v>22</v>
      </c>
      <c r="D17" s="43">
        <v>31</v>
      </c>
      <c r="E17" s="15">
        <f t="shared" ref="E17:E55" si="6">(D17-C17)/C17</f>
        <v>0.40909090909090912</v>
      </c>
      <c r="F17" s="22">
        <v>12</v>
      </c>
      <c r="G17" s="22">
        <v>19</v>
      </c>
      <c r="H17" s="16">
        <f t="shared" ref="H17:H42" si="7">(G17-F17)/F17</f>
        <v>0.58333333333333337</v>
      </c>
      <c r="I17" s="22">
        <v>3</v>
      </c>
      <c r="J17" s="22">
        <v>8</v>
      </c>
      <c r="K17" s="48">
        <f t="shared" ref="K17:K42" si="8">(J17-I17)/I17</f>
        <v>1.6666666666666667</v>
      </c>
      <c r="L17" s="44"/>
      <c r="M17" s="18">
        <v>25</v>
      </c>
      <c r="N17" s="18">
        <v>14</v>
      </c>
      <c r="O17" s="45">
        <v>9</v>
      </c>
      <c r="P17" s="19">
        <f t="shared" ref="P17:P55" si="9">D17/M17</f>
        <v>1.24</v>
      </c>
      <c r="Q17" s="19">
        <f t="shared" ref="Q17:Q47" si="10">G17/N17</f>
        <v>1.3571428571428572</v>
      </c>
      <c r="R17" s="20">
        <f t="shared" ref="R17:R47" si="11">J17/O17</f>
        <v>0.88888888888888884</v>
      </c>
      <c r="S17" s="21"/>
      <c r="T17" s="2"/>
      <c r="U17" s="2"/>
    </row>
    <row r="18" spans="1:21">
      <c r="A18" s="82"/>
      <c r="B18" s="42" t="s">
        <v>16</v>
      </c>
      <c r="C18" s="46">
        <v>77</v>
      </c>
      <c r="D18" s="47">
        <v>80</v>
      </c>
      <c r="E18" s="48">
        <f t="shared" si="6"/>
        <v>3.896103896103896E-2</v>
      </c>
      <c r="F18" s="46">
        <v>38</v>
      </c>
      <c r="G18" s="46">
        <v>58</v>
      </c>
      <c r="H18" s="49">
        <f t="shared" si="7"/>
        <v>0.52631578947368418</v>
      </c>
      <c r="I18" s="46">
        <v>14</v>
      </c>
      <c r="J18" s="46">
        <v>22</v>
      </c>
      <c r="K18" s="15">
        <f t="shared" si="8"/>
        <v>0.5714285714285714</v>
      </c>
      <c r="L18" s="44"/>
      <c r="M18" s="50">
        <v>94</v>
      </c>
      <c r="N18" s="50">
        <v>53</v>
      </c>
      <c r="O18" s="50">
        <v>36</v>
      </c>
      <c r="P18" s="19">
        <f t="shared" si="9"/>
        <v>0.85106382978723405</v>
      </c>
      <c r="Q18" s="19">
        <f t="shared" si="10"/>
        <v>1.0943396226415094</v>
      </c>
      <c r="R18" s="20">
        <f t="shared" si="11"/>
        <v>0.61111111111111116</v>
      </c>
      <c r="S18" s="21"/>
      <c r="T18" s="2"/>
      <c r="U18" s="2"/>
    </row>
    <row r="19" spans="1:21" s="60" customFormat="1" ht="15.75" thickBot="1">
      <c r="A19" s="83"/>
      <c r="B19" s="51" t="s">
        <v>17</v>
      </c>
      <c r="C19" s="52">
        <v>46</v>
      </c>
      <c r="D19" s="53">
        <v>62</v>
      </c>
      <c r="E19" s="54">
        <f t="shared" si="6"/>
        <v>0.34782608695652173</v>
      </c>
      <c r="F19" s="52">
        <v>15</v>
      </c>
      <c r="G19" s="52">
        <v>21</v>
      </c>
      <c r="H19" s="55">
        <f t="shared" si="7"/>
        <v>0.4</v>
      </c>
      <c r="I19" s="52">
        <v>1</v>
      </c>
      <c r="J19" s="52">
        <v>4</v>
      </c>
      <c r="K19" s="54">
        <f t="shared" si="8"/>
        <v>3</v>
      </c>
      <c r="L19" s="56"/>
      <c r="M19" s="57">
        <v>52</v>
      </c>
      <c r="N19" s="57">
        <v>19</v>
      </c>
      <c r="O19" s="57">
        <v>17</v>
      </c>
      <c r="P19" s="58">
        <f t="shared" si="9"/>
        <v>1.1923076923076923</v>
      </c>
      <c r="Q19" s="58">
        <f t="shared" si="10"/>
        <v>1.1052631578947369</v>
      </c>
      <c r="R19" s="59">
        <f t="shared" si="11"/>
        <v>0.23529411764705882</v>
      </c>
      <c r="S19" s="21"/>
      <c r="T19" s="6"/>
      <c r="U19" s="6"/>
    </row>
    <row r="20" spans="1:21" ht="15.75" thickBot="1">
      <c r="A20" s="72" t="s">
        <v>18</v>
      </c>
      <c r="B20" s="42" t="s">
        <v>15</v>
      </c>
      <c r="C20" s="46">
        <v>44</v>
      </c>
      <c r="D20" s="47">
        <v>40</v>
      </c>
      <c r="E20" s="48">
        <f t="shared" si="6"/>
        <v>-9.0909090909090912E-2</v>
      </c>
      <c r="F20" s="46">
        <v>21</v>
      </c>
      <c r="G20" s="46">
        <v>26</v>
      </c>
      <c r="H20" s="49">
        <f t="shared" si="7"/>
        <v>0.23809523809523808</v>
      </c>
      <c r="I20" s="46">
        <v>4</v>
      </c>
      <c r="J20" s="46">
        <v>11</v>
      </c>
      <c r="K20" s="48">
        <f t="shared" si="8"/>
        <v>1.75</v>
      </c>
      <c r="L20" s="44"/>
      <c r="M20" s="50">
        <v>52</v>
      </c>
      <c r="N20" s="50">
        <v>23</v>
      </c>
      <c r="O20" s="50">
        <v>13</v>
      </c>
      <c r="P20" s="61">
        <f t="shared" si="9"/>
        <v>0.76923076923076927</v>
      </c>
      <c r="Q20" s="61">
        <f t="shared" si="10"/>
        <v>1.1304347826086956</v>
      </c>
      <c r="R20" s="62">
        <f t="shared" si="11"/>
        <v>0.84615384615384615</v>
      </c>
      <c r="S20" s="21"/>
      <c r="T20" s="2"/>
      <c r="U20" s="2"/>
    </row>
    <row r="21" spans="1:21" ht="15.75" thickBot="1">
      <c r="A21" s="72"/>
      <c r="B21" s="42" t="s">
        <v>16</v>
      </c>
      <c r="C21" s="43">
        <v>157</v>
      </c>
      <c r="D21" s="43">
        <v>138</v>
      </c>
      <c r="E21" s="15">
        <f t="shared" si="6"/>
        <v>-0.12101910828025478</v>
      </c>
      <c r="F21" s="22">
        <v>91</v>
      </c>
      <c r="G21" s="22">
        <v>102</v>
      </c>
      <c r="H21" s="16">
        <f t="shared" si="7"/>
        <v>0.12087912087912088</v>
      </c>
      <c r="I21" s="22">
        <v>35</v>
      </c>
      <c r="J21" s="22">
        <v>40</v>
      </c>
      <c r="K21" s="15">
        <f t="shared" si="8"/>
        <v>0.14285714285714285</v>
      </c>
      <c r="L21" s="44"/>
      <c r="M21" s="18">
        <v>222</v>
      </c>
      <c r="N21" s="18">
        <v>144</v>
      </c>
      <c r="O21" s="18">
        <v>114</v>
      </c>
      <c r="P21" s="19">
        <f t="shared" si="9"/>
        <v>0.6216216216216216</v>
      </c>
      <c r="Q21" s="19">
        <f t="shared" si="10"/>
        <v>0.70833333333333337</v>
      </c>
      <c r="R21" s="20">
        <f t="shared" si="11"/>
        <v>0.35087719298245612</v>
      </c>
      <c r="S21" s="21"/>
      <c r="T21" s="2"/>
      <c r="U21" s="2"/>
    </row>
    <row r="22" spans="1:21" ht="15.75" thickBot="1">
      <c r="A22" s="70"/>
      <c r="B22" s="51" t="s">
        <v>17</v>
      </c>
      <c r="C22" s="52">
        <v>23</v>
      </c>
      <c r="D22" s="53">
        <v>22</v>
      </c>
      <c r="E22" s="54">
        <f t="shared" si="6"/>
        <v>-4.3478260869565216E-2</v>
      </c>
      <c r="F22" s="52">
        <v>14</v>
      </c>
      <c r="G22" s="52">
        <v>13</v>
      </c>
      <c r="H22" s="55">
        <f t="shared" si="7"/>
        <v>-7.1428571428571425E-2</v>
      </c>
      <c r="I22" s="52">
        <v>1</v>
      </c>
      <c r="J22" s="52">
        <v>2</v>
      </c>
      <c r="K22" s="54">
        <f t="shared" si="8"/>
        <v>1</v>
      </c>
      <c r="L22" s="56"/>
      <c r="M22" s="57">
        <v>27</v>
      </c>
      <c r="N22" s="57">
        <v>18</v>
      </c>
      <c r="O22" s="57">
        <v>15</v>
      </c>
      <c r="P22" s="58">
        <f t="shared" si="9"/>
        <v>0.81481481481481477</v>
      </c>
      <c r="Q22" s="58">
        <f t="shared" si="10"/>
        <v>0.72222222222222221</v>
      </c>
      <c r="R22" s="59">
        <f t="shared" si="11"/>
        <v>0.13333333333333333</v>
      </c>
      <c r="S22" s="21"/>
      <c r="T22" s="24"/>
      <c r="U22" s="24"/>
    </row>
    <row r="23" spans="1:21" ht="15.75" thickBot="1">
      <c r="A23" s="72" t="s">
        <v>19</v>
      </c>
      <c r="B23" s="42" t="s">
        <v>15</v>
      </c>
      <c r="C23" s="46">
        <v>28</v>
      </c>
      <c r="D23" s="47">
        <v>21</v>
      </c>
      <c r="E23" s="48">
        <f t="shared" si="6"/>
        <v>-0.25</v>
      </c>
      <c r="F23" s="46">
        <v>12</v>
      </c>
      <c r="G23" s="46">
        <v>15</v>
      </c>
      <c r="H23" s="49">
        <f t="shared" si="7"/>
        <v>0.25</v>
      </c>
      <c r="I23" s="46">
        <v>9</v>
      </c>
      <c r="J23" s="46">
        <v>3</v>
      </c>
      <c r="K23" s="48">
        <f t="shared" si="8"/>
        <v>-0.66666666666666663</v>
      </c>
      <c r="L23" s="44"/>
      <c r="M23" s="50">
        <v>31</v>
      </c>
      <c r="N23" s="50">
        <v>15</v>
      </c>
      <c r="O23" s="50">
        <v>14</v>
      </c>
      <c r="P23" s="61">
        <f t="shared" si="9"/>
        <v>0.67741935483870963</v>
      </c>
      <c r="Q23" s="61">
        <f t="shared" si="10"/>
        <v>1</v>
      </c>
      <c r="R23" s="62">
        <f t="shared" si="11"/>
        <v>0.21428571428571427</v>
      </c>
      <c r="S23" s="21"/>
      <c r="T23" s="2"/>
      <c r="U23" s="2"/>
    </row>
    <row r="24" spans="1:21" ht="15.75" thickBot="1">
      <c r="A24" s="72"/>
      <c r="B24" s="42" t="s">
        <v>16</v>
      </c>
      <c r="C24" s="43">
        <v>95</v>
      </c>
      <c r="D24" s="43">
        <v>88</v>
      </c>
      <c r="E24" s="15">
        <f t="shared" si="6"/>
        <v>-7.3684210526315783E-2</v>
      </c>
      <c r="F24" s="22">
        <v>57</v>
      </c>
      <c r="G24" s="22">
        <v>69</v>
      </c>
      <c r="H24" s="16">
        <f t="shared" si="7"/>
        <v>0.21052631578947367</v>
      </c>
      <c r="I24" s="22">
        <v>28</v>
      </c>
      <c r="J24" s="22">
        <v>24</v>
      </c>
      <c r="K24" s="15">
        <f t="shared" si="8"/>
        <v>-0.14285714285714285</v>
      </c>
      <c r="L24" s="44"/>
      <c r="M24" s="18">
        <v>119</v>
      </c>
      <c r="N24" s="18">
        <v>77</v>
      </c>
      <c r="O24" s="18">
        <v>60</v>
      </c>
      <c r="P24" s="19">
        <f t="shared" si="9"/>
        <v>0.73949579831932777</v>
      </c>
      <c r="Q24" s="19">
        <f t="shared" si="10"/>
        <v>0.89610389610389607</v>
      </c>
      <c r="R24" s="20">
        <f t="shared" si="11"/>
        <v>0.4</v>
      </c>
      <c r="S24" s="21"/>
      <c r="T24" s="2"/>
      <c r="U24" s="2"/>
    </row>
    <row r="25" spans="1:21" ht="15.75" thickBot="1">
      <c r="A25" s="70"/>
      <c r="B25" s="51" t="s">
        <v>17</v>
      </c>
      <c r="C25" s="52">
        <v>68</v>
      </c>
      <c r="D25" s="53">
        <v>41</v>
      </c>
      <c r="E25" s="54">
        <f t="shared" si="6"/>
        <v>-0.39705882352941174</v>
      </c>
      <c r="F25" s="52">
        <v>23</v>
      </c>
      <c r="G25" s="52">
        <v>10</v>
      </c>
      <c r="H25" s="55">
        <f t="shared" si="7"/>
        <v>-0.56521739130434778</v>
      </c>
      <c r="I25" s="52">
        <v>3</v>
      </c>
      <c r="J25" s="52">
        <v>1</v>
      </c>
      <c r="K25" s="54">
        <f t="shared" si="8"/>
        <v>-0.66666666666666663</v>
      </c>
      <c r="L25" s="56"/>
      <c r="M25" s="57">
        <v>72</v>
      </c>
      <c r="N25" s="57">
        <v>33</v>
      </c>
      <c r="O25" s="57">
        <v>27</v>
      </c>
      <c r="P25" s="58">
        <f t="shared" si="9"/>
        <v>0.56944444444444442</v>
      </c>
      <c r="Q25" s="58">
        <f t="shared" si="10"/>
        <v>0.30303030303030304</v>
      </c>
      <c r="R25" s="59">
        <f t="shared" si="11"/>
        <v>3.7037037037037035E-2</v>
      </c>
      <c r="S25" s="21"/>
      <c r="T25" s="2"/>
      <c r="U25" s="2"/>
    </row>
    <row r="26" spans="1:21" ht="15.75" thickBot="1">
      <c r="A26" s="72" t="s">
        <v>20</v>
      </c>
      <c r="B26" s="42" t="s">
        <v>15</v>
      </c>
      <c r="C26" s="47">
        <v>29</v>
      </c>
      <c r="D26" s="47">
        <v>32</v>
      </c>
      <c r="E26" s="48">
        <f t="shared" si="6"/>
        <v>0.10344827586206896</v>
      </c>
      <c r="F26" s="46">
        <v>19</v>
      </c>
      <c r="G26" s="46">
        <v>20</v>
      </c>
      <c r="H26" s="49">
        <f t="shared" si="7"/>
        <v>5.2631578947368418E-2</v>
      </c>
      <c r="I26" s="46">
        <v>5</v>
      </c>
      <c r="J26" s="46">
        <v>6</v>
      </c>
      <c r="K26" s="48">
        <f t="shared" si="8"/>
        <v>0.2</v>
      </c>
      <c r="L26" s="44"/>
      <c r="M26" s="50">
        <v>30</v>
      </c>
      <c r="N26" s="50">
        <v>22</v>
      </c>
      <c r="O26" s="50">
        <v>16</v>
      </c>
      <c r="P26" s="61">
        <f t="shared" si="9"/>
        <v>1.0666666666666667</v>
      </c>
      <c r="Q26" s="61">
        <f t="shared" si="10"/>
        <v>0.90909090909090906</v>
      </c>
      <c r="R26" s="62">
        <f t="shared" si="11"/>
        <v>0.375</v>
      </c>
      <c r="S26" s="21"/>
      <c r="T26" s="2"/>
      <c r="U26" s="2"/>
    </row>
    <row r="27" spans="1:21" ht="15.75" thickBot="1">
      <c r="A27" s="72"/>
      <c r="B27" s="42" t="s">
        <v>16</v>
      </c>
      <c r="C27" s="43">
        <v>71</v>
      </c>
      <c r="D27" s="43">
        <v>83</v>
      </c>
      <c r="E27" s="15">
        <f t="shared" si="6"/>
        <v>0.16901408450704225</v>
      </c>
      <c r="F27" s="22">
        <v>50</v>
      </c>
      <c r="G27" s="22">
        <v>62</v>
      </c>
      <c r="H27" s="16">
        <f t="shared" si="7"/>
        <v>0.24</v>
      </c>
      <c r="I27" s="22">
        <v>19</v>
      </c>
      <c r="J27" s="22">
        <v>30</v>
      </c>
      <c r="K27" s="15">
        <f t="shared" si="8"/>
        <v>0.57894736842105265</v>
      </c>
      <c r="L27" s="44"/>
      <c r="M27" s="18">
        <v>87</v>
      </c>
      <c r="N27" s="18">
        <v>63</v>
      </c>
      <c r="O27" s="18">
        <v>49</v>
      </c>
      <c r="P27" s="19">
        <f t="shared" si="9"/>
        <v>0.95402298850574707</v>
      </c>
      <c r="Q27" s="19">
        <f t="shared" si="10"/>
        <v>0.98412698412698407</v>
      </c>
      <c r="R27" s="20">
        <f t="shared" si="11"/>
        <v>0.61224489795918369</v>
      </c>
      <c r="S27" s="21"/>
      <c r="T27" s="2"/>
      <c r="U27" s="2"/>
    </row>
    <row r="28" spans="1:21" ht="15.75" thickBot="1">
      <c r="A28" s="70"/>
      <c r="B28" s="51" t="s">
        <v>17</v>
      </c>
      <c r="C28" s="52">
        <v>23</v>
      </c>
      <c r="D28" s="53">
        <v>15</v>
      </c>
      <c r="E28" s="54">
        <f t="shared" si="6"/>
        <v>-0.34782608695652173</v>
      </c>
      <c r="F28" s="52">
        <v>3</v>
      </c>
      <c r="G28" s="52">
        <v>5</v>
      </c>
      <c r="H28" s="55">
        <f t="shared" si="7"/>
        <v>0.66666666666666663</v>
      </c>
      <c r="I28" s="52">
        <v>0</v>
      </c>
      <c r="J28" s="52">
        <v>1</v>
      </c>
      <c r="K28" s="54">
        <v>0</v>
      </c>
      <c r="L28" s="56"/>
      <c r="M28" s="57">
        <v>17</v>
      </c>
      <c r="N28" s="57">
        <v>3</v>
      </c>
      <c r="O28" s="57">
        <v>3</v>
      </c>
      <c r="P28" s="58">
        <f t="shared" si="9"/>
        <v>0.88235294117647056</v>
      </c>
      <c r="Q28" s="58">
        <f t="shared" si="10"/>
        <v>1.6666666666666667</v>
      </c>
      <c r="R28" s="59">
        <f t="shared" si="11"/>
        <v>0.33333333333333331</v>
      </c>
      <c r="S28" s="21"/>
      <c r="T28" s="2"/>
      <c r="U28" s="2"/>
    </row>
    <row r="29" spans="1:21" ht="15.75" thickBot="1">
      <c r="A29" s="72" t="s">
        <v>21</v>
      </c>
      <c r="B29" s="42" t="s">
        <v>15</v>
      </c>
      <c r="C29" s="47">
        <v>8</v>
      </c>
      <c r="D29" s="47">
        <v>9</v>
      </c>
      <c r="E29" s="48">
        <f t="shared" si="6"/>
        <v>0.125</v>
      </c>
      <c r="F29" s="46">
        <v>4</v>
      </c>
      <c r="G29" s="46">
        <v>6</v>
      </c>
      <c r="H29" s="49">
        <f t="shared" si="7"/>
        <v>0.5</v>
      </c>
      <c r="I29" s="46">
        <v>2</v>
      </c>
      <c r="J29" s="46">
        <v>0</v>
      </c>
      <c r="K29" s="48">
        <f t="shared" si="8"/>
        <v>-1</v>
      </c>
      <c r="L29" s="44"/>
      <c r="M29" s="50">
        <v>9</v>
      </c>
      <c r="N29" s="50">
        <v>3</v>
      </c>
      <c r="O29" s="50">
        <v>2</v>
      </c>
      <c r="P29" s="61">
        <f t="shared" si="9"/>
        <v>1</v>
      </c>
      <c r="Q29" s="61">
        <f t="shared" si="10"/>
        <v>2</v>
      </c>
      <c r="R29" s="62">
        <f t="shared" si="11"/>
        <v>0</v>
      </c>
      <c r="S29" s="21"/>
      <c r="T29" s="2"/>
      <c r="U29" s="2"/>
    </row>
    <row r="30" spans="1:21" ht="15.75" thickBot="1">
      <c r="A30" s="72"/>
      <c r="B30" s="42" t="s">
        <v>16</v>
      </c>
      <c r="C30" s="22">
        <v>25</v>
      </c>
      <c r="D30" s="43">
        <v>29</v>
      </c>
      <c r="E30" s="15">
        <f t="shared" si="6"/>
        <v>0.16</v>
      </c>
      <c r="F30" s="22">
        <v>14</v>
      </c>
      <c r="G30" s="22">
        <v>18</v>
      </c>
      <c r="H30" s="16">
        <f t="shared" si="7"/>
        <v>0.2857142857142857</v>
      </c>
      <c r="I30" s="22">
        <v>8</v>
      </c>
      <c r="J30" s="22">
        <v>5</v>
      </c>
      <c r="K30" s="15">
        <f t="shared" si="8"/>
        <v>-0.375</v>
      </c>
      <c r="L30" s="44"/>
      <c r="M30" s="18">
        <v>29</v>
      </c>
      <c r="N30" s="18">
        <v>16</v>
      </c>
      <c r="O30" s="18">
        <v>15</v>
      </c>
      <c r="P30" s="19">
        <f t="shared" si="9"/>
        <v>1</v>
      </c>
      <c r="Q30" s="19">
        <f t="shared" si="10"/>
        <v>1.125</v>
      </c>
      <c r="R30" s="20">
        <f t="shared" si="11"/>
        <v>0.33333333333333331</v>
      </c>
      <c r="S30" s="21"/>
      <c r="T30" s="2"/>
      <c r="U30" s="2"/>
    </row>
    <row r="31" spans="1:21" ht="15.75" thickBot="1">
      <c r="A31" s="70"/>
      <c r="B31" s="51" t="s">
        <v>17</v>
      </c>
      <c r="C31" s="52">
        <v>38</v>
      </c>
      <c r="D31" s="53">
        <v>35</v>
      </c>
      <c r="E31" s="54">
        <f t="shared" si="6"/>
        <v>-7.8947368421052627E-2</v>
      </c>
      <c r="F31" s="52">
        <v>25</v>
      </c>
      <c r="G31" s="52">
        <v>24</v>
      </c>
      <c r="H31" s="55">
        <f t="shared" si="7"/>
        <v>-0.04</v>
      </c>
      <c r="I31" s="52">
        <v>6</v>
      </c>
      <c r="J31" s="52">
        <v>8</v>
      </c>
      <c r="K31" s="54">
        <f t="shared" si="8"/>
        <v>0.33333333333333331</v>
      </c>
      <c r="L31" s="56"/>
      <c r="M31" s="57">
        <v>41</v>
      </c>
      <c r="N31" s="57">
        <v>30</v>
      </c>
      <c r="O31" s="57">
        <v>24</v>
      </c>
      <c r="P31" s="58">
        <f t="shared" si="9"/>
        <v>0.85365853658536583</v>
      </c>
      <c r="Q31" s="58">
        <f t="shared" si="10"/>
        <v>0.8</v>
      </c>
      <c r="R31" s="59">
        <f t="shared" si="11"/>
        <v>0.33333333333333331</v>
      </c>
      <c r="S31" s="21"/>
      <c r="T31" s="2"/>
      <c r="U31" s="2"/>
    </row>
    <row r="32" spans="1:21" ht="15.75" thickBot="1">
      <c r="A32" s="72" t="s">
        <v>22</v>
      </c>
      <c r="B32" s="42" t="s">
        <v>15</v>
      </c>
      <c r="C32" s="47">
        <v>3</v>
      </c>
      <c r="D32" s="47">
        <v>3</v>
      </c>
      <c r="E32" s="48">
        <f t="shared" si="6"/>
        <v>0</v>
      </c>
      <c r="F32" s="46">
        <v>0</v>
      </c>
      <c r="G32" s="46">
        <v>1</v>
      </c>
      <c r="H32" s="49">
        <v>0</v>
      </c>
      <c r="I32" s="46">
        <v>0</v>
      </c>
      <c r="J32" s="46">
        <v>1</v>
      </c>
      <c r="K32" s="48">
        <v>0</v>
      </c>
      <c r="L32" s="44"/>
      <c r="M32" s="50">
        <v>3</v>
      </c>
      <c r="N32" s="50">
        <v>0</v>
      </c>
      <c r="O32" s="50">
        <v>0</v>
      </c>
      <c r="P32" s="61">
        <f t="shared" si="9"/>
        <v>1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2"/>
      <c r="B33" s="42" t="s">
        <v>16</v>
      </c>
      <c r="C33" s="43">
        <v>9</v>
      </c>
      <c r="D33" s="43">
        <v>11</v>
      </c>
      <c r="E33" s="15">
        <f t="shared" si="6"/>
        <v>0.22222222222222221</v>
      </c>
      <c r="F33" s="22">
        <v>6</v>
      </c>
      <c r="G33" s="22">
        <v>8</v>
      </c>
      <c r="H33" s="16">
        <f t="shared" si="7"/>
        <v>0.33333333333333331</v>
      </c>
      <c r="I33" s="22">
        <v>4</v>
      </c>
      <c r="J33" s="22">
        <v>6</v>
      </c>
      <c r="K33" s="15">
        <f t="shared" si="8"/>
        <v>0.5</v>
      </c>
      <c r="L33" s="44"/>
      <c r="M33" s="18">
        <v>10</v>
      </c>
      <c r="N33" s="18">
        <v>7</v>
      </c>
      <c r="O33" s="18">
        <v>5</v>
      </c>
      <c r="P33" s="19">
        <f t="shared" si="9"/>
        <v>1.1000000000000001</v>
      </c>
      <c r="Q33" s="19">
        <f t="shared" si="10"/>
        <v>1.1428571428571428</v>
      </c>
      <c r="R33" s="20">
        <f t="shared" si="11"/>
        <v>1.2</v>
      </c>
      <c r="S33" s="21"/>
      <c r="T33" s="2"/>
      <c r="U33" s="2"/>
    </row>
    <row r="34" spans="1:21" ht="15.75" thickBot="1">
      <c r="A34" s="70"/>
      <c r="B34" s="51" t="s">
        <v>17</v>
      </c>
      <c r="C34" s="52">
        <v>19</v>
      </c>
      <c r="D34" s="53">
        <v>15</v>
      </c>
      <c r="E34" s="54">
        <f t="shared" si="6"/>
        <v>-0.21052631578947367</v>
      </c>
      <c r="F34" s="52">
        <v>4</v>
      </c>
      <c r="G34" s="52">
        <v>4</v>
      </c>
      <c r="H34" s="55">
        <f t="shared" si="7"/>
        <v>0</v>
      </c>
      <c r="I34" s="52">
        <v>1</v>
      </c>
      <c r="J34" s="52">
        <v>2</v>
      </c>
      <c r="K34" s="54">
        <f t="shared" si="8"/>
        <v>1</v>
      </c>
      <c r="L34" s="56"/>
      <c r="M34" s="57">
        <v>22</v>
      </c>
      <c r="N34" s="57">
        <v>8</v>
      </c>
      <c r="O34" s="57">
        <v>8</v>
      </c>
      <c r="P34" s="58">
        <f t="shared" si="9"/>
        <v>0.68181818181818177</v>
      </c>
      <c r="Q34" s="58">
        <f t="shared" si="10"/>
        <v>0.5</v>
      </c>
      <c r="R34" s="59">
        <f t="shared" si="11"/>
        <v>0.25</v>
      </c>
      <c r="S34" s="21"/>
      <c r="T34" s="2"/>
      <c r="U34" s="2"/>
    </row>
    <row r="35" spans="1:21" ht="15.75" thickBot="1">
      <c r="A35" s="72" t="s">
        <v>23</v>
      </c>
      <c r="B35" s="42" t="s">
        <v>15</v>
      </c>
      <c r="C35" s="47">
        <v>20</v>
      </c>
      <c r="D35" s="47">
        <v>9</v>
      </c>
      <c r="E35" s="48">
        <f t="shared" si="6"/>
        <v>-0.55000000000000004</v>
      </c>
      <c r="F35" s="46">
        <v>8</v>
      </c>
      <c r="G35" s="46">
        <v>7</v>
      </c>
      <c r="H35" s="49">
        <f t="shared" si="7"/>
        <v>-0.125</v>
      </c>
      <c r="I35" s="46">
        <v>6</v>
      </c>
      <c r="J35" s="46">
        <v>3</v>
      </c>
      <c r="K35" s="48">
        <f t="shared" si="8"/>
        <v>-0.5</v>
      </c>
      <c r="L35" s="44"/>
      <c r="M35" s="50">
        <v>23</v>
      </c>
      <c r="N35" s="50">
        <v>11</v>
      </c>
      <c r="O35" s="50">
        <v>9</v>
      </c>
      <c r="P35" s="61">
        <f t="shared" si="9"/>
        <v>0.39130434782608697</v>
      </c>
      <c r="Q35" s="61">
        <f t="shared" si="10"/>
        <v>0.63636363636363635</v>
      </c>
      <c r="R35" s="62">
        <f t="shared" si="11"/>
        <v>0.33333333333333331</v>
      </c>
      <c r="S35" s="21"/>
      <c r="T35" s="2"/>
      <c r="U35" s="2"/>
    </row>
    <row r="36" spans="1:21" ht="15.75" thickBot="1">
      <c r="A36" s="72"/>
      <c r="B36" s="42" t="s">
        <v>16</v>
      </c>
      <c r="C36" s="43">
        <v>70</v>
      </c>
      <c r="D36" s="43">
        <v>57</v>
      </c>
      <c r="E36" s="15">
        <f t="shared" si="6"/>
        <v>-0.18571428571428572</v>
      </c>
      <c r="F36" s="22">
        <v>36</v>
      </c>
      <c r="G36" s="22">
        <v>41</v>
      </c>
      <c r="H36" s="16">
        <f t="shared" si="7"/>
        <v>0.1388888888888889</v>
      </c>
      <c r="I36" s="22">
        <v>17</v>
      </c>
      <c r="J36" s="22">
        <v>22</v>
      </c>
      <c r="K36" s="15">
        <f t="shared" si="8"/>
        <v>0.29411764705882354</v>
      </c>
      <c r="L36" s="44"/>
      <c r="M36" s="18">
        <v>94</v>
      </c>
      <c r="N36" s="18">
        <v>59</v>
      </c>
      <c r="O36" s="18">
        <v>46</v>
      </c>
      <c r="P36" s="19">
        <f t="shared" si="9"/>
        <v>0.6063829787234043</v>
      </c>
      <c r="Q36" s="19">
        <f t="shared" si="10"/>
        <v>0.69491525423728817</v>
      </c>
      <c r="R36" s="20">
        <f t="shared" si="11"/>
        <v>0.47826086956521741</v>
      </c>
      <c r="S36" s="21"/>
      <c r="T36" s="2"/>
      <c r="U36" s="2"/>
    </row>
    <row r="37" spans="1:21" ht="15.75" thickBot="1">
      <c r="A37" s="70"/>
      <c r="B37" s="51" t="s">
        <v>17</v>
      </c>
      <c r="C37" s="52">
        <v>15</v>
      </c>
      <c r="D37" s="53">
        <v>29</v>
      </c>
      <c r="E37" s="54">
        <f t="shared" si="6"/>
        <v>0.93333333333333335</v>
      </c>
      <c r="F37" s="52">
        <v>5</v>
      </c>
      <c r="G37" s="52">
        <v>20</v>
      </c>
      <c r="H37" s="55">
        <f t="shared" si="7"/>
        <v>3</v>
      </c>
      <c r="I37" s="52">
        <v>1</v>
      </c>
      <c r="J37" s="52">
        <v>8</v>
      </c>
      <c r="K37" s="54">
        <f t="shared" si="8"/>
        <v>7</v>
      </c>
      <c r="L37" s="56"/>
      <c r="M37" s="57">
        <v>16</v>
      </c>
      <c r="N37" s="57">
        <v>7</v>
      </c>
      <c r="O37" s="57">
        <v>4</v>
      </c>
      <c r="P37" s="58">
        <f t="shared" si="9"/>
        <v>1.8125</v>
      </c>
      <c r="Q37" s="58">
        <f t="shared" si="10"/>
        <v>2.8571428571428572</v>
      </c>
      <c r="R37" s="59">
        <f t="shared" si="11"/>
        <v>2</v>
      </c>
      <c r="S37" s="21"/>
      <c r="T37" s="2"/>
      <c r="U37" s="2"/>
    </row>
    <row r="38" spans="1:21" ht="15.75" thickBot="1">
      <c r="A38" s="72" t="s">
        <v>24</v>
      </c>
      <c r="B38" s="42" t="s">
        <v>15</v>
      </c>
      <c r="C38" s="47">
        <v>3</v>
      </c>
      <c r="D38" s="47">
        <v>4</v>
      </c>
      <c r="E38" s="48">
        <f t="shared" si="6"/>
        <v>0.33333333333333331</v>
      </c>
      <c r="F38" s="46">
        <v>3</v>
      </c>
      <c r="G38" s="46">
        <v>2</v>
      </c>
      <c r="H38" s="49">
        <f t="shared" si="7"/>
        <v>-0.33333333333333331</v>
      </c>
      <c r="I38" s="46">
        <v>0</v>
      </c>
      <c r="J38" s="46">
        <v>1</v>
      </c>
      <c r="K38" s="48">
        <v>0</v>
      </c>
      <c r="L38" s="44"/>
      <c r="M38" s="50">
        <v>3</v>
      </c>
      <c r="N38" s="50">
        <v>3</v>
      </c>
      <c r="O38" s="50">
        <v>3</v>
      </c>
      <c r="P38" s="61">
        <f t="shared" si="9"/>
        <v>1.3333333333333333</v>
      </c>
      <c r="Q38" s="61">
        <f t="shared" si="10"/>
        <v>0.66666666666666663</v>
      </c>
      <c r="R38" s="62">
        <f t="shared" si="11"/>
        <v>0.33333333333333331</v>
      </c>
      <c r="S38" s="21"/>
      <c r="T38" s="2"/>
      <c r="U38" s="2"/>
    </row>
    <row r="39" spans="1:21" ht="15.75" thickBot="1">
      <c r="A39" s="72"/>
      <c r="B39" s="42" t="s">
        <v>16</v>
      </c>
      <c r="C39" s="22">
        <v>6</v>
      </c>
      <c r="D39" s="43">
        <v>9</v>
      </c>
      <c r="E39" s="15">
        <f t="shared" si="6"/>
        <v>0.5</v>
      </c>
      <c r="F39" s="22">
        <v>5</v>
      </c>
      <c r="G39" s="22">
        <v>6</v>
      </c>
      <c r="H39" s="16">
        <f t="shared" si="7"/>
        <v>0.2</v>
      </c>
      <c r="I39" s="22">
        <v>1</v>
      </c>
      <c r="J39" s="22">
        <v>2</v>
      </c>
      <c r="K39" s="15">
        <f t="shared" si="8"/>
        <v>1</v>
      </c>
      <c r="L39" s="44"/>
      <c r="M39" s="18">
        <v>12</v>
      </c>
      <c r="N39" s="18">
        <v>8</v>
      </c>
      <c r="O39" s="18">
        <v>7</v>
      </c>
      <c r="P39" s="19">
        <f t="shared" si="9"/>
        <v>0.75</v>
      </c>
      <c r="Q39" s="19">
        <f t="shared" si="10"/>
        <v>0.75</v>
      </c>
      <c r="R39" s="20">
        <f t="shared" si="11"/>
        <v>0.2857142857142857</v>
      </c>
      <c r="S39" s="21"/>
      <c r="T39" s="2"/>
      <c r="U39" s="2"/>
    </row>
    <row r="40" spans="1:21" ht="15.75" thickBot="1">
      <c r="A40" s="70"/>
      <c r="B40" s="51" t="s">
        <v>17</v>
      </c>
      <c r="C40" s="52">
        <v>15</v>
      </c>
      <c r="D40" s="53">
        <v>12</v>
      </c>
      <c r="E40" s="54">
        <f t="shared" si="6"/>
        <v>-0.2</v>
      </c>
      <c r="F40" s="52">
        <v>3</v>
      </c>
      <c r="G40" s="52">
        <v>2</v>
      </c>
      <c r="H40" s="55">
        <f t="shared" si="7"/>
        <v>-0.33333333333333331</v>
      </c>
      <c r="I40" s="52">
        <v>1</v>
      </c>
      <c r="J40" s="52">
        <v>2</v>
      </c>
      <c r="K40" s="54">
        <f t="shared" si="8"/>
        <v>1</v>
      </c>
      <c r="L40" s="56"/>
      <c r="M40" s="57">
        <v>15</v>
      </c>
      <c r="N40" s="57">
        <v>6</v>
      </c>
      <c r="O40" s="57">
        <v>5</v>
      </c>
      <c r="P40" s="58">
        <f t="shared" si="9"/>
        <v>0.8</v>
      </c>
      <c r="Q40" s="58">
        <f t="shared" si="10"/>
        <v>0.33333333333333331</v>
      </c>
      <c r="R40" s="59">
        <f t="shared" si="11"/>
        <v>0.4</v>
      </c>
      <c r="S40" s="21"/>
      <c r="T40" s="2"/>
      <c r="U40" s="2"/>
    </row>
    <row r="41" spans="1:21" ht="15.75" thickBot="1">
      <c r="A41" s="70" t="s">
        <v>25</v>
      </c>
      <c r="B41" s="42" t="s">
        <v>15</v>
      </c>
      <c r="C41" s="46">
        <v>146</v>
      </c>
      <c r="D41" s="47">
        <v>133</v>
      </c>
      <c r="E41" s="48">
        <f t="shared" si="6"/>
        <v>-8.9041095890410954E-2</v>
      </c>
      <c r="F41" s="46">
        <v>112</v>
      </c>
      <c r="G41" s="46">
        <v>116</v>
      </c>
      <c r="H41" s="49">
        <f t="shared" si="7"/>
        <v>3.5714285714285712E-2</v>
      </c>
      <c r="I41" s="46">
        <v>41</v>
      </c>
      <c r="J41" s="46">
        <v>36</v>
      </c>
      <c r="K41" s="48">
        <f t="shared" si="8"/>
        <v>-0.12195121951219512</v>
      </c>
      <c r="L41" s="44"/>
      <c r="M41" s="50">
        <v>267</v>
      </c>
      <c r="N41" s="50">
        <v>218</v>
      </c>
      <c r="O41" s="50">
        <v>159</v>
      </c>
      <c r="P41" s="61">
        <f t="shared" si="9"/>
        <v>0.49812734082397003</v>
      </c>
      <c r="Q41" s="61">
        <f t="shared" si="10"/>
        <v>0.5321100917431193</v>
      </c>
      <c r="R41" s="62">
        <f t="shared" si="11"/>
        <v>0.22641509433962265</v>
      </c>
      <c r="S41" s="21"/>
      <c r="T41" s="2"/>
      <c r="U41" s="2"/>
    </row>
    <row r="42" spans="1:21" ht="15.75" thickBot="1">
      <c r="A42" s="70"/>
      <c r="B42" s="51" t="s">
        <v>16</v>
      </c>
      <c r="C42" s="52">
        <v>405</v>
      </c>
      <c r="D42" s="53">
        <v>351</v>
      </c>
      <c r="E42" s="54">
        <f t="shared" si="6"/>
        <v>-0.13333333333333333</v>
      </c>
      <c r="F42" s="52">
        <v>323</v>
      </c>
      <c r="G42" s="52">
        <v>299</v>
      </c>
      <c r="H42" s="55">
        <f t="shared" si="7"/>
        <v>-7.4303405572755415E-2</v>
      </c>
      <c r="I42" s="52">
        <v>122</v>
      </c>
      <c r="J42" s="52">
        <v>105</v>
      </c>
      <c r="K42" s="54">
        <f t="shared" si="8"/>
        <v>-0.13934426229508196</v>
      </c>
      <c r="L42" s="56"/>
      <c r="M42" s="57">
        <v>755</v>
      </c>
      <c r="N42" s="57">
        <v>641</v>
      </c>
      <c r="O42" s="57">
        <v>475</v>
      </c>
      <c r="P42" s="58">
        <f t="shared" si="9"/>
        <v>0.46490066225165561</v>
      </c>
      <c r="Q42" s="58">
        <f t="shared" si="10"/>
        <v>0.46645865834633388</v>
      </c>
      <c r="R42" s="59">
        <f t="shared" si="11"/>
        <v>0.22105263157894736</v>
      </c>
      <c r="S42" s="21"/>
      <c r="T42" s="2"/>
      <c r="U42" s="2"/>
    </row>
    <row r="43" spans="1:21" ht="15.75" thickBot="1">
      <c r="A43" s="72" t="s">
        <v>26</v>
      </c>
      <c r="B43" s="42" t="s">
        <v>15</v>
      </c>
      <c r="C43" s="46">
        <v>0</v>
      </c>
      <c r="D43" s="63">
        <v>2</v>
      </c>
      <c r="E43" s="48">
        <v>0</v>
      </c>
      <c r="F43" s="46">
        <v>0</v>
      </c>
      <c r="G43" s="63">
        <v>1</v>
      </c>
      <c r="H43" s="64">
        <v>0</v>
      </c>
      <c r="I43" s="46">
        <v>0</v>
      </c>
      <c r="J43" s="23">
        <v>0</v>
      </c>
      <c r="K43" s="48">
        <v>0</v>
      </c>
      <c r="L43" s="44"/>
      <c r="M43" s="50">
        <v>0</v>
      </c>
      <c r="N43" s="50">
        <v>0</v>
      </c>
      <c r="O43" s="50">
        <v>0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70"/>
      <c r="B44" s="42" t="s">
        <v>16</v>
      </c>
      <c r="C44" s="22">
        <v>11</v>
      </c>
      <c r="D44" s="43">
        <v>14</v>
      </c>
      <c r="E44" s="15">
        <f t="shared" si="6"/>
        <v>0.27272727272727271</v>
      </c>
      <c r="F44" s="22">
        <v>10</v>
      </c>
      <c r="G44" s="22">
        <v>11</v>
      </c>
      <c r="H44" s="49">
        <f>(G44-F44)/F44</f>
        <v>0.1</v>
      </c>
      <c r="I44" s="22">
        <v>3</v>
      </c>
      <c r="J44" s="22">
        <v>3</v>
      </c>
      <c r="K44" s="48">
        <f>(J44-I44)/I44</f>
        <v>0</v>
      </c>
      <c r="L44" s="44"/>
      <c r="M44" s="18">
        <v>14</v>
      </c>
      <c r="N44" s="18">
        <v>10</v>
      </c>
      <c r="O44" s="18">
        <v>9</v>
      </c>
      <c r="P44" s="19">
        <f t="shared" si="9"/>
        <v>1</v>
      </c>
      <c r="Q44" s="19">
        <f t="shared" si="10"/>
        <v>1.1000000000000001</v>
      </c>
      <c r="R44" s="20">
        <f t="shared" si="11"/>
        <v>0.33333333333333331</v>
      </c>
      <c r="S44" s="21"/>
    </row>
    <row r="45" spans="1:21" ht="15.75" thickBot="1">
      <c r="A45" s="70"/>
      <c r="B45" s="51" t="s">
        <v>17</v>
      </c>
      <c r="C45" s="52">
        <v>5</v>
      </c>
      <c r="D45" s="53">
        <v>15</v>
      </c>
      <c r="E45" s="54">
        <f t="shared" si="6"/>
        <v>2</v>
      </c>
      <c r="F45" s="52">
        <v>4</v>
      </c>
      <c r="G45" s="52">
        <v>7</v>
      </c>
      <c r="H45" s="55">
        <f>(G45-F45)/F45</f>
        <v>0.75</v>
      </c>
      <c r="I45" s="52">
        <v>0</v>
      </c>
      <c r="J45" s="52">
        <v>0</v>
      </c>
      <c r="K45" s="54">
        <v>0</v>
      </c>
      <c r="L45" s="56"/>
      <c r="M45" s="57">
        <v>5</v>
      </c>
      <c r="N45" s="57">
        <v>4</v>
      </c>
      <c r="O45" s="57">
        <v>3</v>
      </c>
      <c r="P45" s="58">
        <f t="shared" si="9"/>
        <v>3</v>
      </c>
      <c r="Q45" s="58">
        <f t="shared" si="10"/>
        <v>1.75</v>
      </c>
      <c r="R45" s="59">
        <f t="shared" si="11"/>
        <v>0</v>
      </c>
      <c r="S45" s="21"/>
    </row>
    <row r="46" spans="1:21" ht="15.75" thickBot="1">
      <c r="A46" s="70" t="s">
        <v>27</v>
      </c>
      <c r="B46" s="42" t="s">
        <v>15</v>
      </c>
      <c r="C46" s="46">
        <v>4</v>
      </c>
      <c r="D46" s="47">
        <v>1</v>
      </c>
      <c r="E46" s="48">
        <f t="shared" si="6"/>
        <v>-0.75</v>
      </c>
      <c r="F46" s="46">
        <v>4</v>
      </c>
      <c r="G46" s="46">
        <v>1</v>
      </c>
      <c r="H46" s="49">
        <f>(G46-F46)/F46</f>
        <v>-0.75</v>
      </c>
      <c r="I46" s="46">
        <v>0</v>
      </c>
      <c r="J46" s="46">
        <v>0</v>
      </c>
      <c r="K46" s="48">
        <v>0</v>
      </c>
      <c r="L46" s="65"/>
      <c r="M46" s="50">
        <v>13</v>
      </c>
      <c r="N46" s="50">
        <v>11</v>
      </c>
      <c r="O46" s="50">
        <v>9</v>
      </c>
      <c r="P46" s="61">
        <f t="shared" si="9"/>
        <v>7.6923076923076927E-2</v>
      </c>
      <c r="Q46" s="61">
        <f t="shared" si="10"/>
        <v>9.0909090909090912E-2</v>
      </c>
      <c r="R46" s="62">
        <f t="shared" si="11"/>
        <v>0</v>
      </c>
      <c r="S46" s="21"/>
    </row>
    <row r="47" spans="1:21" ht="15.75" thickBot="1">
      <c r="A47" s="70"/>
      <c r="B47" s="51" t="s">
        <v>16</v>
      </c>
      <c r="C47" s="52">
        <v>12</v>
      </c>
      <c r="D47" s="53">
        <v>3</v>
      </c>
      <c r="E47" s="54">
        <f t="shared" si="6"/>
        <v>-0.75</v>
      </c>
      <c r="F47" s="52">
        <v>10</v>
      </c>
      <c r="G47" s="52">
        <v>3</v>
      </c>
      <c r="H47" s="55">
        <f>(G47-F47)/F47</f>
        <v>-0.7</v>
      </c>
      <c r="I47" s="52">
        <v>1</v>
      </c>
      <c r="J47" s="52">
        <v>0</v>
      </c>
      <c r="K47" s="67">
        <f t="shared" ref="K47" si="12">(J47-I47)/I47</f>
        <v>-1</v>
      </c>
      <c r="L47" s="66"/>
      <c r="M47" s="57">
        <v>35</v>
      </c>
      <c r="N47" s="57">
        <v>30</v>
      </c>
      <c r="O47" s="57">
        <v>27</v>
      </c>
      <c r="P47" s="58">
        <f t="shared" si="9"/>
        <v>8.5714285714285715E-2</v>
      </c>
      <c r="Q47" s="58">
        <f t="shared" si="10"/>
        <v>0.1</v>
      </c>
      <c r="R47" s="59">
        <f t="shared" si="11"/>
        <v>0</v>
      </c>
      <c r="S47" s="21"/>
    </row>
    <row r="48" spans="1:21" ht="15.75" thickBot="1">
      <c r="A48" s="70" t="s">
        <v>28</v>
      </c>
      <c r="B48" s="42" t="s">
        <v>15</v>
      </c>
      <c r="C48" s="46">
        <v>1</v>
      </c>
      <c r="D48" s="47">
        <v>0</v>
      </c>
      <c r="E48" s="48">
        <f t="shared" si="6"/>
        <v>-1</v>
      </c>
      <c r="F48" s="46">
        <v>1</v>
      </c>
      <c r="G48" s="46">
        <v>0</v>
      </c>
      <c r="H48" s="49">
        <f t="shared" ref="H48:H55" si="13">(G48-F48)/F48</f>
        <v>-1</v>
      </c>
      <c r="I48" s="46">
        <v>0</v>
      </c>
      <c r="J48" s="46">
        <v>0</v>
      </c>
      <c r="K48" s="48">
        <v>0</v>
      </c>
      <c r="L48" s="65"/>
      <c r="M48" s="50">
        <v>3</v>
      </c>
      <c r="N48" s="50">
        <v>2</v>
      </c>
      <c r="O48" s="50">
        <v>2</v>
      </c>
      <c r="P48" s="61">
        <f t="shared" si="9"/>
        <v>0</v>
      </c>
      <c r="Q48" s="61">
        <v>0</v>
      </c>
      <c r="R48" s="62">
        <v>0</v>
      </c>
      <c r="S48" s="21"/>
    </row>
    <row r="49" spans="1:19" ht="15.75" thickBot="1">
      <c r="A49" s="70"/>
      <c r="B49" s="51" t="s">
        <v>16</v>
      </c>
      <c r="C49" s="52">
        <v>3</v>
      </c>
      <c r="D49" s="53">
        <v>2</v>
      </c>
      <c r="E49" s="54">
        <f t="shared" si="6"/>
        <v>-0.33333333333333331</v>
      </c>
      <c r="F49" s="52">
        <v>2</v>
      </c>
      <c r="G49" s="52">
        <v>1</v>
      </c>
      <c r="H49" s="55">
        <f t="shared" si="13"/>
        <v>-0.5</v>
      </c>
      <c r="I49" s="52">
        <v>0</v>
      </c>
      <c r="J49" s="52">
        <v>1</v>
      </c>
      <c r="K49" s="54">
        <v>0</v>
      </c>
      <c r="L49" s="66"/>
      <c r="M49" s="57">
        <v>6</v>
      </c>
      <c r="N49" s="57">
        <v>4</v>
      </c>
      <c r="O49" s="57">
        <v>3</v>
      </c>
      <c r="P49" s="58">
        <f t="shared" si="9"/>
        <v>0.33333333333333331</v>
      </c>
      <c r="Q49" s="58">
        <f t="shared" ref="Q49:Q55" si="14">G49/N49</f>
        <v>0.25</v>
      </c>
      <c r="R49" s="59">
        <f t="shared" ref="R49:R55" si="15">J49/O49</f>
        <v>0.33333333333333331</v>
      </c>
      <c r="S49" s="21"/>
    </row>
    <row r="50" spans="1:19" ht="15.75" thickBot="1">
      <c r="A50" s="70" t="s">
        <v>29</v>
      </c>
      <c r="B50" s="42" t="s">
        <v>15</v>
      </c>
      <c r="C50" s="46">
        <v>14</v>
      </c>
      <c r="D50" s="47">
        <v>7</v>
      </c>
      <c r="E50" s="48">
        <f t="shared" si="6"/>
        <v>-0.5</v>
      </c>
      <c r="F50" s="46">
        <v>14</v>
      </c>
      <c r="G50" s="46">
        <v>7</v>
      </c>
      <c r="H50" s="49">
        <f t="shared" si="13"/>
        <v>-0.5</v>
      </c>
      <c r="I50" s="46">
        <v>1</v>
      </c>
      <c r="J50" s="46">
        <v>3</v>
      </c>
      <c r="K50" s="48">
        <f t="shared" ref="K50" si="16">(J50-I50)/I50</f>
        <v>2</v>
      </c>
      <c r="L50" s="65"/>
      <c r="M50" s="50">
        <v>27</v>
      </c>
      <c r="N50" s="50">
        <v>24</v>
      </c>
      <c r="O50" s="50">
        <v>19</v>
      </c>
      <c r="P50" s="61">
        <f t="shared" si="9"/>
        <v>0.25925925925925924</v>
      </c>
      <c r="Q50" s="61">
        <f t="shared" si="14"/>
        <v>0.29166666666666669</v>
      </c>
      <c r="R50" s="62">
        <f t="shared" si="15"/>
        <v>0.15789473684210525</v>
      </c>
      <c r="S50" s="21"/>
    </row>
    <row r="51" spans="1:19" ht="15.75" thickBot="1">
      <c r="A51" s="70"/>
      <c r="B51" s="51" t="s">
        <v>16</v>
      </c>
      <c r="C51" s="52">
        <v>31</v>
      </c>
      <c r="D51" s="53">
        <v>23</v>
      </c>
      <c r="E51" s="54">
        <f t="shared" si="6"/>
        <v>-0.25806451612903225</v>
      </c>
      <c r="F51" s="52">
        <v>31</v>
      </c>
      <c r="G51" s="52">
        <v>21</v>
      </c>
      <c r="H51" s="55">
        <f t="shared" si="13"/>
        <v>-0.32258064516129031</v>
      </c>
      <c r="I51" s="52">
        <v>6</v>
      </c>
      <c r="J51" s="52">
        <v>9</v>
      </c>
      <c r="K51" s="67">
        <f t="shared" ref="K51:K53" si="17">(J51-I51)/I51</f>
        <v>0.5</v>
      </c>
      <c r="L51" s="66"/>
      <c r="M51" s="57">
        <v>74</v>
      </c>
      <c r="N51" s="57">
        <v>69</v>
      </c>
      <c r="O51" s="57">
        <v>56</v>
      </c>
      <c r="P51" s="58">
        <f t="shared" si="9"/>
        <v>0.3108108108108108</v>
      </c>
      <c r="Q51" s="58">
        <f t="shared" si="14"/>
        <v>0.30434782608695654</v>
      </c>
      <c r="R51" s="59">
        <f t="shared" si="15"/>
        <v>0.16071428571428573</v>
      </c>
      <c r="S51" s="21"/>
    </row>
    <row r="52" spans="1:19" ht="15.75" thickBot="1">
      <c r="A52" s="70" t="s">
        <v>30</v>
      </c>
      <c r="B52" s="42" t="s">
        <v>15</v>
      </c>
      <c r="C52" s="46">
        <v>8</v>
      </c>
      <c r="D52" s="47">
        <v>8</v>
      </c>
      <c r="E52" s="48">
        <f t="shared" si="6"/>
        <v>0</v>
      </c>
      <c r="F52" s="46">
        <v>5</v>
      </c>
      <c r="G52" s="46">
        <v>7</v>
      </c>
      <c r="H52" s="49">
        <f t="shared" si="13"/>
        <v>0.4</v>
      </c>
      <c r="I52" s="46">
        <v>1</v>
      </c>
      <c r="J52" s="46">
        <v>1</v>
      </c>
      <c r="K52" s="48">
        <f t="shared" si="17"/>
        <v>0</v>
      </c>
      <c r="L52" s="65"/>
      <c r="M52" s="50">
        <v>14</v>
      </c>
      <c r="N52" s="50">
        <v>10</v>
      </c>
      <c r="O52" s="50">
        <v>6</v>
      </c>
      <c r="P52" s="61">
        <f t="shared" si="9"/>
        <v>0.5714285714285714</v>
      </c>
      <c r="Q52" s="61">
        <f t="shared" si="14"/>
        <v>0.7</v>
      </c>
      <c r="R52" s="62">
        <f t="shared" si="15"/>
        <v>0.16666666666666666</v>
      </c>
      <c r="S52" s="21"/>
    </row>
    <row r="53" spans="1:19" ht="15.75" thickBot="1">
      <c r="A53" s="70"/>
      <c r="B53" s="51" t="s">
        <v>16</v>
      </c>
      <c r="C53" s="52">
        <v>16</v>
      </c>
      <c r="D53" s="53">
        <v>15</v>
      </c>
      <c r="E53" s="54">
        <f t="shared" si="6"/>
        <v>-6.25E-2</v>
      </c>
      <c r="F53" s="52">
        <v>13</v>
      </c>
      <c r="G53" s="52">
        <v>14</v>
      </c>
      <c r="H53" s="55">
        <f t="shared" si="13"/>
        <v>7.6923076923076927E-2</v>
      </c>
      <c r="I53" s="52">
        <v>3</v>
      </c>
      <c r="J53" s="52">
        <v>1</v>
      </c>
      <c r="K53" s="54">
        <f t="shared" si="17"/>
        <v>-0.66666666666666663</v>
      </c>
      <c r="L53" s="66"/>
      <c r="M53" s="57">
        <v>33</v>
      </c>
      <c r="N53" s="57">
        <v>28</v>
      </c>
      <c r="O53" s="57">
        <v>20</v>
      </c>
      <c r="P53" s="58">
        <f t="shared" si="9"/>
        <v>0.45454545454545453</v>
      </c>
      <c r="Q53" s="58">
        <f t="shared" si="14"/>
        <v>0.5</v>
      </c>
      <c r="R53" s="59">
        <f t="shared" si="15"/>
        <v>0.05</v>
      </c>
      <c r="S53" s="21"/>
    </row>
    <row r="54" spans="1:19" ht="15.75" thickBot="1">
      <c r="A54" s="70" t="s">
        <v>31</v>
      </c>
      <c r="B54" s="42" t="s">
        <v>15</v>
      </c>
      <c r="C54" s="46">
        <v>1</v>
      </c>
      <c r="D54" s="47">
        <v>2</v>
      </c>
      <c r="E54" s="48">
        <f t="shared" si="6"/>
        <v>1</v>
      </c>
      <c r="F54" s="46">
        <v>0</v>
      </c>
      <c r="G54" s="46">
        <v>1</v>
      </c>
      <c r="H54" s="49">
        <v>0</v>
      </c>
      <c r="I54" s="46">
        <v>0</v>
      </c>
      <c r="J54" s="46">
        <v>0</v>
      </c>
      <c r="K54" s="48">
        <v>0</v>
      </c>
      <c r="L54" s="65"/>
      <c r="M54" s="50">
        <v>3</v>
      </c>
      <c r="N54" s="50">
        <v>1</v>
      </c>
      <c r="O54" s="50">
        <v>1</v>
      </c>
      <c r="P54" s="61">
        <f t="shared" si="9"/>
        <v>0.66666666666666663</v>
      </c>
      <c r="Q54" s="61">
        <f t="shared" si="14"/>
        <v>1</v>
      </c>
      <c r="R54" s="62">
        <f t="shared" si="15"/>
        <v>0</v>
      </c>
      <c r="S54" s="21"/>
    </row>
    <row r="55" spans="1:19" ht="15.75" thickBot="1">
      <c r="A55" s="71"/>
      <c r="B55" s="51" t="s">
        <v>16</v>
      </c>
      <c r="C55" s="52">
        <v>3</v>
      </c>
      <c r="D55" s="53">
        <v>5</v>
      </c>
      <c r="E55" s="54">
        <f t="shared" si="6"/>
        <v>0.66666666666666663</v>
      </c>
      <c r="F55" s="52">
        <v>2</v>
      </c>
      <c r="G55" s="52">
        <v>2</v>
      </c>
      <c r="H55" s="55">
        <f t="shared" si="13"/>
        <v>0</v>
      </c>
      <c r="I55" s="52">
        <v>0</v>
      </c>
      <c r="J55" s="52">
        <v>1</v>
      </c>
      <c r="K55" s="54">
        <v>0</v>
      </c>
      <c r="L55" s="66"/>
      <c r="M55" s="57">
        <v>6</v>
      </c>
      <c r="N55" s="57">
        <v>4</v>
      </c>
      <c r="O55" s="57">
        <v>3</v>
      </c>
      <c r="P55" s="58">
        <f t="shared" si="9"/>
        <v>0.83333333333333337</v>
      </c>
      <c r="Q55" s="58">
        <f t="shared" si="14"/>
        <v>0.5</v>
      </c>
      <c r="R55" s="59">
        <f t="shared" si="15"/>
        <v>0.33333333333333331</v>
      </c>
      <c r="S55" s="21"/>
    </row>
    <row r="56" spans="1:19">
      <c r="A56" s="68" t="s">
        <v>32</v>
      </c>
      <c r="B56" s="68"/>
      <c r="C56" s="5"/>
      <c r="D56" s="5"/>
      <c r="E56" s="69"/>
      <c r="F56" s="5"/>
      <c r="G56" s="5"/>
      <c r="H56" s="69"/>
      <c r="I56" s="5"/>
      <c r="J56" s="5"/>
      <c r="K56" s="69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9"/>
      <c r="F57" s="5"/>
      <c r="G57" s="5"/>
      <c r="H57" s="69"/>
      <c r="I57" s="5"/>
      <c r="J57" s="5"/>
      <c r="K57" s="69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9"/>
      <c r="F58" s="5"/>
      <c r="G58" s="5"/>
      <c r="H58" s="69"/>
      <c r="I58" s="5"/>
      <c r="J58" s="5"/>
      <c r="K58" s="69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U58"/>
  <sheetViews>
    <sheetView zoomScale="120" zoomScaleNormal="120" workbookViewId="0">
      <selection activeCell="K13" sqref="K13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86" t="s">
        <v>33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"/>
      <c r="T1" s="2"/>
      <c r="U1" s="2"/>
    </row>
    <row r="2" spans="1:21" ht="15.7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2"/>
      <c r="U2" s="2"/>
    </row>
    <row r="3" spans="1:21" ht="15.7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"/>
      <c r="T3" s="2"/>
      <c r="U3" s="2"/>
    </row>
    <row r="4" spans="1:21" ht="15.75">
      <c r="A4" s="88" t="s">
        <v>61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89" t="s">
        <v>2</v>
      </c>
      <c r="B6" s="90"/>
      <c r="C6" s="8" t="s">
        <v>62</v>
      </c>
      <c r="D6" s="9" t="s">
        <v>67</v>
      </c>
      <c r="E6" s="8" t="s">
        <v>3</v>
      </c>
      <c r="F6" s="8" t="s">
        <v>63</v>
      </c>
      <c r="G6" s="8" t="s">
        <v>66</v>
      </c>
      <c r="H6" s="8" t="s">
        <v>3</v>
      </c>
      <c r="I6" s="8" t="s">
        <v>64</v>
      </c>
      <c r="J6" s="8" t="s">
        <v>65</v>
      </c>
      <c r="K6" s="8" t="s">
        <v>3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>
      <c r="A7" s="84" t="s">
        <v>4</v>
      </c>
      <c r="B7" s="85"/>
      <c r="C7" s="14">
        <v>904</v>
      </c>
      <c r="D7" s="14">
        <v>834</v>
      </c>
      <c r="E7" s="15">
        <f t="shared" ref="E7:E15" si="0">(D7-C7)/C7</f>
        <v>-7.7433628318584066E-2</v>
      </c>
      <c r="F7" s="14">
        <v>627</v>
      </c>
      <c r="G7" s="14">
        <v>646</v>
      </c>
      <c r="H7" s="16">
        <f t="shared" ref="H7:H15" si="1">(G7-F7)/F7</f>
        <v>3.0303030303030304E-2</v>
      </c>
      <c r="I7" s="14">
        <v>202</v>
      </c>
      <c r="J7" s="14">
        <v>209</v>
      </c>
      <c r="K7" s="15">
        <f t="shared" ref="K7:K15" si="2">(J7-I7)/I7</f>
        <v>3.4653465346534656E-2</v>
      </c>
      <c r="L7" s="17"/>
      <c r="M7" s="18">
        <v>1590</v>
      </c>
      <c r="N7" s="18">
        <v>1213</v>
      </c>
      <c r="O7" s="18">
        <v>925</v>
      </c>
      <c r="P7" s="19">
        <f t="shared" ref="P7:P15" si="3">D7/M7</f>
        <v>0.52452830188679245</v>
      </c>
      <c r="Q7" s="19">
        <f t="shared" ref="Q7:Q15" si="4">G7/N7</f>
        <v>0.53256389117889535</v>
      </c>
      <c r="R7" s="20">
        <f t="shared" ref="R7:R15" si="5">J7/O7</f>
        <v>0.22594594594594594</v>
      </c>
      <c r="S7" s="21"/>
      <c r="T7" s="2"/>
      <c r="U7" s="2"/>
    </row>
    <row r="8" spans="1:21">
      <c r="A8" s="73" t="s">
        <v>5</v>
      </c>
      <c r="B8" s="74"/>
      <c r="C8" s="22">
        <v>38</v>
      </c>
      <c r="D8" s="22">
        <v>28</v>
      </c>
      <c r="E8" s="15">
        <f t="shared" si="0"/>
        <v>-0.26315789473684209</v>
      </c>
      <c r="F8" s="22">
        <v>21</v>
      </c>
      <c r="G8" s="22">
        <v>19</v>
      </c>
      <c r="H8" s="16">
        <f t="shared" si="1"/>
        <v>-9.5238095238095233E-2</v>
      </c>
      <c r="I8" s="22">
        <v>10</v>
      </c>
      <c r="J8" s="22">
        <v>8</v>
      </c>
      <c r="K8" s="15">
        <f t="shared" si="2"/>
        <v>-0.2</v>
      </c>
      <c r="L8" s="17"/>
      <c r="M8" s="18">
        <v>50</v>
      </c>
      <c r="N8" s="18">
        <v>39</v>
      </c>
      <c r="O8" s="18">
        <v>35</v>
      </c>
      <c r="P8" s="19">
        <f t="shared" si="3"/>
        <v>0.56000000000000005</v>
      </c>
      <c r="Q8" s="19">
        <f t="shared" si="4"/>
        <v>0.48717948717948717</v>
      </c>
      <c r="R8" s="20">
        <f t="shared" si="5"/>
        <v>0.22857142857142856</v>
      </c>
      <c r="S8" s="21"/>
      <c r="T8" s="2"/>
      <c r="U8" s="2"/>
    </row>
    <row r="9" spans="1:21">
      <c r="A9" s="73" t="s">
        <v>6</v>
      </c>
      <c r="B9" s="74"/>
      <c r="C9" s="22">
        <v>26</v>
      </c>
      <c r="D9" s="22">
        <v>21</v>
      </c>
      <c r="E9" s="15">
        <f t="shared" si="0"/>
        <v>-0.19230769230769232</v>
      </c>
      <c r="F9" s="22">
        <v>16</v>
      </c>
      <c r="G9" s="22">
        <v>14</v>
      </c>
      <c r="H9" s="16">
        <f t="shared" si="1"/>
        <v>-0.125</v>
      </c>
      <c r="I9" s="22">
        <v>6</v>
      </c>
      <c r="J9" s="22">
        <v>5</v>
      </c>
      <c r="K9" s="15">
        <f t="shared" si="2"/>
        <v>-0.16666666666666666</v>
      </c>
      <c r="L9" s="17"/>
      <c r="M9" s="18">
        <v>34</v>
      </c>
      <c r="N9" s="18">
        <v>26</v>
      </c>
      <c r="O9" s="18">
        <v>22</v>
      </c>
      <c r="P9" s="19">
        <f t="shared" si="3"/>
        <v>0.61764705882352944</v>
      </c>
      <c r="Q9" s="19">
        <f t="shared" si="4"/>
        <v>0.53846153846153844</v>
      </c>
      <c r="R9" s="20">
        <f t="shared" si="5"/>
        <v>0.22727272727272727</v>
      </c>
      <c r="S9" s="21"/>
      <c r="T9" s="2"/>
      <c r="U9" s="2"/>
    </row>
    <row r="10" spans="1:21">
      <c r="A10" s="73" t="s">
        <v>7</v>
      </c>
      <c r="B10" s="74"/>
      <c r="C10" s="22">
        <v>310</v>
      </c>
      <c r="D10" s="22">
        <v>287</v>
      </c>
      <c r="E10" s="15">
        <f t="shared" si="0"/>
        <v>-7.4193548387096769E-2</v>
      </c>
      <c r="F10" s="22">
        <v>199</v>
      </c>
      <c r="G10" s="22">
        <v>211</v>
      </c>
      <c r="H10" s="16">
        <f t="shared" si="1"/>
        <v>6.030150753768844E-2</v>
      </c>
      <c r="I10" s="22">
        <v>57</v>
      </c>
      <c r="J10" s="22">
        <v>55</v>
      </c>
      <c r="K10" s="15">
        <f t="shared" si="2"/>
        <v>-3.5087719298245612E-2</v>
      </c>
      <c r="L10" s="17"/>
      <c r="M10" s="18">
        <v>503</v>
      </c>
      <c r="N10" s="18">
        <v>357</v>
      </c>
      <c r="O10" s="18">
        <v>262</v>
      </c>
      <c r="P10" s="19">
        <f t="shared" si="3"/>
        <v>0.57057654075546715</v>
      </c>
      <c r="Q10" s="19">
        <f t="shared" si="4"/>
        <v>0.59103641456582634</v>
      </c>
      <c r="R10" s="20">
        <f t="shared" si="5"/>
        <v>0.20992366412213739</v>
      </c>
      <c r="S10" s="21"/>
      <c r="T10" s="2"/>
      <c r="U10" s="2"/>
    </row>
    <row r="11" spans="1:21">
      <c r="A11" s="73" t="s">
        <v>8</v>
      </c>
      <c r="B11" s="74"/>
      <c r="C11" s="14">
        <v>173</v>
      </c>
      <c r="D11" s="14">
        <v>183</v>
      </c>
      <c r="E11" s="15">
        <f t="shared" si="0"/>
        <v>5.7803468208092484E-2</v>
      </c>
      <c r="F11" s="14">
        <v>141</v>
      </c>
      <c r="G11" s="14">
        <v>149</v>
      </c>
      <c r="H11" s="16">
        <f t="shared" si="1"/>
        <v>5.6737588652482268E-2</v>
      </c>
      <c r="I11" s="14">
        <v>56</v>
      </c>
      <c r="J11" s="14">
        <v>61</v>
      </c>
      <c r="K11" s="15">
        <f t="shared" si="2"/>
        <v>8.9285714285714288E-2</v>
      </c>
      <c r="L11" s="17"/>
      <c r="M11" s="18">
        <v>443</v>
      </c>
      <c r="N11" s="18">
        <v>393</v>
      </c>
      <c r="O11" s="18">
        <v>317</v>
      </c>
      <c r="P11" s="19">
        <f t="shared" si="3"/>
        <v>0.41309255079006774</v>
      </c>
      <c r="Q11" s="19">
        <f t="shared" si="4"/>
        <v>0.37913486005089059</v>
      </c>
      <c r="R11" s="20">
        <f t="shared" si="5"/>
        <v>0.19242902208201892</v>
      </c>
      <c r="S11" s="21"/>
      <c r="T11" s="2"/>
      <c r="U11" s="2"/>
    </row>
    <row r="12" spans="1:21">
      <c r="A12" s="73" t="s">
        <v>9</v>
      </c>
      <c r="B12" s="74"/>
      <c r="C12" s="14">
        <v>397</v>
      </c>
      <c r="D12" s="14">
        <v>343</v>
      </c>
      <c r="E12" s="15">
        <f t="shared" si="0"/>
        <v>-0.13602015113350127</v>
      </c>
      <c r="F12" s="14">
        <v>275</v>
      </c>
      <c r="G12" s="14">
        <v>269</v>
      </c>
      <c r="H12" s="16">
        <f t="shared" si="1"/>
        <v>-2.181818181818182E-2</v>
      </c>
      <c r="I12" s="14">
        <v>82</v>
      </c>
      <c r="J12" s="14">
        <v>83</v>
      </c>
      <c r="K12" s="15">
        <f t="shared" si="2"/>
        <v>1.2195121951219513E-2</v>
      </c>
      <c r="L12" s="17"/>
      <c r="M12" s="18">
        <v>621</v>
      </c>
      <c r="N12" s="18">
        <v>442</v>
      </c>
      <c r="O12" s="18">
        <v>330</v>
      </c>
      <c r="P12" s="19">
        <f t="shared" si="3"/>
        <v>0.55233494363929148</v>
      </c>
      <c r="Q12" s="19">
        <f t="shared" si="4"/>
        <v>0.60859728506787325</v>
      </c>
      <c r="R12" s="20">
        <f t="shared" si="5"/>
        <v>0.25151515151515152</v>
      </c>
      <c r="S12" s="21"/>
      <c r="T12" s="2"/>
      <c r="U12" s="2"/>
    </row>
    <row r="13" spans="1:21">
      <c r="A13" s="73" t="s">
        <v>10</v>
      </c>
      <c r="B13" s="74"/>
      <c r="C13" s="23">
        <v>24</v>
      </c>
      <c r="D13" s="23">
        <v>21</v>
      </c>
      <c r="E13" s="15">
        <f t="shared" si="0"/>
        <v>-0.125</v>
      </c>
      <c r="F13" s="23">
        <v>12</v>
      </c>
      <c r="G13" s="23">
        <v>17</v>
      </c>
      <c r="H13" s="16">
        <f t="shared" si="1"/>
        <v>0.41666666666666669</v>
      </c>
      <c r="I13" s="23">
        <v>7</v>
      </c>
      <c r="J13" s="23">
        <v>10</v>
      </c>
      <c r="K13" s="15">
        <f t="shared" si="2"/>
        <v>0.42857142857142855</v>
      </c>
      <c r="L13" s="17"/>
      <c r="M13" s="18">
        <v>23</v>
      </c>
      <c r="N13" s="18">
        <v>21</v>
      </c>
      <c r="O13" s="18">
        <v>16</v>
      </c>
      <c r="P13" s="19">
        <f t="shared" si="3"/>
        <v>0.91304347826086951</v>
      </c>
      <c r="Q13" s="19">
        <f t="shared" si="4"/>
        <v>0.80952380952380953</v>
      </c>
      <c r="R13" s="20">
        <f t="shared" si="5"/>
        <v>0.625</v>
      </c>
      <c r="S13" s="21"/>
      <c r="T13" s="2"/>
      <c r="U13" s="2"/>
    </row>
    <row r="14" spans="1:21">
      <c r="A14" s="75" t="s">
        <v>11</v>
      </c>
      <c r="B14" s="76"/>
      <c r="C14" s="22">
        <v>250</v>
      </c>
      <c r="D14" s="22">
        <v>242</v>
      </c>
      <c r="E14" s="15">
        <f t="shared" si="0"/>
        <v>-3.2000000000000001E-2</v>
      </c>
      <c r="F14" s="22">
        <v>85</v>
      </c>
      <c r="G14" s="22">
        <v>100</v>
      </c>
      <c r="H14" s="16">
        <f t="shared" si="1"/>
        <v>0.17647058823529413</v>
      </c>
      <c r="I14" s="22">
        <v>9</v>
      </c>
      <c r="J14" s="22">
        <v>19</v>
      </c>
      <c r="K14" s="15">
        <f t="shared" si="2"/>
        <v>1.1111111111111112</v>
      </c>
      <c r="L14" s="17"/>
      <c r="M14" s="18">
        <v>267</v>
      </c>
      <c r="N14" s="18">
        <v>128</v>
      </c>
      <c r="O14" s="18">
        <v>106</v>
      </c>
      <c r="P14" s="19">
        <f t="shared" si="3"/>
        <v>0.90636704119850187</v>
      </c>
      <c r="Q14" s="19">
        <f t="shared" si="4"/>
        <v>0.78125</v>
      </c>
      <c r="R14" s="20">
        <f t="shared" si="5"/>
        <v>0.17924528301886791</v>
      </c>
      <c r="S14" s="21"/>
      <c r="T14" s="24"/>
      <c r="U14" s="24"/>
    </row>
    <row r="15" spans="1:21">
      <c r="A15" s="77" t="s">
        <v>12</v>
      </c>
      <c r="B15" s="78"/>
      <c r="C15" s="25">
        <f>C7+C14</f>
        <v>1154</v>
      </c>
      <c r="D15" s="26">
        <f>D7+D14</f>
        <v>1076</v>
      </c>
      <c r="E15" s="27">
        <f t="shared" si="0"/>
        <v>-6.7590987868284227E-2</v>
      </c>
      <c r="F15" s="25">
        <f>F7+F14</f>
        <v>712</v>
      </c>
      <c r="G15" s="25">
        <f>G7+G14</f>
        <v>746</v>
      </c>
      <c r="H15" s="28">
        <f t="shared" si="1"/>
        <v>4.7752808988764044E-2</v>
      </c>
      <c r="I15" s="25">
        <f>I7+I14</f>
        <v>211</v>
      </c>
      <c r="J15" s="25">
        <f>J7+J14</f>
        <v>228</v>
      </c>
      <c r="K15" s="27">
        <f t="shared" si="2"/>
        <v>8.0568720379146919E-2</v>
      </c>
      <c r="L15" s="29"/>
      <c r="M15" s="30">
        <f>M7+M14</f>
        <v>1857</v>
      </c>
      <c r="N15" s="30">
        <f>N7+N14</f>
        <v>1341</v>
      </c>
      <c r="O15" s="30">
        <f>O7+O14</f>
        <v>1031</v>
      </c>
      <c r="P15" s="31">
        <f t="shared" si="3"/>
        <v>0.57942918686052769</v>
      </c>
      <c r="Q15" s="31">
        <f t="shared" si="4"/>
        <v>0.55630126771066368</v>
      </c>
      <c r="R15" s="32">
        <f t="shared" si="5"/>
        <v>0.22114451988360814</v>
      </c>
      <c r="S15" s="33"/>
      <c r="T15" s="2"/>
      <c r="U15" s="2"/>
    </row>
    <row r="16" spans="1:21" ht="15" customHeight="1">
      <c r="A16" s="79" t="s">
        <v>13</v>
      </c>
      <c r="B16" s="80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1" t="s">
        <v>14</v>
      </c>
      <c r="B17" s="42" t="s">
        <v>15</v>
      </c>
      <c r="C17" s="22">
        <v>22</v>
      </c>
      <c r="D17" s="43">
        <v>30</v>
      </c>
      <c r="E17" s="15">
        <f t="shared" ref="E17:E55" si="6">(D17-C17)/C17</f>
        <v>0.36363636363636365</v>
      </c>
      <c r="F17" s="22">
        <v>10</v>
      </c>
      <c r="G17" s="22">
        <v>17</v>
      </c>
      <c r="H17" s="16">
        <f t="shared" ref="H17:H42" si="7">(G17-F17)/F17</f>
        <v>0.7</v>
      </c>
      <c r="I17" s="22">
        <v>2</v>
      </c>
      <c r="J17" s="22">
        <v>7</v>
      </c>
      <c r="K17" s="48">
        <f t="shared" ref="K17:K42" si="8">(J17-I17)/I17</f>
        <v>2.5</v>
      </c>
      <c r="L17" s="44"/>
      <c r="M17" s="18">
        <v>25</v>
      </c>
      <c r="N17" s="18">
        <v>14</v>
      </c>
      <c r="O17" s="45">
        <v>9</v>
      </c>
      <c r="P17" s="19">
        <f t="shared" ref="P17:P55" si="9">D17/M17</f>
        <v>1.2</v>
      </c>
      <c r="Q17" s="19">
        <f t="shared" ref="Q17:Q47" si="10">G17/N17</f>
        <v>1.2142857142857142</v>
      </c>
      <c r="R17" s="20">
        <f t="shared" ref="R17:R47" si="11">J17/O17</f>
        <v>0.77777777777777779</v>
      </c>
      <c r="S17" s="21"/>
      <c r="T17" s="2"/>
      <c r="U17" s="2"/>
    </row>
    <row r="18" spans="1:21">
      <c r="A18" s="82"/>
      <c r="B18" s="42" t="s">
        <v>16</v>
      </c>
      <c r="C18" s="46">
        <v>74</v>
      </c>
      <c r="D18" s="47">
        <v>75</v>
      </c>
      <c r="E18" s="48">
        <f t="shared" si="6"/>
        <v>1.3513513513513514E-2</v>
      </c>
      <c r="F18" s="46">
        <v>35</v>
      </c>
      <c r="G18" s="46">
        <v>53</v>
      </c>
      <c r="H18" s="49">
        <f t="shared" si="7"/>
        <v>0.51428571428571423</v>
      </c>
      <c r="I18" s="46">
        <v>12</v>
      </c>
      <c r="J18" s="46">
        <v>19</v>
      </c>
      <c r="K18" s="15">
        <f t="shared" si="8"/>
        <v>0.58333333333333337</v>
      </c>
      <c r="L18" s="44"/>
      <c r="M18" s="50">
        <v>94</v>
      </c>
      <c r="N18" s="50">
        <v>53</v>
      </c>
      <c r="O18" s="50">
        <v>36</v>
      </c>
      <c r="P18" s="19">
        <f t="shared" si="9"/>
        <v>0.7978723404255319</v>
      </c>
      <c r="Q18" s="19">
        <f t="shared" si="10"/>
        <v>1</v>
      </c>
      <c r="R18" s="20">
        <f t="shared" si="11"/>
        <v>0.52777777777777779</v>
      </c>
      <c r="S18" s="21"/>
      <c r="T18" s="2"/>
      <c r="U18" s="2"/>
    </row>
    <row r="19" spans="1:21" s="60" customFormat="1" ht="15.75" thickBot="1">
      <c r="A19" s="83"/>
      <c r="B19" s="51" t="s">
        <v>17</v>
      </c>
      <c r="C19" s="52">
        <v>46</v>
      </c>
      <c r="D19" s="53">
        <v>61</v>
      </c>
      <c r="E19" s="54">
        <f t="shared" si="6"/>
        <v>0.32608695652173914</v>
      </c>
      <c r="F19" s="52">
        <v>13</v>
      </c>
      <c r="G19" s="52">
        <v>18</v>
      </c>
      <c r="H19" s="55">
        <f t="shared" si="7"/>
        <v>0.38461538461538464</v>
      </c>
      <c r="I19" s="52">
        <v>1</v>
      </c>
      <c r="J19" s="52">
        <v>2</v>
      </c>
      <c r="K19" s="54">
        <f t="shared" si="8"/>
        <v>1</v>
      </c>
      <c r="L19" s="56"/>
      <c r="M19" s="57">
        <v>52</v>
      </c>
      <c r="N19" s="57">
        <v>19</v>
      </c>
      <c r="O19" s="57">
        <v>17</v>
      </c>
      <c r="P19" s="58">
        <f t="shared" si="9"/>
        <v>1.1730769230769231</v>
      </c>
      <c r="Q19" s="58">
        <f t="shared" si="10"/>
        <v>0.94736842105263153</v>
      </c>
      <c r="R19" s="59">
        <f t="shared" si="11"/>
        <v>0.11764705882352941</v>
      </c>
      <c r="S19" s="21"/>
      <c r="T19" s="6"/>
      <c r="U19" s="6"/>
    </row>
    <row r="20" spans="1:21" ht="15.75" thickBot="1">
      <c r="A20" s="72" t="s">
        <v>18</v>
      </c>
      <c r="B20" s="42" t="s">
        <v>15</v>
      </c>
      <c r="C20" s="46">
        <v>41</v>
      </c>
      <c r="D20" s="47">
        <v>36</v>
      </c>
      <c r="E20" s="48">
        <f t="shared" si="6"/>
        <v>-0.12195121951219512</v>
      </c>
      <c r="F20" s="46">
        <v>18</v>
      </c>
      <c r="G20" s="46">
        <v>21</v>
      </c>
      <c r="H20" s="49">
        <f t="shared" si="7"/>
        <v>0.16666666666666666</v>
      </c>
      <c r="I20" s="46">
        <v>3</v>
      </c>
      <c r="J20" s="46">
        <v>7</v>
      </c>
      <c r="K20" s="48">
        <f t="shared" si="8"/>
        <v>1.3333333333333333</v>
      </c>
      <c r="L20" s="44"/>
      <c r="M20" s="50">
        <v>52</v>
      </c>
      <c r="N20" s="50">
        <v>23</v>
      </c>
      <c r="O20" s="50">
        <v>13</v>
      </c>
      <c r="P20" s="61">
        <f t="shared" si="9"/>
        <v>0.69230769230769229</v>
      </c>
      <c r="Q20" s="61">
        <f t="shared" si="10"/>
        <v>0.91304347826086951</v>
      </c>
      <c r="R20" s="62">
        <f t="shared" si="11"/>
        <v>0.53846153846153844</v>
      </c>
      <c r="S20" s="21"/>
      <c r="T20" s="2"/>
      <c r="U20" s="2"/>
    </row>
    <row r="21" spans="1:21" ht="15.75" thickBot="1">
      <c r="A21" s="72"/>
      <c r="B21" s="42" t="s">
        <v>16</v>
      </c>
      <c r="C21" s="43">
        <v>144</v>
      </c>
      <c r="D21" s="43">
        <v>129</v>
      </c>
      <c r="E21" s="15">
        <f t="shared" si="6"/>
        <v>-0.10416666666666667</v>
      </c>
      <c r="F21" s="22">
        <v>83</v>
      </c>
      <c r="G21" s="22">
        <v>90</v>
      </c>
      <c r="H21" s="16">
        <f t="shared" si="7"/>
        <v>8.4337349397590355E-2</v>
      </c>
      <c r="I21" s="22">
        <v>26</v>
      </c>
      <c r="J21" s="22">
        <v>30</v>
      </c>
      <c r="K21" s="15">
        <f t="shared" si="8"/>
        <v>0.15384615384615385</v>
      </c>
      <c r="L21" s="44"/>
      <c r="M21" s="18">
        <v>222</v>
      </c>
      <c r="N21" s="18">
        <v>144</v>
      </c>
      <c r="O21" s="18">
        <v>114</v>
      </c>
      <c r="P21" s="19">
        <f t="shared" si="9"/>
        <v>0.58108108108108103</v>
      </c>
      <c r="Q21" s="19">
        <f t="shared" si="10"/>
        <v>0.625</v>
      </c>
      <c r="R21" s="20">
        <f t="shared" si="11"/>
        <v>0.26315789473684209</v>
      </c>
      <c r="S21" s="21"/>
      <c r="T21" s="2"/>
      <c r="U21" s="2"/>
    </row>
    <row r="22" spans="1:21" ht="15.75" thickBot="1">
      <c r="A22" s="70"/>
      <c r="B22" s="51" t="s">
        <v>17</v>
      </c>
      <c r="C22" s="52">
        <v>24</v>
      </c>
      <c r="D22" s="53">
        <v>21</v>
      </c>
      <c r="E22" s="54">
        <f t="shared" si="6"/>
        <v>-0.125</v>
      </c>
      <c r="F22" s="52">
        <v>13</v>
      </c>
      <c r="G22" s="52">
        <v>11</v>
      </c>
      <c r="H22" s="55">
        <f t="shared" si="7"/>
        <v>-0.15384615384615385</v>
      </c>
      <c r="I22" s="52">
        <v>0</v>
      </c>
      <c r="J22" s="52">
        <v>2</v>
      </c>
      <c r="K22" s="54">
        <v>0</v>
      </c>
      <c r="L22" s="56"/>
      <c r="M22" s="57">
        <v>27</v>
      </c>
      <c r="N22" s="57">
        <v>18</v>
      </c>
      <c r="O22" s="57">
        <v>15</v>
      </c>
      <c r="P22" s="58">
        <f t="shared" si="9"/>
        <v>0.77777777777777779</v>
      </c>
      <c r="Q22" s="58">
        <f t="shared" si="10"/>
        <v>0.61111111111111116</v>
      </c>
      <c r="R22" s="59">
        <f t="shared" si="11"/>
        <v>0.13333333333333333</v>
      </c>
      <c r="S22" s="21"/>
      <c r="T22" s="24"/>
      <c r="U22" s="24"/>
    </row>
    <row r="23" spans="1:21" ht="15.75" thickBot="1">
      <c r="A23" s="72" t="s">
        <v>19</v>
      </c>
      <c r="B23" s="42" t="s">
        <v>15</v>
      </c>
      <c r="C23" s="46">
        <v>29</v>
      </c>
      <c r="D23" s="47">
        <v>21</v>
      </c>
      <c r="E23" s="48">
        <f t="shared" si="6"/>
        <v>-0.27586206896551724</v>
      </c>
      <c r="F23" s="46">
        <v>13</v>
      </c>
      <c r="G23" s="46">
        <v>15</v>
      </c>
      <c r="H23" s="49">
        <f t="shared" si="7"/>
        <v>0.15384615384615385</v>
      </c>
      <c r="I23" s="46">
        <v>7</v>
      </c>
      <c r="J23" s="46">
        <v>2</v>
      </c>
      <c r="K23" s="48">
        <f t="shared" si="8"/>
        <v>-0.7142857142857143</v>
      </c>
      <c r="L23" s="44"/>
      <c r="M23" s="50">
        <v>31</v>
      </c>
      <c r="N23" s="50">
        <v>15</v>
      </c>
      <c r="O23" s="50">
        <v>14</v>
      </c>
      <c r="P23" s="61">
        <f t="shared" si="9"/>
        <v>0.67741935483870963</v>
      </c>
      <c r="Q23" s="61">
        <f t="shared" si="10"/>
        <v>1</v>
      </c>
      <c r="R23" s="62">
        <f t="shared" si="11"/>
        <v>0.14285714285714285</v>
      </c>
      <c r="S23" s="21"/>
      <c r="T23" s="2"/>
      <c r="U23" s="2"/>
    </row>
    <row r="24" spans="1:21" ht="15.75" thickBot="1">
      <c r="A24" s="72"/>
      <c r="B24" s="42" t="s">
        <v>16</v>
      </c>
      <c r="C24" s="43">
        <v>92</v>
      </c>
      <c r="D24" s="43">
        <v>82</v>
      </c>
      <c r="E24" s="15">
        <f t="shared" si="6"/>
        <v>-0.10869565217391304</v>
      </c>
      <c r="F24" s="22">
        <v>56</v>
      </c>
      <c r="G24" s="22">
        <v>65</v>
      </c>
      <c r="H24" s="16">
        <f t="shared" si="7"/>
        <v>0.16071428571428573</v>
      </c>
      <c r="I24" s="22">
        <v>25</v>
      </c>
      <c r="J24" s="22">
        <v>23</v>
      </c>
      <c r="K24" s="15">
        <f t="shared" si="8"/>
        <v>-0.08</v>
      </c>
      <c r="L24" s="44"/>
      <c r="M24" s="18">
        <v>119</v>
      </c>
      <c r="N24" s="18">
        <v>77</v>
      </c>
      <c r="O24" s="18">
        <v>60</v>
      </c>
      <c r="P24" s="19">
        <f t="shared" si="9"/>
        <v>0.68907563025210083</v>
      </c>
      <c r="Q24" s="19">
        <f t="shared" si="10"/>
        <v>0.8441558441558441</v>
      </c>
      <c r="R24" s="20">
        <f t="shared" si="11"/>
        <v>0.38333333333333336</v>
      </c>
      <c r="S24" s="21"/>
      <c r="T24" s="2"/>
      <c r="U24" s="2"/>
    </row>
    <row r="25" spans="1:21" ht="15.75" thickBot="1">
      <c r="A25" s="70"/>
      <c r="B25" s="51" t="s">
        <v>17</v>
      </c>
      <c r="C25" s="52">
        <v>66</v>
      </c>
      <c r="D25" s="53">
        <v>41</v>
      </c>
      <c r="E25" s="54">
        <f t="shared" si="6"/>
        <v>-0.37878787878787878</v>
      </c>
      <c r="F25" s="52">
        <v>17</v>
      </c>
      <c r="G25" s="52">
        <v>10</v>
      </c>
      <c r="H25" s="55">
        <f t="shared" si="7"/>
        <v>-0.41176470588235292</v>
      </c>
      <c r="I25" s="52">
        <v>1</v>
      </c>
      <c r="J25" s="52">
        <v>1</v>
      </c>
      <c r="K25" s="54">
        <v>0</v>
      </c>
      <c r="L25" s="56"/>
      <c r="M25" s="57">
        <v>72</v>
      </c>
      <c r="N25" s="57">
        <v>33</v>
      </c>
      <c r="O25" s="57">
        <v>27</v>
      </c>
      <c r="P25" s="58">
        <f t="shared" si="9"/>
        <v>0.56944444444444442</v>
      </c>
      <c r="Q25" s="58">
        <f t="shared" si="10"/>
        <v>0.30303030303030304</v>
      </c>
      <c r="R25" s="59">
        <f t="shared" si="11"/>
        <v>3.7037037037037035E-2</v>
      </c>
      <c r="S25" s="21"/>
      <c r="T25" s="2"/>
      <c r="U25" s="2"/>
    </row>
    <row r="26" spans="1:21" ht="15.75" thickBot="1">
      <c r="A26" s="72" t="s">
        <v>20</v>
      </c>
      <c r="B26" s="42" t="s">
        <v>15</v>
      </c>
      <c r="C26" s="47">
        <v>30</v>
      </c>
      <c r="D26" s="47">
        <v>32</v>
      </c>
      <c r="E26" s="48">
        <f t="shared" si="6"/>
        <v>6.6666666666666666E-2</v>
      </c>
      <c r="F26" s="46">
        <v>17</v>
      </c>
      <c r="G26" s="46">
        <v>19</v>
      </c>
      <c r="H26" s="49">
        <f t="shared" si="7"/>
        <v>0.11764705882352941</v>
      </c>
      <c r="I26" s="46">
        <v>5</v>
      </c>
      <c r="J26" s="46">
        <v>5</v>
      </c>
      <c r="K26" s="48">
        <f t="shared" si="8"/>
        <v>0</v>
      </c>
      <c r="L26" s="44"/>
      <c r="M26" s="50">
        <v>30</v>
      </c>
      <c r="N26" s="50">
        <v>22</v>
      </c>
      <c r="O26" s="50">
        <v>16</v>
      </c>
      <c r="P26" s="61">
        <f t="shared" si="9"/>
        <v>1.0666666666666667</v>
      </c>
      <c r="Q26" s="61">
        <f t="shared" si="10"/>
        <v>0.86363636363636365</v>
      </c>
      <c r="R26" s="62">
        <f t="shared" si="11"/>
        <v>0.3125</v>
      </c>
      <c r="S26" s="21"/>
      <c r="T26" s="2"/>
      <c r="U26" s="2"/>
    </row>
    <row r="27" spans="1:21" ht="15.75" thickBot="1">
      <c r="A27" s="72"/>
      <c r="B27" s="42" t="s">
        <v>16</v>
      </c>
      <c r="C27" s="43">
        <v>70</v>
      </c>
      <c r="D27" s="43">
        <v>81</v>
      </c>
      <c r="E27" s="15">
        <f t="shared" si="6"/>
        <v>0.15714285714285714</v>
      </c>
      <c r="F27" s="22">
        <v>46</v>
      </c>
      <c r="G27" s="22">
        <v>60</v>
      </c>
      <c r="H27" s="16">
        <f t="shared" si="7"/>
        <v>0.30434782608695654</v>
      </c>
      <c r="I27" s="22">
        <v>17</v>
      </c>
      <c r="J27" s="22">
        <v>23</v>
      </c>
      <c r="K27" s="15">
        <f t="shared" si="8"/>
        <v>0.35294117647058826</v>
      </c>
      <c r="L27" s="44"/>
      <c r="M27" s="18">
        <v>87</v>
      </c>
      <c r="N27" s="18">
        <v>63</v>
      </c>
      <c r="O27" s="18">
        <v>49</v>
      </c>
      <c r="P27" s="19">
        <f t="shared" si="9"/>
        <v>0.93103448275862066</v>
      </c>
      <c r="Q27" s="19">
        <f t="shared" si="10"/>
        <v>0.95238095238095233</v>
      </c>
      <c r="R27" s="20">
        <f t="shared" si="11"/>
        <v>0.46938775510204084</v>
      </c>
      <c r="S27" s="21"/>
      <c r="T27" s="2"/>
      <c r="U27" s="2"/>
    </row>
    <row r="28" spans="1:21" ht="15.75" thickBot="1">
      <c r="A28" s="70"/>
      <c r="B28" s="51" t="s">
        <v>17</v>
      </c>
      <c r="C28" s="52">
        <v>24</v>
      </c>
      <c r="D28" s="53">
        <v>15</v>
      </c>
      <c r="E28" s="54">
        <f t="shared" si="6"/>
        <v>-0.375</v>
      </c>
      <c r="F28" s="52">
        <v>4</v>
      </c>
      <c r="G28" s="52">
        <v>5</v>
      </c>
      <c r="H28" s="55">
        <f t="shared" si="7"/>
        <v>0.25</v>
      </c>
      <c r="I28" s="52">
        <v>1</v>
      </c>
      <c r="J28" s="52">
        <v>0</v>
      </c>
      <c r="K28" s="54">
        <f t="shared" si="8"/>
        <v>-1</v>
      </c>
      <c r="L28" s="56"/>
      <c r="M28" s="57">
        <v>17</v>
      </c>
      <c r="N28" s="57">
        <v>3</v>
      </c>
      <c r="O28" s="57">
        <v>3</v>
      </c>
      <c r="P28" s="58">
        <f t="shared" si="9"/>
        <v>0.88235294117647056</v>
      </c>
      <c r="Q28" s="58">
        <f t="shared" si="10"/>
        <v>1.6666666666666667</v>
      </c>
      <c r="R28" s="59">
        <f t="shared" si="11"/>
        <v>0</v>
      </c>
      <c r="S28" s="21"/>
      <c r="T28" s="2"/>
      <c r="U28" s="2"/>
    </row>
    <row r="29" spans="1:21" ht="15.75" thickBot="1">
      <c r="A29" s="72" t="s">
        <v>21</v>
      </c>
      <c r="B29" s="42" t="s">
        <v>15</v>
      </c>
      <c r="C29" s="47">
        <v>8</v>
      </c>
      <c r="D29" s="47">
        <v>9</v>
      </c>
      <c r="E29" s="48">
        <f t="shared" si="6"/>
        <v>0.125</v>
      </c>
      <c r="F29" s="46">
        <v>4</v>
      </c>
      <c r="G29" s="46">
        <v>6</v>
      </c>
      <c r="H29" s="49">
        <f t="shared" si="7"/>
        <v>0.5</v>
      </c>
      <c r="I29" s="46">
        <v>2</v>
      </c>
      <c r="J29" s="46">
        <v>0</v>
      </c>
      <c r="K29" s="48">
        <f t="shared" si="8"/>
        <v>-1</v>
      </c>
      <c r="L29" s="44"/>
      <c r="M29" s="50">
        <v>9</v>
      </c>
      <c r="N29" s="50">
        <v>3</v>
      </c>
      <c r="O29" s="50">
        <v>2</v>
      </c>
      <c r="P29" s="61">
        <f t="shared" si="9"/>
        <v>1</v>
      </c>
      <c r="Q29" s="61">
        <f t="shared" si="10"/>
        <v>2</v>
      </c>
      <c r="R29" s="62">
        <f t="shared" si="11"/>
        <v>0</v>
      </c>
      <c r="S29" s="21"/>
      <c r="T29" s="2"/>
      <c r="U29" s="2"/>
    </row>
    <row r="30" spans="1:21" ht="15.75" thickBot="1">
      <c r="A30" s="72"/>
      <c r="B30" s="42" t="s">
        <v>16</v>
      </c>
      <c r="C30" s="22">
        <v>24</v>
      </c>
      <c r="D30" s="43">
        <v>28</v>
      </c>
      <c r="E30" s="15">
        <f t="shared" si="6"/>
        <v>0.16666666666666666</v>
      </c>
      <c r="F30" s="22">
        <v>14</v>
      </c>
      <c r="G30" s="22">
        <v>17</v>
      </c>
      <c r="H30" s="16">
        <f t="shared" si="7"/>
        <v>0.21428571428571427</v>
      </c>
      <c r="I30" s="22">
        <v>8</v>
      </c>
      <c r="J30" s="22">
        <v>5</v>
      </c>
      <c r="K30" s="15">
        <f t="shared" si="8"/>
        <v>-0.375</v>
      </c>
      <c r="L30" s="44"/>
      <c r="M30" s="18">
        <v>29</v>
      </c>
      <c r="N30" s="18">
        <v>16</v>
      </c>
      <c r="O30" s="18">
        <v>15</v>
      </c>
      <c r="P30" s="19">
        <f t="shared" si="9"/>
        <v>0.96551724137931039</v>
      </c>
      <c r="Q30" s="19">
        <f t="shared" si="10"/>
        <v>1.0625</v>
      </c>
      <c r="R30" s="20">
        <f t="shared" si="11"/>
        <v>0.33333333333333331</v>
      </c>
      <c r="S30" s="21"/>
      <c r="T30" s="2"/>
      <c r="U30" s="2"/>
    </row>
    <row r="31" spans="1:21" ht="15.75" thickBot="1">
      <c r="A31" s="70"/>
      <c r="B31" s="51" t="s">
        <v>17</v>
      </c>
      <c r="C31" s="52">
        <v>37</v>
      </c>
      <c r="D31" s="53">
        <v>35</v>
      </c>
      <c r="E31" s="54">
        <f t="shared" si="6"/>
        <v>-5.4054054054054057E-2</v>
      </c>
      <c r="F31" s="52">
        <v>23</v>
      </c>
      <c r="G31" s="52">
        <v>23</v>
      </c>
      <c r="H31" s="55">
        <f t="shared" si="7"/>
        <v>0</v>
      </c>
      <c r="I31" s="52">
        <v>4</v>
      </c>
      <c r="J31" s="52">
        <v>5</v>
      </c>
      <c r="K31" s="54">
        <f t="shared" si="8"/>
        <v>0.25</v>
      </c>
      <c r="L31" s="56"/>
      <c r="M31" s="57">
        <v>41</v>
      </c>
      <c r="N31" s="57">
        <v>30</v>
      </c>
      <c r="O31" s="57">
        <v>24</v>
      </c>
      <c r="P31" s="58">
        <f t="shared" si="9"/>
        <v>0.85365853658536583</v>
      </c>
      <c r="Q31" s="58">
        <f t="shared" si="10"/>
        <v>0.76666666666666672</v>
      </c>
      <c r="R31" s="59">
        <f t="shared" si="11"/>
        <v>0.20833333333333334</v>
      </c>
      <c r="S31" s="21"/>
      <c r="T31" s="2"/>
      <c r="U31" s="2"/>
    </row>
    <row r="32" spans="1:21" ht="15.75" thickBot="1">
      <c r="A32" s="72" t="s">
        <v>22</v>
      </c>
      <c r="B32" s="42" t="s">
        <v>15</v>
      </c>
      <c r="C32" s="47">
        <v>3</v>
      </c>
      <c r="D32" s="47">
        <v>3</v>
      </c>
      <c r="E32" s="48">
        <f t="shared" si="6"/>
        <v>0</v>
      </c>
      <c r="F32" s="46">
        <v>0</v>
      </c>
      <c r="G32" s="46">
        <v>1</v>
      </c>
      <c r="H32" s="49">
        <v>0</v>
      </c>
      <c r="I32" s="46">
        <v>0</v>
      </c>
      <c r="J32" s="46">
        <v>1</v>
      </c>
      <c r="K32" s="48">
        <v>0</v>
      </c>
      <c r="L32" s="44"/>
      <c r="M32" s="50">
        <v>3</v>
      </c>
      <c r="N32" s="50">
        <v>0</v>
      </c>
      <c r="O32" s="50">
        <v>0</v>
      </c>
      <c r="P32" s="61">
        <f t="shared" si="9"/>
        <v>1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2"/>
      <c r="B33" s="42" t="s">
        <v>16</v>
      </c>
      <c r="C33" s="43">
        <v>9</v>
      </c>
      <c r="D33" s="43">
        <v>11</v>
      </c>
      <c r="E33" s="15">
        <f t="shared" si="6"/>
        <v>0.22222222222222221</v>
      </c>
      <c r="F33" s="22">
        <v>6</v>
      </c>
      <c r="G33" s="22">
        <v>8</v>
      </c>
      <c r="H33" s="16">
        <f t="shared" si="7"/>
        <v>0.33333333333333331</v>
      </c>
      <c r="I33" s="22">
        <v>4</v>
      </c>
      <c r="J33" s="22">
        <v>6</v>
      </c>
      <c r="K33" s="15">
        <f t="shared" si="8"/>
        <v>0.5</v>
      </c>
      <c r="L33" s="44"/>
      <c r="M33" s="18">
        <v>10</v>
      </c>
      <c r="N33" s="18">
        <v>7</v>
      </c>
      <c r="O33" s="18">
        <v>5</v>
      </c>
      <c r="P33" s="19">
        <f t="shared" si="9"/>
        <v>1.1000000000000001</v>
      </c>
      <c r="Q33" s="19">
        <f t="shared" si="10"/>
        <v>1.1428571428571428</v>
      </c>
      <c r="R33" s="20">
        <f t="shared" si="11"/>
        <v>1.2</v>
      </c>
      <c r="S33" s="21"/>
      <c r="T33" s="2"/>
      <c r="U33" s="2"/>
    </row>
    <row r="34" spans="1:21" ht="15.75" thickBot="1">
      <c r="A34" s="70"/>
      <c r="B34" s="51" t="s">
        <v>17</v>
      </c>
      <c r="C34" s="52">
        <v>18</v>
      </c>
      <c r="D34" s="53">
        <v>14</v>
      </c>
      <c r="E34" s="54">
        <f t="shared" si="6"/>
        <v>-0.22222222222222221</v>
      </c>
      <c r="F34" s="52">
        <v>3</v>
      </c>
      <c r="G34" s="52">
        <v>4</v>
      </c>
      <c r="H34" s="55">
        <f t="shared" si="7"/>
        <v>0.33333333333333331</v>
      </c>
      <c r="I34" s="52">
        <v>0</v>
      </c>
      <c r="J34" s="52">
        <v>1</v>
      </c>
      <c r="K34" s="54">
        <v>0</v>
      </c>
      <c r="L34" s="56"/>
      <c r="M34" s="57">
        <v>22</v>
      </c>
      <c r="N34" s="57">
        <v>8</v>
      </c>
      <c r="O34" s="57">
        <v>8</v>
      </c>
      <c r="P34" s="58">
        <f t="shared" si="9"/>
        <v>0.63636363636363635</v>
      </c>
      <c r="Q34" s="58">
        <f t="shared" si="10"/>
        <v>0.5</v>
      </c>
      <c r="R34" s="59">
        <f t="shared" si="11"/>
        <v>0.125</v>
      </c>
      <c r="S34" s="21"/>
      <c r="T34" s="2"/>
      <c r="U34" s="2"/>
    </row>
    <row r="35" spans="1:21" ht="15.75" thickBot="1">
      <c r="A35" s="72" t="s">
        <v>23</v>
      </c>
      <c r="B35" s="42" t="s">
        <v>15</v>
      </c>
      <c r="C35" s="47">
        <v>19</v>
      </c>
      <c r="D35" s="47">
        <v>9</v>
      </c>
      <c r="E35" s="48">
        <f t="shared" si="6"/>
        <v>-0.52631578947368418</v>
      </c>
      <c r="F35" s="46">
        <v>8</v>
      </c>
      <c r="G35" s="46">
        <v>7</v>
      </c>
      <c r="H35" s="49">
        <f t="shared" si="7"/>
        <v>-0.125</v>
      </c>
      <c r="I35" s="46">
        <v>4</v>
      </c>
      <c r="J35" s="46">
        <v>2</v>
      </c>
      <c r="K35" s="48">
        <f t="shared" si="8"/>
        <v>-0.5</v>
      </c>
      <c r="L35" s="44"/>
      <c r="M35" s="50">
        <v>23</v>
      </c>
      <c r="N35" s="50">
        <v>11</v>
      </c>
      <c r="O35" s="50">
        <v>9</v>
      </c>
      <c r="P35" s="61">
        <f t="shared" si="9"/>
        <v>0.39130434782608697</v>
      </c>
      <c r="Q35" s="61">
        <f t="shared" si="10"/>
        <v>0.63636363636363635</v>
      </c>
      <c r="R35" s="62">
        <f t="shared" si="11"/>
        <v>0.22222222222222221</v>
      </c>
      <c r="S35" s="21"/>
      <c r="T35" s="2"/>
      <c r="U35" s="2"/>
    </row>
    <row r="36" spans="1:21" ht="15.75" thickBot="1">
      <c r="A36" s="72"/>
      <c r="B36" s="42" t="s">
        <v>16</v>
      </c>
      <c r="C36" s="43">
        <v>65</v>
      </c>
      <c r="D36" s="43">
        <v>51</v>
      </c>
      <c r="E36" s="15">
        <f t="shared" si="6"/>
        <v>-0.2153846153846154</v>
      </c>
      <c r="F36" s="22">
        <v>34</v>
      </c>
      <c r="G36" s="22">
        <v>37</v>
      </c>
      <c r="H36" s="16">
        <f t="shared" si="7"/>
        <v>8.8235294117647065E-2</v>
      </c>
      <c r="I36" s="22">
        <v>10</v>
      </c>
      <c r="J36" s="22">
        <v>14</v>
      </c>
      <c r="K36" s="15">
        <f t="shared" si="8"/>
        <v>0.4</v>
      </c>
      <c r="L36" s="44"/>
      <c r="M36" s="18">
        <v>94</v>
      </c>
      <c r="N36" s="18">
        <v>59</v>
      </c>
      <c r="O36" s="18">
        <v>46</v>
      </c>
      <c r="P36" s="19">
        <f t="shared" si="9"/>
        <v>0.54255319148936165</v>
      </c>
      <c r="Q36" s="19">
        <f t="shared" si="10"/>
        <v>0.6271186440677966</v>
      </c>
      <c r="R36" s="20">
        <f t="shared" si="11"/>
        <v>0.30434782608695654</v>
      </c>
      <c r="S36" s="21"/>
      <c r="T36" s="2"/>
      <c r="U36" s="2"/>
    </row>
    <row r="37" spans="1:21" ht="15.75" thickBot="1">
      <c r="A37" s="70"/>
      <c r="B37" s="51" t="s">
        <v>17</v>
      </c>
      <c r="C37" s="52">
        <v>15</v>
      </c>
      <c r="D37" s="53">
        <v>28</v>
      </c>
      <c r="E37" s="54">
        <f t="shared" si="6"/>
        <v>0.8666666666666667</v>
      </c>
      <c r="F37" s="52">
        <v>5</v>
      </c>
      <c r="G37" s="52">
        <v>20</v>
      </c>
      <c r="H37" s="55">
        <f t="shared" si="7"/>
        <v>3</v>
      </c>
      <c r="I37" s="52">
        <v>1</v>
      </c>
      <c r="J37" s="52">
        <v>6</v>
      </c>
      <c r="K37" s="54">
        <f t="shared" si="8"/>
        <v>5</v>
      </c>
      <c r="L37" s="56"/>
      <c r="M37" s="57">
        <v>16</v>
      </c>
      <c r="N37" s="57">
        <v>7</v>
      </c>
      <c r="O37" s="57">
        <v>4</v>
      </c>
      <c r="P37" s="58">
        <f t="shared" si="9"/>
        <v>1.75</v>
      </c>
      <c r="Q37" s="58">
        <f t="shared" si="10"/>
        <v>2.8571428571428572</v>
      </c>
      <c r="R37" s="59">
        <f t="shared" si="11"/>
        <v>1.5</v>
      </c>
      <c r="S37" s="21"/>
      <c r="T37" s="2"/>
      <c r="U37" s="2"/>
    </row>
    <row r="38" spans="1:21" ht="15.75" thickBot="1">
      <c r="A38" s="72" t="s">
        <v>24</v>
      </c>
      <c r="B38" s="42" t="s">
        <v>15</v>
      </c>
      <c r="C38" s="47">
        <v>2</v>
      </c>
      <c r="D38" s="47">
        <v>4</v>
      </c>
      <c r="E38" s="48">
        <f t="shared" si="6"/>
        <v>1</v>
      </c>
      <c r="F38" s="46">
        <v>1</v>
      </c>
      <c r="G38" s="46">
        <v>2</v>
      </c>
      <c r="H38" s="49">
        <f t="shared" si="7"/>
        <v>1</v>
      </c>
      <c r="I38" s="46">
        <v>0</v>
      </c>
      <c r="J38" s="46">
        <v>0</v>
      </c>
      <c r="K38" s="48">
        <v>0</v>
      </c>
      <c r="L38" s="44"/>
      <c r="M38" s="50">
        <v>3</v>
      </c>
      <c r="N38" s="50">
        <v>3</v>
      </c>
      <c r="O38" s="50">
        <v>3</v>
      </c>
      <c r="P38" s="61">
        <f t="shared" si="9"/>
        <v>1.3333333333333333</v>
      </c>
      <c r="Q38" s="61">
        <f t="shared" si="10"/>
        <v>0.66666666666666663</v>
      </c>
      <c r="R38" s="62">
        <f t="shared" si="11"/>
        <v>0</v>
      </c>
      <c r="S38" s="21"/>
      <c r="T38" s="2"/>
      <c r="U38" s="2"/>
    </row>
    <row r="39" spans="1:21" ht="15.75" thickBot="1">
      <c r="A39" s="72"/>
      <c r="B39" s="42" t="s">
        <v>16</v>
      </c>
      <c r="C39" s="22">
        <v>5</v>
      </c>
      <c r="D39" s="43">
        <v>8</v>
      </c>
      <c r="E39" s="15">
        <f t="shared" si="6"/>
        <v>0.6</v>
      </c>
      <c r="F39" s="22">
        <v>2</v>
      </c>
      <c r="G39" s="22">
        <v>6</v>
      </c>
      <c r="H39" s="16">
        <f t="shared" si="7"/>
        <v>2</v>
      </c>
      <c r="I39" s="22">
        <v>0</v>
      </c>
      <c r="J39" s="22">
        <v>1</v>
      </c>
      <c r="K39" s="15">
        <v>0</v>
      </c>
      <c r="L39" s="44"/>
      <c r="M39" s="18">
        <v>12</v>
      </c>
      <c r="N39" s="18">
        <v>8</v>
      </c>
      <c r="O39" s="18">
        <v>7</v>
      </c>
      <c r="P39" s="19">
        <f t="shared" si="9"/>
        <v>0.66666666666666663</v>
      </c>
      <c r="Q39" s="19">
        <f t="shared" si="10"/>
        <v>0.75</v>
      </c>
      <c r="R39" s="20">
        <f t="shared" si="11"/>
        <v>0.14285714285714285</v>
      </c>
      <c r="S39" s="21"/>
      <c r="T39" s="2"/>
      <c r="U39" s="2"/>
    </row>
    <row r="40" spans="1:21" ht="15.75" thickBot="1">
      <c r="A40" s="70"/>
      <c r="B40" s="51" t="s">
        <v>17</v>
      </c>
      <c r="C40" s="52">
        <v>15</v>
      </c>
      <c r="D40" s="53">
        <v>12</v>
      </c>
      <c r="E40" s="54">
        <f t="shared" si="6"/>
        <v>-0.2</v>
      </c>
      <c r="F40" s="52">
        <v>3</v>
      </c>
      <c r="G40" s="52">
        <v>2</v>
      </c>
      <c r="H40" s="55">
        <f t="shared" si="7"/>
        <v>-0.33333333333333331</v>
      </c>
      <c r="I40" s="52">
        <v>1</v>
      </c>
      <c r="J40" s="52">
        <v>2</v>
      </c>
      <c r="K40" s="54">
        <f t="shared" si="8"/>
        <v>1</v>
      </c>
      <c r="L40" s="56"/>
      <c r="M40" s="57">
        <v>15</v>
      </c>
      <c r="N40" s="57">
        <v>6</v>
      </c>
      <c r="O40" s="57">
        <v>5</v>
      </c>
      <c r="P40" s="58">
        <f t="shared" si="9"/>
        <v>0.8</v>
      </c>
      <c r="Q40" s="58">
        <f t="shared" si="10"/>
        <v>0.33333333333333331</v>
      </c>
      <c r="R40" s="59">
        <f t="shared" si="11"/>
        <v>0.4</v>
      </c>
      <c r="S40" s="21"/>
      <c r="T40" s="2"/>
      <c r="U40" s="2"/>
    </row>
    <row r="41" spans="1:21" ht="15.75" thickBot="1">
      <c r="A41" s="70" t="s">
        <v>25</v>
      </c>
      <c r="B41" s="42" t="s">
        <v>15</v>
      </c>
      <c r="C41" s="46">
        <v>129</v>
      </c>
      <c r="D41" s="47">
        <v>125</v>
      </c>
      <c r="E41" s="48">
        <f t="shared" si="6"/>
        <v>-3.1007751937984496E-2</v>
      </c>
      <c r="F41" s="46">
        <v>104</v>
      </c>
      <c r="G41" s="46">
        <v>108</v>
      </c>
      <c r="H41" s="49">
        <f t="shared" si="7"/>
        <v>3.8461538461538464E-2</v>
      </c>
      <c r="I41" s="46">
        <v>32</v>
      </c>
      <c r="J41" s="46">
        <v>30</v>
      </c>
      <c r="K41" s="48">
        <f t="shared" si="8"/>
        <v>-6.25E-2</v>
      </c>
      <c r="L41" s="44"/>
      <c r="M41" s="50">
        <v>267</v>
      </c>
      <c r="N41" s="50">
        <v>218</v>
      </c>
      <c r="O41" s="50">
        <v>159</v>
      </c>
      <c r="P41" s="61">
        <f t="shared" si="9"/>
        <v>0.46816479400749061</v>
      </c>
      <c r="Q41" s="61">
        <f t="shared" si="10"/>
        <v>0.49541284403669728</v>
      </c>
      <c r="R41" s="62">
        <f t="shared" si="11"/>
        <v>0.18867924528301888</v>
      </c>
      <c r="S41" s="21"/>
      <c r="T41" s="2"/>
      <c r="U41" s="2"/>
    </row>
    <row r="42" spans="1:21" ht="15.75" thickBot="1">
      <c r="A42" s="70"/>
      <c r="B42" s="51" t="s">
        <v>16</v>
      </c>
      <c r="C42" s="52">
        <v>352</v>
      </c>
      <c r="D42" s="53">
        <v>316</v>
      </c>
      <c r="E42" s="54">
        <f t="shared" si="6"/>
        <v>-0.10227272727272728</v>
      </c>
      <c r="F42" s="52">
        <v>288</v>
      </c>
      <c r="G42" s="52">
        <v>264</v>
      </c>
      <c r="H42" s="55">
        <f t="shared" si="7"/>
        <v>-8.3333333333333329E-2</v>
      </c>
      <c r="I42" s="52">
        <v>92</v>
      </c>
      <c r="J42" s="52">
        <v>78</v>
      </c>
      <c r="K42" s="54">
        <f t="shared" si="8"/>
        <v>-0.15217391304347827</v>
      </c>
      <c r="L42" s="56"/>
      <c r="M42" s="57">
        <v>755</v>
      </c>
      <c r="N42" s="57">
        <v>641</v>
      </c>
      <c r="O42" s="57">
        <v>475</v>
      </c>
      <c r="P42" s="58">
        <f t="shared" si="9"/>
        <v>0.41854304635761591</v>
      </c>
      <c r="Q42" s="58">
        <f t="shared" si="10"/>
        <v>0.41185647425897037</v>
      </c>
      <c r="R42" s="59">
        <f t="shared" si="11"/>
        <v>0.16421052631578947</v>
      </c>
      <c r="S42" s="21"/>
      <c r="T42" s="2"/>
      <c r="U42" s="2"/>
    </row>
    <row r="43" spans="1:21" ht="15.75" thickBot="1">
      <c r="A43" s="72" t="s">
        <v>26</v>
      </c>
      <c r="B43" s="42" t="s">
        <v>15</v>
      </c>
      <c r="C43" s="46">
        <v>0</v>
      </c>
      <c r="D43" s="63">
        <v>2</v>
      </c>
      <c r="E43" s="48">
        <v>0</v>
      </c>
      <c r="F43" s="46">
        <v>0</v>
      </c>
      <c r="G43" s="63">
        <v>1</v>
      </c>
      <c r="H43" s="64">
        <v>0</v>
      </c>
      <c r="I43" s="46">
        <v>0</v>
      </c>
      <c r="J43" s="23">
        <v>0</v>
      </c>
      <c r="K43" s="48">
        <v>0</v>
      </c>
      <c r="L43" s="44"/>
      <c r="M43" s="50">
        <v>0</v>
      </c>
      <c r="N43" s="50">
        <v>0</v>
      </c>
      <c r="O43" s="50">
        <v>0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70"/>
      <c r="B44" s="42" t="s">
        <v>16</v>
      </c>
      <c r="C44" s="22">
        <v>11</v>
      </c>
      <c r="D44" s="43">
        <v>12</v>
      </c>
      <c r="E44" s="15">
        <f t="shared" si="6"/>
        <v>9.0909090909090912E-2</v>
      </c>
      <c r="F44" s="22">
        <v>10</v>
      </c>
      <c r="G44" s="22">
        <v>9</v>
      </c>
      <c r="H44" s="49">
        <f>(G44-F44)/F44</f>
        <v>-0.1</v>
      </c>
      <c r="I44" s="22">
        <v>3</v>
      </c>
      <c r="J44" s="22">
        <v>3</v>
      </c>
      <c r="K44" s="48">
        <f>(J44-I44)/I44</f>
        <v>0</v>
      </c>
      <c r="L44" s="44"/>
      <c r="M44" s="18">
        <v>14</v>
      </c>
      <c r="N44" s="18">
        <v>10</v>
      </c>
      <c r="O44" s="18">
        <v>9</v>
      </c>
      <c r="P44" s="19">
        <f t="shared" si="9"/>
        <v>0.8571428571428571</v>
      </c>
      <c r="Q44" s="19">
        <f t="shared" si="10"/>
        <v>0.9</v>
      </c>
      <c r="R44" s="20">
        <f t="shared" si="11"/>
        <v>0.33333333333333331</v>
      </c>
      <c r="S44" s="21"/>
    </row>
    <row r="45" spans="1:21" ht="15.75" thickBot="1">
      <c r="A45" s="70"/>
      <c r="B45" s="51" t="s">
        <v>17</v>
      </c>
      <c r="C45" s="52">
        <v>5</v>
      </c>
      <c r="D45" s="53">
        <v>15</v>
      </c>
      <c r="E45" s="54">
        <f t="shared" si="6"/>
        <v>2</v>
      </c>
      <c r="F45" s="52">
        <v>4</v>
      </c>
      <c r="G45" s="52">
        <v>7</v>
      </c>
      <c r="H45" s="55">
        <f>(G45-F45)/F45</f>
        <v>0.75</v>
      </c>
      <c r="I45" s="52">
        <v>0</v>
      </c>
      <c r="J45" s="52">
        <v>0</v>
      </c>
      <c r="K45" s="54">
        <v>0</v>
      </c>
      <c r="L45" s="56"/>
      <c r="M45" s="57">
        <v>5</v>
      </c>
      <c r="N45" s="57">
        <v>4</v>
      </c>
      <c r="O45" s="57">
        <v>3</v>
      </c>
      <c r="P45" s="58">
        <f t="shared" si="9"/>
        <v>3</v>
      </c>
      <c r="Q45" s="58">
        <f t="shared" si="10"/>
        <v>1.75</v>
      </c>
      <c r="R45" s="59">
        <f t="shared" si="11"/>
        <v>0</v>
      </c>
      <c r="S45" s="21"/>
    </row>
    <row r="46" spans="1:21" ht="15.75" thickBot="1">
      <c r="A46" s="70" t="s">
        <v>27</v>
      </c>
      <c r="B46" s="42" t="s">
        <v>15</v>
      </c>
      <c r="C46" s="46">
        <v>4</v>
      </c>
      <c r="D46" s="47">
        <v>0</v>
      </c>
      <c r="E46" s="48">
        <f t="shared" si="6"/>
        <v>-1</v>
      </c>
      <c r="F46" s="46">
        <v>4</v>
      </c>
      <c r="G46" s="46">
        <v>0</v>
      </c>
      <c r="H46" s="49">
        <f>(G46-F46)/F46</f>
        <v>-1</v>
      </c>
      <c r="I46" s="46">
        <v>0</v>
      </c>
      <c r="J46" s="46">
        <v>0</v>
      </c>
      <c r="K46" s="48">
        <v>0</v>
      </c>
      <c r="L46" s="65"/>
      <c r="M46" s="50">
        <v>13</v>
      </c>
      <c r="N46" s="50">
        <v>11</v>
      </c>
      <c r="O46" s="50">
        <v>9</v>
      </c>
      <c r="P46" s="61">
        <f t="shared" si="9"/>
        <v>0</v>
      </c>
      <c r="Q46" s="61">
        <f t="shared" si="10"/>
        <v>0</v>
      </c>
      <c r="R46" s="62">
        <f t="shared" si="11"/>
        <v>0</v>
      </c>
      <c r="S46" s="21"/>
    </row>
    <row r="47" spans="1:21" ht="15.75" thickBot="1">
      <c r="A47" s="70"/>
      <c r="B47" s="51" t="s">
        <v>16</v>
      </c>
      <c r="C47" s="52">
        <v>9</v>
      </c>
      <c r="D47" s="53">
        <v>1</v>
      </c>
      <c r="E47" s="54">
        <f t="shared" si="6"/>
        <v>-0.88888888888888884</v>
      </c>
      <c r="F47" s="52">
        <v>9</v>
      </c>
      <c r="G47" s="52">
        <v>1</v>
      </c>
      <c r="H47" s="55">
        <f>(G47-F47)/F47</f>
        <v>-0.88888888888888884</v>
      </c>
      <c r="I47" s="52">
        <v>0</v>
      </c>
      <c r="J47" s="52">
        <v>0</v>
      </c>
      <c r="K47" s="54">
        <v>0</v>
      </c>
      <c r="L47" s="66"/>
      <c r="M47" s="57">
        <v>35</v>
      </c>
      <c r="N47" s="57">
        <v>30</v>
      </c>
      <c r="O47" s="57">
        <v>27</v>
      </c>
      <c r="P47" s="58">
        <f t="shared" si="9"/>
        <v>2.8571428571428571E-2</v>
      </c>
      <c r="Q47" s="58">
        <f t="shared" si="10"/>
        <v>3.3333333333333333E-2</v>
      </c>
      <c r="R47" s="59">
        <f t="shared" si="11"/>
        <v>0</v>
      </c>
      <c r="S47" s="21"/>
    </row>
    <row r="48" spans="1:21" ht="15.75" thickBot="1">
      <c r="A48" s="70" t="s">
        <v>28</v>
      </c>
      <c r="B48" s="42" t="s">
        <v>15</v>
      </c>
      <c r="C48" s="46">
        <v>1</v>
      </c>
      <c r="D48" s="47">
        <v>0</v>
      </c>
      <c r="E48" s="48">
        <f t="shared" si="6"/>
        <v>-1</v>
      </c>
      <c r="F48" s="46">
        <v>1</v>
      </c>
      <c r="G48" s="46">
        <v>0</v>
      </c>
      <c r="H48" s="49">
        <f t="shared" ref="H48:H55" si="12">(G48-F48)/F48</f>
        <v>-1</v>
      </c>
      <c r="I48" s="46">
        <v>0</v>
      </c>
      <c r="J48" s="46">
        <v>0</v>
      </c>
      <c r="K48" s="48">
        <v>0</v>
      </c>
      <c r="L48" s="65"/>
      <c r="M48" s="50">
        <v>3</v>
      </c>
      <c r="N48" s="50">
        <v>2</v>
      </c>
      <c r="O48" s="50">
        <v>2</v>
      </c>
      <c r="P48" s="61">
        <f t="shared" si="9"/>
        <v>0</v>
      </c>
      <c r="Q48" s="61">
        <v>0</v>
      </c>
      <c r="R48" s="62">
        <v>0</v>
      </c>
      <c r="S48" s="21"/>
    </row>
    <row r="49" spans="1:19" ht="15.75" thickBot="1">
      <c r="A49" s="70"/>
      <c r="B49" s="51" t="s">
        <v>16</v>
      </c>
      <c r="C49" s="52">
        <v>3</v>
      </c>
      <c r="D49" s="53">
        <v>1</v>
      </c>
      <c r="E49" s="54">
        <f t="shared" si="6"/>
        <v>-0.66666666666666663</v>
      </c>
      <c r="F49" s="52">
        <v>2</v>
      </c>
      <c r="G49" s="52">
        <v>0</v>
      </c>
      <c r="H49" s="55">
        <f t="shared" si="12"/>
        <v>-1</v>
      </c>
      <c r="I49" s="52">
        <v>0</v>
      </c>
      <c r="J49" s="52">
        <v>0</v>
      </c>
      <c r="K49" s="54">
        <v>0</v>
      </c>
      <c r="L49" s="66"/>
      <c r="M49" s="57">
        <v>6</v>
      </c>
      <c r="N49" s="57">
        <v>4</v>
      </c>
      <c r="O49" s="57">
        <v>3</v>
      </c>
      <c r="P49" s="58">
        <f t="shared" si="9"/>
        <v>0.16666666666666666</v>
      </c>
      <c r="Q49" s="58">
        <f t="shared" ref="Q49:Q55" si="13">G49/N49</f>
        <v>0</v>
      </c>
      <c r="R49" s="59">
        <f t="shared" ref="R49:R55" si="14">J49/O49</f>
        <v>0</v>
      </c>
      <c r="S49" s="21"/>
    </row>
    <row r="50" spans="1:19" ht="15.75" thickBot="1">
      <c r="A50" s="70" t="s">
        <v>29</v>
      </c>
      <c r="B50" s="42" t="s">
        <v>15</v>
      </c>
      <c r="C50" s="46">
        <v>14</v>
      </c>
      <c r="D50" s="47">
        <v>7</v>
      </c>
      <c r="E50" s="48">
        <f t="shared" si="6"/>
        <v>-0.5</v>
      </c>
      <c r="F50" s="46">
        <v>14</v>
      </c>
      <c r="G50" s="46">
        <v>7</v>
      </c>
      <c r="H50" s="49">
        <f t="shared" si="12"/>
        <v>-0.5</v>
      </c>
      <c r="I50" s="46">
        <v>1</v>
      </c>
      <c r="J50" s="46">
        <v>1</v>
      </c>
      <c r="K50" s="48">
        <v>0</v>
      </c>
      <c r="L50" s="65"/>
      <c r="M50" s="50">
        <v>27</v>
      </c>
      <c r="N50" s="50">
        <v>24</v>
      </c>
      <c r="O50" s="50">
        <v>19</v>
      </c>
      <c r="P50" s="61">
        <f t="shared" si="9"/>
        <v>0.25925925925925924</v>
      </c>
      <c r="Q50" s="61">
        <f t="shared" si="13"/>
        <v>0.29166666666666669</v>
      </c>
      <c r="R50" s="62">
        <f t="shared" si="14"/>
        <v>5.2631578947368418E-2</v>
      </c>
      <c r="S50" s="21"/>
    </row>
    <row r="51" spans="1:19" ht="15.75" thickBot="1">
      <c r="A51" s="70"/>
      <c r="B51" s="51" t="s">
        <v>16</v>
      </c>
      <c r="C51" s="52">
        <v>29</v>
      </c>
      <c r="D51" s="53">
        <v>21</v>
      </c>
      <c r="E51" s="54">
        <f t="shared" si="6"/>
        <v>-0.27586206896551724</v>
      </c>
      <c r="F51" s="52">
        <v>28</v>
      </c>
      <c r="G51" s="52">
        <v>21</v>
      </c>
      <c r="H51" s="55">
        <f t="shared" si="12"/>
        <v>-0.25</v>
      </c>
      <c r="I51" s="52">
        <v>3</v>
      </c>
      <c r="J51" s="52">
        <v>6</v>
      </c>
      <c r="K51" s="67">
        <f t="shared" ref="K51:K53" si="15">(J51-I51)/I51</f>
        <v>1</v>
      </c>
      <c r="L51" s="66"/>
      <c r="M51" s="57">
        <v>74</v>
      </c>
      <c r="N51" s="57">
        <v>69</v>
      </c>
      <c r="O51" s="57">
        <v>56</v>
      </c>
      <c r="P51" s="58">
        <f t="shared" si="9"/>
        <v>0.28378378378378377</v>
      </c>
      <c r="Q51" s="58">
        <f t="shared" si="13"/>
        <v>0.30434782608695654</v>
      </c>
      <c r="R51" s="59">
        <f t="shared" si="14"/>
        <v>0.10714285714285714</v>
      </c>
      <c r="S51" s="21"/>
    </row>
    <row r="52" spans="1:19" ht="15.75" thickBot="1">
      <c r="A52" s="70" t="s">
        <v>30</v>
      </c>
      <c r="B52" s="42" t="s">
        <v>15</v>
      </c>
      <c r="C52" s="46">
        <v>7</v>
      </c>
      <c r="D52" s="47">
        <v>7</v>
      </c>
      <c r="E52" s="48">
        <f t="shared" si="6"/>
        <v>0</v>
      </c>
      <c r="F52" s="46">
        <v>5</v>
      </c>
      <c r="G52" s="46">
        <v>6</v>
      </c>
      <c r="H52" s="49">
        <f t="shared" si="12"/>
        <v>0.2</v>
      </c>
      <c r="I52" s="46">
        <v>1</v>
      </c>
      <c r="J52" s="46">
        <v>0</v>
      </c>
      <c r="K52" s="48">
        <f t="shared" si="15"/>
        <v>-1</v>
      </c>
      <c r="L52" s="65"/>
      <c r="M52" s="50">
        <v>14</v>
      </c>
      <c r="N52" s="50">
        <v>10</v>
      </c>
      <c r="O52" s="50">
        <v>6</v>
      </c>
      <c r="P52" s="61">
        <f t="shared" si="9"/>
        <v>0.5</v>
      </c>
      <c r="Q52" s="61">
        <f t="shared" si="13"/>
        <v>0.6</v>
      </c>
      <c r="R52" s="62">
        <f t="shared" si="14"/>
        <v>0</v>
      </c>
      <c r="S52" s="21"/>
    </row>
    <row r="53" spans="1:19" ht="15.75" thickBot="1">
      <c r="A53" s="70"/>
      <c r="B53" s="51" t="s">
        <v>16</v>
      </c>
      <c r="C53" s="52">
        <v>14</v>
      </c>
      <c r="D53" s="53">
        <v>13</v>
      </c>
      <c r="E53" s="54">
        <f t="shared" si="6"/>
        <v>-7.1428571428571425E-2</v>
      </c>
      <c r="F53" s="52">
        <v>12</v>
      </c>
      <c r="G53" s="52">
        <v>12</v>
      </c>
      <c r="H53" s="55">
        <f t="shared" si="12"/>
        <v>0</v>
      </c>
      <c r="I53" s="52">
        <v>2</v>
      </c>
      <c r="J53" s="52">
        <v>0</v>
      </c>
      <c r="K53" s="54">
        <f t="shared" si="15"/>
        <v>-1</v>
      </c>
      <c r="L53" s="66"/>
      <c r="M53" s="57">
        <v>33</v>
      </c>
      <c r="N53" s="57">
        <v>28</v>
      </c>
      <c r="O53" s="57">
        <v>20</v>
      </c>
      <c r="P53" s="58">
        <f t="shared" si="9"/>
        <v>0.39393939393939392</v>
      </c>
      <c r="Q53" s="58">
        <f t="shared" si="13"/>
        <v>0.42857142857142855</v>
      </c>
      <c r="R53" s="59">
        <f t="shared" si="14"/>
        <v>0</v>
      </c>
      <c r="S53" s="21"/>
    </row>
    <row r="54" spans="1:19" ht="15.75" thickBot="1">
      <c r="A54" s="70" t="s">
        <v>31</v>
      </c>
      <c r="B54" s="42" t="s">
        <v>15</v>
      </c>
      <c r="C54" s="46">
        <v>1</v>
      </c>
      <c r="D54" s="47">
        <v>2</v>
      </c>
      <c r="E54" s="48">
        <f t="shared" si="6"/>
        <v>1</v>
      </c>
      <c r="F54" s="46">
        <v>0</v>
      </c>
      <c r="G54" s="46">
        <v>1</v>
      </c>
      <c r="H54" s="49">
        <v>0</v>
      </c>
      <c r="I54" s="46">
        <v>0</v>
      </c>
      <c r="J54" s="46">
        <v>0</v>
      </c>
      <c r="K54" s="48">
        <v>0</v>
      </c>
      <c r="L54" s="65"/>
      <c r="M54" s="50">
        <v>3</v>
      </c>
      <c r="N54" s="50">
        <v>1</v>
      </c>
      <c r="O54" s="50">
        <v>1</v>
      </c>
      <c r="P54" s="61">
        <f t="shared" si="9"/>
        <v>0.66666666666666663</v>
      </c>
      <c r="Q54" s="61">
        <f t="shared" si="13"/>
        <v>1</v>
      </c>
      <c r="R54" s="62">
        <f t="shared" si="14"/>
        <v>0</v>
      </c>
      <c r="S54" s="21"/>
    </row>
    <row r="55" spans="1:19" ht="15.75" thickBot="1">
      <c r="A55" s="71"/>
      <c r="B55" s="51" t="s">
        <v>16</v>
      </c>
      <c r="C55" s="52">
        <v>3</v>
      </c>
      <c r="D55" s="53">
        <v>5</v>
      </c>
      <c r="E55" s="54">
        <f t="shared" si="6"/>
        <v>0.66666666666666663</v>
      </c>
      <c r="F55" s="52">
        <v>2</v>
      </c>
      <c r="G55" s="52">
        <v>3</v>
      </c>
      <c r="H55" s="55">
        <f t="shared" si="12"/>
        <v>0.5</v>
      </c>
      <c r="I55" s="52">
        <v>0</v>
      </c>
      <c r="J55" s="52">
        <v>1</v>
      </c>
      <c r="K55" s="54">
        <v>0</v>
      </c>
      <c r="L55" s="66"/>
      <c r="M55" s="57">
        <v>6</v>
      </c>
      <c r="N55" s="57">
        <v>4</v>
      </c>
      <c r="O55" s="57">
        <v>3</v>
      </c>
      <c r="P55" s="58">
        <f t="shared" si="9"/>
        <v>0.83333333333333337</v>
      </c>
      <c r="Q55" s="58">
        <f t="shared" si="13"/>
        <v>0.75</v>
      </c>
      <c r="R55" s="59">
        <f t="shared" si="14"/>
        <v>0.33333333333333331</v>
      </c>
      <c r="S55" s="21"/>
    </row>
    <row r="56" spans="1:19">
      <c r="A56" s="68" t="s">
        <v>32</v>
      </c>
      <c r="B56" s="68"/>
      <c r="C56" s="5"/>
      <c r="D56" s="5"/>
      <c r="E56" s="69"/>
      <c r="F56" s="5"/>
      <c r="G56" s="5"/>
      <c r="H56" s="69"/>
      <c r="I56" s="5"/>
      <c r="J56" s="5"/>
      <c r="K56" s="69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9"/>
      <c r="F57" s="5"/>
      <c r="G57" s="5"/>
      <c r="H57" s="69"/>
      <c r="I57" s="5"/>
      <c r="J57" s="5"/>
      <c r="K57" s="69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9"/>
      <c r="F58" s="5"/>
      <c r="G58" s="5"/>
      <c r="H58" s="69"/>
      <c r="I58" s="5"/>
      <c r="J58" s="5"/>
      <c r="K58" s="69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U58"/>
  <sheetViews>
    <sheetView zoomScale="120" zoomScaleNormal="120" workbookViewId="0">
      <selection activeCell="K13" sqref="K13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86" t="s">
        <v>33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"/>
      <c r="T1" s="2"/>
      <c r="U1" s="2"/>
    </row>
    <row r="2" spans="1:21" ht="15.7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2"/>
      <c r="U2" s="2"/>
    </row>
    <row r="3" spans="1:21" ht="15.7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"/>
      <c r="T3" s="2"/>
      <c r="U3" s="2"/>
    </row>
    <row r="4" spans="1:21" ht="15.75">
      <c r="A4" s="88" t="s">
        <v>54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89" t="s">
        <v>2</v>
      </c>
      <c r="B6" s="90"/>
      <c r="C6" s="8" t="s">
        <v>55</v>
      </c>
      <c r="D6" s="9" t="s">
        <v>56</v>
      </c>
      <c r="E6" s="8" t="s">
        <v>3</v>
      </c>
      <c r="F6" s="8" t="s">
        <v>57</v>
      </c>
      <c r="G6" s="8" t="s">
        <v>58</v>
      </c>
      <c r="H6" s="8" t="s">
        <v>3</v>
      </c>
      <c r="I6" s="8" t="s">
        <v>59</v>
      </c>
      <c r="J6" s="8" t="s">
        <v>60</v>
      </c>
      <c r="K6" s="8" t="s">
        <v>3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>
      <c r="A7" s="84" t="s">
        <v>4</v>
      </c>
      <c r="B7" s="85"/>
      <c r="C7" s="14">
        <v>874</v>
      </c>
      <c r="D7" s="14">
        <v>800</v>
      </c>
      <c r="E7" s="15">
        <f t="shared" ref="E7:E15" si="0">(D7-C7)/C7</f>
        <v>-8.4668192219679639E-2</v>
      </c>
      <c r="F7" s="14">
        <v>599</v>
      </c>
      <c r="G7" s="14">
        <v>614</v>
      </c>
      <c r="H7" s="16">
        <f t="shared" ref="H7:H15" si="1">(G7-F7)/F7</f>
        <v>2.5041736227045076E-2</v>
      </c>
      <c r="I7" s="14">
        <v>170</v>
      </c>
      <c r="J7" s="14">
        <v>186</v>
      </c>
      <c r="K7" s="15">
        <f t="shared" ref="K7:K15" si="2">(J7-I7)/I7</f>
        <v>9.4117647058823528E-2</v>
      </c>
      <c r="L7" s="17"/>
      <c r="M7" s="18">
        <v>1590</v>
      </c>
      <c r="N7" s="18">
        <v>1213</v>
      </c>
      <c r="O7" s="18">
        <v>925</v>
      </c>
      <c r="P7" s="19">
        <f t="shared" ref="P7:P15" si="3">D7/M7</f>
        <v>0.50314465408805031</v>
      </c>
      <c r="Q7" s="19">
        <f t="shared" ref="Q7:Q15" si="4">G7/N7</f>
        <v>0.50618301731244852</v>
      </c>
      <c r="R7" s="20">
        <f t="shared" ref="R7:R15" si="5">J7/O7</f>
        <v>0.20108108108108108</v>
      </c>
      <c r="S7" s="21"/>
      <c r="T7" s="2"/>
      <c r="U7" s="2"/>
    </row>
    <row r="8" spans="1:21">
      <c r="A8" s="73" t="s">
        <v>5</v>
      </c>
      <c r="B8" s="74"/>
      <c r="C8" s="22">
        <v>36</v>
      </c>
      <c r="D8" s="22">
        <v>28</v>
      </c>
      <c r="E8" s="15">
        <f t="shared" si="0"/>
        <v>-0.22222222222222221</v>
      </c>
      <c r="F8" s="22">
        <v>19</v>
      </c>
      <c r="G8" s="22">
        <v>19</v>
      </c>
      <c r="H8" s="16">
        <f t="shared" si="1"/>
        <v>0</v>
      </c>
      <c r="I8" s="22">
        <v>8</v>
      </c>
      <c r="J8" s="22">
        <v>8</v>
      </c>
      <c r="K8" s="15">
        <f t="shared" si="2"/>
        <v>0</v>
      </c>
      <c r="L8" s="17"/>
      <c r="M8" s="18">
        <v>50</v>
      </c>
      <c r="N8" s="18">
        <v>39</v>
      </c>
      <c r="O8" s="18">
        <v>35</v>
      </c>
      <c r="P8" s="19">
        <f t="shared" si="3"/>
        <v>0.56000000000000005</v>
      </c>
      <c r="Q8" s="19">
        <f t="shared" si="4"/>
        <v>0.48717948717948717</v>
      </c>
      <c r="R8" s="20">
        <f t="shared" si="5"/>
        <v>0.22857142857142856</v>
      </c>
      <c r="S8" s="21"/>
      <c r="T8" s="2"/>
      <c r="U8" s="2"/>
    </row>
    <row r="9" spans="1:21">
      <c r="A9" s="73" t="s">
        <v>6</v>
      </c>
      <c r="B9" s="74"/>
      <c r="C9" s="22">
        <v>26</v>
      </c>
      <c r="D9" s="22">
        <v>21</v>
      </c>
      <c r="E9" s="15">
        <f t="shared" si="0"/>
        <v>-0.19230769230769232</v>
      </c>
      <c r="F9" s="22">
        <v>15</v>
      </c>
      <c r="G9" s="22">
        <v>14</v>
      </c>
      <c r="H9" s="16">
        <f t="shared" si="1"/>
        <v>-6.6666666666666666E-2</v>
      </c>
      <c r="I9" s="22">
        <v>5</v>
      </c>
      <c r="J9" s="22">
        <v>5</v>
      </c>
      <c r="K9" s="15">
        <f t="shared" si="2"/>
        <v>0</v>
      </c>
      <c r="L9" s="17"/>
      <c r="M9" s="18">
        <v>34</v>
      </c>
      <c r="N9" s="18">
        <v>26</v>
      </c>
      <c r="O9" s="18">
        <v>22</v>
      </c>
      <c r="P9" s="19">
        <f t="shared" si="3"/>
        <v>0.61764705882352944</v>
      </c>
      <c r="Q9" s="19">
        <f t="shared" si="4"/>
        <v>0.53846153846153844</v>
      </c>
      <c r="R9" s="20">
        <f t="shared" si="5"/>
        <v>0.22727272727272727</v>
      </c>
      <c r="S9" s="21"/>
      <c r="T9" s="2"/>
      <c r="U9" s="2"/>
    </row>
    <row r="10" spans="1:21">
      <c r="A10" s="73" t="s">
        <v>7</v>
      </c>
      <c r="B10" s="74"/>
      <c r="C10" s="22">
        <v>303</v>
      </c>
      <c r="D10" s="22">
        <v>277</v>
      </c>
      <c r="E10" s="15">
        <f t="shared" si="0"/>
        <v>-8.5808580858085806E-2</v>
      </c>
      <c r="F10" s="22">
        <v>191</v>
      </c>
      <c r="G10" s="22">
        <v>201</v>
      </c>
      <c r="H10" s="16">
        <f t="shared" si="1"/>
        <v>5.2356020942408377E-2</v>
      </c>
      <c r="I10" s="22">
        <v>49</v>
      </c>
      <c r="J10" s="22">
        <v>51</v>
      </c>
      <c r="K10" s="15">
        <f t="shared" si="2"/>
        <v>4.0816326530612242E-2</v>
      </c>
      <c r="L10" s="17"/>
      <c r="M10" s="18">
        <v>503</v>
      </c>
      <c r="N10" s="18">
        <v>357</v>
      </c>
      <c r="O10" s="18">
        <v>262</v>
      </c>
      <c r="P10" s="19">
        <f t="shared" si="3"/>
        <v>0.55069582504970183</v>
      </c>
      <c r="Q10" s="19">
        <f t="shared" si="4"/>
        <v>0.56302521008403361</v>
      </c>
      <c r="R10" s="20">
        <f t="shared" si="5"/>
        <v>0.19465648854961831</v>
      </c>
      <c r="S10" s="21"/>
      <c r="T10" s="2"/>
      <c r="U10" s="2"/>
    </row>
    <row r="11" spans="1:21">
      <c r="A11" s="73" t="s">
        <v>8</v>
      </c>
      <c r="B11" s="74"/>
      <c r="C11" s="14">
        <v>163</v>
      </c>
      <c r="D11" s="14">
        <v>164</v>
      </c>
      <c r="E11" s="15">
        <f t="shared" si="0"/>
        <v>6.1349693251533744E-3</v>
      </c>
      <c r="F11" s="14">
        <v>130</v>
      </c>
      <c r="G11" s="14">
        <v>133</v>
      </c>
      <c r="H11" s="16">
        <f t="shared" si="1"/>
        <v>2.3076923076923078E-2</v>
      </c>
      <c r="I11" s="14">
        <v>46</v>
      </c>
      <c r="J11" s="14">
        <v>50</v>
      </c>
      <c r="K11" s="15">
        <f t="shared" si="2"/>
        <v>8.6956521739130432E-2</v>
      </c>
      <c r="L11" s="17"/>
      <c r="M11" s="18">
        <v>443</v>
      </c>
      <c r="N11" s="18">
        <v>393</v>
      </c>
      <c r="O11" s="18">
        <v>317</v>
      </c>
      <c r="P11" s="19">
        <f t="shared" si="3"/>
        <v>0.37020316027088035</v>
      </c>
      <c r="Q11" s="19">
        <f t="shared" si="4"/>
        <v>0.33842239185750639</v>
      </c>
      <c r="R11" s="20">
        <f t="shared" si="5"/>
        <v>0.15772870662460567</v>
      </c>
      <c r="S11" s="21"/>
      <c r="T11" s="2"/>
      <c r="U11" s="2"/>
    </row>
    <row r="12" spans="1:21">
      <c r="A12" s="73" t="s">
        <v>9</v>
      </c>
      <c r="B12" s="74"/>
      <c r="C12" s="14">
        <v>390</v>
      </c>
      <c r="D12" s="14">
        <v>328</v>
      </c>
      <c r="E12" s="15">
        <f t="shared" si="0"/>
        <v>-0.15897435897435896</v>
      </c>
      <c r="F12" s="14">
        <v>266</v>
      </c>
      <c r="G12" s="14">
        <v>265</v>
      </c>
      <c r="H12" s="16">
        <f t="shared" si="1"/>
        <v>-3.7593984962406013E-3</v>
      </c>
      <c r="I12" s="14">
        <v>69</v>
      </c>
      <c r="J12" s="14">
        <v>76</v>
      </c>
      <c r="K12" s="15">
        <f t="shared" si="2"/>
        <v>0.10144927536231885</v>
      </c>
      <c r="L12" s="17"/>
      <c r="M12" s="18">
        <v>621</v>
      </c>
      <c r="N12" s="18">
        <v>442</v>
      </c>
      <c r="O12" s="18">
        <v>330</v>
      </c>
      <c r="P12" s="19">
        <f t="shared" si="3"/>
        <v>0.5281803542673108</v>
      </c>
      <c r="Q12" s="19">
        <f t="shared" si="4"/>
        <v>0.59954751131221717</v>
      </c>
      <c r="R12" s="20">
        <f t="shared" si="5"/>
        <v>0.23030303030303031</v>
      </c>
      <c r="S12" s="21"/>
      <c r="T12" s="2"/>
      <c r="U12" s="2"/>
    </row>
    <row r="13" spans="1:21">
      <c r="A13" s="73" t="s">
        <v>10</v>
      </c>
      <c r="B13" s="74"/>
      <c r="C13" s="23">
        <v>18</v>
      </c>
      <c r="D13" s="23">
        <v>31</v>
      </c>
      <c r="E13" s="15">
        <f t="shared" si="0"/>
        <v>0.72222222222222221</v>
      </c>
      <c r="F13" s="23">
        <v>12</v>
      </c>
      <c r="G13" s="23">
        <v>15</v>
      </c>
      <c r="H13" s="16">
        <f t="shared" si="1"/>
        <v>0.25</v>
      </c>
      <c r="I13" s="23">
        <v>6</v>
      </c>
      <c r="J13" s="23">
        <v>9</v>
      </c>
      <c r="K13" s="15">
        <f t="shared" si="2"/>
        <v>0.5</v>
      </c>
      <c r="L13" s="17"/>
      <c r="M13" s="18">
        <v>23</v>
      </c>
      <c r="N13" s="18">
        <v>21</v>
      </c>
      <c r="O13" s="18">
        <v>16</v>
      </c>
      <c r="P13" s="19">
        <f t="shared" si="3"/>
        <v>1.3478260869565217</v>
      </c>
      <c r="Q13" s="19">
        <f t="shared" si="4"/>
        <v>0.7142857142857143</v>
      </c>
      <c r="R13" s="20">
        <f t="shared" si="5"/>
        <v>0.5625</v>
      </c>
      <c r="S13" s="21"/>
      <c r="T13" s="2"/>
      <c r="U13" s="2"/>
    </row>
    <row r="14" spans="1:21">
      <c r="A14" s="75" t="s">
        <v>11</v>
      </c>
      <c r="B14" s="76"/>
      <c r="C14" s="22">
        <v>244</v>
      </c>
      <c r="D14" s="22">
        <v>242</v>
      </c>
      <c r="E14" s="15">
        <f t="shared" si="0"/>
        <v>-8.1967213114754103E-3</v>
      </c>
      <c r="F14" s="22">
        <v>78</v>
      </c>
      <c r="G14" s="22">
        <v>100</v>
      </c>
      <c r="H14" s="16">
        <f t="shared" si="1"/>
        <v>0.28205128205128205</v>
      </c>
      <c r="I14" s="22">
        <v>7</v>
      </c>
      <c r="J14" s="22">
        <v>16</v>
      </c>
      <c r="K14" s="15">
        <f t="shared" si="2"/>
        <v>1.2857142857142858</v>
      </c>
      <c r="L14" s="17"/>
      <c r="M14" s="18">
        <v>267</v>
      </c>
      <c r="N14" s="18">
        <v>128</v>
      </c>
      <c r="O14" s="18">
        <v>106</v>
      </c>
      <c r="P14" s="19">
        <f t="shared" si="3"/>
        <v>0.90636704119850187</v>
      </c>
      <c r="Q14" s="19">
        <f t="shared" si="4"/>
        <v>0.78125</v>
      </c>
      <c r="R14" s="20">
        <f t="shared" si="5"/>
        <v>0.15094339622641509</v>
      </c>
      <c r="S14" s="21"/>
      <c r="T14" s="24"/>
      <c r="U14" s="24"/>
    </row>
    <row r="15" spans="1:21">
      <c r="A15" s="77" t="s">
        <v>12</v>
      </c>
      <c r="B15" s="78"/>
      <c r="C15" s="25">
        <f>C7+C14</f>
        <v>1118</v>
      </c>
      <c r="D15" s="26">
        <f>D7+D14</f>
        <v>1042</v>
      </c>
      <c r="E15" s="27">
        <f t="shared" si="0"/>
        <v>-6.7978533094812166E-2</v>
      </c>
      <c r="F15" s="25">
        <f>F7+F14</f>
        <v>677</v>
      </c>
      <c r="G15" s="25">
        <f>G7+G14</f>
        <v>714</v>
      </c>
      <c r="H15" s="28">
        <f t="shared" si="1"/>
        <v>5.4652880354505169E-2</v>
      </c>
      <c r="I15" s="25">
        <f>I7+I14</f>
        <v>177</v>
      </c>
      <c r="J15" s="25">
        <f>J7+J14</f>
        <v>202</v>
      </c>
      <c r="K15" s="27">
        <f t="shared" si="2"/>
        <v>0.14124293785310735</v>
      </c>
      <c r="L15" s="29"/>
      <c r="M15" s="30">
        <f>M7+M14</f>
        <v>1857</v>
      </c>
      <c r="N15" s="30">
        <f>N7+N14</f>
        <v>1341</v>
      </c>
      <c r="O15" s="30">
        <f>O7+O14</f>
        <v>1031</v>
      </c>
      <c r="P15" s="31">
        <f t="shared" si="3"/>
        <v>0.56112008616047393</v>
      </c>
      <c r="Q15" s="31">
        <f t="shared" si="4"/>
        <v>0.53243847874720363</v>
      </c>
      <c r="R15" s="32">
        <f t="shared" si="5"/>
        <v>0.19592628516003879</v>
      </c>
      <c r="S15" s="33"/>
      <c r="T15" s="2"/>
      <c r="U15" s="2"/>
    </row>
    <row r="16" spans="1:21" ht="15" customHeight="1">
      <c r="A16" s="79" t="s">
        <v>13</v>
      </c>
      <c r="B16" s="80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1" t="s">
        <v>14</v>
      </c>
      <c r="B17" s="42" t="s">
        <v>15</v>
      </c>
      <c r="C17" s="22">
        <v>20</v>
      </c>
      <c r="D17" s="43">
        <v>28</v>
      </c>
      <c r="E17" s="15">
        <f t="shared" ref="E17:E55" si="6">(D17-C17)/C17</f>
        <v>0.4</v>
      </c>
      <c r="F17" s="22">
        <v>8</v>
      </c>
      <c r="G17" s="22">
        <v>16</v>
      </c>
      <c r="H17" s="16">
        <f t="shared" ref="H17:H42" si="7">(G17-F17)/F17</f>
        <v>1</v>
      </c>
      <c r="I17" s="22">
        <v>1</v>
      </c>
      <c r="J17" s="22">
        <v>6</v>
      </c>
      <c r="K17" s="48">
        <f t="shared" ref="K17:K42" si="8">(J17-I17)/I17</f>
        <v>5</v>
      </c>
      <c r="L17" s="44"/>
      <c r="M17" s="18">
        <v>25</v>
      </c>
      <c r="N17" s="18">
        <v>14</v>
      </c>
      <c r="O17" s="45">
        <v>9</v>
      </c>
      <c r="P17" s="19">
        <f t="shared" ref="P17:P55" si="9">D17/M17</f>
        <v>1.1200000000000001</v>
      </c>
      <c r="Q17" s="19">
        <f t="shared" ref="Q17:Q47" si="10">G17/N17</f>
        <v>1.1428571428571428</v>
      </c>
      <c r="R17" s="20">
        <f t="shared" ref="R17:R47" si="11">J17/O17</f>
        <v>0.66666666666666663</v>
      </c>
      <c r="S17" s="21"/>
      <c r="T17" s="2"/>
      <c r="U17" s="2"/>
    </row>
    <row r="18" spans="1:21">
      <c r="A18" s="82"/>
      <c r="B18" s="42" t="s">
        <v>16</v>
      </c>
      <c r="C18" s="46">
        <v>73</v>
      </c>
      <c r="D18" s="47">
        <v>73</v>
      </c>
      <c r="E18" s="48">
        <f t="shared" si="6"/>
        <v>0</v>
      </c>
      <c r="F18" s="46">
        <v>33</v>
      </c>
      <c r="G18" s="46">
        <v>51</v>
      </c>
      <c r="H18" s="49">
        <f t="shared" si="7"/>
        <v>0.54545454545454541</v>
      </c>
      <c r="I18" s="46">
        <v>11</v>
      </c>
      <c r="J18" s="46">
        <v>17</v>
      </c>
      <c r="K18" s="15">
        <f t="shared" si="8"/>
        <v>0.54545454545454541</v>
      </c>
      <c r="L18" s="44"/>
      <c r="M18" s="50">
        <v>94</v>
      </c>
      <c r="N18" s="50">
        <v>53</v>
      </c>
      <c r="O18" s="50">
        <v>36</v>
      </c>
      <c r="P18" s="19">
        <f t="shared" si="9"/>
        <v>0.77659574468085102</v>
      </c>
      <c r="Q18" s="19">
        <f t="shared" si="10"/>
        <v>0.96226415094339623</v>
      </c>
      <c r="R18" s="20">
        <f t="shared" si="11"/>
        <v>0.47222222222222221</v>
      </c>
      <c r="S18" s="21"/>
      <c r="T18" s="2"/>
      <c r="U18" s="2"/>
    </row>
    <row r="19" spans="1:21" s="60" customFormat="1" ht="15.75" thickBot="1">
      <c r="A19" s="83"/>
      <c r="B19" s="51" t="s">
        <v>17</v>
      </c>
      <c r="C19" s="52">
        <v>44</v>
      </c>
      <c r="D19" s="53">
        <v>60</v>
      </c>
      <c r="E19" s="54">
        <f t="shared" si="6"/>
        <v>0.36363636363636365</v>
      </c>
      <c r="F19" s="52">
        <v>11</v>
      </c>
      <c r="G19" s="52">
        <v>17</v>
      </c>
      <c r="H19" s="55">
        <f t="shared" si="7"/>
        <v>0.54545454545454541</v>
      </c>
      <c r="I19" s="52">
        <v>1</v>
      </c>
      <c r="J19" s="52">
        <v>1</v>
      </c>
      <c r="K19" s="54">
        <v>0</v>
      </c>
      <c r="L19" s="56"/>
      <c r="M19" s="57">
        <v>52</v>
      </c>
      <c r="N19" s="57">
        <v>19</v>
      </c>
      <c r="O19" s="57">
        <v>17</v>
      </c>
      <c r="P19" s="58">
        <f t="shared" si="9"/>
        <v>1.1538461538461537</v>
      </c>
      <c r="Q19" s="58">
        <f t="shared" si="10"/>
        <v>0.89473684210526316</v>
      </c>
      <c r="R19" s="59">
        <f t="shared" si="11"/>
        <v>5.8823529411764705E-2</v>
      </c>
      <c r="S19" s="21"/>
      <c r="T19" s="6"/>
      <c r="U19" s="6"/>
    </row>
    <row r="20" spans="1:21" ht="15.75" thickBot="1">
      <c r="A20" s="72" t="s">
        <v>18</v>
      </c>
      <c r="B20" s="42" t="s">
        <v>15</v>
      </c>
      <c r="C20" s="46">
        <v>40</v>
      </c>
      <c r="D20" s="47">
        <v>37</v>
      </c>
      <c r="E20" s="48">
        <f t="shared" si="6"/>
        <v>-7.4999999999999997E-2</v>
      </c>
      <c r="F20" s="46">
        <v>18</v>
      </c>
      <c r="G20" s="46">
        <v>21</v>
      </c>
      <c r="H20" s="49">
        <f t="shared" si="7"/>
        <v>0.16666666666666666</v>
      </c>
      <c r="I20" s="46">
        <v>2</v>
      </c>
      <c r="J20" s="46">
        <v>6</v>
      </c>
      <c r="K20" s="48">
        <f t="shared" si="8"/>
        <v>2</v>
      </c>
      <c r="L20" s="44"/>
      <c r="M20" s="50">
        <v>52</v>
      </c>
      <c r="N20" s="50">
        <v>23</v>
      </c>
      <c r="O20" s="50">
        <v>13</v>
      </c>
      <c r="P20" s="61">
        <f t="shared" si="9"/>
        <v>0.71153846153846156</v>
      </c>
      <c r="Q20" s="61">
        <f t="shared" si="10"/>
        <v>0.91304347826086951</v>
      </c>
      <c r="R20" s="62">
        <f t="shared" si="11"/>
        <v>0.46153846153846156</v>
      </c>
      <c r="S20" s="21"/>
      <c r="T20" s="2"/>
      <c r="U20" s="2"/>
    </row>
    <row r="21" spans="1:21" ht="15.75" thickBot="1">
      <c r="A21" s="72"/>
      <c r="B21" s="42" t="s">
        <v>16</v>
      </c>
      <c r="C21" s="43">
        <v>142</v>
      </c>
      <c r="D21" s="43">
        <v>125</v>
      </c>
      <c r="E21" s="15">
        <f t="shared" si="6"/>
        <v>-0.11971830985915492</v>
      </c>
      <c r="F21" s="22">
        <v>79</v>
      </c>
      <c r="G21" s="22">
        <v>85</v>
      </c>
      <c r="H21" s="16">
        <f t="shared" si="7"/>
        <v>7.5949367088607597E-2</v>
      </c>
      <c r="I21" s="22">
        <v>21</v>
      </c>
      <c r="J21" s="22">
        <v>24</v>
      </c>
      <c r="K21" s="15">
        <f t="shared" si="8"/>
        <v>0.14285714285714285</v>
      </c>
      <c r="L21" s="44"/>
      <c r="M21" s="18">
        <v>222</v>
      </c>
      <c r="N21" s="18">
        <v>144</v>
      </c>
      <c r="O21" s="18">
        <v>114</v>
      </c>
      <c r="P21" s="19">
        <f t="shared" si="9"/>
        <v>0.56306306306306309</v>
      </c>
      <c r="Q21" s="19">
        <f t="shared" si="10"/>
        <v>0.59027777777777779</v>
      </c>
      <c r="R21" s="20">
        <f t="shared" si="11"/>
        <v>0.21052631578947367</v>
      </c>
      <c r="S21" s="21"/>
      <c r="T21" s="2"/>
      <c r="U21" s="2"/>
    </row>
    <row r="22" spans="1:21" ht="15.75" thickBot="1">
      <c r="A22" s="70"/>
      <c r="B22" s="51" t="s">
        <v>17</v>
      </c>
      <c r="C22" s="52">
        <v>24</v>
      </c>
      <c r="D22" s="53">
        <v>21</v>
      </c>
      <c r="E22" s="54">
        <f t="shared" si="6"/>
        <v>-0.125</v>
      </c>
      <c r="F22" s="52">
        <v>13</v>
      </c>
      <c r="G22" s="52">
        <v>11</v>
      </c>
      <c r="H22" s="55">
        <f t="shared" si="7"/>
        <v>-0.15384615384615385</v>
      </c>
      <c r="I22" s="52">
        <v>1</v>
      </c>
      <c r="J22" s="52">
        <v>2</v>
      </c>
      <c r="K22" s="54">
        <f t="shared" si="8"/>
        <v>1</v>
      </c>
      <c r="L22" s="56"/>
      <c r="M22" s="57">
        <v>27</v>
      </c>
      <c r="N22" s="57">
        <v>18</v>
      </c>
      <c r="O22" s="57">
        <v>15</v>
      </c>
      <c r="P22" s="58">
        <f t="shared" si="9"/>
        <v>0.77777777777777779</v>
      </c>
      <c r="Q22" s="58">
        <f t="shared" si="10"/>
        <v>0.61111111111111116</v>
      </c>
      <c r="R22" s="59">
        <f t="shared" si="11"/>
        <v>0.13333333333333333</v>
      </c>
      <c r="S22" s="21"/>
      <c r="T22" s="24"/>
      <c r="U22" s="24"/>
    </row>
    <row r="23" spans="1:21" ht="15.75" thickBot="1">
      <c r="A23" s="72" t="s">
        <v>19</v>
      </c>
      <c r="B23" s="42" t="s">
        <v>15</v>
      </c>
      <c r="C23" s="46">
        <v>29</v>
      </c>
      <c r="D23" s="47">
        <v>21</v>
      </c>
      <c r="E23" s="48">
        <f t="shared" si="6"/>
        <v>-0.27586206896551724</v>
      </c>
      <c r="F23" s="46">
        <v>13</v>
      </c>
      <c r="G23" s="46">
        <v>14</v>
      </c>
      <c r="H23" s="49">
        <f t="shared" si="7"/>
        <v>7.6923076923076927E-2</v>
      </c>
      <c r="I23" s="46">
        <v>7</v>
      </c>
      <c r="J23" s="46">
        <v>2</v>
      </c>
      <c r="K23" s="48">
        <f t="shared" si="8"/>
        <v>-0.7142857142857143</v>
      </c>
      <c r="L23" s="44"/>
      <c r="M23" s="50">
        <v>31</v>
      </c>
      <c r="N23" s="50">
        <v>15</v>
      </c>
      <c r="O23" s="50">
        <v>14</v>
      </c>
      <c r="P23" s="61">
        <f t="shared" si="9"/>
        <v>0.67741935483870963</v>
      </c>
      <c r="Q23" s="61">
        <f t="shared" si="10"/>
        <v>0.93333333333333335</v>
      </c>
      <c r="R23" s="62">
        <f t="shared" si="11"/>
        <v>0.14285714285714285</v>
      </c>
      <c r="S23" s="21"/>
      <c r="T23" s="2"/>
      <c r="U23" s="2"/>
    </row>
    <row r="24" spans="1:21" ht="15.75" thickBot="1">
      <c r="A24" s="72"/>
      <c r="B24" s="42" t="s">
        <v>16</v>
      </c>
      <c r="C24" s="43">
        <v>89</v>
      </c>
      <c r="D24" s="43">
        <v>81</v>
      </c>
      <c r="E24" s="15">
        <f t="shared" si="6"/>
        <v>-8.98876404494382E-2</v>
      </c>
      <c r="F24" s="22">
        <v>54</v>
      </c>
      <c r="G24" s="22">
        <v>64</v>
      </c>
      <c r="H24" s="16">
        <f t="shared" si="7"/>
        <v>0.18518518518518517</v>
      </c>
      <c r="I24" s="22">
        <v>25</v>
      </c>
      <c r="J24" s="22">
        <v>23</v>
      </c>
      <c r="K24" s="15">
        <f t="shared" si="8"/>
        <v>-0.08</v>
      </c>
      <c r="L24" s="44"/>
      <c r="M24" s="18">
        <v>119</v>
      </c>
      <c r="N24" s="18">
        <v>77</v>
      </c>
      <c r="O24" s="18">
        <v>60</v>
      </c>
      <c r="P24" s="19">
        <f t="shared" si="9"/>
        <v>0.68067226890756305</v>
      </c>
      <c r="Q24" s="19">
        <f t="shared" si="10"/>
        <v>0.83116883116883122</v>
      </c>
      <c r="R24" s="20">
        <f t="shared" si="11"/>
        <v>0.38333333333333336</v>
      </c>
      <c r="S24" s="21"/>
      <c r="T24" s="2"/>
      <c r="U24" s="2"/>
    </row>
    <row r="25" spans="1:21" ht="15.75" thickBot="1">
      <c r="A25" s="70"/>
      <c r="B25" s="51" t="s">
        <v>17</v>
      </c>
      <c r="C25" s="52">
        <v>63</v>
      </c>
      <c r="D25" s="53">
        <v>41</v>
      </c>
      <c r="E25" s="54">
        <f t="shared" si="6"/>
        <v>-0.34920634920634919</v>
      </c>
      <c r="F25" s="52">
        <v>15</v>
      </c>
      <c r="G25" s="52">
        <v>10</v>
      </c>
      <c r="H25" s="55">
        <f t="shared" si="7"/>
        <v>-0.33333333333333331</v>
      </c>
      <c r="I25" s="52">
        <v>1</v>
      </c>
      <c r="J25" s="52">
        <v>1</v>
      </c>
      <c r="K25" s="54">
        <v>0</v>
      </c>
      <c r="L25" s="56"/>
      <c r="M25" s="57">
        <v>72</v>
      </c>
      <c r="N25" s="57">
        <v>33</v>
      </c>
      <c r="O25" s="57">
        <v>27</v>
      </c>
      <c r="P25" s="58">
        <f t="shared" si="9"/>
        <v>0.56944444444444442</v>
      </c>
      <c r="Q25" s="58">
        <f t="shared" si="10"/>
        <v>0.30303030303030304</v>
      </c>
      <c r="R25" s="59">
        <f t="shared" si="11"/>
        <v>3.7037037037037035E-2</v>
      </c>
      <c r="S25" s="21"/>
      <c r="T25" s="2"/>
      <c r="U25" s="2"/>
    </row>
    <row r="26" spans="1:21" ht="15.75" thickBot="1">
      <c r="A26" s="72" t="s">
        <v>20</v>
      </c>
      <c r="B26" s="42" t="s">
        <v>15</v>
      </c>
      <c r="C26" s="47">
        <v>30</v>
      </c>
      <c r="D26" s="47">
        <v>31</v>
      </c>
      <c r="E26" s="48">
        <f t="shared" si="6"/>
        <v>3.3333333333333333E-2</v>
      </c>
      <c r="F26" s="46">
        <v>15</v>
      </c>
      <c r="G26" s="46">
        <v>19</v>
      </c>
      <c r="H26" s="49">
        <f t="shared" si="7"/>
        <v>0.26666666666666666</v>
      </c>
      <c r="I26" s="46">
        <v>5</v>
      </c>
      <c r="J26" s="46">
        <v>5</v>
      </c>
      <c r="K26" s="48">
        <f t="shared" si="8"/>
        <v>0</v>
      </c>
      <c r="L26" s="44"/>
      <c r="M26" s="50">
        <v>30</v>
      </c>
      <c r="N26" s="50">
        <v>22</v>
      </c>
      <c r="O26" s="50">
        <v>16</v>
      </c>
      <c r="P26" s="61">
        <f t="shared" si="9"/>
        <v>1.0333333333333334</v>
      </c>
      <c r="Q26" s="61">
        <f t="shared" si="10"/>
        <v>0.86363636363636365</v>
      </c>
      <c r="R26" s="62">
        <f t="shared" si="11"/>
        <v>0.3125</v>
      </c>
      <c r="S26" s="21"/>
      <c r="T26" s="2"/>
      <c r="U26" s="2"/>
    </row>
    <row r="27" spans="1:21" ht="15.75" thickBot="1">
      <c r="A27" s="72"/>
      <c r="B27" s="42" t="s">
        <v>16</v>
      </c>
      <c r="C27" s="43">
        <v>68</v>
      </c>
      <c r="D27" s="43">
        <v>78</v>
      </c>
      <c r="E27" s="15">
        <f t="shared" si="6"/>
        <v>0.14705882352941177</v>
      </c>
      <c r="F27" s="22">
        <v>42</v>
      </c>
      <c r="G27" s="22">
        <v>59</v>
      </c>
      <c r="H27" s="16">
        <f t="shared" si="7"/>
        <v>0.40476190476190477</v>
      </c>
      <c r="I27" s="22">
        <v>15</v>
      </c>
      <c r="J27" s="22">
        <v>21</v>
      </c>
      <c r="K27" s="15">
        <f t="shared" si="8"/>
        <v>0.4</v>
      </c>
      <c r="L27" s="44"/>
      <c r="M27" s="18">
        <v>87</v>
      </c>
      <c r="N27" s="18">
        <v>63</v>
      </c>
      <c r="O27" s="18">
        <v>49</v>
      </c>
      <c r="P27" s="19">
        <f t="shared" si="9"/>
        <v>0.89655172413793105</v>
      </c>
      <c r="Q27" s="19">
        <f t="shared" si="10"/>
        <v>0.93650793650793651</v>
      </c>
      <c r="R27" s="20">
        <f t="shared" si="11"/>
        <v>0.42857142857142855</v>
      </c>
      <c r="S27" s="21"/>
      <c r="T27" s="2"/>
      <c r="U27" s="2"/>
    </row>
    <row r="28" spans="1:21" ht="15.75" thickBot="1">
      <c r="A28" s="70"/>
      <c r="B28" s="51" t="s">
        <v>17</v>
      </c>
      <c r="C28" s="52">
        <v>25</v>
      </c>
      <c r="D28" s="53">
        <v>16</v>
      </c>
      <c r="E28" s="54">
        <f t="shared" si="6"/>
        <v>-0.36</v>
      </c>
      <c r="F28" s="52">
        <v>4</v>
      </c>
      <c r="G28" s="52">
        <v>5</v>
      </c>
      <c r="H28" s="55">
        <f t="shared" si="7"/>
        <v>0.25</v>
      </c>
      <c r="I28" s="52">
        <v>1</v>
      </c>
      <c r="J28" s="52">
        <v>0</v>
      </c>
      <c r="K28" s="54">
        <f t="shared" si="8"/>
        <v>-1</v>
      </c>
      <c r="L28" s="56"/>
      <c r="M28" s="57">
        <v>17</v>
      </c>
      <c r="N28" s="57">
        <v>3</v>
      </c>
      <c r="O28" s="57">
        <v>3</v>
      </c>
      <c r="P28" s="58">
        <f t="shared" si="9"/>
        <v>0.94117647058823528</v>
      </c>
      <c r="Q28" s="58">
        <f t="shared" si="10"/>
        <v>1.6666666666666667</v>
      </c>
      <c r="R28" s="59">
        <f t="shared" si="11"/>
        <v>0</v>
      </c>
      <c r="S28" s="21"/>
      <c r="T28" s="2"/>
      <c r="U28" s="2"/>
    </row>
    <row r="29" spans="1:21" ht="15.75" thickBot="1">
      <c r="A29" s="72" t="s">
        <v>21</v>
      </c>
      <c r="B29" s="42" t="s">
        <v>15</v>
      </c>
      <c r="C29" s="47">
        <v>8</v>
      </c>
      <c r="D29" s="47">
        <v>9</v>
      </c>
      <c r="E29" s="48">
        <f t="shared" si="6"/>
        <v>0.125</v>
      </c>
      <c r="F29" s="46">
        <v>4</v>
      </c>
      <c r="G29" s="46">
        <v>6</v>
      </c>
      <c r="H29" s="49">
        <f t="shared" si="7"/>
        <v>0.5</v>
      </c>
      <c r="I29" s="46">
        <v>2</v>
      </c>
      <c r="J29" s="46">
        <v>0</v>
      </c>
      <c r="K29" s="48">
        <f t="shared" si="8"/>
        <v>-1</v>
      </c>
      <c r="L29" s="44"/>
      <c r="M29" s="50">
        <v>9</v>
      </c>
      <c r="N29" s="50">
        <v>3</v>
      </c>
      <c r="O29" s="50">
        <v>2</v>
      </c>
      <c r="P29" s="61">
        <f t="shared" si="9"/>
        <v>1</v>
      </c>
      <c r="Q29" s="61">
        <f t="shared" si="10"/>
        <v>2</v>
      </c>
      <c r="R29" s="62">
        <f t="shared" si="11"/>
        <v>0</v>
      </c>
      <c r="S29" s="21"/>
      <c r="T29" s="2"/>
      <c r="U29" s="2"/>
    </row>
    <row r="30" spans="1:21" ht="15.75" thickBot="1">
      <c r="A30" s="72"/>
      <c r="B30" s="42" t="s">
        <v>16</v>
      </c>
      <c r="C30" s="22">
        <v>23</v>
      </c>
      <c r="D30" s="43">
        <v>28</v>
      </c>
      <c r="E30" s="15">
        <f t="shared" si="6"/>
        <v>0.21739130434782608</v>
      </c>
      <c r="F30" s="22">
        <v>13</v>
      </c>
      <c r="G30" s="22">
        <v>17</v>
      </c>
      <c r="H30" s="16">
        <f t="shared" si="7"/>
        <v>0.30769230769230771</v>
      </c>
      <c r="I30" s="22">
        <v>7</v>
      </c>
      <c r="J30" s="22">
        <v>4</v>
      </c>
      <c r="K30" s="15">
        <f t="shared" si="8"/>
        <v>-0.42857142857142855</v>
      </c>
      <c r="L30" s="44"/>
      <c r="M30" s="18">
        <v>29</v>
      </c>
      <c r="N30" s="18">
        <v>16</v>
      </c>
      <c r="O30" s="18">
        <v>15</v>
      </c>
      <c r="P30" s="19">
        <f t="shared" si="9"/>
        <v>0.96551724137931039</v>
      </c>
      <c r="Q30" s="19">
        <f t="shared" si="10"/>
        <v>1.0625</v>
      </c>
      <c r="R30" s="20">
        <f t="shared" si="11"/>
        <v>0.26666666666666666</v>
      </c>
      <c r="S30" s="21"/>
      <c r="T30" s="2"/>
      <c r="U30" s="2"/>
    </row>
    <row r="31" spans="1:21" ht="15.75" thickBot="1">
      <c r="A31" s="70"/>
      <c r="B31" s="51" t="s">
        <v>17</v>
      </c>
      <c r="C31" s="52">
        <v>37</v>
      </c>
      <c r="D31" s="53">
        <v>35</v>
      </c>
      <c r="E31" s="54">
        <f t="shared" si="6"/>
        <v>-5.4054054054054057E-2</v>
      </c>
      <c r="F31" s="52">
        <v>22</v>
      </c>
      <c r="G31" s="52">
        <v>23</v>
      </c>
      <c r="H31" s="55">
        <f t="shared" si="7"/>
        <v>4.5454545454545456E-2</v>
      </c>
      <c r="I31" s="52">
        <v>2</v>
      </c>
      <c r="J31" s="52">
        <v>4</v>
      </c>
      <c r="K31" s="54">
        <f t="shared" si="8"/>
        <v>1</v>
      </c>
      <c r="L31" s="56"/>
      <c r="M31" s="57">
        <v>41</v>
      </c>
      <c r="N31" s="57">
        <v>30</v>
      </c>
      <c r="O31" s="57">
        <v>24</v>
      </c>
      <c r="P31" s="58">
        <f t="shared" si="9"/>
        <v>0.85365853658536583</v>
      </c>
      <c r="Q31" s="58">
        <f t="shared" si="10"/>
        <v>0.76666666666666672</v>
      </c>
      <c r="R31" s="59">
        <f t="shared" si="11"/>
        <v>0.16666666666666666</v>
      </c>
      <c r="S31" s="21"/>
      <c r="T31" s="2"/>
      <c r="U31" s="2"/>
    </row>
    <row r="32" spans="1:21" ht="15.75" thickBot="1">
      <c r="A32" s="72" t="s">
        <v>22</v>
      </c>
      <c r="B32" s="42" t="s">
        <v>15</v>
      </c>
      <c r="C32" s="47">
        <v>3</v>
      </c>
      <c r="D32" s="47">
        <v>3</v>
      </c>
      <c r="E32" s="48">
        <f t="shared" si="6"/>
        <v>0</v>
      </c>
      <c r="F32" s="46">
        <v>0</v>
      </c>
      <c r="G32" s="46">
        <v>1</v>
      </c>
      <c r="H32" s="49">
        <v>0</v>
      </c>
      <c r="I32" s="46">
        <v>0</v>
      </c>
      <c r="J32" s="46">
        <v>1</v>
      </c>
      <c r="K32" s="48">
        <v>0</v>
      </c>
      <c r="L32" s="44"/>
      <c r="M32" s="50">
        <v>3</v>
      </c>
      <c r="N32" s="50">
        <v>0</v>
      </c>
      <c r="O32" s="50">
        <v>0</v>
      </c>
      <c r="P32" s="61">
        <f t="shared" si="9"/>
        <v>1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2"/>
      <c r="B33" s="42" t="s">
        <v>16</v>
      </c>
      <c r="C33" s="43">
        <v>9</v>
      </c>
      <c r="D33" s="43">
        <v>11</v>
      </c>
      <c r="E33" s="15">
        <f t="shared" si="6"/>
        <v>0.22222222222222221</v>
      </c>
      <c r="F33" s="22">
        <v>6</v>
      </c>
      <c r="G33" s="22">
        <v>8</v>
      </c>
      <c r="H33" s="16">
        <f t="shared" si="7"/>
        <v>0.33333333333333331</v>
      </c>
      <c r="I33" s="22">
        <v>4</v>
      </c>
      <c r="J33" s="22">
        <v>5</v>
      </c>
      <c r="K33" s="15">
        <f t="shared" si="8"/>
        <v>0.25</v>
      </c>
      <c r="L33" s="44"/>
      <c r="M33" s="18">
        <v>10</v>
      </c>
      <c r="N33" s="18">
        <v>7</v>
      </c>
      <c r="O33" s="18">
        <v>5</v>
      </c>
      <c r="P33" s="19">
        <f t="shared" si="9"/>
        <v>1.1000000000000001</v>
      </c>
      <c r="Q33" s="19">
        <f t="shared" si="10"/>
        <v>1.1428571428571428</v>
      </c>
      <c r="R33" s="20">
        <f t="shared" si="11"/>
        <v>1</v>
      </c>
      <c r="S33" s="21"/>
      <c r="T33" s="2"/>
      <c r="U33" s="2"/>
    </row>
    <row r="34" spans="1:21" ht="15.75" thickBot="1">
      <c r="A34" s="70"/>
      <c r="B34" s="51" t="s">
        <v>17</v>
      </c>
      <c r="C34" s="52">
        <v>18</v>
      </c>
      <c r="D34" s="53">
        <v>14</v>
      </c>
      <c r="E34" s="54">
        <f t="shared" si="6"/>
        <v>-0.22222222222222221</v>
      </c>
      <c r="F34" s="52">
        <v>2</v>
      </c>
      <c r="G34" s="52">
        <v>4</v>
      </c>
      <c r="H34" s="55">
        <f t="shared" si="7"/>
        <v>1</v>
      </c>
      <c r="I34" s="52">
        <v>0</v>
      </c>
      <c r="J34" s="52">
        <v>0</v>
      </c>
      <c r="K34" s="54">
        <v>0</v>
      </c>
      <c r="L34" s="56"/>
      <c r="M34" s="57">
        <v>22</v>
      </c>
      <c r="N34" s="57">
        <v>8</v>
      </c>
      <c r="O34" s="57">
        <v>8</v>
      </c>
      <c r="P34" s="58">
        <f t="shared" si="9"/>
        <v>0.63636363636363635</v>
      </c>
      <c r="Q34" s="58">
        <f t="shared" si="10"/>
        <v>0.5</v>
      </c>
      <c r="R34" s="59">
        <f t="shared" si="11"/>
        <v>0</v>
      </c>
      <c r="S34" s="21"/>
      <c r="T34" s="2"/>
      <c r="U34" s="2"/>
    </row>
    <row r="35" spans="1:21" ht="15.75" thickBot="1">
      <c r="A35" s="72" t="s">
        <v>23</v>
      </c>
      <c r="B35" s="42" t="s">
        <v>15</v>
      </c>
      <c r="C35" s="47">
        <v>19</v>
      </c>
      <c r="D35" s="47">
        <v>9</v>
      </c>
      <c r="E35" s="48">
        <f t="shared" si="6"/>
        <v>-0.52631578947368418</v>
      </c>
      <c r="F35" s="46">
        <v>8</v>
      </c>
      <c r="G35" s="46">
        <v>7</v>
      </c>
      <c r="H35" s="49">
        <f t="shared" si="7"/>
        <v>-0.125</v>
      </c>
      <c r="I35" s="46">
        <v>3</v>
      </c>
      <c r="J35" s="46">
        <v>3</v>
      </c>
      <c r="K35" s="48">
        <v>0</v>
      </c>
      <c r="L35" s="44"/>
      <c r="M35" s="50">
        <v>23</v>
      </c>
      <c r="N35" s="50">
        <v>11</v>
      </c>
      <c r="O35" s="50">
        <v>9</v>
      </c>
      <c r="P35" s="61">
        <f t="shared" si="9"/>
        <v>0.39130434782608697</v>
      </c>
      <c r="Q35" s="61">
        <f t="shared" si="10"/>
        <v>0.63636363636363635</v>
      </c>
      <c r="R35" s="62">
        <f t="shared" si="11"/>
        <v>0.33333333333333331</v>
      </c>
      <c r="S35" s="21"/>
      <c r="T35" s="2"/>
      <c r="U35" s="2"/>
    </row>
    <row r="36" spans="1:21" ht="15.75" thickBot="1">
      <c r="A36" s="72"/>
      <c r="B36" s="42" t="s">
        <v>16</v>
      </c>
      <c r="C36" s="43">
        <v>63</v>
      </c>
      <c r="D36" s="43">
        <v>47</v>
      </c>
      <c r="E36" s="15">
        <f t="shared" si="6"/>
        <v>-0.25396825396825395</v>
      </c>
      <c r="F36" s="22">
        <v>32</v>
      </c>
      <c r="G36" s="22">
        <v>35</v>
      </c>
      <c r="H36" s="16">
        <f t="shared" si="7"/>
        <v>9.375E-2</v>
      </c>
      <c r="I36" s="22">
        <v>8</v>
      </c>
      <c r="J36" s="22">
        <v>13</v>
      </c>
      <c r="K36" s="15">
        <f t="shared" si="8"/>
        <v>0.625</v>
      </c>
      <c r="L36" s="44"/>
      <c r="M36" s="18">
        <v>94</v>
      </c>
      <c r="N36" s="18">
        <v>59</v>
      </c>
      <c r="O36" s="18">
        <v>46</v>
      </c>
      <c r="P36" s="19">
        <f t="shared" si="9"/>
        <v>0.5</v>
      </c>
      <c r="Q36" s="19">
        <f t="shared" si="10"/>
        <v>0.59322033898305082</v>
      </c>
      <c r="R36" s="20">
        <f t="shared" si="11"/>
        <v>0.28260869565217389</v>
      </c>
      <c r="S36" s="21"/>
      <c r="T36" s="2"/>
      <c r="U36" s="2"/>
    </row>
    <row r="37" spans="1:21" ht="15.75" thickBot="1">
      <c r="A37" s="70"/>
      <c r="B37" s="51" t="s">
        <v>17</v>
      </c>
      <c r="C37" s="52">
        <v>14</v>
      </c>
      <c r="D37" s="53">
        <v>28</v>
      </c>
      <c r="E37" s="54">
        <f t="shared" si="6"/>
        <v>1</v>
      </c>
      <c r="F37" s="52">
        <v>5</v>
      </c>
      <c r="G37" s="52">
        <v>20</v>
      </c>
      <c r="H37" s="55">
        <f t="shared" si="7"/>
        <v>3</v>
      </c>
      <c r="I37" s="52">
        <v>1</v>
      </c>
      <c r="J37" s="52">
        <v>6</v>
      </c>
      <c r="K37" s="54">
        <f t="shared" si="8"/>
        <v>5</v>
      </c>
      <c r="L37" s="56"/>
      <c r="M37" s="57">
        <v>16</v>
      </c>
      <c r="N37" s="57">
        <v>7</v>
      </c>
      <c r="O37" s="57">
        <v>4</v>
      </c>
      <c r="P37" s="58">
        <f t="shared" si="9"/>
        <v>1.75</v>
      </c>
      <c r="Q37" s="58">
        <f t="shared" si="10"/>
        <v>2.8571428571428572</v>
      </c>
      <c r="R37" s="59">
        <f t="shared" si="11"/>
        <v>1.5</v>
      </c>
      <c r="S37" s="21"/>
      <c r="T37" s="2"/>
      <c r="U37" s="2"/>
    </row>
    <row r="38" spans="1:21" ht="15.75" thickBot="1">
      <c r="A38" s="72" t="s">
        <v>24</v>
      </c>
      <c r="B38" s="42" t="s">
        <v>15</v>
      </c>
      <c r="C38" s="47">
        <v>2</v>
      </c>
      <c r="D38" s="47">
        <v>4</v>
      </c>
      <c r="E38" s="48">
        <f t="shared" si="6"/>
        <v>1</v>
      </c>
      <c r="F38" s="46">
        <v>1</v>
      </c>
      <c r="G38" s="46">
        <v>2</v>
      </c>
      <c r="H38" s="49">
        <f t="shared" si="7"/>
        <v>1</v>
      </c>
      <c r="I38" s="46">
        <v>0</v>
      </c>
      <c r="J38" s="46">
        <v>0</v>
      </c>
      <c r="K38" s="48">
        <v>0</v>
      </c>
      <c r="L38" s="44"/>
      <c r="M38" s="50">
        <v>3</v>
      </c>
      <c r="N38" s="50">
        <v>3</v>
      </c>
      <c r="O38" s="50">
        <v>3</v>
      </c>
      <c r="P38" s="61">
        <f t="shared" si="9"/>
        <v>1.3333333333333333</v>
      </c>
      <c r="Q38" s="61">
        <f t="shared" si="10"/>
        <v>0.66666666666666663</v>
      </c>
      <c r="R38" s="62">
        <f t="shared" si="11"/>
        <v>0</v>
      </c>
      <c r="S38" s="21"/>
      <c r="T38" s="2"/>
      <c r="U38" s="2"/>
    </row>
    <row r="39" spans="1:21" ht="15.75" thickBot="1">
      <c r="A39" s="72"/>
      <c r="B39" s="42" t="s">
        <v>16</v>
      </c>
      <c r="C39" s="22">
        <v>6</v>
      </c>
      <c r="D39" s="43">
        <v>8</v>
      </c>
      <c r="E39" s="15">
        <f t="shared" si="6"/>
        <v>0.33333333333333331</v>
      </c>
      <c r="F39" s="22">
        <v>3</v>
      </c>
      <c r="G39" s="22">
        <v>6</v>
      </c>
      <c r="H39" s="16">
        <f t="shared" si="7"/>
        <v>1</v>
      </c>
      <c r="I39" s="22">
        <v>0</v>
      </c>
      <c r="J39" s="22">
        <v>1</v>
      </c>
      <c r="K39" s="15">
        <v>0</v>
      </c>
      <c r="L39" s="44"/>
      <c r="M39" s="18">
        <v>12</v>
      </c>
      <c r="N39" s="18">
        <v>8</v>
      </c>
      <c r="O39" s="18">
        <v>7</v>
      </c>
      <c r="P39" s="19">
        <f t="shared" si="9"/>
        <v>0.66666666666666663</v>
      </c>
      <c r="Q39" s="19">
        <f t="shared" si="10"/>
        <v>0.75</v>
      </c>
      <c r="R39" s="20">
        <f t="shared" si="11"/>
        <v>0.14285714285714285</v>
      </c>
      <c r="S39" s="21"/>
      <c r="T39" s="2"/>
      <c r="U39" s="2"/>
    </row>
    <row r="40" spans="1:21" ht="15.75" thickBot="1">
      <c r="A40" s="70"/>
      <c r="B40" s="51" t="s">
        <v>17</v>
      </c>
      <c r="C40" s="52">
        <v>14</v>
      </c>
      <c r="D40" s="53">
        <v>12</v>
      </c>
      <c r="E40" s="54">
        <f t="shared" si="6"/>
        <v>-0.14285714285714285</v>
      </c>
      <c r="F40" s="52">
        <v>2</v>
      </c>
      <c r="G40" s="52">
        <v>3</v>
      </c>
      <c r="H40" s="55">
        <f t="shared" si="7"/>
        <v>0.5</v>
      </c>
      <c r="I40" s="52">
        <v>0</v>
      </c>
      <c r="J40" s="52">
        <v>2</v>
      </c>
      <c r="K40" s="54">
        <v>0</v>
      </c>
      <c r="L40" s="56"/>
      <c r="M40" s="57">
        <v>15</v>
      </c>
      <c r="N40" s="57">
        <v>6</v>
      </c>
      <c r="O40" s="57">
        <v>5</v>
      </c>
      <c r="P40" s="58">
        <f t="shared" si="9"/>
        <v>0.8</v>
      </c>
      <c r="Q40" s="58">
        <f t="shared" si="10"/>
        <v>0.5</v>
      </c>
      <c r="R40" s="59">
        <f t="shared" si="11"/>
        <v>0.4</v>
      </c>
      <c r="S40" s="21"/>
      <c r="T40" s="2"/>
      <c r="U40" s="2"/>
    </row>
    <row r="41" spans="1:21" ht="15.75" thickBot="1">
      <c r="A41" s="70" t="s">
        <v>25</v>
      </c>
      <c r="B41" s="42" t="s">
        <v>15</v>
      </c>
      <c r="C41" s="46">
        <v>125</v>
      </c>
      <c r="D41" s="47">
        <v>117</v>
      </c>
      <c r="E41" s="48">
        <f t="shared" si="6"/>
        <v>-6.4000000000000001E-2</v>
      </c>
      <c r="F41" s="46">
        <v>101</v>
      </c>
      <c r="G41" s="46">
        <v>100</v>
      </c>
      <c r="H41" s="49">
        <f t="shared" si="7"/>
        <v>-9.9009900990099011E-3</v>
      </c>
      <c r="I41" s="46">
        <v>27</v>
      </c>
      <c r="J41" s="46">
        <v>27</v>
      </c>
      <c r="K41" s="48">
        <f t="shared" si="8"/>
        <v>0</v>
      </c>
      <c r="L41" s="44"/>
      <c r="M41" s="50">
        <v>267</v>
      </c>
      <c r="N41" s="50">
        <v>218</v>
      </c>
      <c r="O41" s="50">
        <v>159</v>
      </c>
      <c r="P41" s="61">
        <f t="shared" si="9"/>
        <v>0.43820224719101125</v>
      </c>
      <c r="Q41" s="61">
        <f t="shared" si="10"/>
        <v>0.45871559633027525</v>
      </c>
      <c r="R41" s="62">
        <f t="shared" si="11"/>
        <v>0.16981132075471697</v>
      </c>
      <c r="S41" s="21"/>
      <c r="T41" s="2"/>
      <c r="U41" s="2"/>
    </row>
    <row r="42" spans="1:21" ht="15.75" thickBot="1">
      <c r="A42" s="70"/>
      <c r="B42" s="51" t="s">
        <v>16</v>
      </c>
      <c r="C42" s="52">
        <v>332</v>
      </c>
      <c r="D42" s="53">
        <v>299</v>
      </c>
      <c r="E42" s="54">
        <f t="shared" si="6"/>
        <v>-9.9397590361445784E-2</v>
      </c>
      <c r="F42" s="52">
        <v>278</v>
      </c>
      <c r="G42" s="52">
        <v>244</v>
      </c>
      <c r="H42" s="55">
        <f t="shared" si="7"/>
        <v>-0.1223021582733813</v>
      </c>
      <c r="I42" s="52">
        <v>72</v>
      </c>
      <c r="J42" s="52">
        <v>69</v>
      </c>
      <c r="K42" s="54">
        <f t="shared" si="8"/>
        <v>-4.1666666666666664E-2</v>
      </c>
      <c r="L42" s="56"/>
      <c r="M42" s="57">
        <v>755</v>
      </c>
      <c r="N42" s="57">
        <v>641</v>
      </c>
      <c r="O42" s="57">
        <v>475</v>
      </c>
      <c r="P42" s="58">
        <f t="shared" si="9"/>
        <v>0.39602649006622515</v>
      </c>
      <c r="Q42" s="58">
        <f t="shared" si="10"/>
        <v>0.38065522620904835</v>
      </c>
      <c r="R42" s="59">
        <f t="shared" si="11"/>
        <v>0.14526315789473684</v>
      </c>
      <c r="S42" s="21"/>
      <c r="T42" s="2"/>
      <c r="U42" s="2"/>
    </row>
    <row r="43" spans="1:21" ht="15.75" thickBot="1">
      <c r="A43" s="72" t="s">
        <v>26</v>
      </c>
      <c r="B43" s="42" t="s">
        <v>15</v>
      </c>
      <c r="C43" s="46">
        <v>0</v>
      </c>
      <c r="D43" s="63">
        <v>2</v>
      </c>
      <c r="E43" s="48">
        <v>0</v>
      </c>
      <c r="F43" s="46">
        <v>0</v>
      </c>
      <c r="G43" s="63">
        <v>1</v>
      </c>
      <c r="H43" s="64">
        <v>0</v>
      </c>
      <c r="I43" s="46">
        <v>0</v>
      </c>
      <c r="J43" s="23">
        <v>0</v>
      </c>
      <c r="K43" s="48">
        <v>0</v>
      </c>
      <c r="L43" s="44"/>
      <c r="M43" s="50">
        <v>0</v>
      </c>
      <c r="N43" s="50">
        <v>0</v>
      </c>
      <c r="O43" s="50">
        <v>0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70"/>
      <c r="B44" s="42" t="s">
        <v>16</v>
      </c>
      <c r="C44" s="22">
        <v>11</v>
      </c>
      <c r="D44" s="43">
        <v>11</v>
      </c>
      <c r="E44" s="15">
        <f t="shared" si="6"/>
        <v>0</v>
      </c>
      <c r="F44" s="22">
        <v>10</v>
      </c>
      <c r="G44" s="22">
        <v>9</v>
      </c>
      <c r="H44" s="49">
        <f>(G44-F44)/F44</f>
        <v>-0.1</v>
      </c>
      <c r="I44" s="22">
        <v>3</v>
      </c>
      <c r="J44" s="22">
        <v>3</v>
      </c>
      <c r="K44" s="48">
        <f>(J44-I44)/I44</f>
        <v>0</v>
      </c>
      <c r="L44" s="44"/>
      <c r="M44" s="18">
        <v>14</v>
      </c>
      <c r="N44" s="18">
        <v>10</v>
      </c>
      <c r="O44" s="18">
        <v>9</v>
      </c>
      <c r="P44" s="19">
        <f t="shared" si="9"/>
        <v>0.7857142857142857</v>
      </c>
      <c r="Q44" s="19">
        <f t="shared" si="10"/>
        <v>0.9</v>
      </c>
      <c r="R44" s="20">
        <f t="shared" si="11"/>
        <v>0.33333333333333331</v>
      </c>
      <c r="S44" s="21"/>
    </row>
    <row r="45" spans="1:21" ht="15.75" thickBot="1">
      <c r="A45" s="70"/>
      <c r="B45" s="51" t="s">
        <v>17</v>
      </c>
      <c r="C45" s="52">
        <v>5</v>
      </c>
      <c r="D45" s="53">
        <v>15</v>
      </c>
      <c r="E45" s="54">
        <f t="shared" si="6"/>
        <v>2</v>
      </c>
      <c r="F45" s="52">
        <v>4</v>
      </c>
      <c r="G45" s="52">
        <v>7</v>
      </c>
      <c r="H45" s="55">
        <f>(G45-F45)/F45</f>
        <v>0.75</v>
      </c>
      <c r="I45" s="52">
        <v>0</v>
      </c>
      <c r="J45" s="52">
        <v>0</v>
      </c>
      <c r="K45" s="54">
        <v>0</v>
      </c>
      <c r="L45" s="56"/>
      <c r="M45" s="57">
        <v>5</v>
      </c>
      <c r="N45" s="57">
        <v>4</v>
      </c>
      <c r="O45" s="57">
        <v>3</v>
      </c>
      <c r="P45" s="58">
        <f t="shared" si="9"/>
        <v>3</v>
      </c>
      <c r="Q45" s="58">
        <f t="shared" si="10"/>
        <v>1.75</v>
      </c>
      <c r="R45" s="59">
        <f t="shared" si="11"/>
        <v>0</v>
      </c>
      <c r="S45" s="21"/>
    </row>
    <row r="46" spans="1:21" ht="15.75" thickBot="1">
      <c r="A46" s="70" t="s">
        <v>27</v>
      </c>
      <c r="B46" s="42" t="s">
        <v>15</v>
      </c>
      <c r="C46" s="46">
        <v>4</v>
      </c>
      <c r="D46" s="47">
        <v>0</v>
      </c>
      <c r="E46" s="48">
        <f t="shared" si="6"/>
        <v>-1</v>
      </c>
      <c r="F46" s="46">
        <v>4</v>
      </c>
      <c r="G46" s="46">
        <v>0</v>
      </c>
      <c r="H46" s="49">
        <f>(G46-F46)/F46</f>
        <v>-1</v>
      </c>
      <c r="I46" s="46">
        <v>0</v>
      </c>
      <c r="J46" s="46">
        <v>0</v>
      </c>
      <c r="K46" s="48">
        <v>0</v>
      </c>
      <c r="L46" s="65"/>
      <c r="M46" s="50">
        <v>13</v>
      </c>
      <c r="N46" s="50">
        <v>11</v>
      </c>
      <c r="O46" s="50">
        <v>9</v>
      </c>
      <c r="P46" s="61">
        <f t="shared" si="9"/>
        <v>0</v>
      </c>
      <c r="Q46" s="61">
        <f t="shared" si="10"/>
        <v>0</v>
      </c>
      <c r="R46" s="62">
        <f t="shared" si="11"/>
        <v>0</v>
      </c>
      <c r="S46" s="21"/>
    </row>
    <row r="47" spans="1:21" ht="15.75" thickBot="1">
      <c r="A47" s="70"/>
      <c r="B47" s="51" t="s">
        <v>16</v>
      </c>
      <c r="C47" s="52">
        <v>9</v>
      </c>
      <c r="D47" s="53">
        <v>1</v>
      </c>
      <c r="E47" s="54">
        <f t="shared" si="6"/>
        <v>-0.88888888888888884</v>
      </c>
      <c r="F47" s="52">
        <v>9</v>
      </c>
      <c r="G47" s="52">
        <v>1</v>
      </c>
      <c r="H47" s="55">
        <f>(G47-F47)/F47</f>
        <v>-0.88888888888888884</v>
      </c>
      <c r="I47" s="52">
        <v>0</v>
      </c>
      <c r="J47" s="52">
        <v>0</v>
      </c>
      <c r="K47" s="54">
        <v>0</v>
      </c>
      <c r="L47" s="66"/>
      <c r="M47" s="57">
        <v>35</v>
      </c>
      <c r="N47" s="57">
        <v>30</v>
      </c>
      <c r="O47" s="57">
        <v>27</v>
      </c>
      <c r="P47" s="58">
        <f t="shared" si="9"/>
        <v>2.8571428571428571E-2</v>
      </c>
      <c r="Q47" s="58">
        <f t="shared" si="10"/>
        <v>3.3333333333333333E-2</v>
      </c>
      <c r="R47" s="59">
        <f t="shared" si="11"/>
        <v>0</v>
      </c>
      <c r="S47" s="21"/>
    </row>
    <row r="48" spans="1:21" ht="15.75" thickBot="1">
      <c r="A48" s="70" t="s">
        <v>28</v>
      </c>
      <c r="B48" s="42" t="s">
        <v>15</v>
      </c>
      <c r="C48" s="46">
        <v>1</v>
      </c>
      <c r="D48" s="47">
        <v>0</v>
      </c>
      <c r="E48" s="48">
        <f t="shared" si="6"/>
        <v>-1</v>
      </c>
      <c r="F48" s="46">
        <v>1</v>
      </c>
      <c r="G48" s="46">
        <v>0</v>
      </c>
      <c r="H48" s="49">
        <f t="shared" ref="H48:H55" si="12">(G48-F48)/F48</f>
        <v>-1</v>
      </c>
      <c r="I48" s="46">
        <v>0</v>
      </c>
      <c r="J48" s="46">
        <v>0</v>
      </c>
      <c r="K48" s="48">
        <v>0</v>
      </c>
      <c r="L48" s="65"/>
      <c r="M48" s="50">
        <v>3</v>
      </c>
      <c r="N48" s="50">
        <v>2</v>
      </c>
      <c r="O48" s="50">
        <v>2</v>
      </c>
      <c r="P48" s="61">
        <f t="shared" si="9"/>
        <v>0</v>
      </c>
      <c r="Q48" s="61">
        <v>0</v>
      </c>
      <c r="R48" s="62">
        <v>0</v>
      </c>
      <c r="S48" s="21"/>
    </row>
    <row r="49" spans="1:19" ht="15.75" thickBot="1">
      <c r="A49" s="70"/>
      <c r="B49" s="51" t="s">
        <v>16</v>
      </c>
      <c r="C49" s="52">
        <v>3</v>
      </c>
      <c r="D49" s="53">
        <v>0</v>
      </c>
      <c r="E49" s="54">
        <f t="shared" si="6"/>
        <v>-1</v>
      </c>
      <c r="F49" s="52">
        <v>1</v>
      </c>
      <c r="G49" s="52">
        <v>0</v>
      </c>
      <c r="H49" s="55">
        <f t="shared" si="12"/>
        <v>-1</v>
      </c>
      <c r="I49" s="52">
        <v>0</v>
      </c>
      <c r="J49" s="52">
        <v>0</v>
      </c>
      <c r="K49" s="54">
        <v>0</v>
      </c>
      <c r="L49" s="66"/>
      <c r="M49" s="57">
        <v>6</v>
      </c>
      <c r="N49" s="57">
        <v>4</v>
      </c>
      <c r="O49" s="57">
        <v>3</v>
      </c>
      <c r="P49" s="58">
        <f t="shared" si="9"/>
        <v>0</v>
      </c>
      <c r="Q49" s="58">
        <f t="shared" ref="Q49:Q55" si="13">G49/N49</f>
        <v>0</v>
      </c>
      <c r="R49" s="59">
        <f t="shared" ref="R49:R55" si="14">J49/O49</f>
        <v>0</v>
      </c>
      <c r="S49" s="21"/>
    </row>
    <row r="50" spans="1:19" ht="15.75" thickBot="1">
      <c r="A50" s="70" t="s">
        <v>29</v>
      </c>
      <c r="B50" s="42" t="s">
        <v>15</v>
      </c>
      <c r="C50" s="46">
        <v>14</v>
      </c>
      <c r="D50" s="47">
        <v>7</v>
      </c>
      <c r="E50" s="48">
        <f t="shared" si="6"/>
        <v>-0.5</v>
      </c>
      <c r="F50" s="46">
        <v>13</v>
      </c>
      <c r="G50" s="46">
        <v>7</v>
      </c>
      <c r="H50" s="49">
        <f t="shared" si="12"/>
        <v>-0.46153846153846156</v>
      </c>
      <c r="I50" s="46">
        <v>1</v>
      </c>
      <c r="J50" s="46">
        <v>1</v>
      </c>
      <c r="K50" s="48">
        <v>0</v>
      </c>
      <c r="L50" s="65"/>
      <c r="M50" s="50">
        <v>27</v>
      </c>
      <c r="N50" s="50">
        <v>24</v>
      </c>
      <c r="O50" s="50">
        <v>19</v>
      </c>
      <c r="P50" s="61">
        <f t="shared" si="9"/>
        <v>0.25925925925925924</v>
      </c>
      <c r="Q50" s="61">
        <f t="shared" si="13"/>
        <v>0.29166666666666669</v>
      </c>
      <c r="R50" s="62">
        <f t="shared" si="14"/>
        <v>5.2631578947368418E-2</v>
      </c>
      <c r="S50" s="21"/>
    </row>
    <row r="51" spans="1:19" ht="15.75" thickBot="1">
      <c r="A51" s="70"/>
      <c r="B51" s="51" t="s">
        <v>16</v>
      </c>
      <c r="C51" s="52">
        <v>29</v>
      </c>
      <c r="D51" s="53">
        <v>20</v>
      </c>
      <c r="E51" s="54">
        <f t="shared" si="6"/>
        <v>-0.31034482758620691</v>
      </c>
      <c r="F51" s="52">
        <v>27</v>
      </c>
      <c r="G51" s="52">
        <v>20</v>
      </c>
      <c r="H51" s="55">
        <f t="shared" si="12"/>
        <v>-0.25925925925925924</v>
      </c>
      <c r="I51" s="52">
        <v>3</v>
      </c>
      <c r="J51" s="52">
        <v>5</v>
      </c>
      <c r="K51" s="67">
        <f t="shared" ref="K51:K53" si="15">(J51-I51)/I51</f>
        <v>0.66666666666666663</v>
      </c>
      <c r="L51" s="66"/>
      <c r="M51" s="57">
        <v>74</v>
      </c>
      <c r="N51" s="57">
        <v>69</v>
      </c>
      <c r="O51" s="57">
        <v>56</v>
      </c>
      <c r="P51" s="58">
        <f t="shared" si="9"/>
        <v>0.27027027027027029</v>
      </c>
      <c r="Q51" s="58">
        <f t="shared" si="13"/>
        <v>0.28985507246376813</v>
      </c>
      <c r="R51" s="59">
        <f t="shared" si="14"/>
        <v>8.9285714285714288E-2</v>
      </c>
      <c r="S51" s="21"/>
    </row>
    <row r="52" spans="1:19" ht="15.75" thickBot="1">
      <c r="A52" s="70" t="s">
        <v>30</v>
      </c>
      <c r="B52" s="42" t="s">
        <v>15</v>
      </c>
      <c r="C52" s="46">
        <v>7</v>
      </c>
      <c r="D52" s="47">
        <v>7</v>
      </c>
      <c r="E52" s="48">
        <f t="shared" si="6"/>
        <v>0</v>
      </c>
      <c r="F52" s="46">
        <v>5</v>
      </c>
      <c r="G52" s="46">
        <v>6</v>
      </c>
      <c r="H52" s="49">
        <f t="shared" si="12"/>
        <v>0.2</v>
      </c>
      <c r="I52" s="46">
        <v>1</v>
      </c>
      <c r="J52" s="46">
        <v>0</v>
      </c>
      <c r="K52" s="48">
        <f t="shared" si="15"/>
        <v>-1</v>
      </c>
      <c r="L52" s="65"/>
      <c r="M52" s="50">
        <v>14</v>
      </c>
      <c r="N52" s="50">
        <v>10</v>
      </c>
      <c r="O52" s="50">
        <v>6</v>
      </c>
      <c r="P52" s="61">
        <f t="shared" si="9"/>
        <v>0.5</v>
      </c>
      <c r="Q52" s="61">
        <f t="shared" si="13"/>
        <v>0.6</v>
      </c>
      <c r="R52" s="62">
        <f t="shared" si="14"/>
        <v>0</v>
      </c>
      <c r="S52" s="21"/>
    </row>
    <row r="53" spans="1:19" ht="15.75" thickBot="1">
      <c r="A53" s="70"/>
      <c r="B53" s="51" t="s">
        <v>16</v>
      </c>
      <c r="C53" s="52">
        <v>14</v>
      </c>
      <c r="D53" s="53">
        <v>13</v>
      </c>
      <c r="E53" s="54">
        <f t="shared" si="6"/>
        <v>-7.1428571428571425E-2</v>
      </c>
      <c r="F53" s="52">
        <v>10</v>
      </c>
      <c r="G53" s="52">
        <v>12</v>
      </c>
      <c r="H53" s="55">
        <f t="shared" si="12"/>
        <v>0.2</v>
      </c>
      <c r="I53" s="52">
        <v>1</v>
      </c>
      <c r="J53" s="52">
        <v>0</v>
      </c>
      <c r="K53" s="54">
        <f t="shared" si="15"/>
        <v>-1</v>
      </c>
      <c r="L53" s="66"/>
      <c r="M53" s="57">
        <v>33</v>
      </c>
      <c r="N53" s="57">
        <v>28</v>
      </c>
      <c r="O53" s="57">
        <v>20</v>
      </c>
      <c r="P53" s="58">
        <f t="shared" si="9"/>
        <v>0.39393939393939392</v>
      </c>
      <c r="Q53" s="58">
        <f t="shared" si="13"/>
        <v>0.42857142857142855</v>
      </c>
      <c r="R53" s="59">
        <f t="shared" si="14"/>
        <v>0</v>
      </c>
      <c r="S53" s="21"/>
    </row>
    <row r="54" spans="1:19" ht="15.75" thickBot="1">
      <c r="A54" s="70" t="s">
        <v>31</v>
      </c>
      <c r="B54" s="42" t="s">
        <v>15</v>
      </c>
      <c r="C54" s="46">
        <v>1</v>
      </c>
      <c r="D54" s="47">
        <v>2</v>
      </c>
      <c r="E54" s="48">
        <f t="shared" si="6"/>
        <v>1</v>
      </c>
      <c r="F54" s="46">
        <v>0</v>
      </c>
      <c r="G54" s="46">
        <v>1</v>
      </c>
      <c r="H54" s="49">
        <v>0</v>
      </c>
      <c r="I54" s="46">
        <v>0</v>
      </c>
      <c r="J54" s="46">
        <v>0</v>
      </c>
      <c r="K54" s="48">
        <v>0</v>
      </c>
      <c r="L54" s="65"/>
      <c r="M54" s="50">
        <v>3</v>
      </c>
      <c r="N54" s="50">
        <v>1</v>
      </c>
      <c r="O54" s="50">
        <v>1</v>
      </c>
      <c r="P54" s="61">
        <f t="shared" si="9"/>
        <v>0.66666666666666663</v>
      </c>
      <c r="Q54" s="61">
        <f t="shared" si="13"/>
        <v>1</v>
      </c>
      <c r="R54" s="62">
        <f t="shared" si="14"/>
        <v>0</v>
      </c>
      <c r="S54" s="21"/>
    </row>
    <row r="55" spans="1:19" ht="15.75" thickBot="1">
      <c r="A55" s="71"/>
      <c r="B55" s="51" t="s">
        <v>16</v>
      </c>
      <c r="C55" s="52">
        <v>3</v>
      </c>
      <c r="D55" s="53">
        <v>5</v>
      </c>
      <c r="E55" s="54">
        <f t="shared" si="6"/>
        <v>0.66666666666666663</v>
      </c>
      <c r="F55" s="52">
        <v>2</v>
      </c>
      <c r="G55" s="52">
        <v>3</v>
      </c>
      <c r="H55" s="55">
        <f t="shared" si="12"/>
        <v>0.5</v>
      </c>
      <c r="I55" s="52">
        <v>0</v>
      </c>
      <c r="J55" s="52">
        <v>1</v>
      </c>
      <c r="K55" s="54">
        <v>0</v>
      </c>
      <c r="L55" s="66"/>
      <c r="M55" s="57">
        <v>6</v>
      </c>
      <c r="N55" s="57">
        <v>4</v>
      </c>
      <c r="O55" s="57">
        <v>3</v>
      </c>
      <c r="P55" s="58">
        <f t="shared" si="9"/>
        <v>0.83333333333333337</v>
      </c>
      <c r="Q55" s="58">
        <f t="shared" si="13"/>
        <v>0.75</v>
      </c>
      <c r="R55" s="59">
        <f t="shared" si="14"/>
        <v>0.33333333333333331</v>
      </c>
      <c r="S55" s="21"/>
    </row>
    <row r="56" spans="1:19">
      <c r="A56" s="68" t="s">
        <v>32</v>
      </c>
      <c r="B56" s="68"/>
      <c r="C56" s="5"/>
      <c r="D56" s="5"/>
      <c r="E56" s="69"/>
      <c r="F56" s="5"/>
      <c r="G56" s="5"/>
      <c r="H56" s="69"/>
      <c r="I56" s="5"/>
      <c r="J56" s="5"/>
      <c r="K56" s="69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9"/>
      <c r="F57" s="5"/>
      <c r="G57" s="5"/>
      <c r="H57" s="69"/>
      <c r="I57" s="5"/>
      <c r="J57" s="5"/>
      <c r="K57" s="69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9"/>
      <c r="F58" s="5"/>
      <c r="G58" s="5"/>
      <c r="H58" s="69"/>
      <c r="I58" s="5"/>
      <c r="J58" s="5"/>
      <c r="K58" s="69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U58"/>
  <sheetViews>
    <sheetView zoomScale="120" zoomScaleNormal="120" workbookViewId="0">
      <selection activeCell="K13" sqref="K13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86" t="s">
        <v>33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"/>
      <c r="T1" s="2"/>
      <c r="U1" s="2"/>
    </row>
    <row r="2" spans="1:21" ht="15.7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2"/>
      <c r="U2" s="2"/>
    </row>
    <row r="3" spans="1:21" ht="15.7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"/>
      <c r="T3" s="2"/>
      <c r="U3" s="2"/>
    </row>
    <row r="4" spans="1:21" ht="15.75">
      <c r="A4" s="88" t="s">
        <v>47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89" t="s">
        <v>2</v>
      </c>
      <c r="B6" s="90"/>
      <c r="C6" s="8" t="s">
        <v>48</v>
      </c>
      <c r="D6" s="9" t="s">
        <v>49</v>
      </c>
      <c r="E6" s="8" t="s">
        <v>3</v>
      </c>
      <c r="F6" s="8" t="s">
        <v>50</v>
      </c>
      <c r="G6" s="8" t="s">
        <v>51</v>
      </c>
      <c r="H6" s="8" t="s">
        <v>3</v>
      </c>
      <c r="I6" s="8" t="s">
        <v>52</v>
      </c>
      <c r="J6" s="8" t="s">
        <v>53</v>
      </c>
      <c r="K6" s="8" t="s">
        <v>3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>
      <c r="A7" s="84" t="s">
        <v>4</v>
      </c>
      <c r="B7" s="85"/>
      <c r="C7" s="14">
        <v>787</v>
      </c>
      <c r="D7" s="14">
        <v>739</v>
      </c>
      <c r="E7" s="15">
        <f t="shared" ref="E7:E15" si="0">(D7-C7)/C7</f>
        <v>-6.0991105463786534E-2</v>
      </c>
      <c r="F7" s="14">
        <v>514</v>
      </c>
      <c r="G7" s="14">
        <v>567</v>
      </c>
      <c r="H7" s="16">
        <f t="shared" ref="H7:H15" si="1">(G7-F7)/F7</f>
        <v>0.10311284046692606</v>
      </c>
      <c r="I7" s="14">
        <v>104</v>
      </c>
      <c r="J7" s="14">
        <v>145</v>
      </c>
      <c r="K7" s="15">
        <f t="shared" ref="K7:K15" si="2">(J7-I7)/I7</f>
        <v>0.39423076923076922</v>
      </c>
      <c r="L7" s="17"/>
      <c r="M7" s="18">
        <v>1590</v>
      </c>
      <c r="N7" s="18">
        <v>1213</v>
      </c>
      <c r="O7" s="18">
        <v>925</v>
      </c>
      <c r="P7" s="19">
        <f t="shared" ref="P7:P15" si="3">D7/M7</f>
        <v>0.46477987421383649</v>
      </c>
      <c r="Q7" s="19">
        <f t="shared" ref="Q7:Q15" si="4">G7/N7</f>
        <v>0.4674361088211047</v>
      </c>
      <c r="R7" s="20">
        <f t="shared" ref="R7:R15" si="5">J7/O7</f>
        <v>0.15675675675675677</v>
      </c>
      <c r="S7" s="21"/>
      <c r="T7" s="2"/>
      <c r="U7" s="2"/>
    </row>
    <row r="8" spans="1:21">
      <c r="A8" s="73" t="s">
        <v>5</v>
      </c>
      <c r="B8" s="74"/>
      <c r="C8" s="22">
        <v>29</v>
      </c>
      <c r="D8" s="22">
        <v>26</v>
      </c>
      <c r="E8" s="15">
        <f t="shared" si="0"/>
        <v>-0.10344827586206896</v>
      </c>
      <c r="F8" s="22">
        <v>15</v>
      </c>
      <c r="G8" s="22">
        <v>17</v>
      </c>
      <c r="H8" s="16">
        <f t="shared" si="1"/>
        <v>0.13333333333333333</v>
      </c>
      <c r="I8" s="22">
        <v>5</v>
      </c>
      <c r="J8" s="22">
        <v>7</v>
      </c>
      <c r="K8" s="15">
        <f t="shared" si="2"/>
        <v>0.4</v>
      </c>
      <c r="L8" s="17"/>
      <c r="M8" s="18">
        <v>50</v>
      </c>
      <c r="N8" s="18">
        <v>39</v>
      </c>
      <c r="O8" s="18">
        <v>35</v>
      </c>
      <c r="P8" s="19">
        <f t="shared" si="3"/>
        <v>0.52</v>
      </c>
      <c r="Q8" s="19">
        <f t="shared" si="4"/>
        <v>0.4358974358974359</v>
      </c>
      <c r="R8" s="20">
        <f t="shared" si="5"/>
        <v>0.2</v>
      </c>
      <c r="S8" s="21"/>
      <c r="T8" s="2"/>
      <c r="U8" s="2"/>
    </row>
    <row r="9" spans="1:21">
      <c r="A9" s="73" t="s">
        <v>6</v>
      </c>
      <c r="B9" s="74"/>
      <c r="C9" s="22">
        <v>22</v>
      </c>
      <c r="D9" s="22">
        <v>19</v>
      </c>
      <c r="E9" s="15">
        <f t="shared" si="0"/>
        <v>-0.13636363636363635</v>
      </c>
      <c r="F9" s="22">
        <v>12</v>
      </c>
      <c r="G9" s="22">
        <v>12</v>
      </c>
      <c r="H9" s="16">
        <f t="shared" si="1"/>
        <v>0</v>
      </c>
      <c r="I9" s="22">
        <v>2</v>
      </c>
      <c r="J9" s="22">
        <v>4</v>
      </c>
      <c r="K9" s="15">
        <f t="shared" si="2"/>
        <v>1</v>
      </c>
      <c r="L9" s="17"/>
      <c r="M9" s="18">
        <v>34</v>
      </c>
      <c r="N9" s="18">
        <v>26</v>
      </c>
      <c r="O9" s="18">
        <v>22</v>
      </c>
      <c r="P9" s="19">
        <f t="shared" si="3"/>
        <v>0.55882352941176472</v>
      </c>
      <c r="Q9" s="19">
        <f t="shared" si="4"/>
        <v>0.46153846153846156</v>
      </c>
      <c r="R9" s="20">
        <f t="shared" si="5"/>
        <v>0.18181818181818182</v>
      </c>
      <c r="S9" s="21"/>
      <c r="T9" s="2"/>
      <c r="U9" s="2"/>
    </row>
    <row r="10" spans="1:21">
      <c r="A10" s="73" t="s">
        <v>7</v>
      </c>
      <c r="B10" s="74"/>
      <c r="C10" s="22">
        <v>267</v>
      </c>
      <c r="D10" s="22">
        <v>259</v>
      </c>
      <c r="E10" s="15">
        <f t="shared" si="0"/>
        <v>-2.9962546816479401E-2</v>
      </c>
      <c r="F10" s="22">
        <v>163</v>
      </c>
      <c r="G10" s="22">
        <v>186</v>
      </c>
      <c r="H10" s="16">
        <f t="shared" si="1"/>
        <v>0.1411042944785276</v>
      </c>
      <c r="I10" s="22">
        <v>26</v>
      </c>
      <c r="J10" s="22">
        <v>40</v>
      </c>
      <c r="K10" s="15">
        <f t="shared" si="2"/>
        <v>0.53846153846153844</v>
      </c>
      <c r="L10" s="17"/>
      <c r="M10" s="18">
        <v>503</v>
      </c>
      <c r="N10" s="18">
        <v>357</v>
      </c>
      <c r="O10" s="18">
        <v>262</v>
      </c>
      <c r="P10" s="19">
        <f t="shared" si="3"/>
        <v>0.51491053677932408</v>
      </c>
      <c r="Q10" s="19">
        <f t="shared" si="4"/>
        <v>0.52100840336134457</v>
      </c>
      <c r="R10" s="20">
        <f t="shared" si="5"/>
        <v>0.15267175572519084</v>
      </c>
      <c r="S10" s="21"/>
      <c r="T10" s="2"/>
      <c r="U10" s="2"/>
    </row>
    <row r="11" spans="1:21">
      <c r="A11" s="73" t="s">
        <v>8</v>
      </c>
      <c r="B11" s="74"/>
      <c r="C11" s="14">
        <v>139</v>
      </c>
      <c r="D11" s="14">
        <v>150</v>
      </c>
      <c r="E11" s="15">
        <f t="shared" si="0"/>
        <v>7.9136690647482008E-2</v>
      </c>
      <c r="F11" s="14">
        <v>100</v>
      </c>
      <c r="G11" s="14">
        <v>123</v>
      </c>
      <c r="H11" s="16">
        <f t="shared" si="1"/>
        <v>0.23</v>
      </c>
      <c r="I11" s="14">
        <v>24</v>
      </c>
      <c r="J11" s="14">
        <v>38</v>
      </c>
      <c r="K11" s="15">
        <f t="shared" si="2"/>
        <v>0.58333333333333337</v>
      </c>
      <c r="L11" s="17"/>
      <c r="M11" s="18">
        <v>443</v>
      </c>
      <c r="N11" s="18">
        <v>393</v>
      </c>
      <c r="O11" s="18">
        <v>317</v>
      </c>
      <c r="P11" s="19">
        <f t="shared" si="3"/>
        <v>0.33860045146726864</v>
      </c>
      <c r="Q11" s="19">
        <f t="shared" si="4"/>
        <v>0.31297709923664124</v>
      </c>
      <c r="R11" s="20">
        <f t="shared" si="5"/>
        <v>0.11987381703470032</v>
      </c>
      <c r="S11" s="21"/>
      <c r="T11" s="2"/>
      <c r="U11" s="2"/>
    </row>
    <row r="12" spans="1:21">
      <c r="A12" s="73" t="s">
        <v>9</v>
      </c>
      <c r="B12" s="74"/>
      <c r="C12" s="14">
        <v>363</v>
      </c>
      <c r="D12" s="14">
        <v>308</v>
      </c>
      <c r="E12" s="15">
        <f t="shared" si="0"/>
        <v>-0.15151515151515152</v>
      </c>
      <c r="F12" s="14">
        <v>241</v>
      </c>
      <c r="G12" s="14">
        <v>243</v>
      </c>
      <c r="H12" s="16">
        <f t="shared" si="1"/>
        <v>8.2987551867219917E-3</v>
      </c>
      <c r="I12" s="14">
        <v>49</v>
      </c>
      <c r="J12" s="14">
        <v>59</v>
      </c>
      <c r="K12" s="15">
        <f t="shared" si="2"/>
        <v>0.20408163265306123</v>
      </c>
      <c r="L12" s="17"/>
      <c r="M12" s="18">
        <v>621</v>
      </c>
      <c r="N12" s="18">
        <v>442</v>
      </c>
      <c r="O12" s="18">
        <v>330</v>
      </c>
      <c r="P12" s="19">
        <f t="shared" si="3"/>
        <v>0.49597423510466987</v>
      </c>
      <c r="Q12" s="19">
        <f t="shared" si="4"/>
        <v>0.54977375565610864</v>
      </c>
      <c r="R12" s="20">
        <f t="shared" si="5"/>
        <v>0.1787878787878788</v>
      </c>
      <c r="S12" s="21"/>
      <c r="T12" s="2"/>
      <c r="U12" s="2"/>
    </row>
    <row r="13" spans="1:21">
      <c r="A13" s="73" t="s">
        <v>10</v>
      </c>
      <c r="B13" s="74"/>
      <c r="C13" s="23">
        <v>18</v>
      </c>
      <c r="D13" s="23">
        <v>22</v>
      </c>
      <c r="E13" s="15">
        <f t="shared" si="0"/>
        <v>0.22222222222222221</v>
      </c>
      <c r="F13" s="23">
        <v>10</v>
      </c>
      <c r="G13" s="23">
        <v>15</v>
      </c>
      <c r="H13" s="16">
        <f t="shared" si="1"/>
        <v>0.5</v>
      </c>
      <c r="I13" s="23">
        <v>5</v>
      </c>
      <c r="J13" s="23">
        <v>8</v>
      </c>
      <c r="K13" s="15">
        <f t="shared" si="2"/>
        <v>0.6</v>
      </c>
      <c r="L13" s="17"/>
      <c r="M13" s="18">
        <v>23</v>
      </c>
      <c r="N13" s="18">
        <v>21</v>
      </c>
      <c r="O13" s="18">
        <v>16</v>
      </c>
      <c r="P13" s="19">
        <f t="shared" si="3"/>
        <v>0.95652173913043481</v>
      </c>
      <c r="Q13" s="19">
        <f t="shared" si="4"/>
        <v>0.7142857142857143</v>
      </c>
      <c r="R13" s="20">
        <f t="shared" si="5"/>
        <v>0.5</v>
      </c>
      <c r="S13" s="21"/>
      <c r="T13" s="2"/>
      <c r="U13" s="2"/>
    </row>
    <row r="14" spans="1:21">
      <c r="A14" s="75" t="s">
        <v>11</v>
      </c>
      <c r="B14" s="76"/>
      <c r="C14" s="22">
        <v>239</v>
      </c>
      <c r="D14" s="22">
        <v>237</v>
      </c>
      <c r="E14" s="15">
        <f t="shared" si="0"/>
        <v>-8.368200836820083E-3</v>
      </c>
      <c r="F14" s="22">
        <v>68</v>
      </c>
      <c r="G14" s="22">
        <v>80</v>
      </c>
      <c r="H14" s="16">
        <f t="shared" si="1"/>
        <v>0.17647058823529413</v>
      </c>
      <c r="I14" s="22">
        <v>2</v>
      </c>
      <c r="J14" s="22">
        <v>11</v>
      </c>
      <c r="K14" s="15">
        <f t="shared" si="2"/>
        <v>4.5</v>
      </c>
      <c r="L14" s="17"/>
      <c r="M14" s="18">
        <v>267</v>
      </c>
      <c r="N14" s="18">
        <v>128</v>
      </c>
      <c r="O14" s="18">
        <v>106</v>
      </c>
      <c r="P14" s="19">
        <f t="shared" si="3"/>
        <v>0.88764044943820219</v>
      </c>
      <c r="Q14" s="19">
        <f t="shared" si="4"/>
        <v>0.625</v>
      </c>
      <c r="R14" s="20">
        <f t="shared" si="5"/>
        <v>0.10377358490566038</v>
      </c>
      <c r="S14" s="21"/>
      <c r="T14" s="24"/>
      <c r="U14" s="24"/>
    </row>
    <row r="15" spans="1:21">
      <c r="A15" s="77" t="s">
        <v>12</v>
      </c>
      <c r="B15" s="78"/>
      <c r="C15" s="25">
        <f>C7+C14</f>
        <v>1026</v>
      </c>
      <c r="D15" s="26">
        <f>D7+D14</f>
        <v>976</v>
      </c>
      <c r="E15" s="27">
        <f t="shared" si="0"/>
        <v>-4.8732943469785572E-2</v>
      </c>
      <c r="F15" s="25">
        <f>F7+F14</f>
        <v>582</v>
      </c>
      <c r="G15" s="25">
        <f>G7+G14</f>
        <v>647</v>
      </c>
      <c r="H15" s="28">
        <f t="shared" si="1"/>
        <v>0.11168384879725086</v>
      </c>
      <c r="I15" s="25">
        <f>I7+I14</f>
        <v>106</v>
      </c>
      <c r="J15" s="25">
        <f>J7+J14</f>
        <v>156</v>
      </c>
      <c r="K15" s="27">
        <f t="shared" si="2"/>
        <v>0.47169811320754718</v>
      </c>
      <c r="L15" s="29"/>
      <c r="M15" s="30">
        <f>M7+M14</f>
        <v>1857</v>
      </c>
      <c r="N15" s="30">
        <f>N7+N14</f>
        <v>1341</v>
      </c>
      <c r="O15" s="30">
        <f>O7+O14</f>
        <v>1031</v>
      </c>
      <c r="P15" s="31">
        <f t="shared" si="3"/>
        <v>0.52557889068389874</v>
      </c>
      <c r="Q15" s="31">
        <f t="shared" si="4"/>
        <v>0.48247576435495898</v>
      </c>
      <c r="R15" s="32">
        <f t="shared" si="5"/>
        <v>0.1513094083414161</v>
      </c>
      <c r="S15" s="33"/>
      <c r="T15" s="2"/>
      <c r="U15" s="2"/>
    </row>
    <row r="16" spans="1:21" ht="15" customHeight="1">
      <c r="A16" s="79" t="s">
        <v>13</v>
      </c>
      <c r="B16" s="80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1" t="s">
        <v>14</v>
      </c>
      <c r="B17" s="42" t="s">
        <v>15</v>
      </c>
      <c r="C17" s="22">
        <v>16</v>
      </c>
      <c r="D17" s="43">
        <v>27</v>
      </c>
      <c r="E17" s="15">
        <f t="shared" ref="E17:E55" si="6">(D17-C17)/C17</f>
        <v>0.6875</v>
      </c>
      <c r="F17" s="22">
        <v>7</v>
      </c>
      <c r="G17" s="22">
        <v>16</v>
      </c>
      <c r="H17" s="16">
        <f t="shared" ref="H17:H42" si="7">(G17-F17)/F17</f>
        <v>1.2857142857142858</v>
      </c>
      <c r="I17" s="22">
        <v>0</v>
      </c>
      <c r="J17" s="22">
        <v>5</v>
      </c>
      <c r="K17" s="15">
        <v>0</v>
      </c>
      <c r="L17" s="44"/>
      <c r="M17" s="18">
        <v>25</v>
      </c>
      <c r="N17" s="18">
        <v>14</v>
      </c>
      <c r="O17" s="45">
        <v>9</v>
      </c>
      <c r="P17" s="19">
        <f t="shared" ref="P17:P55" si="8">D17/M17</f>
        <v>1.08</v>
      </c>
      <c r="Q17" s="19">
        <f t="shared" ref="Q17:Q47" si="9">G17/N17</f>
        <v>1.1428571428571428</v>
      </c>
      <c r="R17" s="20">
        <f t="shared" ref="R17:R47" si="10">J17/O17</f>
        <v>0.55555555555555558</v>
      </c>
      <c r="S17" s="21"/>
      <c r="T17" s="2"/>
      <c r="U17" s="2"/>
    </row>
    <row r="18" spans="1:21">
      <c r="A18" s="82"/>
      <c r="B18" s="42" t="s">
        <v>16</v>
      </c>
      <c r="C18" s="46">
        <v>63</v>
      </c>
      <c r="D18" s="47">
        <v>68</v>
      </c>
      <c r="E18" s="48">
        <f t="shared" si="6"/>
        <v>7.9365079365079361E-2</v>
      </c>
      <c r="F18" s="46">
        <v>28</v>
      </c>
      <c r="G18" s="46">
        <v>50</v>
      </c>
      <c r="H18" s="49">
        <f t="shared" si="7"/>
        <v>0.7857142857142857</v>
      </c>
      <c r="I18" s="46">
        <v>5</v>
      </c>
      <c r="J18" s="46">
        <v>14</v>
      </c>
      <c r="K18" s="15">
        <f t="shared" ref="K18:K42" si="11">(J18-I18)/I18</f>
        <v>1.8</v>
      </c>
      <c r="L18" s="44"/>
      <c r="M18" s="50">
        <v>94</v>
      </c>
      <c r="N18" s="50">
        <v>53</v>
      </c>
      <c r="O18" s="50">
        <v>36</v>
      </c>
      <c r="P18" s="19">
        <f t="shared" si="8"/>
        <v>0.72340425531914898</v>
      </c>
      <c r="Q18" s="19">
        <f t="shared" si="9"/>
        <v>0.94339622641509435</v>
      </c>
      <c r="R18" s="20">
        <f t="shared" si="10"/>
        <v>0.3888888888888889</v>
      </c>
      <c r="S18" s="21"/>
      <c r="T18" s="2"/>
      <c r="U18" s="2"/>
    </row>
    <row r="19" spans="1:21" s="60" customFormat="1" ht="15.75" thickBot="1">
      <c r="A19" s="83"/>
      <c r="B19" s="51" t="s">
        <v>17</v>
      </c>
      <c r="C19" s="52">
        <v>44</v>
      </c>
      <c r="D19" s="53">
        <v>57</v>
      </c>
      <c r="E19" s="54">
        <f t="shared" si="6"/>
        <v>0.29545454545454547</v>
      </c>
      <c r="F19" s="52">
        <v>11</v>
      </c>
      <c r="G19" s="52">
        <v>11</v>
      </c>
      <c r="H19" s="55">
        <f t="shared" si="7"/>
        <v>0</v>
      </c>
      <c r="I19" s="52">
        <v>0</v>
      </c>
      <c r="J19" s="52">
        <v>0</v>
      </c>
      <c r="K19" s="54">
        <v>0</v>
      </c>
      <c r="L19" s="56"/>
      <c r="M19" s="57">
        <v>52</v>
      </c>
      <c r="N19" s="57">
        <v>19</v>
      </c>
      <c r="O19" s="57">
        <v>17</v>
      </c>
      <c r="P19" s="58">
        <f t="shared" si="8"/>
        <v>1.0961538461538463</v>
      </c>
      <c r="Q19" s="58">
        <f t="shared" si="9"/>
        <v>0.57894736842105265</v>
      </c>
      <c r="R19" s="59">
        <f t="shared" si="10"/>
        <v>0</v>
      </c>
      <c r="S19" s="21"/>
      <c r="T19" s="6"/>
      <c r="U19" s="6"/>
    </row>
    <row r="20" spans="1:21" ht="15.75" thickBot="1">
      <c r="A20" s="72" t="s">
        <v>18</v>
      </c>
      <c r="B20" s="42" t="s">
        <v>15</v>
      </c>
      <c r="C20" s="46">
        <v>38</v>
      </c>
      <c r="D20" s="47">
        <v>35</v>
      </c>
      <c r="E20" s="48">
        <f t="shared" si="6"/>
        <v>-7.8947368421052627E-2</v>
      </c>
      <c r="F20" s="46">
        <v>17</v>
      </c>
      <c r="G20" s="46">
        <v>20</v>
      </c>
      <c r="H20" s="49">
        <f t="shared" si="7"/>
        <v>0.17647058823529413</v>
      </c>
      <c r="I20" s="46">
        <v>1</v>
      </c>
      <c r="J20" s="46">
        <v>5</v>
      </c>
      <c r="K20" s="48">
        <f t="shared" si="11"/>
        <v>4</v>
      </c>
      <c r="L20" s="44"/>
      <c r="M20" s="50">
        <v>52</v>
      </c>
      <c r="N20" s="50">
        <v>23</v>
      </c>
      <c r="O20" s="50">
        <v>13</v>
      </c>
      <c r="P20" s="61">
        <f t="shared" si="8"/>
        <v>0.67307692307692313</v>
      </c>
      <c r="Q20" s="61">
        <f t="shared" si="9"/>
        <v>0.86956521739130432</v>
      </c>
      <c r="R20" s="62">
        <f t="shared" si="10"/>
        <v>0.38461538461538464</v>
      </c>
      <c r="S20" s="21"/>
      <c r="T20" s="2"/>
      <c r="U20" s="2"/>
    </row>
    <row r="21" spans="1:21" ht="15.75" thickBot="1">
      <c r="A21" s="72"/>
      <c r="B21" s="42" t="s">
        <v>16</v>
      </c>
      <c r="C21" s="43">
        <v>132</v>
      </c>
      <c r="D21" s="43">
        <v>116</v>
      </c>
      <c r="E21" s="15">
        <f t="shared" si="6"/>
        <v>-0.12121212121212122</v>
      </c>
      <c r="F21" s="22">
        <v>71</v>
      </c>
      <c r="G21" s="22">
        <v>80</v>
      </c>
      <c r="H21" s="16">
        <f t="shared" si="7"/>
        <v>0.12676056338028169</v>
      </c>
      <c r="I21" s="22">
        <v>15</v>
      </c>
      <c r="J21" s="22">
        <v>18</v>
      </c>
      <c r="K21" s="15">
        <f t="shared" si="11"/>
        <v>0.2</v>
      </c>
      <c r="L21" s="44"/>
      <c r="M21" s="18">
        <v>222</v>
      </c>
      <c r="N21" s="18">
        <v>144</v>
      </c>
      <c r="O21" s="18">
        <v>114</v>
      </c>
      <c r="P21" s="19">
        <f t="shared" si="8"/>
        <v>0.52252252252252251</v>
      </c>
      <c r="Q21" s="19">
        <f t="shared" si="9"/>
        <v>0.55555555555555558</v>
      </c>
      <c r="R21" s="20">
        <f t="shared" si="10"/>
        <v>0.15789473684210525</v>
      </c>
      <c r="S21" s="21"/>
      <c r="T21" s="2"/>
      <c r="U21" s="2"/>
    </row>
    <row r="22" spans="1:21" ht="15.75" thickBot="1">
      <c r="A22" s="70"/>
      <c r="B22" s="51" t="s">
        <v>17</v>
      </c>
      <c r="C22" s="52">
        <v>24</v>
      </c>
      <c r="D22" s="53">
        <v>20</v>
      </c>
      <c r="E22" s="54">
        <f t="shared" si="6"/>
        <v>-0.16666666666666666</v>
      </c>
      <c r="F22" s="52">
        <v>11</v>
      </c>
      <c r="G22" s="52">
        <v>8</v>
      </c>
      <c r="H22" s="55">
        <f t="shared" si="7"/>
        <v>-0.27272727272727271</v>
      </c>
      <c r="I22" s="52">
        <v>0</v>
      </c>
      <c r="J22" s="52">
        <v>0</v>
      </c>
      <c r="K22" s="54">
        <v>0</v>
      </c>
      <c r="L22" s="56"/>
      <c r="M22" s="57">
        <v>27</v>
      </c>
      <c r="N22" s="57">
        <v>18</v>
      </c>
      <c r="O22" s="57">
        <v>15</v>
      </c>
      <c r="P22" s="58">
        <f t="shared" si="8"/>
        <v>0.7407407407407407</v>
      </c>
      <c r="Q22" s="58">
        <f t="shared" si="9"/>
        <v>0.44444444444444442</v>
      </c>
      <c r="R22" s="59">
        <f t="shared" si="10"/>
        <v>0</v>
      </c>
      <c r="S22" s="21"/>
      <c r="T22" s="24"/>
      <c r="U22" s="24"/>
    </row>
    <row r="23" spans="1:21" ht="15.75" thickBot="1">
      <c r="A23" s="72" t="s">
        <v>19</v>
      </c>
      <c r="B23" s="42" t="s">
        <v>15</v>
      </c>
      <c r="C23" s="46">
        <v>25</v>
      </c>
      <c r="D23" s="47">
        <v>19</v>
      </c>
      <c r="E23" s="48">
        <f t="shared" si="6"/>
        <v>-0.24</v>
      </c>
      <c r="F23" s="46">
        <v>10</v>
      </c>
      <c r="G23" s="46">
        <v>12</v>
      </c>
      <c r="H23" s="49">
        <f t="shared" si="7"/>
        <v>0.2</v>
      </c>
      <c r="I23" s="46">
        <v>2</v>
      </c>
      <c r="J23" s="46">
        <v>2</v>
      </c>
      <c r="K23" s="48">
        <v>0</v>
      </c>
      <c r="L23" s="44"/>
      <c r="M23" s="50">
        <v>31</v>
      </c>
      <c r="N23" s="50">
        <v>15</v>
      </c>
      <c r="O23" s="50">
        <v>14</v>
      </c>
      <c r="P23" s="61">
        <f t="shared" si="8"/>
        <v>0.61290322580645162</v>
      </c>
      <c r="Q23" s="61">
        <f t="shared" si="9"/>
        <v>0.8</v>
      </c>
      <c r="R23" s="62">
        <f t="shared" si="10"/>
        <v>0.14285714285714285</v>
      </c>
      <c r="S23" s="21"/>
      <c r="T23" s="2"/>
      <c r="U23" s="2"/>
    </row>
    <row r="24" spans="1:21" ht="15.75" thickBot="1">
      <c r="A24" s="72"/>
      <c r="B24" s="42" t="s">
        <v>16</v>
      </c>
      <c r="C24" s="43">
        <v>82</v>
      </c>
      <c r="D24" s="43">
        <v>79</v>
      </c>
      <c r="E24" s="15">
        <f t="shared" si="6"/>
        <v>-3.6585365853658534E-2</v>
      </c>
      <c r="F24" s="22">
        <v>47</v>
      </c>
      <c r="G24" s="22">
        <v>60</v>
      </c>
      <c r="H24" s="16">
        <f t="shared" si="7"/>
        <v>0.27659574468085107</v>
      </c>
      <c r="I24" s="22">
        <v>14</v>
      </c>
      <c r="J24" s="22">
        <v>19</v>
      </c>
      <c r="K24" s="15">
        <f t="shared" si="11"/>
        <v>0.35714285714285715</v>
      </c>
      <c r="L24" s="44"/>
      <c r="M24" s="18">
        <v>119</v>
      </c>
      <c r="N24" s="18">
        <v>77</v>
      </c>
      <c r="O24" s="18">
        <v>60</v>
      </c>
      <c r="P24" s="19">
        <f t="shared" si="8"/>
        <v>0.66386554621848737</v>
      </c>
      <c r="Q24" s="19">
        <f t="shared" si="9"/>
        <v>0.77922077922077926</v>
      </c>
      <c r="R24" s="20">
        <f t="shared" si="10"/>
        <v>0.31666666666666665</v>
      </c>
      <c r="S24" s="21"/>
      <c r="T24" s="2"/>
      <c r="U24" s="2"/>
    </row>
    <row r="25" spans="1:21" ht="15.75" thickBot="1">
      <c r="A25" s="70"/>
      <c r="B25" s="51" t="s">
        <v>17</v>
      </c>
      <c r="C25" s="52">
        <v>61</v>
      </c>
      <c r="D25" s="53">
        <v>40</v>
      </c>
      <c r="E25" s="54">
        <f t="shared" si="6"/>
        <v>-0.34426229508196721</v>
      </c>
      <c r="F25" s="52">
        <v>12</v>
      </c>
      <c r="G25" s="52">
        <v>9</v>
      </c>
      <c r="H25" s="55">
        <f t="shared" si="7"/>
        <v>-0.25</v>
      </c>
      <c r="I25" s="52">
        <v>0</v>
      </c>
      <c r="J25" s="52">
        <v>0</v>
      </c>
      <c r="K25" s="54">
        <v>0</v>
      </c>
      <c r="L25" s="56"/>
      <c r="M25" s="57">
        <v>72</v>
      </c>
      <c r="N25" s="57">
        <v>33</v>
      </c>
      <c r="O25" s="57">
        <v>27</v>
      </c>
      <c r="P25" s="58">
        <f t="shared" si="8"/>
        <v>0.55555555555555558</v>
      </c>
      <c r="Q25" s="58">
        <f t="shared" si="9"/>
        <v>0.27272727272727271</v>
      </c>
      <c r="R25" s="59">
        <f t="shared" si="10"/>
        <v>0</v>
      </c>
      <c r="S25" s="21"/>
      <c r="T25" s="2"/>
      <c r="U25" s="2"/>
    </row>
    <row r="26" spans="1:21" ht="15.75" thickBot="1">
      <c r="A26" s="72" t="s">
        <v>20</v>
      </c>
      <c r="B26" s="42" t="s">
        <v>15</v>
      </c>
      <c r="C26" s="47">
        <v>26</v>
      </c>
      <c r="D26" s="47">
        <v>29</v>
      </c>
      <c r="E26" s="48">
        <f t="shared" si="6"/>
        <v>0.11538461538461539</v>
      </c>
      <c r="F26" s="46">
        <v>13</v>
      </c>
      <c r="G26" s="46">
        <v>18</v>
      </c>
      <c r="H26" s="49">
        <f t="shared" si="7"/>
        <v>0.38461538461538464</v>
      </c>
      <c r="I26" s="46">
        <v>3</v>
      </c>
      <c r="J26" s="46">
        <v>4</v>
      </c>
      <c r="K26" s="48">
        <f t="shared" si="11"/>
        <v>0.33333333333333331</v>
      </c>
      <c r="L26" s="44"/>
      <c r="M26" s="50">
        <v>30</v>
      </c>
      <c r="N26" s="50">
        <v>22</v>
      </c>
      <c r="O26" s="50">
        <v>16</v>
      </c>
      <c r="P26" s="61">
        <f t="shared" si="8"/>
        <v>0.96666666666666667</v>
      </c>
      <c r="Q26" s="61">
        <f t="shared" si="9"/>
        <v>0.81818181818181823</v>
      </c>
      <c r="R26" s="62">
        <f t="shared" si="10"/>
        <v>0.25</v>
      </c>
      <c r="S26" s="21"/>
      <c r="T26" s="2"/>
      <c r="U26" s="2"/>
    </row>
    <row r="27" spans="1:21" ht="15.75" thickBot="1">
      <c r="A27" s="72"/>
      <c r="B27" s="42" t="s">
        <v>16</v>
      </c>
      <c r="C27" s="43">
        <v>64</v>
      </c>
      <c r="D27" s="43">
        <v>75</v>
      </c>
      <c r="E27" s="15">
        <f t="shared" si="6"/>
        <v>0.171875</v>
      </c>
      <c r="F27" s="22">
        <v>38</v>
      </c>
      <c r="G27" s="22">
        <v>57</v>
      </c>
      <c r="H27" s="16">
        <f t="shared" si="7"/>
        <v>0.5</v>
      </c>
      <c r="I27" s="22">
        <v>11</v>
      </c>
      <c r="J27" s="22">
        <v>16</v>
      </c>
      <c r="K27" s="15">
        <f t="shared" si="11"/>
        <v>0.45454545454545453</v>
      </c>
      <c r="L27" s="44"/>
      <c r="M27" s="18">
        <v>87</v>
      </c>
      <c r="N27" s="18">
        <v>63</v>
      </c>
      <c r="O27" s="18">
        <v>49</v>
      </c>
      <c r="P27" s="19">
        <f t="shared" si="8"/>
        <v>0.86206896551724133</v>
      </c>
      <c r="Q27" s="19">
        <f t="shared" si="9"/>
        <v>0.90476190476190477</v>
      </c>
      <c r="R27" s="20">
        <f t="shared" si="10"/>
        <v>0.32653061224489793</v>
      </c>
      <c r="S27" s="21"/>
      <c r="T27" s="2"/>
      <c r="U27" s="2"/>
    </row>
    <row r="28" spans="1:21" ht="15.75" thickBot="1">
      <c r="A28" s="70"/>
      <c r="B28" s="51" t="s">
        <v>17</v>
      </c>
      <c r="C28" s="52">
        <v>25</v>
      </c>
      <c r="D28" s="53">
        <v>16</v>
      </c>
      <c r="E28" s="54">
        <f t="shared" si="6"/>
        <v>-0.36</v>
      </c>
      <c r="F28" s="52">
        <v>3</v>
      </c>
      <c r="G28" s="52">
        <v>5</v>
      </c>
      <c r="H28" s="55">
        <f t="shared" si="7"/>
        <v>0.66666666666666663</v>
      </c>
      <c r="I28" s="52">
        <v>0</v>
      </c>
      <c r="J28" s="52">
        <v>0</v>
      </c>
      <c r="K28" s="54">
        <v>0</v>
      </c>
      <c r="L28" s="56"/>
      <c r="M28" s="57">
        <v>17</v>
      </c>
      <c r="N28" s="57">
        <v>3</v>
      </c>
      <c r="O28" s="57">
        <v>3</v>
      </c>
      <c r="P28" s="58">
        <f t="shared" si="8"/>
        <v>0.94117647058823528</v>
      </c>
      <c r="Q28" s="58">
        <f t="shared" si="9"/>
        <v>1.6666666666666667</v>
      </c>
      <c r="R28" s="59">
        <f t="shared" si="10"/>
        <v>0</v>
      </c>
      <c r="S28" s="21"/>
      <c r="T28" s="2"/>
      <c r="U28" s="2"/>
    </row>
    <row r="29" spans="1:21" ht="15.75" thickBot="1">
      <c r="A29" s="72" t="s">
        <v>21</v>
      </c>
      <c r="B29" s="42" t="s">
        <v>15</v>
      </c>
      <c r="C29" s="47">
        <v>8</v>
      </c>
      <c r="D29" s="47">
        <v>9</v>
      </c>
      <c r="E29" s="48">
        <f t="shared" si="6"/>
        <v>0.125</v>
      </c>
      <c r="F29" s="46">
        <v>4</v>
      </c>
      <c r="G29" s="46">
        <v>6</v>
      </c>
      <c r="H29" s="49">
        <f t="shared" si="7"/>
        <v>0.5</v>
      </c>
      <c r="I29" s="46">
        <v>0</v>
      </c>
      <c r="J29" s="46">
        <v>0</v>
      </c>
      <c r="K29" s="48">
        <v>0</v>
      </c>
      <c r="L29" s="44"/>
      <c r="M29" s="50">
        <v>9</v>
      </c>
      <c r="N29" s="50">
        <v>3</v>
      </c>
      <c r="O29" s="50">
        <v>2</v>
      </c>
      <c r="P29" s="61">
        <f t="shared" si="8"/>
        <v>1</v>
      </c>
      <c r="Q29" s="61">
        <f t="shared" si="9"/>
        <v>2</v>
      </c>
      <c r="R29" s="62">
        <f t="shared" si="10"/>
        <v>0</v>
      </c>
      <c r="S29" s="21"/>
      <c r="T29" s="2"/>
      <c r="U29" s="2"/>
    </row>
    <row r="30" spans="1:21" ht="15.75" thickBot="1">
      <c r="A30" s="72"/>
      <c r="B30" s="42" t="s">
        <v>16</v>
      </c>
      <c r="C30" s="22">
        <v>21</v>
      </c>
      <c r="D30" s="43">
        <v>28</v>
      </c>
      <c r="E30" s="15">
        <f t="shared" si="6"/>
        <v>0.33333333333333331</v>
      </c>
      <c r="F30" s="22">
        <v>11</v>
      </c>
      <c r="G30" s="22">
        <v>17</v>
      </c>
      <c r="H30" s="16">
        <f t="shared" si="7"/>
        <v>0.54545454545454541</v>
      </c>
      <c r="I30" s="22">
        <v>4</v>
      </c>
      <c r="J30" s="22">
        <v>3</v>
      </c>
      <c r="K30" s="15">
        <f t="shared" si="11"/>
        <v>-0.25</v>
      </c>
      <c r="L30" s="44"/>
      <c r="M30" s="18">
        <v>29</v>
      </c>
      <c r="N30" s="18">
        <v>16</v>
      </c>
      <c r="O30" s="18">
        <v>15</v>
      </c>
      <c r="P30" s="19">
        <f t="shared" si="8"/>
        <v>0.96551724137931039</v>
      </c>
      <c r="Q30" s="19">
        <f t="shared" si="9"/>
        <v>1.0625</v>
      </c>
      <c r="R30" s="20">
        <f t="shared" si="10"/>
        <v>0.2</v>
      </c>
      <c r="S30" s="21"/>
      <c r="T30" s="2"/>
      <c r="U30" s="2"/>
    </row>
    <row r="31" spans="1:21" ht="15.75" thickBot="1">
      <c r="A31" s="70"/>
      <c r="B31" s="51" t="s">
        <v>17</v>
      </c>
      <c r="C31" s="52">
        <v>35</v>
      </c>
      <c r="D31" s="53">
        <v>36</v>
      </c>
      <c r="E31" s="54">
        <f t="shared" si="6"/>
        <v>2.8571428571428571E-2</v>
      </c>
      <c r="F31" s="52">
        <v>19</v>
      </c>
      <c r="G31" s="52">
        <v>19</v>
      </c>
      <c r="H31" s="55">
        <f t="shared" si="7"/>
        <v>0</v>
      </c>
      <c r="I31" s="52">
        <v>2</v>
      </c>
      <c r="J31" s="52">
        <v>3</v>
      </c>
      <c r="K31" s="54">
        <f t="shared" si="11"/>
        <v>0.5</v>
      </c>
      <c r="L31" s="56"/>
      <c r="M31" s="57">
        <v>41</v>
      </c>
      <c r="N31" s="57">
        <v>30</v>
      </c>
      <c r="O31" s="57">
        <v>24</v>
      </c>
      <c r="P31" s="58">
        <f t="shared" si="8"/>
        <v>0.87804878048780488</v>
      </c>
      <c r="Q31" s="58">
        <f t="shared" si="9"/>
        <v>0.6333333333333333</v>
      </c>
      <c r="R31" s="59">
        <f t="shared" si="10"/>
        <v>0.125</v>
      </c>
      <c r="S31" s="21"/>
      <c r="T31" s="2"/>
      <c r="U31" s="2"/>
    </row>
    <row r="32" spans="1:21" ht="15.75" thickBot="1">
      <c r="A32" s="72" t="s">
        <v>22</v>
      </c>
      <c r="B32" s="42" t="s">
        <v>15</v>
      </c>
      <c r="C32" s="47">
        <v>3</v>
      </c>
      <c r="D32" s="47">
        <v>3</v>
      </c>
      <c r="E32" s="48">
        <f t="shared" si="6"/>
        <v>0</v>
      </c>
      <c r="F32" s="46">
        <v>1</v>
      </c>
      <c r="G32" s="46">
        <v>1</v>
      </c>
      <c r="H32" s="49">
        <f t="shared" si="7"/>
        <v>0</v>
      </c>
      <c r="I32" s="46">
        <v>0</v>
      </c>
      <c r="J32" s="46">
        <v>1</v>
      </c>
      <c r="K32" s="48">
        <v>0</v>
      </c>
      <c r="L32" s="44"/>
      <c r="M32" s="50">
        <v>3</v>
      </c>
      <c r="N32" s="50">
        <v>0</v>
      </c>
      <c r="O32" s="50">
        <v>0</v>
      </c>
      <c r="P32" s="61">
        <f t="shared" si="8"/>
        <v>1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2"/>
      <c r="B33" s="42" t="s">
        <v>16</v>
      </c>
      <c r="C33" s="43">
        <v>9</v>
      </c>
      <c r="D33" s="43">
        <v>11</v>
      </c>
      <c r="E33" s="15">
        <f t="shared" si="6"/>
        <v>0.22222222222222221</v>
      </c>
      <c r="F33" s="22">
        <v>7</v>
      </c>
      <c r="G33" s="22">
        <v>8</v>
      </c>
      <c r="H33" s="16">
        <f t="shared" si="7"/>
        <v>0.14285714285714285</v>
      </c>
      <c r="I33" s="22">
        <v>4</v>
      </c>
      <c r="J33" s="22">
        <v>4</v>
      </c>
      <c r="K33" s="15">
        <v>0</v>
      </c>
      <c r="L33" s="44"/>
      <c r="M33" s="18">
        <v>10</v>
      </c>
      <c r="N33" s="18">
        <v>7</v>
      </c>
      <c r="O33" s="18">
        <v>5</v>
      </c>
      <c r="P33" s="19">
        <f t="shared" si="8"/>
        <v>1.1000000000000001</v>
      </c>
      <c r="Q33" s="19">
        <f t="shared" si="9"/>
        <v>1.1428571428571428</v>
      </c>
      <c r="R33" s="20">
        <f t="shared" si="10"/>
        <v>0.8</v>
      </c>
      <c r="S33" s="21"/>
      <c r="T33" s="2"/>
      <c r="U33" s="2"/>
    </row>
    <row r="34" spans="1:21" ht="15.75" thickBot="1">
      <c r="A34" s="70"/>
      <c r="B34" s="51" t="s">
        <v>17</v>
      </c>
      <c r="C34" s="52">
        <v>18</v>
      </c>
      <c r="D34" s="53">
        <v>14</v>
      </c>
      <c r="E34" s="54">
        <f t="shared" si="6"/>
        <v>-0.22222222222222221</v>
      </c>
      <c r="F34" s="52">
        <v>2</v>
      </c>
      <c r="G34" s="52">
        <v>4</v>
      </c>
      <c r="H34" s="55">
        <f t="shared" si="7"/>
        <v>1</v>
      </c>
      <c r="I34" s="52">
        <v>0</v>
      </c>
      <c r="J34" s="52">
        <v>0</v>
      </c>
      <c r="K34" s="54">
        <v>0</v>
      </c>
      <c r="L34" s="56"/>
      <c r="M34" s="57">
        <v>22</v>
      </c>
      <c r="N34" s="57">
        <v>8</v>
      </c>
      <c r="O34" s="57">
        <v>8</v>
      </c>
      <c r="P34" s="58">
        <f t="shared" si="8"/>
        <v>0.63636363636363635</v>
      </c>
      <c r="Q34" s="58">
        <f t="shared" si="9"/>
        <v>0.5</v>
      </c>
      <c r="R34" s="59">
        <f t="shared" si="10"/>
        <v>0</v>
      </c>
      <c r="S34" s="21"/>
      <c r="T34" s="2"/>
      <c r="U34" s="2"/>
    </row>
    <row r="35" spans="1:21" ht="15.75" thickBot="1">
      <c r="A35" s="72" t="s">
        <v>23</v>
      </c>
      <c r="B35" s="42" t="s">
        <v>15</v>
      </c>
      <c r="C35" s="47">
        <v>17</v>
      </c>
      <c r="D35" s="47">
        <v>9</v>
      </c>
      <c r="E35" s="48">
        <f t="shared" si="6"/>
        <v>-0.47058823529411764</v>
      </c>
      <c r="F35" s="46">
        <v>6</v>
      </c>
      <c r="G35" s="46">
        <v>7</v>
      </c>
      <c r="H35" s="49">
        <f t="shared" si="7"/>
        <v>0.16666666666666666</v>
      </c>
      <c r="I35" s="46">
        <v>2</v>
      </c>
      <c r="J35" s="46">
        <v>2</v>
      </c>
      <c r="K35" s="48">
        <v>0</v>
      </c>
      <c r="L35" s="44"/>
      <c r="M35" s="50">
        <v>23</v>
      </c>
      <c r="N35" s="50">
        <v>11</v>
      </c>
      <c r="O35" s="50">
        <v>9</v>
      </c>
      <c r="P35" s="61">
        <f t="shared" si="8"/>
        <v>0.39130434782608697</v>
      </c>
      <c r="Q35" s="61">
        <f t="shared" si="9"/>
        <v>0.63636363636363635</v>
      </c>
      <c r="R35" s="62">
        <f t="shared" si="10"/>
        <v>0.22222222222222221</v>
      </c>
      <c r="S35" s="21"/>
      <c r="T35" s="2"/>
      <c r="U35" s="2"/>
    </row>
    <row r="36" spans="1:21" ht="15.75" thickBot="1">
      <c r="A36" s="72"/>
      <c r="B36" s="42" t="s">
        <v>16</v>
      </c>
      <c r="C36" s="43">
        <v>58</v>
      </c>
      <c r="D36" s="43">
        <v>44</v>
      </c>
      <c r="E36" s="15">
        <f t="shared" si="6"/>
        <v>-0.2413793103448276</v>
      </c>
      <c r="F36" s="22">
        <v>29</v>
      </c>
      <c r="G36" s="22">
        <v>33</v>
      </c>
      <c r="H36" s="16">
        <f t="shared" si="7"/>
        <v>0.13793103448275862</v>
      </c>
      <c r="I36" s="22">
        <v>4</v>
      </c>
      <c r="J36" s="22">
        <v>11</v>
      </c>
      <c r="K36" s="15">
        <f t="shared" si="11"/>
        <v>1.75</v>
      </c>
      <c r="L36" s="44"/>
      <c r="M36" s="18">
        <v>94</v>
      </c>
      <c r="N36" s="18">
        <v>59</v>
      </c>
      <c r="O36" s="18">
        <v>46</v>
      </c>
      <c r="P36" s="19">
        <f t="shared" si="8"/>
        <v>0.46808510638297873</v>
      </c>
      <c r="Q36" s="19">
        <f t="shared" si="9"/>
        <v>0.55932203389830504</v>
      </c>
      <c r="R36" s="20">
        <f t="shared" si="10"/>
        <v>0.2391304347826087</v>
      </c>
      <c r="S36" s="21"/>
      <c r="T36" s="2"/>
      <c r="U36" s="2"/>
    </row>
    <row r="37" spans="1:21" ht="15.75" thickBot="1">
      <c r="A37" s="70"/>
      <c r="B37" s="51" t="s">
        <v>17</v>
      </c>
      <c r="C37" s="52">
        <v>14</v>
      </c>
      <c r="D37" s="53">
        <v>28</v>
      </c>
      <c r="E37" s="54">
        <f t="shared" si="6"/>
        <v>1</v>
      </c>
      <c r="F37" s="52">
        <v>4</v>
      </c>
      <c r="G37" s="52">
        <v>17</v>
      </c>
      <c r="H37" s="55">
        <f t="shared" si="7"/>
        <v>3.25</v>
      </c>
      <c r="I37" s="52">
        <v>0</v>
      </c>
      <c r="J37" s="52">
        <v>6</v>
      </c>
      <c r="K37" s="54">
        <v>0</v>
      </c>
      <c r="L37" s="56"/>
      <c r="M37" s="57">
        <v>16</v>
      </c>
      <c r="N37" s="57">
        <v>7</v>
      </c>
      <c r="O37" s="57">
        <v>4</v>
      </c>
      <c r="P37" s="58">
        <f t="shared" si="8"/>
        <v>1.75</v>
      </c>
      <c r="Q37" s="58">
        <f t="shared" si="9"/>
        <v>2.4285714285714284</v>
      </c>
      <c r="R37" s="59">
        <f t="shared" si="10"/>
        <v>1.5</v>
      </c>
      <c r="S37" s="21"/>
      <c r="T37" s="2"/>
      <c r="U37" s="2"/>
    </row>
    <row r="38" spans="1:21" ht="15.75" thickBot="1">
      <c r="A38" s="72" t="s">
        <v>24</v>
      </c>
      <c r="B38" s="42" t="s">
        <v>15</v>
      </c>
      <c r="C38" s="47">
        <v>2</v>
      </c>
      <c r="D38" s="47">
        <v>4</v>
      </c>
      <c r="E38" s="48">
        <f t="shared" si="6"/>
        <v>1</v>
      </c>
      <c r="F38" s="46">
        <v>1</v>
      </c>
      <c r="G38" s="46">
        <v>2</v>
      </c>
      <c r="H38" s="49">
        <f t="shared" si="7"/>
        <v>1</v>
      </c>
      <c r="I38" s="46">
        <v>0</v>
      </c>
      <c r="J38" s="46">
        <v>0</v>
      </c>
      <c r="K38" s="48">
        <v>0</v>
      </c>
      <c r="L38" s="44"/>
      <c r="M38" s="50">
        <v>3</v>
      </c>
      <c r="N38" s="50">
        <v>3</v>
      </c>
      <c r="O38" s="50">
        <v>3</v>
      </c>
      <c r="P38" s="61">
        <f t="shared" si="8"/>
        <v>1.3333333333333333</v>
      </c>
      <c r="Q38" s="61">
        <f t="shared" si="9"/>
        <v>0.66666666666666663</v>
      </c>
      <c r="R38" s="62">
        <f t="shared" si="10"/>
        <v>0</v>
      </c>
      <c r="S38" s="21"/>
      <c r="T38" s="2"/>
      <c r="U38" s="2"/>
    </row>
    <row r="39" spans="1:21" ht="15.75" thickBot="1">
      <c r="A39" s="72"/>
      <c r="B39" s="42" t="s">
        <v>16</v>
      </c>
      <c r="C39" s="22">
        <v>6</v>
      </c>
      <c r="D39" s="43">
        <v>8</v>
      </c>
      <c r="E39" s="15">
        <f t="shared" si="6"/>
        <v>0.33333333333333331</v>
      </c>
      <c r="F39" s="22">
        <v>3</v>
      </c>
      <c r="G39" s="22">
        <v>6</v>
      </c>
      <c r="H39" s="16">
        <f t="shared" si="7"/>
        <v>1</v>
      </c>
      <c r="I39" s="22">
        <v>0</v>
      </c>
      <c r="J39" s="22">
        <v>1</v>
      </c>
      <c r="K39" s="15">
        <v>0</v>
      </c>
      <c r="L39" s="44"/>
      <c r="M39" s="18">
        <v>12</v>
      </c>
      <c r="N39" s="18">
        <v>8</v>
      </c>
      <c r="O39" s="18">
        <v>7</v>
      </c>
      <c r="P39" s="19">
        <f t="shared" si="8"/>
        <v>0.66666666666666663</v>
      </c>
      <c r="Q39" s="19">
        <f t="shared" si="9"/>
        <v>0.75</v>
      </c>
      <c r="R39" s="20">
        <f t="shared" si="10"/>
        <v>0.14285714285714285</v>
      </c>
      <c r="S39" s="21"/>
      <c r="T39" s="2"/>
      <c r="U39" s="2"/>
    </row>
    <row r="40" spans="1:21" ht="15.75" thickBot="1">
      <c r="A40" s="70"/>
      <c r="B40" s="51" t="s">
        <v>17</v>
      </c>
      <c r="C40" s="52">
        <v>13</v>
      </c>
      <c r="D40" s="53">
        <v>12</v>
      </c>
      <c r="E40" s="54">
        <f t="shared" si="6"/>
        <v>-7.6923076923076927E-2</v>
      </c>
      <c r="F40" s="52">
        <v>2</v>
      </c>
      <c r="G40" s="52">
        <v>3</v>
      </c>
      <c r="H40" s="55">
        <f t="shared" si="7"/>
        <v>0.5</v>
      </c>
      <c r="I40" s="52">
        <v>0</v>
      </c>
      <c r="J40" s="52">
        <v>2</v>
      </c>
      <c r="K40" s="54">
        <v>0</v>
      </c>
      <c r="L40" s="56"/>
      <c r="M40" s="57">
        <v>15</v>
      </c>
      <c r="N40" s="57">
        <v>6</v>
      </c>
      <c r="O40" s="57">
        <v>5</v>
      </c>
      <c r="P40" s="58">
        <f t="shared" si="8"/>
        <v>0.8</v>
      </c>
      <c r="Q40" s="58">
        <f t="shared" si="9"/>
        <v>0.5</v>
      </c>
      <c r="R40" s="59">
        <f t="shared" si="10"/>
        <v>0.4</v>
      </c>
      <c r="S40" s="21"/>
      <c r="T40" s="2"/>
      <c r="U40" s="2"/>
    </row>
    <row r="41" spans="1:21" ht="15.75" thickBot="1">
      <c r="A41" s="70" t="s">
        <v>25</v>
      </c>
      <c r="B41" s="42" t="s">
        <v>15</v>
      </c>
      <c r="C41" s="46">
        <v>109</v>
      </c>
      <c r="D41" s="47">
        <v>107</v>
      </c>
      <c r="E41" s="48">
        <f t="shared" si="6"/>
        <v>-1.834862385321101E-2</v>
      </c>
      <c r="F41" s="46">
        <v>84</v>
      </c>
      <c r="G41" s="46">
        <v>90</v>
      </c>
      <c r="H41" s="49">
        <f t="shared" si="7"/>
        <v>7.1428571428571425E-2</v>
      </c>
      <c r="I41" s="46">
        <v>17</v>
      </c>
      <c r="J41" s="46">
        <v>20</v>
      </c>
      <c r="K41" s="48">
        <f t="shared" si="11"/>
        <v>0.17647058823529413</v>
      </c>
      <c r="L41" s="44"/>
      <c r="M41" s="50">
        <v>267</v>
      </c>
      <c r="N41" s="50">
        <v>218</v>
      </c>
      <c r="O41" s="50">
        <v>159</v>
      </c>
      <c r="P41" s="61">
        <f t="shared" si="8"/>
        <v>0.40074906367041196</v>
      </c>
      <c r="Q41" s="61">
        <f t="shared" si="9"/>
        <v>0.41284403669724773</v>
      </c>
      <c r="R41" s="62">
        <f t="shared" si="10"/>
        <v>0.12578616352201258</v>
      </c>
      <c r="S41" s="21"/>
      <c r="T41" s="2"/>
      <c r="U41" s="2"/>
    </row>
    <row r="42" spans="1:21" ht="15.75" thickBot="1">
      <c r="A42" s="70"/>
      <c r="B42" s="51" t="s">
        <v>16</v>
      </c>
      <c r="C42" s="52">
        <v>292</v>
      </c>
      <c r="D42" s="53">
        <v>261</v>
      </c>
      <c r="E42" s="54">
        <f t="shared" si="6"/>
        <v>-0.10616438356164383</v>
      </c>
      <c r="F42" s="52">
        <v>226</v>
      </c>
      <c r="G42" s="52">
        <v>214</v>
      </c>
      <c r="H42" s="55">
        <f t="shared" si="7"/>
        <v>-5.3097345132743362E-2</v>
      </c>
      <c r="I42" s="52">
        <v>42</v>
      </c>
      <c r="J42" s="52">
        <v>52</v>
      </c>
      <c r="K42" s="54">
        <f t="shared" si="11"/>
        <v>0.23809523809523808</v>
      </c>
      <c r="L42" s="56"/>
      <c r="M42" s="57">
        <v>755</v>
      </c>
      <c r="N42" s="57">
        <v>641</v>
      </c>
      <c r="O42" s="57">
        <v>475</v>
      </c>
      <c r="P42" s="58">
        <f t="shared" si="8"/>
        <v>0.34569536423841057</v>
      </c>
      <c r="Q42" s="58">
        <f t="shared" si="9"/>
        <v>0.33385335413416539</v>
      </c>
      <c r="R42" s="59">
        <f t="shared" si="10"/>
        <v>0.10947368421052632</v>
      </c>
      <c r="S42" s="21"/>
      <c r="T42" s="2"/>
      <c r="U42" s="2"/>
    </row>
    <row r="43" spans="1:21" ht="15.75" thickBot="1">
      <c r="A43" s="72" t="s">
        <v>26</v>
      </c>
      <c r="B43" s="42" t="s">
        <v>15</v>
      </c>
      <c r="C43" s="46">
        <v>0</v>
      </c>
      <c r="D43" s="63">
        <v>2</v>
      </c>
      <c r="E43" s="48">
        <v>0</v>
      </c>
      <c r="F43" s="46">
        <v>0</v>
      </c>
      <c r="G43" s="63">
        <v>1</v>
      </c>
      <c r="H43" s="64">
        <v>0</v>
      </c>
      <c r="I43" s="46">
        <v>0</v>
      </c>
      <c r="J43" s="23">
        <v>0</v>
      </c>
      <c r="K43" s="48">
        <v>0</v>
      </c>
      <c r="L43" s="44"/>
      <c r="M43" s="50">
        <v>0</v>
      </c>
      <c r="N43" s="50">
        <v>0</v>
      </c>
      <c r="O43" s="50">
        <v>0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70"/>
      <c r="B44" s="42" t="s">
        <v>16</v>
      </c>
      <c r="C44" s="22">
        <v>10</v>
      </c>
      <c r="D44" s="43">
        <v>11</v>
      </c>
      <c r="E44" s="15">
        <f t="shared" si="6"/>
        <v>0.1</v>
      </c>
      <c r="F44" s="22">
        <v>9</v>
      </c>
      <c r="G44" s="22">
        <v>8</v>
      </c>
      <c r="H44" s="49">
        <f>(G44-F44)/F44</f>
        <v>-0.1111111111111111</v>
      </c>
      <c r="I44" s="22">
        <v>3</v>
      </c>
      <c r="J44" s="22">
        <v>1</v>
      </c>
      <c r="K44" s="48">
        <f>(J44-I44)/I44</f>
        <v>-0.66666666666666663</v>
      </c>
      <c r="L44" s="44"/>
      <c r="M44" s="18">
        <v>14</v>
      </c>
      <c r="N44" s="18">
        <v>10</v>
      </c>
      <c r="O44" s="18">
        <v>9</v>
      </c>
      <c r="P44" s="19">
        <f t="shared" si="8"/>
        <v>0.7857142857142857</v>
      </c>
      <c r="Q44" s="19">
        <f t="shared" si="9"/>
        <v>0.8</v>
      </c>
      <c r="R44" s="20">
        <f t="shared" si="10"/>
        <v>0.1111111111111111</v>
      </c>
      <c r="S44" s="21"/>
    </row>
    <row r="45" spans="1:21" ht="15.75" thickBot="1">
      <c r="A45" s="70"/>
      <c r="B45" s="51" t="s">
        <v>17</v>
      </c>
      <c r="C45" s="52">
        <v>5</v>
      </c>
      <c r="D45" s="53">
        <v>14</v>
      </c>
      <c r="E45" s="54">
        <f t="shared" si="6"/>
        <v>1.8</v>
      </c>
      <c r="F45" s="52">
        <v>4</v>
      </c>
      <c r="G45" s="52">
        <v>4</v>
      </c>
      <c r="H45" s="55">
        <f>(G45-F45)/F45</f>
        <v>0</v>
      </c>
      <c r="I45" s="52">
        <v>0</v>
      </c>
      <c r="J45" s="52">
        <v>0</v>
      </c>
      <c r="K45" s="54">
        <v>0</v>
      </c>
      <c r="L45" s="56"/>
      <c r="M45" s="57">
        <v>5</v>
      </c>
      <c r="N45" s="57">
        <v>4</v>
      </c>
      <c r="O45" s="57">
        <v>3</v>
      </c>
      <c r="P45" s="58">
        <f t="shared" si="8"/>
        <v>2.8</v>
      </c>
      <c r="Q45" s="58">
        <f t="shared" si="9"/>
        <v>1</v>
      </c>
      <c r="R45" s="59">
        <f t="shared" si="10"/>
        <v>0</v>
      </c>
      <c r="S45" s="21"/>
    </row>
    <row r="46" spans="1:21" ht="15.75" thickBot="1">
      <c r="A46" s="70" t="s">
        <v>27</v>
      </c>
      <c r="B46" s="42" t="s">
        <v>15</v>
      </c>
      <c r="C46" s="46">
        <v>4</v>
      </c>
      <c r="D46" s="47">
        <v>0</v>
      </c>
      <c r="E46" s="48">
        <f t="shared" si="6"/>
        <v>-1</v>
      </c>
      <c r="F46" s="46">
        <v>4</v>
      </c>
      <c r="G46" s="46">
        <v>0</v>
      </c>
      <c r="H46" s="49">
        <f>(G46-F46)/F46</f>
        <v>-1</v>
      </c>
      <c r="I46" s="46">
        <v>0</v>
      </c>
      <c r="J46" s="46">
        <v>0</v>
      </c>
      <c r="K46" s="48">
        <v>0</v>
      </c>
      <c r="L46" s="65"/>
      <c r="M46" s="50">
        <v>13</v>
      </c>
      <c r="N46" s="50">
        <v>11</v>
      </c>
      <c r="O46" s="50">
        <v>9</v>
      </c>
      <c r="P46" s="61">
        <f t="shared" si="8"/>
        <v>0</v>
      </c>
      <c r="Q46" s="61">
        <f t="shared" si="9"/>
        <v>0</v>
      </c>
      <c r="R46" s="62">
        <f t="shared" si="10"/>
        <v>0</v>
      </c>
      <c r="S46" s="21"/>
    </row>
    <row r="47" spans="1:21" ht="15.75" thickBot="1">
      <c r="A47" s="70"/>
      <c r="B47" s="51" t="s">
        <v>16</v>
      </c>
      <c r="C47" s="52">
        <v>9</v>
      </c>
      <c r="D47" s="53">
        <v>1</v>
      </c>
      <c r="E47" s="54">
        <f t="shared" si="6"/>
        <v>-0.88888888888888884</v>
      </c>
      <c r="F47" s="52">
        <v>9</v>
      </c>
      <c r="G47" s="52">
        <v>1</v>
      </c>
      <c r="H47" s="55">
        <f>(G47-F47)/F47</f>
        <v>-0.88888888888888884</v>
      </c>
      <c r="I47" s="52">
        <v>0</v>
      </c>
      <c r="J47" s="52">
        <v>0</v>
      </c>
      <c r="K47" s="54">
        <v>0</v>
      </c>
      <c r="L47" s="66"/>
      <c r="M47" s="57">
        <v>35</v>
      </c>
      <c r="N47" s="57">
        <v>30</v>
      </c>
      <c r="O47" s="57">
        <v>27</v>
      </c>
      <c r="P47" s="58">
        <f t="shared" si="8"/>
        <v>2.8571428571428571E-2</v>
      </c>
      <c r="Q47" s="58">
        <f t="shared" si="9"/>
        <v>3.3333333333333333E-2</v>
      </c>
      <c r="R47" s="59">
        <f t="shared" si="10"/>
        <v>0</v>
      </c>
      <c r="S47" s="21"/>
    </row>
    <row r="48" spans="1:21" ht="15.75" thickBot="1">
      <c r="A48" s="70" t="s">
        <v>28</v>
      </c>
      <c r="B48" s="42" t="s">
        <v>15</v>
      </c>
      <c r="C48" s="46">
        <v>1</v>
      </c>
      <c r="D48" s="47">
        <v>0</v>
      </c>
      <c r="E48" s="48">
        <f t="shared" si="6"/>
        <v>-1</v>
      </c>
      <c r="F48" s="46">
        <v>1</v>
      </c>
      <c r="G48" s="46">
        <v>0</v>
      </c>
      <c r="H48" s="49">
        <f t="shared" ref="H48:H53" si="12">(G48-F48)/F48</f>
        <v>-1</v>
      </c>
      <c r="I48" s="46">
        <v>0</v>
      </c>
      <c r="J48" s="46">
        <v>0</v>
      </c>
      <c r="K48" s="48">
        <v>0</v>
      </c>
      <c r="L48" s="65"/>
      <c r="M48" s="50">
        <v>3</v>
      </c>
      <c r="N48" s="50">
        <v>2</v>
      </c>
      <c r="O48" s="50">
        <v>2</v>
      </c>
      <c r="P48" s="61">
        <f t="shared" si="8"/>
        <v>0</v>
      </c>
      <c r="Q48" s="61">
        <v>0</v>
      </c>
      <c r="R48" s="62">
        <v>0</v>
      </c>
      <c r="S48" s="21"/>
    </row>
    <row r="49" spans="1:19" ht="15.75" thickBot="1">
      <c r="A49" s="70"/>
      <c r="B49" s="51" t="s">
        <v>16</v>
      </c>
      <c r="C49" s="52">
        <v>2</v>
      </c>
      <c r="D49" s="53">
        <v>0</v>
      </c>
      <c r="E49" s="54">
        <f t="shared" si="6"/>
        <v>-1</v>
      </c>
      <c r="F49" s="52">
        <v>1</v>
      </c>
      <c r="G49" s="52">
        <v>0</v>
      </c>
      <c r="H49" s="55">
        <f t="shared" si="12"/>
        <v>-1</v>
      </c>
      <c r="I49" s="52">
        <v>0</v>
      </c>
      <c r="J49" s="52">
        <v>0</v>
      </c>
      <c r="K49" s="54">
        <v>0</v>
      </c>
      <c r="L49" s="66"/>
      <c r="M49" s="57">
        <v>6</v>
      </c>
      <c r="N49" s="57">
        <v>4</v>
      </c>
      <c r="O49" s="57">
        <v>3</v>
      </c>
      <c r="P49" s="58">
        <f t="shared" si="8"/>
        <v>0</v>
      </c>
      <c r="Q49" s="58">
        <f t="shared" ref="Q49:Q55" si="13">G49/N49</f>
        <v>0</v>
      </c>
      <c r="R49" s="59">
        <f t="shared" ref="R49:R55" si="14">J49/O49</f>
        <v>0</v>
      </c>
      <c r="S49" s="21"/>
    </row>
    <row r="50" spans="1:19" ht="15.75" thickBot="1">
      <c r="A50" s="70" t="s">
        <v>29</v>
      </c>
      <c r="B50" s="42" t="s">
        <v>15</v>
      </c>
      <c r="C50" s="46">
        <v>10</v>
      </c>
      <c r="D50" s="47">
        <v>7</v>
      </c>
      <c r="E50" s="48">
        <f t="shared" si="6"/>
        <v>-0.3</v>
      </c>
      <c r="F50" s="46">
        <v>10</v>
      </c>
      <c r="G50" s="46">
        <v>7</v>
      </c>
      <c r="H50" s="49">
        <f t="shared" si="12"/>
        <v>-0.3</v>
      </c>
      <c r="I50" s="46">
        <v>1</v>
      </c>
      <c r="J50" s="46">
        <v>1</v>
      </c>
      <c r="K50" s="48">
        <v>0</v>
      </c>
      <c r="L50" s="65"/>
      <c r="M50" s="50">
        <v>27</v>
      </c>
      <c r="N50" s="50">
        <v>24</v>
      </c>
      <c r="O50" s="50">
        <v>19</v>
      </c>
      <c r="P50" s="61">
        <f t="shared" si="8"/>
        <v>0.25925925925925924</v>
      </c>
      <c r="Q50" s="61">
        <f t="shared" si="13"/>
        <v>0.29166666666666669</v>
      </c>
      <c r="R50" s="62">
        <f t="shared" si="14"/>
        <v>5.2631578947368418E-2</v>
      </c>
      <c r="S50" s="21"/>
    </row>
    <row r="51" spans="1:19" ht="15.75" thickBot="1">
      <c r="A51" s="70"/>
      <c r="B51" s="51" t="s">
        <v>16</v>
      </c>
      <c r="C51" s="52">
        <v>25</v>
      </c>
      <c r="D51" s="53">
        <v>20</v>
      </c>
      <c r="E51" s="54">
        <f t="shared" si="6"/>
        <v>-0.2</v>
      </c>
      <c r="F51" s="52">
        <v>24</v>
      </c>
      <c r="G51" s="52">
        <v>19</v>
      </c>
      <c r="H51" s="55">
        <f t="shared" si="12"/>
        <v>-0.20833333333333334</v>
      </c>
      <c r="I51" s="52">
        <v>2</v>
      </c>
      <c r="J51" s="52">
        <v>5</v>
      </c>
      <c r="K51" s="67">
        <f t="shared" ref="K51" si="15">(J51-I51)/I51</f>
        <v>1.5</v>
      </c>
      <c r="L51" s="66"/>
      <c r="M51" s="57">
        <v>74</v>
      </c>
      <c r="N51" s="57">
        <v>69</v>
      </c>
      <c r="O51" s="57">
        <v>56</v>
      </c>
      <c r="P51" s="58">
        <f t="shared" si="8"/>
        <v>0.27027027027027029</v>
      </c>
      <c r="Q51" s="58">
        <f t="shared" si="13"/>
        <v>0.27536231884057971</v>
      </c>
      <c r="R51" s="59">
        <f t="shared" si="14"/>
        <v>8.9285714285714288E-2</v>
      </c>
      <c r="S51" s="21"/>
    </row>
    <row r="52" spans="1:19" ht="15.75" thickBot="1">
      <c r="A52" s="70" t="s">
        <v>30</v>
      </c>
      <c r="B52" s="42" t="s">
        <v>15</v>
      </c>
      <c r="C52" s="46">
        <v>7</v>
      </c>
      <c r="D52" s="47">
        <v>7</v>
      </c>
      <c r="E52" s="48">
        <f t="shared" si="6"/>
        <v>0</v>
      </c>
      <c r="F52" s="46">
        <v>5</v>
      </c>
      <c r="G52" s="46">
        <v>6</v>
      </c>
      <c r="H52" s="49">
        <f t="shared" si="12"/>
        <v>0.2</v>
      </c>
      <c r="I52" s="46">
        <v>0</v>
      </c>
      <c r="J52" s="46">
        <v>0</v>
      </c>
      <c r="K52" s="48">
        <v>0</v>
      </c>
      <c r="L52" s="65"/>
      <c r="M52" s="50">
        <v>14</v>
      </c>
      <c r="N52" s="50">
        <v>10</v>
      </c>
      <c r="O52" s="50">
        <v>6</v>
      </c>
      <c r="P52" s="61">
        <f t="shared" si="8"/>
        <v>0.5</v>
      </c>
      <c r="Q52" s="61">
        <f t="shared" si="13"/>
        <v>0.6</v>
      </c>
      <c r="R52" s="62">
        <f t="shared" si="14"/>
        <v>0</v>
      </c>
      <c r="S52" s="21"/>
    </row>
    <row r="53" spans="1:19" ht="15.75" thickBot="1">
      <c r="A53" s="70"/>
      <c r="B53" s="51" t="s">
        <v>16</v>
      </c>
      <c r="C53" s="52">
        <v>11</v>
      </c>
      <c r="D53" s="53">
        <v>13</v>
      </c>
      <c r="E53" s="54">
        <f t="shared" si="6"/>
        <v>0.18181818181818182</v>
      </c>
      <c r="F53" s="52">
        <v>9</v>
      </c>
      <c r="G53" s="52">
        <v>12</v>
      </c>
      <c r="H53" s="55">
        <f t="shared" si="12"/>
        <v>0.33333333333333331</v>
      </c>
      <c r="I53" s="52">
        <v>0</v>
      </c>
      <c r="J53" s="52">
        <v>0</v>
      </c>
      <c r="K53" s="54">
        <v>0</v>
      </c>
      <c r="L53" s="66"/>
      <c r="M53" s="57">
        <v>33</v>
      </c>
      <c r="N53" s="57">
        <v>28</v>
      </c>
      <c r="O53" s="57">
        <v>20</v>
      </c>
      <c r="P53" s="58">
        <f t="shared" si="8"/>
        <v>0.39393939393939392</v>
      </c>
      <c r="Q53" s="58">
        <f t="shared" si="13"/>
        <v>0.42857142857142855</v>
      </c>
      <c r="R53" s="59">
        <f t="shared" si="14"/>
        <v>0</v>
      </c>
      <c r="S53" s="21"/>
    </row>
    <row r="54" spans="1:19" ht="15.75" thickBot="1">
      <c r="A54" s="70" t="s">
        <v>31</v>
      </c>
      <c r="B54" s="42" t="s">
        <v>15</v>
      </c>
      <c r="C54" s="46">
        <v>1</v>
      </c>
      <c r="D54" s="47">
        <v>1</v>
      </c>
      <c r="E54" s="48">
        <f t="shared" si="6"/>
        <v>0</v>
      </c>
      <c r="F54" s="46">
        <v>0</v>
      </c>
      <c r="G54" s="46">
        <v>0</v>
      </c>
      <c r="H54" s="49">
        <v>0</v>
      </c>
      <c r="I54" s="46">
        <v>0</v>
      </c>
      <c r="J54" s="46">
        <v>0</v>
      </c>
      <c r="K54" s="48">
        <v>0</v>
      </c>
      <c r="L54" s="65"/>
      <c r="M54" s="50">
        <v>3</v>
      </c>
      <c r="N54" s="50">
        <v>1</v>
      </c>
      <c r="O54" s="50">
        <v>1</v>
      </c>
      <c r="P54" s="61">
        <f t="shared" si="8"/>
        <v>0.33333333333333331</v>
      </c>
      <c r="Q54" s="61">
        <f t="shared" si="13"/>
        <v>0</v>
      </c>
      <c r="R54" s="62">
        <f t="shared" si="14"/>
        <v>0</v>
      </c>
      <c r="S54" s="21"/>
    </row>
    <row r="55" spans="1:19" ht="15.75" thickBot="1">
      <c r="A55" s="71"/>
      <c r="B55" s="51" t="s">
        <v>16</v>
      </c>
      <c r="C55" s="52">
        <v>3</v>
      </c>
      <c r="D55" s="53">
        <v>4</v>
      </c>
      <c r="E55" s="54">
        <f t="shared" si="6"/>
        <v>0.33333333333333331</v>
      </c>
      <c r="F55" s="52">
        <v>2</v>
      </c>
      <c r="G55" s="52">
        <v>2</v>
      </c>
      <c r="H55" s="55">
        <v>0</v>
      </c>
      <c r="I55" s="52">
        <v>0</v>
      </c>
      <c r="J55" s="52">
        <v>1</v>
      </c>
      <c r="K55" s="54">
        <v>0</v>
      </c>
      <c r="L55" s="66"/>
      <c r="M55" s="57">
        <v>6</v>
      </c>
      <c r="N55" s="57">
        <v>4</v>
      </c>
      <c r="O55" s="57">
        <v>3</v>
      </c>
      <c r="P55" s="58">
        <f t="shared" si="8"/>
        <v>0.66666666666666663</v>
      </c>
      <c r="Q55" s="58">
        <f t="shared" si="13"/>
        <v>0.5</v>
      </c>
      <c r="R55" s="59">
        <f t="shared" si="14"/>
        <v>0.33333333333333331</v>
      </c>
      <c r="S55" s="21"/>
    </row>
    <row r="56" spans="1:19">
      <c r="A56" s="68" t="s">
        <v>32</v>
      </c>
      <c r="B56" s="68"/>
      <c r="C56" s="5"/>
      <c r="D56" s="5"/>
      <c r="E56" s="69"/>
      <c r="F56" s="5"/>
      <c r="G56" s="5"/>
      <c r="H56" s="69"/>
      <c r="I56" s="5"/>
      <c r="J56" s="5"/>
      <c r="K56" s="69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9"/>
      <c r="F57" s="5"/>
      <c r="G57" s="5"/>
      <c r="H57" s="69"/>
      <c r="I57" s="5"/>
      <c r="J57" s="5"/>
      <c r="K57" s="69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9"/>
      <c r="F58" s="5"/>
      <c r="G58" s="5"/>
      <c r="H58" s="69"/>
      <c r="I58" s="5"/>
      <c r="J58" s="5"/>
      <c r="K58" s="69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140625" bestFit="1" customWidth="1"/>
    <col min="15" max="15" width="7.28515625" bestFit="1" customWidth="1"/>
    <col min="16" max="17" width="10.85546875" bestFit="1" customWidth="1"/>
  </cols>
  <sheetData>
    <row r="1" spans="1:21" ht="15.75">
      <c r="A1" s="86" t="s">
        <v>33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"/>
      <c r="T1" s="2"/>
      <c r="U1" s="2"/>
    </row>
    <row r="2" spans="1:21" ht="15.7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2"/>
      <c r="U2" s="2"/>
    </row>
    <row r="3" spans="1:21" ht="15.7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"/>
      <c r="T3" s="2"/>
      <c r="U3" s="2"/>
    </row>
    <row r="4" spans="1:21" ht="15.75">
      <c r="A4" s="88" t="s">
        <v>171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1"/>
      <c r="T4" s="2"/>
      <c r="U4" s="2"/>
    </row>
    <row r="5" spans="1:21" ht="13.5" customHeight="1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89" t="s">
        <v>2</v>
      </c>
      <c r="B6" s="90"/>
      <c r="C6" s="8" t="s">
        <v>164</v>
      </c>
      <c r="D6" s="9" t="s">
        <v>167</v>
      </c>
      <c r="E6" s="8" t="s">
        <v>91</v>
      </c>
      <c r="F6" s="8" t="s">
        <v>165</v>
      </c>
      <c r="G6" s="8" t="s">
        <v>168</v>
      </c>
      <c r="H6" s="8" t="s">
        <v>91</v>
      </c>
      <c r="I6" s="8" t="s">
        <v>166</v>
      </c>
      <c r="J6" s="8" t="s">
        <v>169</v>
      </c>
      <c r="K6" s="8" t="s">
        <v>91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>
      <c r="A7" s="84" t="s">
        <v>4</v>
      </c>
      <c r="B7" s="85"/>
      <c r="C7" s="14">
        <v>1567</v>
      </c>
      <c r="D7" s="14">
        <v>1500</v>
      </c>
      <c r="E7" s="15">
        <f t="shared" ref="E7:E15" si="0">(D7-C7)/C7</f>
        <v>-4.2756860242501596E-2</v>
      </c>
      <c r="F7" s="14">
        <v>1302</v>
      </c>
      <c r="G7" s="14">
        <v>1283</v>
      </c>
      <c r="H7" s="16">
        <f t="shared" ref="H7:H15" si="1">(G7-F7)/F7</f>
        <v>-1.4592933947772658E-2</v>
      </c>
      <c r="I7" s="14">
        <v>911</v>
      </c>
      <c r="J7" s="14">
        <v>885</v>
      </c>
      <c r="K7" s="15">
        <f t="shared" ref="K7:K15" si="2">(J7-I7)/I7</f>
        <v>-2.8540065861690452E-2</v>
      </c>
      <c r="L7" s="17"/>
      <c r="M7" s="18">
        <v>1590</v>
      </c>
      <c r="N7" s="18">
        <v>1213</v>
      </c>
      <c r="O7" s="18">
        <v>925</v>
      </c>
      <c r="P7" s="19">
        <f t="shared" ref="P7:P15" si="3">D7/M7</f>
        <v>0.94339622641509435</v>
      </c>
      <c r="Q7" s="19">
        <f t="shared" ref="Q7:Q15" si="4">G7/N7</f>
        <v>1.0577081615828525</v>
      </c>
      <c r="R7" s="20">
        <f t="shared" ref="R7:R15" si="5">J7/O7</f>
        <v>0.95675675675675675</v>
      </c>
      <c r="S7" s="21"/>
      <c r="T7" s="2"/>
      <c r="U7" s="2"/>
    </row>
    <row r="8" spans="1:21">
      <c r="A8" s="73" t="s">
        <v>5</v>
      </c>
      <c r="B8" s="74"/>
      <c r="C8" s="22">
        <v>50</v>
      </c>
      <c r="D8" s="22">
        <v>42</v>
      </c>
      <c r="E8" s="15">
        <f t="shared" si="0"/>
        <v>-0.16</v>
      </c>
      <c r="F8" s="22">
        <v>38</v>
      </c>
      <c r="G8" s="22">
        <v>28</v>
      </c>
      <c r="H8" s="16">
        <f t="shared" si="1"/>
        <v>-0.26315789473684209</v>
      </c>
      <c r="I8" s="22">
        <v>34</v>
      </c>
      <c r="J8" s="22">
        <v>19</v>
      </c>
      <c r="K8" s="15">
        <f t="shared" si="2"/>
        <v>-0.44117647058823528</v>
      </c>
      <c r="L8" s="17"/>
      <c r="M8" s="18">
        <v>50</v>
      </c>
      <c r="N8" s="18">
        <v>39</v>
      </c>
      <c r="O8" s="18">
        <v>35</v>
      </c>
      <c r="P8" s="19">
        <f t="shared" si="3"/>
        <v>0.84</v>
      </c>
      <c r="Q8" s="19">
        <f t="shared" si="4"/>
        <v>0.71794871794871795</v>
      </c>
      <c r="R8" s="20">
        <f t="shared" si="5"/>
        <v>0.54285714285714282</v>
      </c>
      <c r="S8" s="21"/>
      <c r="T8" s="2"/>
      <c r="U8" s="2"/>
    </row>
    <row r="9" spans="1:21">
      <c r="A9" s="73" t="s">
        <v>6</v>
      </c>
      <c r="B9" s="74"/>
      <c r="C9" s="22">
        <v>34</v>
      </c>
      <c r="D9" s="22">
        <v>25</v>
      </c>
      <c r="E9" s="15">
        <f t="shared" si="0"/>
        <v>-0.26470588235294118</v>
      </c>
      <c r="F9" s="22">
        <v>26</v>
      </c>
      <c r="G9" s="22">
        <v>15</v>
      </c>
      <c r="H9" s="16">
        <f t="shared" si="1"/>
        <v>-0.42307692307692307</v>
      </c>
      <c r="I9" s="22">
        <v>22</v>
      </c>
      <c r="J9" s="22">
        <v>7</v>
      </c>
      <c r="K9" s="15">
        <f t="shared" si="2"/>
        <v>-0.68181818181818177</v>
      </c>
      <c r="L9" s="17"/>
      <c r="M9" s="18">
        <v>34</v>
      </c>
      <c r="N9" s="18">
        <v>26</v>
      </c>
      <c r="O9" s="18">
        <v>22</v>
      </c>
      <c r="P9" s="19">
        <f t="shared" si="3"/>
        <v>0.73529411764705888</v>
      </c>
      <c r="Q9" s="19">
        <f t="shared" si="4"/>
        <v>0.57692307692307687</v>
      </c>
      <c r="R9" s="20">
        <f t="shared" si="5"/>
        <v>0.31818181818181818</v>
      </c>
      <c r="S9" s="21"/>
      <c r="T9" s="2"/>
      <c r="U9" s="2"/>
    </row>
    <row r="10" spans="1:21">
      <c r="A10" s="73" t="s">
        <v>7</v>
      </c>
      <c r="B10" s="74"/>
      <c r="C10" s="22">
        <v>498</v>
      </c>
      <c r="D10" s="22">
        <v>486</v>
      </c>
      <c r="E10" s="15">
        <f t="shared" si="0"/>
        <v>-2.4096385542168676E-2</v>
      </c>
      <c r="F10" s="22">
        <v>395</v>
      </c>
      <c r="G10" s="22">
        <v>400</v>
      </c>
      <c r="H10" s="16">
        <f t="shared" si="1"/>
        <v>1.2658227848101266E-2</v>
      </c>
      <c r="I10" s="22">
        <v>257</v>
      </c>
      <c r="J10" s="22">
        <v>264</v>
      </c>
      <c r="K10" s="15">
        <f t="shared" si="2"/>
        <v>2.7237354085603113E-2</v>
      </c>
      <c r="L10" s="17"/>
      <c r="M10" s="18">
        <v>503</v>
      </c>
      <c r="N10" s="18">
        <v>357</v>
      </c>
      <c r="O10" s="18">
        <v>262</v>
      </c>
      <c r="P10" s="19">
        <f t="shared" si="3"/>
        <v>0.96620278330019882</v>
      </c>
      <c r="Q10" s="19">
        <f t="shared" si="4"/>
        <v>1.1204481792717087</v>
      </c>
      <c r="R10" s="20">
        <f t="shared" si="5"/>
        <v>1.0076335877862594</v>
      </c>
      <c r="S10" s="21"/>
      <c r="T10" s="2"/>
      <c r="U10" s="2"/>
    </row>
    <row r="11" spans="1:21">
      <c r="A11" s="73" t="s">
        <v>8</v>
      </c>
      <c r="B11" s="74"/>
      <c r="C11" s="14">
        <v>435</v>
      </c>
      <c r="D11" s="14">
        <v>421</v>
      </c>
      <c r="E11" s="15">
        <f t="shared" si="0"/>
        <v>-3.2183908045977011E-2</v>
      </c>
      <c r="F11" s="14">
        <v>402</v>
      </c>
      <c r="G11" s="14">
        <v>393</v>
      </c>
      <c r="H11" s="16">
        <f t="shared" si="1"/>
        <v>-2.2388059701492536E-2</v>
      </c>
      <c r="I11" s="14">
        <v>309</v>
      </c>
      <c r="J11" s="14">
        <v>305</v>
      </c>
      <c r="K11" s="15">
        <f t="shared" si="2"/>
        <v>-1.2944983818770227E-2</v>
      </c>
      <c r="L11" s="17"/>
      <c r="M11" s="18">
        <v>443</v>
      </c>
      <c r="N11" s="18">
        <v>393</v>
      </c>
      <c r="O11" s="18">
        <v>317</v>
      </c>
      <c r="P11" s="19">
        <f t="shared" si="3"/>
        <v>0.95033860045146723</v>
      </c>
      <c r="Q11" s="19">
        <f t="shared" si="4"/>
        <v>1</v>
      </c>
      <c r="R11" s="20">
        <f t="shared" si="5"/>
        <v>0.96214511041009465</v>
      </c>
      <c r="S11" s="21"/>
      <c r="T11" s="2"/>
      <c r="U11" s="2"/>
    </row>
    <row r="12" spans="1:21">
      <c r="A12" s="73" t="s">
        <v>9</v>
      </c>
      <c r="B12" s="74"/>
      <c r="C12" s="14">
        <v>615</v>
      </c>
      <c r="D12" s="14">
        <v>562</v>
      </c>
      <c r="E12" s="15">
        <f t="shared" si="0"/>
        <v>-8.6178861788617889E-2</v>
      </c>
      <c r="F12" s="14">
        <v>487</v>
      </c>
      <c r="G12" s="14">
        <v>466</v>
      </c>
      <c r="H12" s="16">
        <f t="shared" si="1"/>
        <v>-4.3121149897330596E-2</v>
      </c>
      <c r="I12" s="14">
        <v>332</v>
      </c>
      <c r="J12" s="14">
        <v>293</v>
      </c>
      <c r="K12" s="15">
        <f t="shared" si="2"/>
        <v>-0.11746987951807229</v>
      </c>
      <c r="L12" s="17"/>
      <c r="M12" s="18">
        <v>621</v>
      </c>
      <c r="N12" s="18">
        <v>442</v>
      </c>
      <c r="O12" s="18">
        <v>330</v>
      </c>
      <c r="P12" s="19">
        <f t="shared" si="3"/>
        <v>0.90499194847020936</v>
      </c>
      <c r="Q12" s="19">
        <f t="shared" si="4"/>
        <v>1.0542986425339367</v>
      </c>
      <c r="R12" s="20">
        <f t="shared" si="5"/>
        <v>0.88787878787878793</v>
      </c>
      <c r="S12" s="21"/>
      <c r="T12" s="2"/>
      <c r="U12" s="2"/>
    </row>
    <row r="13" spans="1:21">
      <c r="A13" s="73" t="s">
        <v>10</v>
      </c>
      <c r="B13" s="74"/>
      <c r="C13" s="23">
        <v>19</v>
      </c>
      <c r="D13" s="23">
        <v>31</v>
      </c>
      <c r="E13" s="15">
        <f t="shared" si="0"/>
        <v>0.63157894736842102</v>
      </c>
      <c r="F13" s="23">
        <v>18</v>
      </c>
      <c r="G13" s="23">
        <v>24</v>
      </c>
      <c r="H13" s="16">
        <f t="shared" si="1"/>
        <v>0.33333333333333331</v>
      </c>
      <c r="I13" s="23">
        <v>13</v>
      </c>
      <c r="J13" s="23">
        <v>23</v>
      </c>
      <c r="K13" s="15">
        <f t="shared" si="2"/>
        <v>0.76923076923076927</v>
      </c>
      <c r="L13" s="17"/>
      <c r="M13" s="18">
        <v>23</v>
      </c>
      <c r="N13" s="18">
        <v>21</v>
      </c>
      <c r="O13" s="18">
        <v>16</v>
      </c>
      <c r="P13" s="19">
        <f t="shared" si="3"/>
        <v>1.3478260869565217</v>
      </c>
      <c r="Q13" s="19">
        <f t="shared" si="4"/>
        <v>1.1428571428571428</v>
      </c>
      <c r="R13" s="20">
        <f t="shared" si="5"/>
        <v>1.4375</v>
      </c>
      <c r="S13" s="21"/>
      <c r="T13" s="2"/>
      <c r="U13" s="2"/>
    </row>
    <row r="14" spans="1:21">
      <c r="A14" s="75" t="s">
        <v>11</v>
      </c>
      <c r="B14" s="76"/>
      <c r="C14" s="22">
        <v>267</v>
      </c>
      <c r="D14" s="22">
        <v>254</v>
      </c>
      <c r="E14" s="15">
        <f t="shared" si="0"/>
        <v>-4.8689138576779027E-2</v>
      </c>
      <c r="F14" s="22">
        <v>127</v>
      </c>
      <c r="G14" s="22">
        <v>129</v>
      </c>
      <c r="H14" s="16">
        <f t="shared" si="1"/>
        <v>1.5748031496062992E-2</v>
      </c>
      <c r="I14" s="22">
        <v>103</v>
      </c>
      <c r="J14" s="22">
        <v>99</v>
      </c>
      <c r="K14" s="15">
        <f t="shared" si="2"/>
        <v>-3.8834951456310676E-2</v>
      </c>
      <c r="L14" s="17"/>
      <c r="M14" s="18">
        <v>267</v>
      </c>
      <c r="N14" s="18">
        <v>128</v>
      </c>
      <c r="O14" s="18">
        <v>106</v>
      </c>
      <c r="P14" s="19">
        <f t="shared" si="3"/>
        <v>0.95131086142322097</v>
      </c>
      <c r="Q14" s="19">
        <f t="shared" si="4"/>
        <v>1.0078125</v>
      </c>
      <c r="R14" s="20">
        <f t="shared" si="5"/>
        <v>0.93396226415094341</v>
      </c>
      <c r="S14" s="21"/>
      <c r="T14" s="24"/>
      <c r="U14" s="24"/>
    </row>
    <row r="15" spans="1:21">
      <c r="A15" s="77" t="s">
        <v>12</v>
      </c>
      <c r="B15" s="78"/>
      <c r="C15" s="25">
        <f>C7+C14</f>
        <v>1834</v>
      </c>
      <c r="D15" s="26">
        <f>D7+D14</f>
        <v>1754</v>
      </c>
      <c r="E15" s="27">
        <f t="shared" si="0"/>
        <v>-4.3620501635768812E-2</v>
      </c>
      <c r="F15" s="25">
        <f>F7+F14</f>
        <v>1429</v>
      </c>
      <c r="G15" s="25">
        <f>G7+G14</f>
        <v>1412</v>
      </c>
      <c r="H15" s="28">
        <f t="shared" si="1"/>
        <v>-1.1896431070678797E-2</v>
      </c>
      <c r="I15" s="25">
        <f>I7+I14</f>
        <v>1014</v>
      </c>
      <c r="J15" s="25">
        <f>J7+J14</f>
        <v>984</v>
      </c>
      <c r="K15" s="27">
        <f t="shared" si="2"/>
        <v>-2.9585798816568046E-2</v>
      </c>
      <c r="L15" s="29"/>
      <c r="M15" s="30">
        <f>M7+M14</f>
        <v>1857</v>
      </c>
      <c r="N15" s="30">
        <f>N7+N14</f>
        <v>1341</v>
      </c>
      <c r="O15" s="30">
        <f>O7+O14</f>
        <v>1031</v>
      </c>
      <c r="P15" s="31">
        <f t="shared" si="3"/>
        <v>0.94453419493807211</v>
      </c>
      <c r="Q15" s="31">
        <f t="shared" si="4"/>
        <v>1.0529455630126772</v>
      </c>
      <c r="R15" s="32">
        <f t="shared" si="5"/>
        <v>0.95441319107662459</v>
      </c>
      <c r="S15" s="33"/>
      <c r="T15" s="2"/>
      <c r="U15" s="2"/>
    </row>
    <row r="16" spans="1:21" ht="15" customHeight="1">
      <c r="A16" s="79" t="s">
        <v>13</v>
      </c>
      <c r="B16" s="80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1" t="s">
        <v>14</v>
      </c>
      <c r="B17" s="42" t="s">
        <v>15</v>
      </c>
      <c r="C17" s="22">
        <v>25</v>
      </c>
      <c r="D17" s="43">
        <v>36</v>
      </c>
      <c r="E17" s="15">
        <f t="shared" ref="E17:E55" si="6">(D17-C17)/C17</f>
        <v>0.44</v>
      </c>
      <c r="F17" s="22">
        <v>16</v>
      </c>
      <c r="G17" s="22">
        <v>23</v>
      </c>
      <c r="H17" s="16">
        <f t="shared" ref="H17:H42" si="7">(G17-F17)/F17</f>
        <v>0.4375</v>
      </c>
      <c r="I17" s="22">
        <v>8</v>
      </c>
      <c r="J17" s="22">
        <v>16</v>
      </c>
      <c r="K17" s="48">
        <f t="shared" ref="K17:K42" si="8">(J17-I17)/I17</f>
        <v>1</v>
      </c>
      <c r="L17" s="44"/>
      <c r="M17" s="18">
        <v>25</v>
      </c>
      <c r="N17" s="18">
        <v>14</v>
      </c>
      <c r="O17" s="45">
        <v>9</v>
      </c>
      <c r="P17" s="19">
        <f t="shared" ref="P17:P55" si="9">D17/M17</f>
        <v>1.44</v>
      </c>
      <c r="Q17" s="19">
        <f t="shared" ref="Q17:Q47" si="10">G17/N17</f>
        <v>1.6428571428571428</v>
      </c>
      <c r="R17" s="20">
        <f t="shared" ref="R17:R47" si="11">J17/O17</f>
        <v>1.7777777777777777</v>
      </c>
      <c r="S17" s="21"/>
      <c r="T17" s="2"/>
      <c r="U17" s="2"/>
    </row>
    <row r="18" spans="1:21">
      <c r="A18" s="82"/>
      <c r="B18" s="42" t="s">
        <v>16</v>
      </c>
      <c r="C18" s="46">
        <v>94</v>
      </c>
      <c r="D18" s="47">
        <v>100</v>
      </c>
      <c r="E18" s="48">
        <f t="shared" si="6"/>
        <v>6.3829787234042548E-2</v>
      </c>
      <c r="F18" s="46">
        <v>55</v>
      </c>
      <c r="G18" s="46">
        <v>76</v>
      </c>
      <c r="H18" s="49">
        <f t="shared" si="7"/>
        <v>0.38181818181818183</v>
      </c>
      <c r="I18" s="46">
        <v>35</v>
      </c>
      <c r="J18" s="46">
        <v>54</v>
      </c>
      <c r="K18" s="15">
        <f t="shared" si="8"/>
        <v>0.54285714285714282</v>
      </c>
      <c r="L18" s="44"/>
      <c r="M18" s="50">
        <v>94</v>
      </c>
      <c r="N18" s="50">
        <v>53</v>
      </c>
      <c r="O18" s="50">
        <v>36</v>
      </c>
      <c r="P18" s="19">
        <f t="shared" si="9"/>
        <v>1.0638297872340425</v>
      </c>
      <c r="Q18" s="19">
        <f t="shared" si="10"/>
        <v>1.4339622641509433</v>
      </c>
      <c r="R18" s="20">
        <f t="shared" si="11"/>
        <v>1.5</v>
      </c>
      <c r="S18" s="21"/>
      <c r="T18" s="2"/>
      <c r="U18" s="2"/>
    </row>
    <row r="19" spans="1:21" s="60" customFormat="1" ht="15.75" thickBot="1">
      <c r="A19" s="83"/>
      <c r="B19" s="51" t="s">
        <v>17</v>
      </c>
      <c r="C19" s="52">
        <v>53</v>
      </c>
      <c r="D19" s="53">
        <v>65</v>
      </c>
      <c r="E19" s="54">
        <f t="shared" si="6"/>
        <v>0.22641509433962265</v>
      </c>
      <c r="F19" s="52">
        <v>18</v>
      </c>
      <c r="G19" s="52">
        <v>26</v>
      </c>
      <c r="H19" s="55">
        <f t="shared" si="7"/>
        <v>0.44444444444444442</v>
      </c>
      <c r="I19" s="52">
        <v>16</v>
      </c>
      <c r="J19" s="52">
        <v>19</v>
      </c>
      <c r="K19" s="54">
        <f t="shared" si="8"/>
        <v>0.1875</v>
      </c>
      <c r="L19" s="56"/>
      <c r="M19" s="57">
        <v>52</v>
      </c>
      <c r="N19" s="57">
        <v>19</v>
      </c>
      <c r="O19" s="57">
        <v>17</v>
      </c>
      <c r="P19" s="58">
        <f t="shared" si="9"/>
        <v>1.25</v>
      </c>
      <c r="Q19" s="58">
        <f t="shared" si="10"/>
        <v>1.368421052631579</v>
      </c>
      <c r="R19" s="59">
        <f t="shared" si="11"/>
        <v>1.1176470588235294</v>
      </c>
      <c r="S19" s="21"/>
      <c r="T19" s="6"/>
      <c r="U19" s="6"/>
    </row>
    <row r="20" spans="1:21" ht="15.75" thickBot="1">
      <c r="A20" s="72" t="s">
        <v>18</v>
      </c>
      <c r="B20" s="42" t="s">
        <v>15</v>
      </c>
      <c r="C20" s="46">
        <v>52</v>
      </c>
      <c r="D20" s="47">
        <v>47</v>
      </c>
      <c r="E20" s="48">
        <f t="shared" si="6"/>
        <v>-9.6153846153846159E-2</v>
      </c>
      <c r="F20" s="46">
        <v>28</v>
      </c>
      <c r="G20" s="46">
        <v>34</v>
      </c>
      <c r="H20" s="49">
        <f t="shared" si="7"/>
        <v>0.21428571428571427</v>
      </c>
      <c r="I20" s="46">
        <v>13</v>
      </c>
      <c r="J20" s="46">
        <v>28</v>
      </c>
      <c r="K20" s="48">
        <f t="shared" si="8"/>
        <v>1.1538461538461537</v>
      </c>
      <c r="L20" s="44"/>
      <c r="M20" s="50">
        <v>52</v>
      </c>
      <c r="N20" s="50">
        <v>23</v>
      </c>
      <c r="O20" s="50">
        <v>13</v>
      </c>
      <c r="P20" s="61">
        <f t="shared" si="9"/>
        <v>0.90384615384615385</v>
      </c>
      <c r="Q20" s="61">
        <f t="shared" si="10"/>
        <v>1.4782608695652173</v>
      </c>
      <c r="R20" s="62">
        <f t="shared" si="11"/>
        <v>2.1538461538461537</v>
      </c>
      <c r="S20" s="21"/>
      <c r="T20" s="2"/>
      <c r="U20" s="2"/>
    </row>
    <row r="21" spans="1:21" ht="15.75" thickBot="1">
      <c r="A21" s="72"/>
      <c r="B21" s="42" t="s">
        <v>16</v>
      </c>
      <c r="C21" s="43">
        <v>222</v>
      </c>
      <c r="D21" s="43">
        <v>180</v>
      </c>
      <c r="E21" s="15">
        <f t="shared" si="6"/>
        <v>-0.1891891891891892</v>
      </c>
      <c r="F21" s="22">
        <v>156</v>
      </c>
      <c r="G21" s="22">
        <v>137</v>
      </c>
      <c r="H21" s="16">
        <f t="shared" si="7"/>
        <v>-0.12179487179487179</v>
      </c>
      <c r="I21" s="22">
        <v>114</v>
      </c>
      <c r="J21" s="22">
        <v>101</v>
      </c>
      <c r="K21" s="15">
        <f t="shared" si="8"/>
        <v>-0.11403508771929824</v>
      </c>
      <c r="L21" s="44"/>
      <c r="M21" s="18">
        <v>222</v>
      </c>
      <c r="N21" s="18">
        <v>144</v>
      </c>
      <c r="O21" s="18">
        <v>114</v>
      </c>
      <c r="P21" s="19">
        <f t="shared" si="9"/>
        <v>0.81081081081081086</v>
      </c>
      <c r="Q21" s="19">
        <f t="shared" si="10"/>
        <v>0.95138888888888884</v>
      </c>
      <c r="R21" s="20">
        <f t="shared" si="11"/>
        <v>0.88596491228070173</v>
      </c>
      <c r="S21" s="21"/>
      <c r="T21" s="2"/>
      <c r="U21" s="2"/>
    </row>
    <row r="22" spans="1:21" ht="15.75" thickBot="1">
      <c r="A22" s="70"/>
      <c r="B22" s="51" t="s">
        <v>17</v>
      </c>
      <c r="C22" s="52">
        <v>27</v>
      </c>
      <c r="D22" s="53">
        <v>23</v>
      </c>
      <c r="E22" s="54">
        <f t="shared" si="6"/>
        <v>-0.14814814814814814</v>
      </c>
      <c r="F22" s="52">
        <v>18</v>
      </c>
      <c r="G22" s="52">
        <v>17</v>
      </c>
      <c r="H22" s="55">
        <f t="shared" si="7"/>
        <v>-5.5555555555555552E-2</v>
      </c>
      <c r="I22" s="52">
        <v>15</v>
      </c>
      <c r="J22" s="52">
        <v>11</v>
      </c>
      <c r="K22" s="54">
        <f t="shared" si="8"/>
        <v>-0.26666666666666666</v>
      </c>
      <c r="L22" s="56"/>
      <c r="M22" s="57">
        <v>27</v>
      </c>
      <c r="N22" s="57">
        <v>18</v>
      </c>
      <c r="O22" s="57">
        <v>15</v>
      </c>
      <c r="P22" s="58">
        <f t="shared" si="9"/>
        <v>0.85185185185185186</v>
      </c>
      <c r="Q22" s="58">
        <f t="shared" si="10"/>
        <v>0.94444444444444442</v>
      </c>
      <c r="R22" s="59">
        <f t="shared" si="11"/>
        <v>0.73333333333333328</v>
      </c>
      <c r="S22" s="21"/>
      <c r="T22" s="24"/>
      <c r="U22" s="24"/>
    </row>
    <row r="23" spans="1:21" ht="15.75" thickBot="1">
      <c r="A23" s="72" t="s">
        <v>19</v>
      </c>
      <c r="B23" s="42" t="s">
        <v>15</v>
      </c>
      <c r="C23" s="46">
        <v>31</v>
      </c>
      <c r="D23" s="47">
        <v>23</v>
      </c>
      <c r="E23" s="48">
        <f t="shared" si="6"/>
        <v>-0.25806451612903225</v>
      </c>
      <c r="F23" s="46">
        <v>16</v>
      </c>
      <c r="G23" s="46">
        <v>17</v>
      </c>
      <c r="H23" s="49">
        <f t="shared" si="7"/>
        <v>6.25E-2</v>
      </c>
      <c r="I23" s="46">
        <v>14</v>
      </c>
      <c r="J23" s="46">
        <v>10</v>
      </c>
      <c r="K23" s="48">
        <f t="shared" si="8"/>
        <v>-0.2857142857142857</v>
      </c>
      <c r="L23" s="44"/>
      <c r="M23" s="50">
        <v>31</v>
      </c>
      <c r="N23" s="50">
        <v>15</v>
      </c>
      <c r="O23" s="50">
        <v>14</v>
      </c>
      <c r="P23" s="61">
        <f t="shared" si="9"/>
        <v>0.74193548387096775</v>
      </c>
      <c r="Q23" s="61">
        <f t="shared" si="10"/>
        <v>1.1333333333333333</v>
      </c>
      <c r="R23" s="62">
        <f t="shared" si="11"/>
        <v>0.7142857142857143</v>
      </c>
      <c r="S23" s="21"/>
      <c r="T23" s="2"/>
      <c r="U23" s="2"/>
    </row>
    <row r="24" spans="1:21" ht="15.75" thickBot="1">
      <c r="A24" s="72"/>
      <c r="B24" s="42" t="s">
        <v>16</v>
      </c>
      <c r="C24" s="43">
        <v>119</v>
      </c>
      <c r="D24" s="43">
        <v>109</v>
      </c>
      <c r="E24" s="15">
        <f t="shared" si="6"/>
        <v>-8.4033613445378158E-2</v>
      </c>
      <c r="F24" s="22">
        <v>85</v>
      </c>
      <c r="G24" s="22">
        <v>85</v>
      </c>
      <c r="H24" s="16">
        <f t="shared" si="7"/>
        <v>0</v>
      </c>
      <c r="I24" s="22">
        <v>59</v>
      </c>
      <c r="J24" s="22">
        <v>62</v>
      </c>
      <c r="K24" s="15">
        <f t="shared" si="8"/>
        <v>5.0847457627118647E-2</v>
      </c>
      <c r="L24" s="44"/>
      <c r="M24" s="18">
        <v>119</v>
      </c>
      <c r="N24" s="18">
        <v>77</v>
      </c>
      <c r="O24" s="18">
        <v>60</v>
      </c>
      <c r="P24" s="19">
        <f t="shared" si="9"/>
        <v>0.91596638655462181</v>
      </c>
      <c r="Q24" s="19">
        <f t="shared" si="10"/>
        <v>1.1038961038961039</v>
      </c>
      <c r="R24" s="20">
        <f t="shared" si="11"/>
        <v>1.0333333333333334</v>
      </c>
      <c r="S24" s="21"/>
      <c r="T24" s="2"/>
      <c r="U24" s="2"/>
    </row>
    <row r="25" spans="1:21" ht="15.75" thickBot="1">
      <c r="A25" s="70"/>
      <c r="B25" s="51" t="s">
        <v>17</v>
      </c>
      <c r="C25" s="52">
        <v>72</v>
      </c>
      <c r="D25" s="53">
        <v>42</v>
      </c>
      <c r="E25" s="54">
        <f t="shared" si="6"/>
        <v>-0.41666666666666669</v>
      </c>
      <c r="F25" s="52">
        <v>34</v>
      </c>
      <c r="G25" s="52">
        <v>14</v>
      </c>
      <c r="H25" s="55">
        <f t="shared" si="7"/>
        <v>-0.58823529411764708</v>
      </c>
      <c r="I25" s="52">
        <v>26</v>
      </c>
      <c r="J25" s="52">
        <v>11</v>
      </c>
      <c r="K25" s="54">
        <f t="shared" si="8"/>
        <v>-0.57692307692307687</v>
      </c>
      <c r="L25" s="56"/>
      <c r="M25" s="57">
        <v>72</v>
      </c>
      <c r="N25" s="57">
        <v>33</v>
      </c>
      <c r="O25" s="57">
        <v>27</v>
      </c>
      <c r="P25" s="58">
        <f t="shared" si="9"/>
        <v>0.58333333333333337</v>
      </c>
      <c r="Q25" s="58">
        <f t="shared" si="10"/>
        <v>0.42424242424242425</v>
      </c>
      <c r="R25" s="59">
        <f t="shared" si="11"/>
        <v>0.40740740740740738</v>
      </c>
      <c r="S25" s="21"/>
      <c r="T25" s="2"/>
      <c r="U25" s="2"/>
    </row>
    <row r="26" spans="1:21" ht="15.75" thickBot="1">
      <c r="A26" s="72" t="s">
        <v>20</v>
      </c>
      <c r="B26" s="42" t="s">
        <v>15</v>
      </c>
      <c r="C26" s="47">
        <v>30</v>
      </c>
      <c r="D26" s="47">
        <v>36</v>
      </c>
      <c r="E26" s="48">
        <f t="shared" si="6"/>
        <v>0.2</v>
      </c>
      <c r="F26" s="46">
        <v>24</v>
      </c>
      <c r="G26" s="46">
        <v>24</v>
      </c>
      <c r="H26" s="49">
        <f t="shared" si="7"/>
        <v>0</v>
      </c>
      <c r="I26" s="46">
        <v>17</v>
      </c>
      <c r="J26" s="46">
        <v>16</v>
      </c>
      <c r="K26" s="48">
        <f t="shared" si="8"/>
        <v>-5.8823529411764705E-2</v>
      </c>
      <c r="L26" s="44"/>
      <c r="M26" s="50">
        <v>30</v>
      </c>
      <c r="N26" s="50">
        <v>22</v>
      </c>
      <c r="O26" s="50">
        <v>16</v>
      </c>
      <c r="P26" s="61">
        <f t="shared" si="9"/>
        <v>1.2</v>
      </c>
      <c r="Q26" s="61">
        <f t="shared" si="10"/>
        <v>1.0909090909090908</v>
      </c>
      <c r="R26" s="62">
        <f t="shared" si="11"/>
        <v>1</v>
      </c>
      <c r="S26" s="21"/>
      <c r="T26" s="2"/>
      <c r="U26" s="2"/>
    </row>
    <row r="27" spans="1:21" ht="15.75" thickBot="1">
      <c r="A27" s="72"/>
      <c r="B27" s="42" t="s">
        <v>16</v>
      </c>
      <c r="C27" s="43">
        <v>87</v>
      </c>
      <c r="D27" s="43">
        <v>102</v>
      </c>
      <c r="E27" s="15">
        <f t="shared" si="6"/>
        <v>0.17241379310344829</v>
      </c>
      <c r="F27" s="22">
        <v>68</v>
      </c>
      <c r="G27" s="22">
        <v>75</v>
      </c>
      <c r="H27" s="16">
        <f t="shared" si="7"/>
        <v>0.10294117647058823</v>
      </c>
      <c r="I27" s="22">
        <v>50</v>
      </c>
      <c r="J27" s="22">
        <v>54</v>
      </c>
      <c r="K27" s="15">
        <f t="shared" si="8"/>
        <v>0.08</v>
      </c>
      <c r="L27" s="44"/>
      <c r="M27" s="18">
        <v>87</v>
      </c>
      <c r="N27" s="18">
        <v>63</v>
      </c>
      <c r="O27" s="18">
        <v>49</v>
      </c>
      <c r="P27" s="19">
        <f t="shared" si="9"/>
        <v>1.1724137931034482</v>
      </c>
      <c r="Q27" s="19">
        <f t="shared" si="10"/>
        <v>1.1904761904761905</v>
      </c>
      <c r="R27" s="20">
        <f t="shared" si="11"/>
        <v>1.1020408163265305</v>
      </c>
      <c r="S27" s="21"/>
      <c r="T27" s="2"/>
      <c r="U27" s="2"/>
    </row>
    <row r="28" spans="1:21" ht="15.75" thickBot="1">
      <c r="A28" s="70"/>
      <c r="B28" s="51" t="s">
        <v>17</v>
      </c>
      <c r="C28" s="52">
        <v>17</v>
      </c>
      <c r="D28" s="53">
        <v>15</v>
      </c>
      <c r="E28" s="54">
        <f t="shared" si="6"/>
        <v>-0.11764705882352941</v>
      </c>
      <c r="F28" s="52">
        <v>3</v>
      </c>
      <c r="G28" s="52">
        <v>5</v>
      </c>
      <c r="H28" s="55">
        <f t="shared" si="7"/>
        <v>0.66666666666666663</v>
      </c>
      <c r="I28" s="52">
        <v>3</v>
      </c>
      <c r="J28" s="52">
        <v>5</v>
      </c>
      <c r="K28" s="54">
        <f t="shared" si="8"/>
        <v>0.66666666666666663</v>
      </c>
      <c r="L28" s="56"/>
      <c r="M28" s="57">
        <v>17</v>
      </c>
      <c r="N28" s="57">
        <v>3</v>
      </c>
      <c r="O28" s="57">
        <v>3</v>
      </c>
      <c r="P28" s="58">
        <f t="shared" si="9"/>
        <v>0.88235294117647056</v>
      </c>
      <c r="Q28" s="58">
        <f t="shared" si="10"/>
        <v>1.6666666666666667</v>
      </c>
      <c r="R28" s="59">
        <f t="shared" si="11"/>
        <v>1.6666666666666667</v>
      </c>
      <c r="S28" s="21"/>
      <c r="T28" s="2"/>
      <c r="U28" s="2"/>
    </row>
    <row r="29" spans="1:21" ht="15.75" thickBot="1">
      <c r="A29" s="72" t="s">
        <v>21</v>
      </c>
      <c r="B29" s="42" t="s">
        <v>15</v>
      </c>
      <c r="C29" s="47">
        <v>9</v>
      </c>
      <c r="D29" s="47">
        <v>10</v>
      </c>
      <c r="E29" s="48">
        <f t="shared" si="6"/>
        <v>0.1111111111111111</v>
      </c>
      <c r="F29" s="46">
        <v>4</v>
      </c>
      <c r="G29" s="46">
        <v>5</v>
      </c>
      <c r="H29" s="49">
        <f t="shared" si="7"/>
        <v>0.25</v>
      </c>
      <c r="I29" s="46">
        <v>2</v>
      </c>
      <c r="J29" s="46">
        <v>2</v>
      </c>
      <c r="K29" s="48">
        <f t="shared" si="8"/>
        <v>0</v>
      </c>
      <c r="L29" s="44"/>
      <c r="M29" s="50">
        <v>9</v>
      </c>
      <c r="N29" s="50">
        <v>3</v>
      </c>
      <c r="O29" s="50">
        <v>2</v>
      </c>
      <c r="P29" s="61">
        <f t="shared" si="9"/>
        <v>1.1111111111111112</v>
      </c>
      <c r="Q29" s="61">
        <f t="shared" si="10"/>
        <v>1.6666666666666667</v>
      </c>
      <c r="R29" s="62">
        <f t="shared" si="11"/>
        <v>1</v>
      </c>
      <c r="S29" s="21"/>
      <c r="T29" s="2"/>
      <c r="U29" s="2"/>
    </row>
    <row r="30" spans="1:21" ht="15.75" thickBot="1">
      <c r="A30" s="72"/>
      <c r="B30" s="42" t="s">
        <v>16</v>
      </c>
      <c r="C30" s="22">
        <v>30</v>
      </c>
      <c r="D30" s="43">
        <v>37</v>
      </c>
      <c r="E30" s="15">
        <f t="shared" si="6"/>
        <v>0.23333333333333334</v>
      </c>
      <c r="F30" s="22">
        <v>18</v>
      </c>
      <c r="G30" s="22">
        <v>25</v>
      </c>
      <c r="H30" s="16">
        <f t="shared" si="7"/>
        <v>0.3888888888888889</v>
      </c>
      <c r="I30" s="22">
        <v>15</v>
      </c>
      <c r="J30" s="22">
        <v>18</v>
      </c>
      <c r="K30" s="15">
        <f t="shared" si="8"/>
        <v>0.2</v>
      </c>
      <c r="L30" s="44"/>
      <c r="M30" s="18">
        <v>29</v>
      </c>
      <c r="N30" s="18">
        <v>16</v>
      </c>
      <c r="O30" s="18">
        <v>15</v>
      </c>
      <c r="P30" s="19">
        <f t="shared" si="9"/>
        <v>1.2758620689655173</v>
      </c>
      <c r="Q30" s="19">
        <f t="shared" si="10"/>
        <v>1.5625</v>
      </c>
      <c r="R30" s="20">
        <f t="shared" si="11"/>
        <v>1.2</v>
      </c>
      <c r="S30" s="21"/>
      <c r="T30" s="2"/>
      <c r="U30" s="2"/>
    </row>
    <row r="31" spans="1:21" ht="15.75" thickBot="1">
      <c r="A31" s="70"/>
      <c r="B31" s="51" t="s">
        <v>17</v>
      </c>
      <c r="C31" s="52">
        <v>41</v>
      </c>
      <c r="D31" s="53">
        <v>36</v>
      </c>
      <c r="E31" s="54">
        <f t="shared" si="6"/>
        <v>-0.12195121951219512</v>
      </c>
      <c r="F31" s="52">
        <v>30</v>
      </c>
      <c r="G31" s="52">
        <v>24</v>
      </c>
      <c r="H31" s="55">
        <f t="shared" si="7"/>
        <v>-0.2</v>
      </c>
      <c r="I31" s="52">
        <v>24</v>
      </c>
      <c r="J31" s="52">
        <v>16</v>
      </c>
      <c r="K31" s="54">
        <f t="shared" si="8"/>
        <v>-0.33333333333333331</v>
      </c>
      <c r="L31" s="56"/>
      <c r="M31" s="57">
        <v>41</v>
      </c>
      <c r="N31" s="57">
        <v>30</v>
      </c>
      <c r="O31" s="57">
        <v>24</v>
      </c>
      <c r="P31" s="58">
        <f t="shared" si="9"/>
        <v>0.87804878048780488</v>
      </c>
      <c r="Q31" s="58">
        <f t="shared" si="10"/>
        <v>0.8</v>
      </c>
      <c r="R31" s="59">
        <f t="shared" si="11"/>
        <v>0.66666666666666663</v>
      </c>
      <c r="S31" s="21"/>
      <c r="T31" s="2"/>
      <c r="U31" s="2"/>
    </row>
    <row r="32" spans="1:21" ht="15.75" thickBot="1">
      <c r="A32" s="72" t="s">
        <v>22</v>
      </c>
      <c r="B32" s="42" t="s">
        <v>15</v>
      </c>
      <c r="C32" s="47">
        <v>3</v>
      </c>
      <c r="D32" s="47">
        <v>3</v>
      </c>
      <c r="E32" s="48">
        <f t="shared" si="6"/>
        <v>0</v>
      </c>
      <c r="F32" s="46">
        <v>0</v>
      </c>
      <c r="G32" s="46">
        <v>1</v>
      </c>
      <c r="H32" s="49">
        <v>0</v>
      </c>
      <c r="I32" s="46">
        <v>0</v>
      </c>
      <c r="J32" s="46">
        <v>1</v>
      </c>
      <c r="K32" s="48">
        <v>0</v>
      </c>
      <c r="L32" s="44"/>
      <c r="M32" s="50">
        <v>3</v>
      </c>
      <c r="N32" s="50">
        <v>0</v>
      </c>
      <c r="O32" s="50">
        <v>0</v>
      </c>
      <c r="P32" s="61">
        <f t="shared" si="9"/>
        <v>1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2"/>
      <c r="B33" s="42" t="s">
        <v>16</v>
      </c>
      <c r="C33" s="43">
        <v>10</v>
      </c>
      <c r="D33" s="43">
        <v>11</v>
      </c>
      <c r="E33" s="15">
        <f t="shared" si="6"/>
        <v>0.1</v>
      </c>
      <c r="F33" s="22">
        <v>7</v>
      </c>
      <c r="G33" s="22">
        <v>8</v>
      </c>
      <c r="H33" s="16">
        <f t="shared" si="7"/>
        <v>0.14285714285714285</v>
      </c>
      <c r="I33" s="22">
        <v>5</v>
      </c>
      <c r="J33" s="22">
        <v>6</v>
      </c>
      <c r="K33" s="15">
        <f t="shared" si="8"/>
        <v>0.2</v>
      </c>
      <c r="L33" s="44"/>
      <c r="M33" s="18">
        <v>10</v>
      </c>
      <c r="N33" s="18">
        <v>7</v>
      </c>
      <c r="O33" s="18">
        <v>5</v>
      </c>
      <c r="P33" s="19">
        <f t="shared" si="9"/>
        <v>1.1000000000000001</v>
      </c>
      <c r="Q33" s="19">
        <f t="shared" si="10"/>
        <v>1.1428571428571428</v>
      </c>
      <c r="R33" s="20">
        <f t="shared" si="11"/>
        <v>1.2</v>
      </c>
      <c r="S33" s="21"/>
      <c r="T33" s="2"/>
      <c r="U33" s="2"/>
    </row>
    <row r="34" spans="1:21" ht="15.75" thickBot="1">
      <c r="A34" s="70"/>
      <c r="B34" s="51" t="s">
        <v>17</v>
      </c>
      <c r="C34" s="52">
        <v>22</v>
      </c>
      <c r="D34" s="53">
        <v>15</v>
      </c>
      <c r="E34" s="54">
        <f t="shared" si="6"/>
        <v>-0.31818181818181818</v>
      </c>
      <c r="F34" s="52">
        <v>8</v>
      </c>
      <c r="G34" s="52">
        <v>6</v>
      </c>
      <c r="H34" s="55">
        <f t="shared" si="7"/>
        <v>-0.25</v>
      </c>
      <c r="I34" s="52">
        <v>8</v>
      </c>
      <c r="J34" s="52">
        <v>6</v>
      </c>
      <c r="K34" s="54">
        <f t="shared" si="8"/>
        <v>-0.25</v>
      </c>
      <c r="L34" s="56"/>
      <c r="M34" s="57">
        <v>22</v>
      </c>
      <c r="N34" s="57">
        <v>8</v>
      </c>
      <c r="O34" s="57">
        <v>8</v>
      </c>
      <c r="P34" s="58">
        <f t="shared" si="9"/>
        <v>0.68181818181818177</v>
      </c>
      <c r="Q34" s="58">
        <f t="shared" si="10"/>
        <v>0.75</v>
      </c>
      <c r="R34" s="59">
        <f t="shared" si="11"/>
        <v>0.75</v>
      </c>
      <c r="S34" s="21"/>
      <c r="T34" s="2"/>
      <c r="U34" s="2"/>
    </row>
    <row r="35" spans="1:21" ht="15.75" thickBot="1">
      <c r="A35" s="72" t="s">
        <v>23</v>
      </c>
      <c r="B35" s="42" t="s">
        <v>15</v>
      </c>
      <c r="C35" s="47">
        <v>23</v>
      </c>
      <c r="D35" s="47">
        <v>13</v>
      </c>
      <c r="E35" s="48">
        <f t="shared" si="6"/>
        <v>-0.43478260869565216</v>
      </c>
      <c r="F35" s="46">
        <v>11</v>
      </c>
      <c r="G35" s="46">
        <v>11</v>
      </c>
      <c r="H35" s="49">
        <f t="shared" si="7"/>
        <v>0</v>
      </c>
      <c r="I35" s="46">
        <v>9</v>
      </c>
      <c r="J35" s="46">
        <v>7</v>
      </c>
      <c r="K35" s="48">
        <f t="shared" si="8"/>
        <v>-0.22222222222222221</v>
      </c>
      <c r="L35" s="44"/>
      <c r="M35" s="50">
        <v>23</v>
      </c>
      <c r="N35" s="50">
        <v>11</v>
      </c>
      <c r="O35" s="50">
        <v>9</v>
      </c>
      <c r="P35" s="61">
        <f t="shared" si="9"/>
        <v>0.56521739130434778</v>
      </c>
      <c r="Q35" s="61">
        <f t="shared" si="10"/>
        <v>1</v>
      </c>
      <c r="R35" s="62">
        <f t="shared" si="11"/>
        <v>0.77777777777777779</v>
      </c>
      <c r="S35" s="21"/>
      <c r="T35" s="2"/>
      <c r="U35" s="2"/>
    </row>
    <row r="36" spans="1:21" ht="15.75" thickBot="1">
      <c r="A36" s="72"/>
      <c r="B36" s="42" t="s">
        <v>16</v>
      </c>
      <c r="C36" s="43">
        <v>94</v>
      </c>
      <c r="D36" s="43">
        <v>78</v>
      </c>
      <c r="E36" s="15">
        <f t="shared" si="6"/>
        <v>-0.1702127659574468</v>
      </c>
      <c r="F36" s="22">
        <v>63</v>
      </c>
      <c r="G36" s="22">
        <v>66</v>
      </c>
      <c r="H36" s="16">
        <f t="shared" si="7"/>
        <v>4.7619047619047616E-2</v>
      </c>
      <c r="I36" s="22">
        <v>47</v>
      </c>
      <c r="J36" s="22">
        <v>52</v>
      </c>
      <c r="K36" s="15">
        <f t="shared" si="8"/>
        <v>0.10638297872340426</v>
      </c>
      <c r="L36" s="44"/>
      <c r="M36" s="18">
        <v>94</v>
      </c>
      <c r="N36" s="18">
        <v>59</v>
      </c>
      <c r="O36" s="18">
        <v>46</v>
      </c>
      <c r="P36" s="19">
        <f t="shared" si="9"/>
        <v>0.82978723404255317</v>
      </c>
      <c r="Q36" s="19">
        <f t="shared" si="10"/>
        <v>1.1186440677966101</v>
      </c>
      <c r="R36" s="20">
        <f t="shared" si="11"/>
        <v>1.1304347826086956</v>
      </c>
      <c r="S36" s="21"/>
      <c r="T36" s="2"/>
      <c r="U36" s="2"/>
    </row>
    <row r="37" spans="1:21" ht="15.75" thickBot="1">
      <c r="A37" s="70"/>
      <c r="B37" s="51" t="s">
        <v>17</v>
      </c>
      <c r="C37" s="52">
        <v>15</v>
      </c>
      <c r="D37" s="53">
        <v>31</v>
      </c>
      <c r="E37" s="54">
        <f t="shared" si="6"/>
        <v>1.0666666666666667</v>
      </c>
      <c r="F37" s="52">
        <v>6</v>
      </c>
      <c r="G37" s="52">
        <v>23</v>
      </c>
      <c r="H37" s="55">
        <f t="shared" si="7"/>
        <v>2.8333333333333335</v>
      </c>
      <c r="I37" s="52">
        <v>3</v>
      </c>
      <c r="J37" s="52">
        <v>17</v>
      </c>
      <c r="K37" s="54">
        <f t="shared" si="8"/>
        <v>4.666666666666667</v>
      </c>
      <c r="L37" s="56"/>
      <c r="M37" s="57">
        <v>16</v>
      </c>
      <c r="N37" s="57">
        <v>7</v>
      </c>
      <c r="O37" s="57">
        <v>4</v>
      </c>
      <c r="P37" s="58">
        <f t="shared" si="9"/>
        <v>1.9375</v>
      </c>
      <c r="Q37" s="58">
        <f t="shared" si="10"/>
        <v>3.2857142857142856</v>
      </c>
      <c r="R37" s="59">
        <f t="shared" si="11"/>
        <v>4.25</v>
      </c>
      <c r="S37" s="21"/>
      <c r="T37" s="2"/>
      <c r="U37" s="2"/>
    </row>
    <row r="38" spans="1:21" ht="15.75" thickBot="1">
      <c r="A38" s="72" t="s">
        <v>24</v>
      </c>
      <c r="B38" s="42" t="s">
        <v>15</v>
      </c>
      <c r="C38" s="47">
        <v>3</v>
      </c>
      <c r="D38" s="47">
        <v>4</v>
      </c>
      <c r="E38" s="48">
        <f t="shared" si="6"/>
        <v>0.33333333333333331</v>
      </c>
      <c r="F38" s="46">
        <v>3</v>
      </c>
      <c r="G38" s="46">
        <v>2</v>
      </c>
      <c r="H38" s="49">
        <f t="shared" si="7"/>
        <v>-0.33333333333333331</v>
      </c>
      <c r="I38" s="46">
        <v>3</v>
      </c>
      <c r="J38" s="46">
        <v>1</v>
      </c>
      <c r="K38" s="48">
        <f t="shared" si="8"/>
        <v>-0.66666666666666663</v>
      </c>
      <c r="L38" s="44"/>
      <c r="M38" s="50">
        <v>3</v>
      </c>
      <c r="N38" s="50">
        <v>3</v>
      </c>
      <c r="O38" s="50">
        <v>3</v>
      </c>
      <c r="P38" s="61">
        <f t="shared" si="9"/>
        <v>1.3333333333333333</v>
      </c>
      <c r="Q38" s="61">
        <f t="shared" si="10"/>
        <v>0.66666666666666663</v>
      </c>
      <c r="R38" s="62">
        <f t="shared" si="11"/>
        <v>0.33333333333333331</v>
      </c>
      <c r="S38" s="21"/>
      <c r="T38" s="2"/>
      <c r="U38" s="2"/>
    </row>
    <row r="39" spans="1:21" ht="15.75" thickBot="1">
      <c r="A39" s="72"/>
      <c r="B39" s="42" t="s">
        <v>16</v>
      </c>
      <c r="C39" s="22">
        <v>12</v>
      </c>
      <c r="D39" s="43">
        <v>12</v>
      </c>
      <c r="E39" s="15">
        <f t="shared" si="6"/>
        <v>0</v>
      </c>
      <c r="F39" s="22">
        <v>11</v>
      </c>
      <c r="G39" s="22">
        <v>10</v>
      </c>
      <c r="H39" s="16">
        <f t="shared" si="7"/>
        <v>-9.0909090909090912E-2</v>
      </c>
      <c r="I39" s="22">
        <v>9</v>
      </c>
      <c r="J39" s="22">
        <v>7</v>
      </c>
      <c r="K39" s="15">
        <f t="shared" si="8"/>
        <v>-0.22222222222222221</v>
      </c>
      <c r="L39" s="44"/>
      <c r="M39" s="18">
        <v>12</v>
      </c>
      <c r="N39" s="18">
        <v>8</v>
      </c>
      <c r="O39" s="18">
        <v>7</v>
      </c>
      <c r="P39" s="19">
        <f t="shared" si="9"/>
        <v>1</v>
      </c>
      <c r="Q39" s="19">
        <f t="shared" si="10"/>
        <v>1.25</v>
      </c>
      <c r="R39" s="20">
        <f t="shared" si="11"/>
        <v>1</v>
      </c>
      <c r="S39" s="21"/>
      <c r="T39" s="2"/>
      <c r="U39" s="2"/>
    </row>
    <row r="40" spans="1:21" ht="15.75" thickBot="1">
      <c r="A40" s="70"/>
      <c r="B40" s="51" t="s">
        <v>17</v>
      </c>
      <c r="C40" s="52">
        <v>15</v>
      </c>
      <c r="D40" s="53">
        <v>12</v>
      </c>
      <c r="E40" s="54">
        <f t="shared" si="6"/>
        <v>-0.2</v>
      </c>
      <c r="F40" s="52">
        <v>6</v>
      </c>
      <c r="G40" s="52">
        <v>8</v>
      </c>
      <c r="H40" s="55">
        <f t="shared" si="7"/>
        <v>0.33333333333333331</v>
      </c>
      <c r="I40" s="52">
        <v>5</v>
      </c>
      <c r="J40" s="52">
        <v>8</v>
      </c>
      <c r="K40" s="54">
        <f t="shared" si="8"/>
        <v>0.6</v>
      </c>
      <c r="L40" s="56"/>
      <c r="M40" s="57">
        <v>15</v>
      </c>
      <c r="N40" s="57">
        <v>6</v>
      </c>
      <c r="O40" s="57">
        <v>5</v>
      </c>
      <c r="P40" s="58">
        <f t="shared" si="9"/>
        <v>0.8</v>
      </c>
      <c r="Q40" s="58">
        <f t="shared" si="10"/>
        <v>1.3333333333333333</v>
      </c>
      <c r="R40" s="59">
        <f t="shared" si="11"/>
        <v>1.6</v>
      </c>
      <c r="S40" s="21"/>
      <c r="T40" s="2"/>
      <c r="U40" s="2"/>
    </row>
    <row r="41" spans="1:21" ht="15.75" thickBot="1">
      <c r="A41" s="70" t="s">
        <v>25</v>
      </c>
      <c r="B41" s="42" t="s">
        <v>15</v>
      </c>
      <c r="C41" s="46">
        <v>261</v>
      </c>
      <c r="D41" s="47">
        <v>237</v>
      </c>
      <c r="E41" s="48">
        <f>(D41-C41)/C41</f>
        <v>-9.1954022988505746E-2</v>
      </c>
      <c r="F41" s="46">
        <v>236</v>
      </c>
      <c r="G41" s="46">
        <v>211</v>
      </c>
      <c r="H41" s="49">
        <f t="shared" si="7"/>
        <v>-0.1059322033898305</v>
      </c>
      <c r="I41" s="46">
        <v>156</v>
      </c>
      <c r="J41" s="46">
        <v>130</v>
      </c>
      <c r="K41" s="48">
        <f t="shared" si="8"/>
        <v>-0.16666666666666666</v>
      </c>
      <c r="L41" s="44"/>
      <c r="M41" s="50">
        <v>267</v>
      </c>
      <c r="N41" s="50">
        <v>218</v>
      </c>
      <c r="O41" s="50">
        <v>159</v>
      </c>
      <c r="P41" s="61">
        <f>D41/M41</f>
        <v>0.88764044943820219</v>
      </c>
      <c r="Q41" s="61">
        <f t="shared" si="10"/>
        <v>0.9678899082568807</v>
      </c>
      <c r="R41" s="62">
        <f t="shared" si="11"/>
        <v>0.8176100628930818</v>
      </c>
      <c r="S41" s="21"/>
      <c r="T41" s="2"/>
      <c r="U41" s="2"/>
    </row>
    <row r="42" spans="1:21" ht="15.75" thickBot="1">
      <c r="A42" s="70"/>
      <c r="B42" s="51" t="s">
        <v>16</v>
      </c>
      <c r="C42" s="52">
        <v>739</v>
      </c>
      <c r="D42" s="53">
        <v>680</v>
      </c>
      <c r="E42" s="54">
        <f>(D42-C42)/C42</f>
        <v>-7.9837618403247629E-2</v>
      </c>
      <c r="F42" s="52">
        <v>686</v>
      </c>
      <c r="G42" s="52">
        <v>623</v>
      </c>
      <c r="H42" s="55">
        <f t="shared" si="7"/>
        <v>-9.1836734693877556E-2</v>
      </c>
      <c r="I42" s="52">
        <v>467</v>
      </c>
      <c r="J42" s="52">
        <v>395</v>
      </c>
      <c r="K42" s="54">
        <f t="shared" si="8"/>
        <v>-0.15417558886509636</v>
      </c>
      <c r="L42" s="56"/>
      <c r="M42" s="57">
        <v>755</v>
      </c>
      <c r="N42" s="57">
        <v>641</v>
      </c>
      <c r="O42" s="57">
        <v>475</v>
      </c>
      <c r="P42" s="58">
        <f>D42/M42</f>
        <v>0.90066225165562919</v>
      </c>
      <c r="Q42" s="58">
        <f t="shared" si="10"/>
        <v>0.97191887675507016</v>
      </c>
      <c r="R42" s="59">
        <f t="shared" si="11"/>
        <v>0.83157894736842108</v>
      </c>
      <c r="S42" s="21"/>
      <c r="T42" s="2"/>
      <c r="U42" s="2"/>
    </row>
    <row r="43" spans="1:21" ht="15.75" thickBot="1">
      <c r="A43" s="72" t="s">
        <v>26</v>
      </c>
      <c r="B43" s="42" t="s">
        <v>15</v>
      </c>
      <c r="C43" s="46">
        <v>0</v>
      </c>
      <c r="D43" s="63">
        <v>1</v>
      </c>
      <c r="E43" s="48">
        <v>0</v>
      </c>
      <c r="F43" s="46">
        <v>0</v>
      </c>
      <c r="G43" s="63">
        <v>1</v>
      </c>
      <c r="H43" s="64">
        <v>0</v>
      </c>
      <c r="I43" s="46">
        <v>0</v>
      </c>
      <c r="J43" s="23">
        <v>0</v>
      </c>
      <c r="K43" s="48">
        <v>0</v>
      </c>
      <c r="L43" s="44"/>
      <c r="M43" s="50">
        <v>0</v>
      </c>
      <c r="N43" s="50">
        <v>0</v>
      </c>
      <c r="O43" s="50">
        <v>0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70"/>
      <c r="B44" s="42" t="s">
        <v>16</v>
      </c>
      <c r="C44" s="22">
        <v>13</v>
      </c>
      <c r="D44" s="43">
        <v>18</v>
      </c>
      <c r="E44" s="15">
        <f t="shared" si="6"/>
        <v>0.38461538461538464</v>
      </c>
      <c r="F44" s="22">
        <v>11</v>
      </c>
      <c r="G44" s="22">
        <v>18</v>
      </c>
      <c r="H44" s="49">
        <f>(G44-F44)/F44</f>
        <v>0.63636363636363635</v>
      </c>
      <c r="I44" s="22">
        <v>10</v>
      </c>
      <c r="J44" s="22">
        <v>13</v>
      </c>
      <c r="K44" s="48">
        <f>(J44-I44)/I44</f>
        <v>0.3</v>
      </c>
      <c r="L44" s="44"/>
      <c r="M44" s="18">
        <v>14</v>
      </c>
      <c r="N44" s="18">
        <v>10</v>
      </c>
      <c r="O44" s="18">
        <v>9</v>
      </c>
      <c r="P44" s="19">
        <f t="shared" si="9"/>
        <v>1.2857142857142858</v>
      </c>
      <c r="Q44" s="19">
        <f t="shared" si="10"/>
        <v>1.8</v>
      </c>
      <c r="R44" s="20">
        <f t="shared" si="11"/>
        <v>1.4444444444444444</v>
      </c>
      <c r="S44" s="21"/>
    </row>
    <row r="45" spans="1:21" ht="15.75" thickBot="1">
      <c r="A45" s="70"/>
      <c r="B45" s="51" t="s">
        <v>17</v>
      </c>
      <c r="C45" s="52">
        <v>5</v>
      </c>
      <c r="D45" s="53">
        <v>15</v>
      </c>
      <c r="E45" s="54">
        <f t="shared" si="6"/>
        <v>2</v>
      </c>
      <c r="F45" s="52">
        <v>4</v>
      </c>
      <c r="G45" s="52">
        <v>6</v>
      </c>
      <c r="H45" s="55">
        <f>(G45-F45)/F45</f>
        <v>0.5</v>
      </c>
      <c r="I45" s="52">
        <v>3</v>
      </c>
      <c r="J45" s="52">
        <v>6</v>
      </c>
      <c r="K45" s="54">
        <f t="shared" ref="K45:K55" si="12">(J45-I45)/I45</f>
        <v>1</v>
      </c>
      <c r="L45" s="56"/>
      <c r="M45" s="57">
        <v>5</v>
      </c>
      <c r="N45" s="57">
        <v>4</v>
      </c>
      <c r="O45" s="57">
        <v>3</v>
      </c>
      <c r="P45" s="58">
        <f t="shared" si="9"/>
        <v>3</v>
      </c>
      <c r="Q45" s="58">
        <f t="shared" si="10"/>
        <v>1.5</v>
      </c>
      <c r="R45" s="59">
        <f t="shared" si="11"/>
        <v>2</v>
      </c>
      <c r="S45" s="21"/>
    </row>
    <row r="46" spans="1:21" ht="15.75" thickBot="1">
      <c r="A46" s="70" t="s">
        <v>27</v>
      </c>
      <c r="B46" s="42" t="s">
        <v>15</v>
      </c>
      <c r="C46" s="46">
        <v>13</v>
      </c>
      <c r="D46" s="47">
        <v>8</v>
      </c>
      <c r="E46" s="48">
        <f t="shared" si="6"/>
        <v>-0.38461538461538464</v>
      </c>
      <c r="F46" s="46">
        <v>13</v>
      </c>
      <c r="G46" s="46">
        <v>7</v>
      </c>
      <c r="H46" s="49">
        <f>(G46-F46)/F46</f>
        <v>-0.46153846153846156</v>
      </c>
      <c r="I46" s="46">
        <v>9</v>
      </c>
      <c r="J46" s="46">
        <v>7</v>
      </c>
      <c r="K46" s="48">
        <f t="shared" si="12"/>
        <v>-0.22222222222222221</v>
      </c>
      <c r="L46" s="65"/>
      <c r="M46" s="50">
        <v>13</v>
      </c>
      <c r="N46" s="50">
        <v>11</v>
      </c>
      <c r="O46" s="50">
        <v>9</v>
      </c>
      <c r="P46" s="61">
        <f t="shared" si="9"/>
        <v>0.61538461538461542</v>
      </c>
      <c r="Q46" s="61">
        <f t="shared" si="10"/>
        <v>0.63636363636363635</v>
      </c>
      <c r="R46" s="62">
        <f t="shared" si="11"/>
        <v>0.77777777777777779</v>
      </c>
      <c r="S46" s="21"/>
    </row>
    <row r="47" spans="1:21" ht="15.75" thickBot="1">
      <c r="A47" s="70"/>
      <c r="B47" s="51" t="s">
        <v>16</v>
      </c>
      <c r="C47" s="52">
        <v>34</v>
      </c>
      <c r="D47" s="53">
        <v>20</v>
      </c>
      <c r="E47" s="54">
        <f t="shared" si="6"/>
        <v>-0.41176470588235292</v>
      </c>
      <c r="F47" s="52">
        <v>34</v>
      </c>
      <c r="G47" s="52">
        <v>17</v>
      </c>
      <c r="H47" s="55">
        <f>(G47-F47)/F47</f>
        <v>-0.5</v>
      </c>
      <c r="I47" s="52">
        <v>27</v>
      </c>
      <c r="J47" s="52">
        <v>15</v>
      </c>
      <c r="K47" s="67">
        <f t="shared" si="12"/>
        <v>-0.44444444444444442</v>
      </c>
      <c r="L47" s="66"/>
      <c r="M47" s="57">
        <v>35</v>
      </c>
      <c r="N47" s="57">
        <v>30</v>
      </c>
      <c r="O47" s="57">
        <v>27</v>
      </c>
      <c r="P47" s="58">
        <f t="shared" si="9"/>
        <v>0.5714285714285714</v>
      </c>
      <c r="Q47" s="58">
        <f t="shared" si="10"/>
        <v>0.56666666666666665</v>
      </c>
      <c r="R47" s="59">
        <f t="shared" si="11"/>
        <v>0.55555555555555558</v>
      </c>
      <c r="S47" s="21"/>
    </row>
    <row r="48" spans="1:21" ht="15.75" thickBot="1">
      <c r="A48" s="70" t="s">
        <v>28</v>
      </c>
      <c r="B48" s="42" t="s">
        <v>15</v>
      </c>
      <c r="C48" s="46">
        <v>3</v>
      </c>
      <c r="D48" s="47">
        <v>5</v>
      </c>
      <c r="E48" s="48">
        <f t="shared" si="6"/>
        <v>0.66666666666666663</v>
      </c>
      <c r="F48" s="46">
        <v>3</v>
      </c>
      <c r="G48" s="46">
        <v>5</v>
      </c>
      <c r="H48" s="49">
        <f t="shared" ref="H48:H55" si="13">(G48-F48)/F48</f>
        <v>0.66666666666666663</v>
      </c>
      <c r="I48" s="46">
        <v>2</v>
      </c>
      <c r="J48" s="46">
        <v>4</v>
      </c>
      <c r="K48" s="48">
        <f t="shared" si="12"/>
        <v>1</v>
      </c>
      <c r="L48" s="65"/>
      <c r="M48" s="50">
        <v>3</v>
      </c>
      <c r="N48" s="50">
        <v>2</v>
      </c>
      <c r="O48" s="50">
        <v>2</v>
      </c>
      <c r="P48" s="61">
        <f t="shared" si="9"/>
        <v>1.6666666666666667</v>
      </c>
      <c r="Q48" s="61">
        <v>0</v>
      </c>
      <c r="R48" s="62">
        <v>0</v>
      </c>
      <c r="S48" s="21"/>
    </row>
    <row r="49" spans="1:19" ht="15.75" thickBot="1">
      <c r="A49" s="70"/>
      <c r="B49" s="51" t="s">
        <v>16</v>
      </c>
      <c r="C49" s="52">
        <v>6</v>
      </c>
      <c r="D49" s="53">
        <v>9</v>
      </c>
      <c r="E49" s="54">
        <f t="shared" si="6"/>
        <v>0.5</v>
      </c>
      <c r="F49" s="52">
        <v>5</v>
      </c>
      <c r="G49" s="52">
        <v>9</v>
      </c>
      <c r="H49" s="55">
        <f t="shared" si="13"/>
        <v>0.8</v>
      </c>
      <c r="I49" s="52">
        <v>3</v>
      </c>
      <c r="J49" s="52">
        <v>6</v>
      </c>
      <c r="K49" s="54">
        <f t="shared" si="12"/>
        <v>1</v>
      </c>
      <c r="L49" s="66"/>
      <c r="M49" s="57">
        <v>6</v>
      </c>
      <c r="N49" s="57">
        <v>4</v>
      </c>
      <c r="O49" s="57">
        <v>3</v>
      </c>
      <c r="P49" s="58">
        <f t="shared" si="9"/>
        <v>1.5</v>
      </c>
      <c r="Q49" s="58">
        <f t="shared" ref="Q49:Q55" si="14">G49/N49</f>
        <v>2.25</v>
      </c>
      <c r="R49" s="59">
        <f t="shared" ref="R49:R55" si="15">J49/O49</f>
        <v>2</v>
      </c>
      <c r="S49" s="21"/>
    </row>
    <row r="50" spans="1:19" ht="15.75" thickBot="1">
      <c r="A50" s="70" t="s">
        <v>29</v>
      </c>
      <c r="B50" s="42" t="s">
        <v>15</v>
      </c>
      <c r="C50" s="46">
        <v>28</v>
      </c>
      <c r="D50" s="47">
        <v>27</v>
      </c>
      <c r="E50" s="48">
        <f>(D50-C50)/C50</f>
        <v>-3.5714285714285712E-2</v>
      </c>
      <c r="F50" s="46">
        <v>27</v>
      </c>
      <c r="G50" s="46">
        <v>26</v>
      </c>
      <c r="H50" s="49">
        <f t="shared" si="13"/>
        <v>-3.7037037037037035E-2</v>
      </c>
      <c r="I50" s="46">
        <v>17</v>
      </c>
      <c r="J50" s="46">
        <v>24</v>
      </c>
      <c r="K50" s="48">
        <f t="shared" si="12"/>
        <v>0.41176470588235292</v>
      </c>
      <c r="L50" s="65"/>
      <c r="M50" s="50">
        <v>27</v>
      </c>
      <c r="N50" s="50">
        <v>24</v>
      </c>
      <c r="O50" s="50">
        <v>19</v>
      </c>
      <c r="P50" s="61">
        <f>D50/M50</f>
        <v>1</v>
      </c>
      <c r="Q50" s="61">
        <f t="shared" si="14"/>
        <v>1.0833333333333333</v>
      </c>
      <c r="R50" s="62">
        <f t="shared" si="15"/>
        <v>1.263157894736842</v>
      </c>
      <c r="S50" s="21"/>
    </row>
    <row r="51" spans="1:19" ht="15.75" thickBot="1">
      <c r="A51" s="70"/>
      <c r="B51" s="51" t="s">
        <v>16</v>
      </c>
      <c r="C51" s="52">
        <v>70</v>
      </c>
      <c r="D51" s="53">
        <v>71</v>
      </c>
      <c r="E51" s="54">
        <f>(D51-C51)/C51</f>
        <v>1.4285714285714285E-2</v>
      </c>
      <c r="F51" s="52">
        <v>69</v>
      </c>
      <c r="G51" s="52">
        <v>67</v>
      </c>
      <c r="H51" s="55">
        <f t="shared" si="13"/>
        <v>-2.8985507246376812E-2</v>
      </c>
      <c r="I51" s="52">
        <v>48</v>
      </c>
      <c r="J51" s="52">
        <v>59</v>
      </c>
      <c r="K51" s="67">
        <f t="shared" si="12"/>
        <v>0.22916666666666666</v>
      </c>
      <c r="L51" s="66"/>
      <c r="M51" s="57">
        <v>74</v>
      </c>
      <c r="N51" s="57">
        <v>69</v>
      </c>
      <c r="O51" s="57">
        <v>56</v>
      </c>
      <c r="P51" s="58">
        <f>D51/M51</f>
        <v>0.95945945945945943</v>
      </c>
      <c r="Q51" s="58">
        <f t="shared" si="14"/>
        <v>0.97101449275362317</v>
      </c>
      <c r="R51" s="59">
        <f t="shared" si="15"/>
        <v>1.0535714285714286</v>
      </c>
      <c r="S51" s="21"/>
    </row>
    <row r="52" spans="1:19" ht="15.75" thickBot="1">
      <c r="A52" s="70" t="s">
        <v>30</v>
      </c>
      <c r="B52" s="42" t="s">
        <v>15</v>
      </c>
      <c r="C52" s="46">
        <v>14</v>
      </c>
      <c r="D52" s="47">
        <v>17</v>
      </c>
      <c r="E52" s="48">
        <f t="shared" si="6"/>
        <v>0.21428571428571427</v>
      </c>
      <c r="F52" s="46">
        <v>12</v>
      </c>
      <c r="G52" s="46">
        <v>15</v>
      </c>
      <c r="H52" s="49">
        <f t="shared" si="13"/>
        <v>0.25</v>
      </c>
      <c r="I52" s="46">
        <v>6</v>
      </c>
      <c r="J52" s="46">
        <v>7</v>
      </c>
      <c r="K52" s="48">
        <f t="shared" si="12"/>
        <v>0.16666666666666666</v>
      </c>
      <c r="L52" s="65"/>
      <c r="M52" s="50">
        <v>14</v>
      </c>
      <c r="N52" s="50">
        <v>10</v>
      </c>
      <c r="O52" s="50">
        <v>6</v>
      </c>
      <c r="P52" s="61">
        <f t="shared" si="9"/>
        <v>1.2142857142857142</v>
      </c>
      <c r="Q52" s="61">
        <f t="shared" si="14"/>
        <v>1.5</v>
      </c>
      <c r="R52" s="62">
        <f t="shared" si="15"/>
        <v>1.1666666666666667</v>
      </c>
      <c r="S52" s="21"/>
    </row>
    <row r="53" spans="1:19" ht="15.75" thickBot="1">
      <c r="A53" s="70"/>
      <c r="B53" s="51" t="s">
        <v>16</v>
      </c>
      <c r="C53" s="52">
        <v>31</v>
      </c>
      <c r="D53" s="53">
        <v>44</v>
      </c>
      <c r="E53" s="54">
        <f t="shared" si="6"/>
        <v>0.41935483870967744</v>
      </c>
      <c r="F53" s="52">
        <v>29</v>
      </c>
      <c r="G53" s="52">
        <v>41</v>
      </c>
      <c r="H53" s="55">
        <f t="shared" si="13"/>
        <v>0.41379310344827586</v>
      </c>
      <c r="I53" s="52">
        <v>19</v>
      </c>
      <c r="J53" s="52">
        <v>27</v>
      </c>
      <c r="K53" s="54">
        <f t="shared" si="12"/>
        <v>0.42105263157894735</v>
      </c>
      <c r="L53" s="66"/>
      <c r="M53" s="57">
        <v>33</v>
      </c>
      <c r="N53" s="57">
        <v>28</v>
      </c>
      <c r="O53" s="57">
        <v>20</v>
      </c>
      <c r="P53" s="58">
        <f t="shared" si="9"/>
        <v>1.3333333333333333</v>
      </c>
      <c r="Q53" s="58">
        <f t="shared" si="14"/>
        <v>1.4642857142857142</v>
      </c>
      <c r="R53" s="59">
        <f t="shared" si="15"/>
        <v>1.35</v>
      </c>
      <c r="S53" s="21"/>
    </row>
    <row r="54" spans="1:19" ht="15.75" thickBot="1">
      <c r="A54" s="70" t="s">
        <v>31</v>
      </c>
      <c r="B54" s="42" t="s">
        <v>15</v>
      </c>
      <c r="C54" s="46">
        <v>3</v>
      </c>
      <c r="D54" s="47">
        <v>19</v>
      </c>
      <c r="E54" s="48">
        <f t="shared" si="6"/>
        <v>5.333333333333333</v>
      </c>
      <c r="F54" s="46">
        <v>2</v>
      </c>
      <c r="G54" s="46">
        <v>18</v>
      </c>
      <c r="H54" s="49">
        <f t="shared" si="13"/>
        <v>8</v>
      </c>
      <c r="I54" s="46">
        <v>1</v>
      </c>
      <c r="J54" s="46">
        <v>11</v>
      </c>
      <c r="K54" s="48">
        <f t="shared" si="12"/>
        <v>10</v>
      </c>
      <c r="L54" s="65"/>
      <c r="M54" s="50">
        <v>3</v>
      </c>
      <c r="N54" s="50">
        <v>1</v>
      </c>
      <c r="O54" s="50">
        <v>1</v>
      </c>
      <c r="P54" s="61">
        <f t="shared" si="9"/>
        <v>6.333333333333333</v>
      </c>
      <c r="Q54" s="61">
        <f t="shared" si="14"/>
        <v>18</v>
      </c>
      <c r="R54" s="62">
        <f t="shared" si="15"/>
        <v>11</v>
      </c>
      <c r="S54" s="21"/>
    </row>
    <row r="55" spans="1:19" ht="15.75" thickBot="1">
      <c r="A55" s="71"/>
      <c r="B55" s="51" t="s">
        <v>16</v>
      </c>
      <c r="C55" s="52">
        <v>6</v>
      </c>
      <c r="D55" s="53">
        <v>29</v>
      </c>
      <c r="E55" s="54">
        <f t="shared" si="6"/>
        <v>3.8333333333333335</v>
      </c>
      <c r="F55" s="52">
        <v>5</v>
      </c>
      <c r="G55" s="52">
        <v>26</v>
      </c>
      <c r="H55" s="55">
        <f t="shared" si="13"/>
        <v>4.2</v>
      </c>
      <c r="I55" s="52">
        <v>3</v>
      </c>
      <c r="J55" s="52">
        <v>16</v>
      </c>
      <c r="K55" s="67">
        <f t="shared" si="12"/>
        <v>4.333333333333333</v>
      </c>
      <c r="L55" s="66"/>
      <c r="M55" s="57">
        <v>6</v>
      </c>
      <c r="N55" s="57">
        <v>4</v>
      </c>
      <c r="O55" s="57">
        <v>3</v>
      </c>
      <c r="P55" s="58">
        <f t="shared" si="9"/>
        <v>4.833333333333333</v>
      </c>
      <c r="Q55" s="58">
        <f t="shared" si="14"/>
        <v>6.5</v>
      </c>
      <c r="R55" s="59">
        <f t="shared" si="15"/>
        <v>5.333333333333333</v>
      </c>
      <c r="S55" s="21"/>
    </row>
    <row r="56" spans="1:19">
      <c r="A56" s="68" t="s">
        <v>32</v>
      </c>
      <c r="B56" s="68"/>
      <c r="C56" s="5"/>
      <c r="D56" s="5"/>
      <c r="E56" s="69"/>
      <c r="F56" s="5"/>
      <c r="G56" s="5"/>
      <c r="H56" s="69"/>
      <c r="I56" s="5"/>
      <c r="J56" s="5"/>
      <c r="K56" s="69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9"/>
      <c r="F57" s="5"/>
      <c r="G57" s="5"/>
      <c r="H57" s="69"/>
      <c r="I57" s="5"/>
      <c r="J57" s="5"/>
      <c r="K57" s="69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9"/>
      <c r="F58" s="5"/>
      <c r="G58" s="5"/>
      <c r="H58" s="69"/>
      <c r="I58" s="5"/>
      <c r="J58" s="5"/>
      <c r="K58" s="69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U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86" t="s">
        <v>33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"/>
      <c r="T1" s="2"/>
      <c r="U1" s="2"/>
    </row>
    <row r="2" spans="1:21" ht="15.7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2"/>
      <c r="U2" s="2"/>
    </row>
    <row r="3" spans="1:21" ht="15.7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"/>
      <c r="T3" s="2"/>
      <c r="U3" s="2"/>
    </row>
    <row r="4" spans="1:21" ht="15.75">
      <c r="A4" s="88" t="s">
        <v>34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89" t="s">
        <v>2</v>
      </c>
      <c r="B6" s="90"/>
      <c r="C6" s="8" t="s">
        <v>35</v>
      </c>
      <c r="D6" s="9" t="s">
        <v>36</v>
      </c>
      <c r="E6" s="8" t="s">
        <v>3</v>
      </c>
      <c r="F6" s="8" t="s">
        <v>37</v>
      </c>
      <c r="G6" s="8" t="s">
        <v>38</v>
      </c>
      <c r="H6" s="8" t="s">
        <v>3</v>
      </c>
      <c r="I6" s="8" t="s">
        <v>39</v>
      </c>
      <c r="J6" s="8" t="s">
        <v>40</v>
      </c>
      <c r="K6" s="8" t="s">
        <v>3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>
      <c r="A7" s="84" t="s">
        <v>4</v>
      </c>
      <c r="B7" s="85"/>
      <c r="C7" s="14">
        <v>698</v>
      </c>
      <c r="D7" s="14">
        <v>663</v>
      </c>
      <c r="E7" s="15">
        <f t="shared" ref="E7:E15" si="0">(D7-C7)/C7</f>
        <v>-5.0143266475644696E-2</v>
      </c>
      <c r="F7" s="14">
        <v>438</v>
      </c>
      <c r="G7" s="14">
        <v>493</v>
      </c>
      <c r="H7" s="16">
        <f t="shared" ref="H7:H15" si="1">(G7-F7)/F7</f>
        <v>0.12557077625570776</v>
      </c>
      <c r="I7" s="14">
        <v>14</v>
      </c>
      <c r="J7" s="14">
        <v>44</v>
      </c>
      <c r="K7" s="15">
        <f t="shared" ref="K7:K15" si="2">(J7-I7)/I7</f>
        <v>2.1428571428571428</v>
      </c>
      <c r="L7" s="17"/>
      <c r="M7" s="18">
        <v>1590</v>
      </c>
      <c r="N7" s="18">
        <v>1213</v>
      </c>
      <c r="O7" s="18">
        <v>925</v>
      </c>
      <c r="P7" s="19">
        <f t="shared" ref="P7:P15" si="3">D7/M7</f>
        <v>0.41698113207547172</v>
      </c>
      <c r="Q7" s="19">
        <f t="shared" ref="Q7:Q15" si="4">G7/N7</f>
        <v>0.40643033800494643</v>
      </c>
      <c r="R7" s="20">
        <f t="shared" ref="R7:R15" si="5">J7/O7</f>
        <v>4.7567567567567567E-2</v>
      </c>
      <c r="S7" s="21"/>
      <c r="T7" s="2"/>
      <c r="U7" s="2"/>
    </row>
    <row r="8" spans="1:21">
      <c r="A8" s="73" t="s">
        <v>5</v>
      </c>
      <c r="B8" s="74"/>
      <c r="C8" s="22">
        <v>28</v>
      </c>
      <c r="D8" s="22">
        <v>24</v>
      </c>
      <c r="E8" s="15">
        <f t="shared" si="0"/>
        <v>-0.14285714285714285</v>
      </c>
      <c r="F8" s="22">
        <v>16</v>
      </c>
      <c r="G8" s="22">
        <v>16</v>
      </c>
      <c r="H8" s="16">
        <f t="shared" si="1"/>
        <v>0</v>
      </c>
      <c r="I8" s="22">
        <v>0</v>
      </c>
      <c r="J8" s="22">
        <v>2</v>
      </c>
      <c r="K8" s="15">
        <v>0</v>
      </c>
      <c r="L8" s="17"/>
      <c r="M8" s="18">
        <v>50</v>
      </c>
      <c r="N8" s="18">
        <v>39</v>
      </c>
      <c r="O8" s="18">
        <v>35</v>
      </c>
      <c r="P8" s="19">
        <f t="shared" si="3"/>
        <v>0.48</v>
      </c>
      <c r="Q8" s="19">
        <f t="shared" si="4"/>
        <v>0.41025641025641024</v>
      </c>
      <c r="R8" s="20">
        <f t="shared" si="5"/>
        <v>5.7142857142857141E-2</v>
      </c>
      <c r="S8" s="21"/>
      <c r="T8" s="2"/>
      <c r="U8" s="2"/>
    </row>
    <row r="9" spans="1:21">
      <c r="A9" s="73" t="s">
        <v>6</v>
      </c>
      <c r="B9" s="74"/>
      <c r="C9" s="22">
        <v>22</v>
      </c>
      <c r="D9" s="22">
        <v>18</v>
      </c>
      <c r="E9" s="15">
        <f t="shared" si="0"/>
        <v>-0.18181818181818182</v>
      </c>
      <c r="F9" s="22">
        <v>13</v>
      </c>
      <c r="G9" s="22">
        <v>11</v>
      </c>
      <c r="H9" s="16">
        <f t="shared" si="1"/>
        <v>-0.15384615384615385</v>
      </c>
      <c r="I9" s="22">
        <v>0</v>
      </c>
      <c r="J9" s="22">
        <v>1</v>
      </c>
      <c r="K9" s="15">
        <v>0</v>
      </c>
      <c r="L9" s="17"/>
      <c r="M9" s="18">
        <v>34</v>
      </c>
      <c r="N9" s="18">
        <v>26</v>
      </c>
      <c r="O9" s="18">
        <v>22</v>
      </c>
      <c r="P9" s="19">
        <f t="shared" si="3"/>
        <v>0.52941176470588236</v>
      </c>
      <c r="Q9" s="19">
        <f t="shared" si="4"/>
        <v>0.42307692307692307</v>
      </c>
      <c r="R9" s="20">
        <f t="shared" si="5"/>
        <v>4.5454545454545456E-2</v>
      </c>
      <c r="S9" s="21"/>
      <c r="T9" s="2"/>
      <c r="U9" s="2"/>
    </row>
    <row r="10" spans="1:21">
      <c r="A10" s="73" t="s">
        <v>7</v>
      </c>
      <c r="B10" s="74"/>
      <c r="C10" s="22">
        <v>241</v>
      </c>
      <c r="D10" s="22">
        <v>238</v>
      </c>
      <c r="E10" s="15">
        <f t="shared" si="0"/>
        <v>-1.2448132780082987E-2</v>
      </c>
      <c r="F10" s="22">
        <v>146</v>
      </c>
      <c r="G10" s="22">
        <v>166</v>
      </c>
      <c r="H10" s="16">
        <f t="shared" si="1"/>
        <v>0.13698630136986301</v>
      </c>
      <c r="I10" s="22">
        <v>1</v>
      </c>
      <c r="J10" s="22">
        <v>12</v>
      </c>
      <c r="K10" s="15">
        <f t="shared" si="2"/>
        <v>11</v>
      </c>
      <c r="L10" s="17"/>
      <c r="M10" s="18">
        <v>503</v>
      </c>
      <c r="N10" s="18">
        <v>357</v>
      </c>
      <c r="O10" s="18">
        <v>262</v>
      </c>
      <c r="P10" s="19">
        <f t="shared" si="3"/>
        <v>0.47316103379721669</v>
      </c>
      <c r="Q10" s="19">
        <f t="shared" si="4"/>
        <v>0.46498599439775912</v>
      </c>
      <c r="R10" s="20">
        <f t="shared" si="5"/>
        <v>4.5801526717557252E-2</v>
      </c>
      <c r="S10" s="21"/>
      <c r="T10" s="2"/>
      <c r="U10" s="2"/>
    </row>
    <row r="11" spans="1:21">
      <c r="A11" s="73" t="s">
        <v>8</v>
      </c>
      <c r="B11" s="74"/>
      <c r="C11" s="14">
        <v>106</v>
      </c>
      <c r="D11" s="14">
        <v>129</v>
      </c>
      <c r="E11" s="15">
        <f t="shared" si="0"/>
        <v>0.21698113207547171</v>
      </c>
      <c r="F11" s="14">
        <v>77</v>
      </c>
      <c r="G11" s="14">
        <v>106</v>
      </c>
      <c r="H11" s="16">
        <f t="shared" si="1"/>
        <v>0.37662337662337664</v>
      </c>
      <c r="I11" s="14">
        <v>5</v>
      </c>
      <c r="J11" s="14">
        <v>9</v>
      </c>
      <c r="K11" s="15">
        <f t="shared" si="2"/>
        <v>0.8</v>
      </c>
      <c r="L11" s="17"/>
      <c r="M11" s="18">
        <v>443</v>
      </c>
      <c r="N11" s="18">
        <v>393</v>
      </c>
      <c r="O11" s="18">
        <v>317</v>
      </c>
      <c r="P11" s="19">
        <f t="shared" si="3"/>
        <v>0.29119638826185101</v>
      </c>
      <c r="Q11" s="19">
        <f t="shared" si="4"/>
        <v>0.26972010178117051</v>
      </c>
      <c r="R11" s="20">
        <f t="shared" si="5"/>
        <v>2.8391167192429023E-2</v>
      </c>
      <c r="S11" s="21"/>
      <c r="T11" s="2"/>
      <c r="U11" s="2"/>
    </row>
    <row r="12" spans="1:21">
      <c r="A12" s="73" t="s">
        <v>9</v>
      </c>
      <c r="B12" s="74"/>
      <c r="C12" s="14">
        <v>330</v>
      </c>
      <c r="D12" s="14">
        <v>276</v>
      </c>
      <c r="E12" s="15">
        <f t="shared" si="0"/>
        <v>-0.16363636363636364</v>
      </c>
      <c r="F12" s="14">
        <v>206</v>
      </c>
      <c r="G12" s="14">
        <v>206</v>
      </c>
      <c r="H12" s="16">
        <f t="shared" si="1"/>
        <v>0</v>
      </c>
      <c r="I12" s="14">
        <v>8</v>
      </c>
      <c r="J12" s="14">
        <v>21</v>
      </c>
      <c r="K12" s="15">
        <f t="shared" si="2"/>
        <v>1.625</v>
      </c>
      <c r="L12" s="17"/>
      <c r="M12" s="18">
        <v>621</v>
      </c>
      <c r="N12" s="18">
        <v>442</v>
      </c>
      <c r="O12" s="18">
        <v>330</v>
      </c>
      <c r="P12" s="19">
        <f t="shared" si="3"/>
        <v>0.44444444444444442</v>
      </c>
      <c r="Q12" s="19">
        <f t="shared" si="4"/>
        <v>0.4660633484162896</v>
      </c>
      <c r="R12" s="20">
        <f t="shared" si="5"/>
        <v>6.363636363636363E-2</v>
      </c>
      <c r="S12" s="21"/>
      <c r="T12" s="2"/>
      <c r="U12" s="2"/>
    </row>
    <row r="13" spans="1:21">
      <c r="A13" s="73" t="s">
        <v>10</v>
      </c>
      <c r="B13" s="74"/>
      <c r="C13" s="23">
        <v>21</v>
      </c>
      <c r="D13" s="23">
        <v>20</v>
      </c>
      <c r="E13" s="15">
        <f t="shared" si="0"/>
        <v>-4.7619047619047616E-2</v>
      </c>
      <c r="F13" s="23">
        <v>9</v>
      </c>
      <c r="G13" s="23">
        <v>15</v>
      </c>
      <c r="H13" s="16">
        <f t="shared" si="1"/>
        <v>0.66666666666666663</v>
      </c>
      <c r="I13" s="23">
        <v>0</v>
      </c>
      <c r="J13" s="23">
        <v>2</v>
      </c>
      <c r="K13" s="15">
        <v>0</v>
      </c>
      <c r="L13" s="17"/>
      <c r="M13" s="18">
        <v>23</v>
      </c>
      <c r="N13" s="18">
        <v>21</v>
      </c>
      <c r="O13" s="18">
        <v>16</v>
      </c>
      <c r="P13" s="19">
        <f t="shared" si="3"/>
        <v>0.86956521739130432</v>
      </c>
      <c r="Q13" s="19">
        <f t="shared" si="4"/>
        <v>0.7142857142857143</v>
      </c>
      <c r="R13" s="20">
        <f t="shared" si="5"/>
        <v>0.125</v>
      </c>
      <c r="S13" s="21"/>
      <c r="T13" s="2"/>
      <c r="U13" s="2"/>
    </row>
    <row r="14" spans="1:21">
      <c r="A14" s="75" t="s">
        <v>11</v>
      </c>
      <c r="B14" s="76"/>
      <c r="C14" s="22">
        <v>235</v>
      </c>
      <c r="D14" s="22">
        <v>229</v>
      </c>
      <c r="E14" s="15">
        <f t="shared" si="0"/>
        <v>-2.553191489361702E-2</v>
      </c>
      <c r="F14" s="22">
        <v>63</v>
      </c>
      <c r="G14" s="22">
        <v>70</v>
      </c>
      <c r="H14" s="16">
        <f t="shared" si="1"/>
        <v>0.1111111111111111</v>
      </c>
      <c r="I14" s="22">
        <v>0</v>
      </c>
      <c r="J14" s="22">
        <v>5</v>
      </c>
      <c r="K14" s="15">
        <v>0</v>
      </c>
      <c r="L14" s="17"/>
      <c r="M14" s="18">
        <v>267</v>
      </c>
      <c r="N14" s="18">
        <v>128</v>
      </c>
      <c r="O14" s="18">
        <v>106</v>
      </c>
      <c r="P14" s="19">
        <f t="shared" si="3"/>
        <v>0.85767790262172283</v>
      </c>
      <c r="Q14" s="19">
        <f t="shared" si="4"/>
        <v>0.546875</v>
      </c>
      <c r="R14" s="20">
        <f t="shared" si="5"/>
        <v>4.716981132075472E-2</v>
      </c>
      <c r="S14" s="21"/>
      <c r="T14" s="24"/>
      <c r="U14" s="24"/>
    </row>
    <row r="15" spans="1:21">
      <c r="A15" s="77" t="s">
        <v>12</v>
      </c>
      <c r="B15" s="78"/>
      <c r="C15" s="25">
        <f>C7+C14</f>
        <v>933</v>
      </c>
      <c r="D15" s="26">
        <f>D7+D14</f>
        <v>892</v>
      </c>
      <c r="E15" s="27">
        <f t="shared" si="0"/>
        <v>-4.3944265809217578E-2</v>
      </c>
      <c r="F15" s="25">
        <f>F7+F14</f>
        <v>501</v>
      </c>
      <c r="G15" s="25">
        <f>G7+G14</f>
        <v>563</v>
      </c>
      <c r="H15" s="28">
        <f t="shared" si="1"/>
        <v>0.12375249500998003</v>
      </c>
      <c r="I15" s="25">
        <f>I7+I14</f>
        <v>14</v>
      </c>
      <c r="J15" s="25">
        <f>J7+J14</f>
        <v>49</v>
      </c>
      <c r="K15" s="27">
        <f t="shared" si="2"/>
        <v>2.5</v>
      </c>
      <c r="L15" s="29"/>
      <c r="M15" s="30">
        <f>M7+M14</f>
        <v>1857</v>
      </c>
      <c r="N15" s="30">
        <f>N7+N14</f>
        <v>1341</v>
      </c>
      <c r="O15" s="30">
        <f>O7+O14</f>
        <v>1031</v>
      </c>
      <c r="P15" s="31">
        <f t="shared" si="3"/>
        <v>0.48034464189553044</v>
      </c>
      <c r="Q15" s="31">
        <f t="shared" si="4"/>
        <v>0.4198359433258762</v>
      </c>
      <c r="R15" s="32">
        <f t="shared" si="5"/>
        <v>4.7526673132880698E-2</v>
      </c>
      <c r="S15" s="33"/>
      <c r="T15" s="2"/>
      <c r="U15" s="2"/>
    </row>
    <row r="16" spans="1:21" ht="15" customHeight="1">
      <c r="A16" s="79" t="s">
        <v>13</v>
      </c>
      <c r="B16" s="80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1" t="s">
        <v>14</v>
      </c>
      <c r="B17" s="42" t="s">
        <v>15</v>
      </c>
      <c r="C17" s="22">
        <v>14</v>
      </c>
      <c r="D17" s="43">
        <v>26</v>
      </c>
      <c r="E17" s="15">
        <f t="shared" ref="E17:E55" si="6">(D17-C17)/C17</f>
        <v>0.8571428571428571</v>
      </c>
      <c r="F17" s="22">
        <v>7</v>
      </c>
      <c r="G17" s="22">
        <v>14</v>
      </c>
      <c r="H17" s="16">
        <f t="shared" ref="H17:H43" si="7">(G17-F17)/F17</f>
        <v>1</v>
      </c>
      <c r="I17" s="22">
        <v>0</v>
      </c>
      <c r="J17" s="22">
        <v>2</v>
      </c>
      <c r="K17" s="15">
        <v>0</v>
      </c>
      <c r="L17" s="44"/>
      <c r="M17" s="18">
        <v>25</v>
      </c>
      <c r="N17" s="18">
        <v>14</v>
      </c>
      <c r="O17" s="45">
        <v>9</v>
      </c>
      <c r="P17" s="19">
        <f t="shared" ref="P17:P55" si="8">D17/M17</f>
        <v>1.04</v>
      </c>
      <c r="Q17" s="19">
        <f t="shared" ref="Q17:Q47" si="9">G17/N17</f>
        <v>1</v>
      </c>
      <c r="R17" s="20">
        <f t="shared" ref="R17:R47" si="10">J17/O17</f>
        <v>0.22222222222222221</v>
      </c>
      <c r="S17" s="21"/>
      <c r="T17" s="2"/>
      <c r="U17" s="2"/>
    </row>
    <row r="18" spans="1:21">
      <c r="A18" s="82"/>
      <c r="B18" s="42" t="s">
        <v>16</v>
      </c>
      <c r="C18" s="46">
        <v>57</v>
      </c>
      <c r="D18" s="47">
        <v>64</v>
      </c>
      <c r="E18" s="48">
        <f t="shared" si="6"/>
        <v>0.12280701754385964</v>
      </c>
      <c r="F18" s="46">
        <v>25</v>
      </c>
      <c r="G18" s="46">
        <v>43</v>
      </c>
      <c r="H18" s="49">
        <f t="shared" si="7"/>
        <v>0.72</v>
      </c>
      <c r="I18" s="46">
        <v>1</v>
      </c>
      <c r="J18" s="46">
        <v>4</v>
      </c>
      <c r="K18" s="15">
        <f t="shared" ref="K18:K42" si="11">(J18-I18)/I18</f>
        <v>3</v>
      </c>
      <c r="L18" s="44"/>
      <c r="M18" s="50">
        <v>94</v>
      </c>
      <c r="N18" s="50">
        <v>53</v>
      </c>
      <c r="O18" s="50">
        <v>36</v>
      </c>
      <c r="P18" s="19">
        <f t="shared" si="8"/>
        <v>0.68085106382978722</v>
      </c>
      <c r="Q18" s="19">
        <f t="shared" si="9"/>
        <v>0.81132075471698117</v>
      </c>
      <c r="R18" s="20">
        <f t="shared" si="10"/>
        <v>0.1111111111111111</v>
      </c>
      <c r="S18" s="21"/>
      <c r="T18" s="2"/>
      <c r="U18" s="2"/>
    </row>
    <row r="19" spans="1:21" s="60" customFormat="1" ht="15.75" thickBot="1">
      <c r="A19" s="83"/>
      <c r="B19" s="51" t="s">
        <v>17</v>
      </c>
      <c r="C19" s="52">
        <v>42</v>
      </c>
      <c r="D19" s="53">
        <v>53</v>
      </c>
      <c r="E19" s="54">
        <f t="shared" si="6"/>
        <v>0.26190476190476192</v>
      </c>
      <c r="F19" s="52">
        <v>10</v>
      </c>
      <c r="G19" s="52">
        <v>7</v>
      </c>
      <c r="H19" s="55">
        <f t="shared" si="7"/>
        <v>-0.3</v>
      </c>
      <c r="I19" s="52">
        <v>0</v>
      </c>
      <c r="J19" s="52">
        <v>0</v>
      </c>
      <c r="K19" s="54">
        <v>0</v>
      </c>
      <c r="L19" s="56"/>
      <c r="M19" s="57">
        <v>52</v>
      </c>
      <c r="N19" s="57">
        <v>19</v>
      </c>
      <c r="O19" s="57">
        <v>17</v>
      </c>
      <c r="P19" s="58">
        <f t="shared" si="8"/>
        <v>1.0192307692307692</v>
      </c>
      <c r="Q19" s="58">
        <f t="shared" si="9"/>
        <v>0.36842105263157893</v>
      </c>
      <c r="R19" s="59">
        <f t="shared" si="10"/>
        <v>0</v>
      </c>
      <c r="S19" s="21"/>
      <c r="T19" s="6"/>
      <c r="U19" s="6"/>
    </row>
    <row r="20" spans="1:21" ht="15.75" thickBot="1">
      <c r="A20" s="72" t="s">
        <v>18</v>
      </c>
      <c r="B20" s="42" t="s">
        <v>15</v>
      </c>
      <c r="C20" s="46">
        <v>35</v>
      </c>
      <c r="D20" s="47">
        <v>33</v>
      </c>
      <c r="E20" s="48">
        <f t="shared" si="6"/>
        <v>-5.7142857142857141E-2</v>
      </c>
      <c r="F20" s="46">
        <v>14</v>
      </c>
      <c r="G20" s="46">
        <v>17</v>
      </c>
      <c r="H20" s="49">
        <f t="shared" si="7"/>
        <v>0.21428571428571427</v>
      </c>
      <c r="I20" s="46">
        <v>0</v>
      </c>
      <c r="J20" s="46">
        <v>1</v>
      </c>
      <c r="K20" s="48">
        <v>0</v>
      </c>
      <c r="L20" s="44"/>
      <c r="M20" s="50">
        <v>52</v>
      </c>
      <c r="N20" s="50">
        <v>23</v>
      </c>
      <c r="O20" s="50">
        <v>13</v>
      </c>
      <c r="P20" s="61">
        <f t="shared" si="8"/>
        <v>0.63461538461538458</v>
      </c>
      <c r="Q20" s="61">
        <f t="shared" si="9"/>
        <v>0.73913043478260865</v>
      </c>
      <c r="R20" s="62">
        <f t="shared" si="10"/>
        <v>7.6923076923076927E-2</v>
      </c>
      <c r="S20" s="21"/>
      <c r="T20" s="2"/>
      <c r="U20" s="2"/>
    </row>
    <row r="21" spans="1:21" ht="15.75" thickBot="1">
      <c r="A21" s="72"/>
      <c r="B21" s="42" t="s">
        <v>16</v>
      </c>
      <c r="C21" s="43">
        <v>121</v>
      </c>
      <c r="D21" s="43">
        <v>107</v>
      </c>
      <c r="E21" s="15">
        <f t="shared" si="6"/>
        <v>-0.11570247933884298</v>
      </c>
      <c r="F21" s="22">
        <v>59</v>
      </c>
      <c r="G21" s="22">
        <v>69</v>
      </c>
      <c r="H21" s="16">
        <f t="shared" si="7"/>
        <v>0.16949152542372881</v>
      </c>
      <c r="I21" s="22">
        <v>4</v>
      </c>
      <c r="J21" s="22">
        <v>7</v>
      </c>
      <c r="K21" s="15">
        <f t="shared" si="11"/>
        <v>0.75</v>
      </c>
      <c r="L21" s="44"/>
      <c r="M21" s="18">
        <v>222</v>
      </c>
      <c r="N21" s="18">
        <v>144</v>
      </c>
      <c r="O21" s="18">
        <v>114</v>
      </c>
      <c r="P21" s="19">
        <f t="shared" si="8"/>
        <v>0.481981981981982</v>
      </c>
      <c r="Q21" s="19">
        <f t="shared" si="9"/>
        <v>0.47916666666666669</v>
      </c>
      <c r="R21" s="20">
        <f t="shared" si="10"/>
        <v>6.1403508771929821E-2</v>
      </c>
      <c r="S21" s="21"/>
      <c r="T21" s="2"/>
      <c r="U21" s="2"/>
    </row>
    <row r="22" spans="1:21" ht="15.75" thickBot="1">
      <c r="A22" s="70"/>
      <c r="B22" s="51" t="s">
        <v>17</v>
      </c>
      <c r="C22" s="52">
        <v>24</v>
      </c>
      <c r="D22" s="53">
        <v>19</v>
      </c>
      <c r="E22" s="54">
        <f t="shared" si="6"/>
        <v>-0.20833333333333334</v>
      </c>
      <c r="F22" s="52">
        <v>10</v>
      </c>
      <c r="G22" s="52">
        <v>7</v>
      </c>
      <c r="H22" s="55">
        <f t="shared" si="7"/>
        <v>-0.3</v>
      </c>
      <c r="I22" s="52">
        <v>0</v>
      </c>
      <c r="J22" s="52">
        <v>0</v>
      </c>
      <c r="K22" s="54">
        <v>0</v>
      </c>
      <c r="L22" s="56"/>
      <c r="M22" s="57">
        <v>27</v>
      </c>
      <c r="N22" s="57">
        <v>18</v>
      </c>
      <c r="O22" s="57">
        <v>15</v>
      </c>
      <c r="P22" s="58">
        <f t="shared" si="8"/>
        <v>0.70370370370370372</v>
      </c>
      <c r="Q22" s="58">
        <f t="shared" si="9"/>
        <v>0.3888888888888889</v>
      </c>
      <c r="R22" s="59">
        <f t="shared" si="10"/>
        <v>0</v>
      </c>
      <c r="S22" s="21"/>
      <c r="T22" s="24"/>
      <c r="U22" s="24"/>
    </row>
    <row r="23" spans="1:21" ht="15.75" thickBot="1">
      <c r="A23" s="72" t="s">
        <v>19</v>
      </c>
      <c r="B23" s="42" t="s">
        <v>15</v>
      </c>
      <c r="C23" s="46">
        <v>24</v>
      </c>
      <c r="D23" s="47">
        <v>17</v>
      </c>
      <c r="E23" s="48">
        <f t="shared" si="6"/>
        <v>-0.29166666666666669</v>
      </c>
      <c r="F23" s="46">
        <v>11</v>
      </c>
      <c r="G23" s="46">
        <v>11</v>
      </c>
      <c r="H23" s="49">
        <f t="shared" si="7"/>
        <v>0</v>
      </c>
      <c r="I23" s="46">
        <v>0</v>
      </c>
      <c r="J23" s="46">
        <v>2</v>
      </c>
      <c r="K23" s="48">
        <v>0</v>
      </c>
      <c r="L23" s="44"/>
      <c r="M23" s="50">
        <v>31</v>
      </c>
      <c r="N23" s="50">
        <v>15</v>
      </c>
      <c r="O23" s="50">
        <v>14</v>
      </c>
      <c r="P23" s="61">
        <f t="shared" si="8"/>
        <v>0.54838709677419351</v>
      </c>
      <c r="Q23" s="61">
        <f t="shared" si="9"/>
        <v>0.73333333333333328</v>
      </c>
      <c r="R23" s="62">
        <f t="shared" si="10"/>
        <v>0.14285714285714285</v>
      </c>
      <c r="S23" s="21"/>
      <c r="T23" s="2"/>
      <c r="U23" s="2"/>
    </row>
    <row r="24" spans="1:21" ht="15.75" thickBot="1">
      <c r="A24" s="72"/>
      <c r="B24" s="42" t="s">
        <v>16</v>
      </c>
      <c r="C24" s="43">
        <v>77</v>
      </c>
      <c r="D24" s="43">
        <v>71</v>
      </c>
      <c r="E24" s="15">
        <f t="shared" si="6"/>
        <v>-7.792207792207792E-2</v>
      </c>
      <c r="F24" s="22">
        <v>42</v>
      </c>
      <c r="G24" s="22">
        <v>53</v>
      </c>
      <c r="H24" s="16">
        <f t="shared" si="7"/>
        <v>0.26190476190476192</v>
      </c>
      <c r="I24" s="22">
        <v>2</v>
      </c>
      <c r="J24" s="22">
        <v>6</v>
      </c>
      <c r="K24" s="15">
        <f t="shared" si="11"/>
        <v>2</v>
      </c>
      <c r="L24" s="44"/>
      <c r="M24" s="18">
        <v>119</v>
      </c>
      <c r="N24" s="18">
        <v>77</v>
      </c>
      <c r="O24" s="18">
        <v>60</v>
      </c>
      <c r="P24" s="19">
        <f t="shared" si="8"/>
        <v>0.59663865546218486</v>
      </c>
      <c r="Q24" s="19">
        <f t="shared" si="9"/>
        <v>0.68831168831168832</v>
      </c>
      <c r="R24" s="20">
        <f t="shared" si="10"/>
        <v>0.1</v>
      </c>
      <c r="S24" s="21"/>
      <c r="T24" s="2"/>
      <c r="U24" s="2"/>
    </row>
    <row r="25" spans="1:21" ht="15.75" thickBot="1">
      <c r="A25" s="70"/>
      <c r="B25" s="51" t="s">
        <v>17</v>
      </c>
      <c r="C25" s="52">
        <v>60</v>
      </c>
      <c r="D25" s="53">
        <v>39</v>
      </c>
      <c r="E25" s="54">
        <f t="shared" si="6"/>
        <v>-0.35</v>
      </c>
      <c r="F25" s="52">
        <v>11</v>
      </c>
      <c r="G25" s="52">
        <v>7</v>
      </c>
      <c r="H25" s="55">
        <f t="shared" si="7"/>
        <v>-0.36363636363636365</v>
      </c>
      <c r="I25" s="52">
        <v>0</v>
      </c>
      <c r="J25" s="52">
        <v>0</v>
      </c>
      <c r="K25" s="54">
        <v>0</v>
      </c>
      <c r="L25" s="56"/>
      <c r="M25" s="57">
        <v>72</v>
      </c>
      <c r="N25" s="57">
        <v>33</v>
      </c>
      <c r="O25" s="57">
        <v>27</v>
      </c>
      <c r="P25" s="58">
        <f t="shared" si="8"/>
        <v>0.54166666666666663</v>
      </c>
      <c r="Q25" s="58">
        <f t="shared" si="9"/>
        <v>0.21212121212121213</v>
      </c>
      <c r="R25" s="59">
        <f t="shared" si="10"/>
        <v>0</v>
      </c>
      <c r="S25" s="21"/>
      <c r="T25" s="2"/>
      <c r="U25" s="2"/>
    </row>
    <row r="26" spans="1:21" ht="15.75" thickBot="1">
      <c r="A26" s="72" t="s">
        <v>20</v>
      </c>
      <c r="B26" s="42" t="s">
        <v>15</v>
      </c>
      <c r="C26" s="47">
        <v>25</v>
      </c>
      <c r="D26" s="47">
        <v>26</v>
      </c>
      <c r="E26" s="48">
        <f t="shared" si="6"/>
        <v>0.04</v>
      </c>
      <c r="F26" s="46">
        <v>12</v>
      </c>
      <c r="G26" s="46">
        <v>16</v>
      </c>
      <c r="H26" s="49">
        <f t="shared" si="7"/>
        <v>0.33333333333333331</v>
      </c>
      <c r="I26" s="46">
        <v>0</v>
      </c>
      <c r="J26" s="46">
        <v>2</v>
      </c>
      <c r="K26" s="48">
        <v>0</v>
      </c>
      <c r="L26" s="44"/>
      <c r="M26" s="50">
        <v>30</v>
      </c>
      <c r="N26" s="50">
        <v>22</v>
      </c>
      <c r="O26" s="50">
        <v>16</v>
      </c>
      <c r="P26" s="61">
        <f t="shared" si="8"/>
        <v>0.8666666666666667</v>
      </c>
      <c r="Q26" s="61">
        <f t="shared" si="9"/>
        <v>0.72727272727272729</v>
      </c>
      <c r="R26" s="62">
        <f t="shared" si="10"/>
        <v>0.125</v>
      </c>
      <c r="S26" s="21"/>
      <c r="T26" s="2"/>
      <c r="U26" s="2"/>
    </row>
    <row r="27" spans="1:21" ht="15.75" thickBot="1">
      <c r="A27" s="72"/>
      <c r="B27" s="42" t="s">
        <v>16</v>
      </c>
      <c r="C27" s="43">
        <v>60</v>
      </c>
      <c r="D27" s="43">
        <v>70</v>
      </c>
      <c r="E27" s="15">
        <f t="shared" si="6"/>
        <v>0.16666666666666666</v>
      </c>
      <c r="F27" s="22">
        <v>35</v>
      </c>
      <c r="G27" s="22">
        <v>50</v>
      </c>
      <c r="H27" s="16">
        <f t="shared" si="7"/>
        <v>0.42857142857142855</v>
      </c>
      <c r="I27" s="22">
        <v>0</v>
      </c>
      <c r="J27" s="22">
        <v>4</v>
      </c>
      <c r="K27" s="15">
        <v>0</v>
      </c>
      <c r="L27" s="44"/>
      <c r="M27" s="18">
        <v>87</v>
      </c>
      <c r="N27" s="18">
        <v>63</v>
      </c>
      <c r="O27" s="18">
        <v>49</v>
      </c>
      <c r="P27" s="19">
        <f t="shared" si="8"/>
        <v>0.8045977011494253</v>
      </c>
      <c r="Q27" s="19">
        <f t="shared" si="9"/>
        <v>0.79365079365079361</v>
      </c>
      <c r="R27" s="20">
        <f t="shared" si="10"/>
        <v>8.1632653061224483E-2</v>
      </c>
      <c r="S27" s="21"/>
      <c r="T27" s="2"/>
      <c r="U27" s="2"/>
    </row>
    <row r="28" spans="1:21" ht="15.75" thickBot="1">
      <c r="A28" s="70"/>
      <c r="B28" s="51" t="s">
        <v>17</v>
      </c>
      <c r="C28" s="52">
        <v>25</v>
      </c>
      <c r="D28" s="53">
        <v>15</v>
      </c>
      <c r="E28" s="54">
        <f t="shared" si="6"/>
        <v>-0.4</v>
      </c>
      <c r="F28" s="52">
        <v>1</v>
      </c>
      <c r="G28" s="52">
        <v>3</v>
      </c>
      <c r="H28" s="55">
        <f t="shared" si="7"/>
        <v>2</v>
      </c>
      <c r="I28" s="52">
        <v>0</v>
      </c>
      <c r="J28" s="52">
        <v>0</v>
      </c>
      <c r="K28" s="54">
        <v>0</v>
      </c>
      <c r="L28" s="56"/>
      <c r="M28" s="57">
        <v>17</v>
      </c>
      <c r="N28" s="57">
        <v>3</v>
      </c>
      <c r="O28" s="57">
        <v>3</v>
      </c>
      <c r="P28" s="58">
        <f t="shared" si="8"/>
        <v>0.88235294117647056</v>
      </c>
      <c r="Q28" s="58">
        <f t="shared" si="9"/>
        <v>1</v>
      </c>
      <c r="R28" s="59">
        <f t="shared" si="10"/>
        <v>0</v>
      </c>
      <c r="S28" s="21"/>
      <c r="T28" s="2"/>
      <c r="U28" s="2"/>
    </row>
    <row r="29" spans="1:21" ht="15.75" thickBot="1">
      <c r="A29" s="72" t="s">
        <v>21</v>
      </c>
      <c r="B29" s="42" t="s">
        <v>15</v>
      </c>
      <c r="C29" s="47">
        <v>8</v>
      </c>
      <c r="D29" s="47">
        <v>9</v>
      </c>
      <c r="E29" s="48">
        <f t="shared" si="6"/>
        <v>0.125</v>
      </c>
      <c r="F29" s="46">
        <v>4</v>
      </c>
      <c r="G29" s="46">
        <v>4</v>
      </c>
      <c r="H29" s="49">
        <f t="shared" si="7"/>
        <v>0</v>
      </c>
      <c r="I29" s="46">
        <v>0</v>
      </c>
      <c r="J29" s="46">
        <v>0</v>
      </c>
      <c r="K29" s="48">
        <v>0</v>
      </c>
      <c r="L29" s="44"/>
      <c r="M29" s="50">
        <v>9</v>
      </c>
      <c r="N29" s="50">
        <v>3</v>
      </c>
      <c r="O29" s="50">
        <v>2</v>
      </c>
      <c r="P29" s="61">
        <f t="shared" si="8"/>
        <v>1</v>
      </c>
      <c r="Q29" s="61">
        <f t="shared" si="9"/>
        <v>1.3333333333333333</v>
      </c>
      <c r="R29" s="62">
        <f t="shared" si="10"/>
        <v>0</v>
      </c>
      <c r="S29" s="21"/>
      <c r="T29" s="2"/>
      <c r="U29" s="2"/>
    </row>
    <row r="30" spans="1:21" ht="15.75" thickBot="1">
      <c r="A30" s="72"/>
      <c r="B30" s="42" t="s">
        <v>16</v>
      </c>
      <c r="C30" s="22">
        <v>19</v>
      </c>
      <c r="D30" s="43">
        <v>28</v>
      </c>
      <c r="E30" s="15">
        <f t="shared" si="6"/>
        <v>0.47368421052631576</v>
      </c>
      <c r="F30" s="22">
        <v>10</v>
      </c>
      <c r="G30" s="22">
        <v>14</v>
      </c>
      <c r="H30" s="16">
        <f t="shared" si="7"/>
        <v>0.4</v>
      </c>
      <c r="I30" s="22">
        <v>0</v>
      </c>
      <c r="J30" s="22">
        <v>0</v>
      </c>
      <c r="K30" s="15">
        <v>0</v>
      </c>
      <c r="L30" s="44"/>
      <c r="M30" s="18">
        <v>29</v>
      </c>
      <c r="N30" s="18">
        <v>16</v>
      </c>
      <c r="O30" s="18">
        <v>15</v>
      </c>
      <c r="P30" s="19">
        <f t="shared" si="8"/>
        <v>0.96551724137931039</v>
      </c>
      <c r="Q30" s="19">
        <f t="shared" si="9"/>
        <v>0.875</v>
      </c>
      <c r="R30" s="20">
        <f t="shared" si="10"/>
        <v>0</v>
      </c>
      <c r="S30" s="21"/>
      <c r="T30" s="2"/>
      <c r="U30" s="2"/>
    </row>
    <row r="31" spans="1:21" ht="15.75" thickBot="1">
      <c r="A31" s="70"/>
      <c r="B31" s="51" t="s">
        <v>17</v>
      </c>
      <c r="C31" s="52">
        <v>34</v>
      </c>
      <c r="D31" s="53">
        <v>35</v>
      </c>
      <c r="E31" s="54">
        <f t="shared" si="6"/>
        <v>2.9411764705882353E-2</v>
      </c>
      <c r="F31" s="52">
        <v>19</v>
      </c>
      <c r="G31" s="52">
        <v>18</v>
      </c>
      <c r="H31" s="55">
        <f t="shared" si="7"/>
        <v>-5.2631578947368418E-2</v>
      </c>
      <c r="I31" s="52">
        <v>0</v>
      </c>
      <c r="J31" s="52">
        <v>1</v>
      </c>
      <c r="K31" s="54">
        <v>0</v>
      </c>
      <c r="L31" s="56"/>
      <c r="M31" s="57">
        <v>41</v>
      </c>
      <c r="N31" s="57">
        <v>30</v>
      </c>
      <c r="O31" s="57">
        <v>24</v>
      </c>
      <c r="P31" s="58">
        <f t="shared" si="8"/>
        <v>0.85365853658536583</v>
      </c>
      <c r="Q31" s="58">
        <f t="shared" si="9"/>
        <v>0.6</v>
      </c>
      <c r="R31" s="59">
        <f t="shared" si="10"/>
        <v>4.1666666666666664E-2</v>
      </c>
      <c r="S31" s="21"/>
      <c r="T31" s="2"/>
      <c r="U31" s="2"/>
    </row>
    <row r="32" spans="1:21" ht="15.75" thickBot="1">
      <c r="A32" s="72" t="s">
        <v>22</v>
      </c>
      <c r="B32" s="42" t="s">
        <v>15</v>
      </c>
      <c r="C32" s="47">
        <v>3</v>
      </c>
      <c r="D32" s="47">
        <v>3</v>
      </c>
      <c r="E32" s="48">
        <f t="shared" si="6"/>
        <v>0</v>
      </c>
      <c r="F32" s="46">
        <v>1</v>
      </c>
      <c r="G32" s="46">
        <v>1</v>
      </c>
      <c r="H32" s="49">
        <f t="shared" si="7"/>
        <v>0</v>
      </c>
      <c r="I32" s="46">
        <v>0</v>
      </c>
      <c r="J32" s="46">
        <v>0</v>
      </c>
      <c r="K32" s="48">
        <v>0</v>
      </c>
      <c r="L32" s="44"/>
      <c r="M32" s="50">
        <v>3</v>
      </c>
      <c r="N32" s="50">
        <v>0</v>
      </c>
      <c r="O32" s="50">
        <v>0</v>
      </c>
      <c r="P32" s="61">
        <f t="shared" si="8"/>
        <v>1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2"/>
      <c r="B33" s="42" t="s">
        <v>16</v>
      </c>
      <c r="C33" s="43">
        <v>9</v>
      </c>
      <c r="D33" s="43">
        <v>10</v>
      </c>
      <c r="E33" s="15">
        <f t="shared" si="6"/>
        <v>0.1111111111111111</v>
      </c>
      <c r="F33" s="22">
        <v>7</v>
      </c>
      <c r="G33" s="22">
        <v>6</v>
      </c>
      <c r="H33" s="16">
        <f t="shared" si="7"/>
        <v>-0.14285714285714285</v>
      </c>
      <c r="I33" s="22">
        <v>0</v>
      </c>
      <c r="J33" s="22">
        <v>2</v>
      </c>
      <c r="K33" s="15">
        <v>0</v>
      </c>
      <c r="L33" s="44"/>
      <c r="M33" s="18">
        <v>10</v>
      </c>
      <c r="N33" s="18">
        <v>7</v>
      </c>
      <c r="O33" s="18">
        <v>5</v>
      </c>
      <c r="P33" s="19">
        <f t="shared" si="8"/>
        <v>1</v>
      </c>
      <c r="Q33" s="19">
        <f t="shared" si="9"/>
        <v>0.8571428571428571</v>
      </c>
      <c r="R33" s="20">
        <f t="shared" si="10"/>
        <v>0.4</v>
      </c>
      <c r="S33" s="21"/>
      <c r="T33" s="2"/>
      <c r="U33" s="2"/>
    </row>
    <row r="34" spans="1:21" ht="15.75" thickBot="1">
      <c r="A34" s="70"/>
      <c r="B34" s="51" t="s">
        <v>17</v>
      </c>
      <c r="C34" s="52">
        <v>18</v>
      </c>
      <c r="D34" s="53">
        <v>14</v>
      </c>
      <c r="E34" s="54">
        <f t="shared" si="6"/>
        <v>-0.22222222222222221</v>
      </c>
      <c r="F34" s="52">
        <v>2</v>
      </c>
      <c r="G34" s="52">
        <v>4</v>
      </c>
      <c r="H34" s="55">
        <f t="shared" si="7"/>
        <v>1</v>
      </c>
      <c r="I34" s="52">
        <v>0</v>
      </c>
      <c r="J34" s="52">
        <v>0</v>
      </c>
      <c r="K34" s="54">
        <v>0</v>
      </c>
      <c r="L34" s="56"/>
      <c r="M34" s="57">
        <v>22</v>
      </c>
      <c r="N34" s="57">
        <v>8</v>
      </c>
      <c r="O34" s="57">
        <v>8</v>
      </c>
      <c r="P34" s="58">
        <f t="shared" si="8"/>
        <v>0.63636363636363635</v>
      </c>
      <c r="Q34" s="58">
        <f t="shared" si="9"/>
        <v>0.5</v>
      </c>
      <c r="R34" s="59">
        <f t="shared" si="10"/>
        <v>0</v>
      </c>
      <c r="S34" s="21"/>
      <c r="T34" s="2"/>
      <c r="U34" s="2"/>
    </row>
    <row r="35" spans="1:21" ht="15.75" thickBot="1">
      <c r="A35" s="72" t="s">
        <v>23</v>
      </c>
      <c r="B35" s="42" t="s">
        <v>15</v>
      </c>
      <c r="C35" s="47">
        <v>14</v>
      </c>
      <c r="D35" s="47">
        <v>9</v>
      </c>
      <c r="E35" s="48">
        <f t="shared" si="6"/>
        <v>-0.35714285714285715</v>
      </c>
      <c r="F35" s="46">
        <v>5</v>
      </c>
      <c r="G35" s="46">
        <v>7</v>
      </c>
      <c r="H35" s="49">
        <f t="shared" si="7"/>
        <v>0.4</v>
      </c>
      <c r="I35" s="46">
        <v>0</v>
      </c>
      <c r="J35" s="46">
        <v>0</v>
      </c>
      <c r="K35" s="48">
        <v>0</v>
      </c>
      <c r="L35" s="44"/>
      <c r="M35" s="50">
        <v>23</v>
      </c>
      <c r="N35" s="50">
        <v>11</v>
      </c>
      <c r="O35" s="50">
        <v>9</v>
      </c>
      <c r="P35" s="61">
        <f t="shared" si="8"/>
        <v>0.39130434782608697</v>
      </c>
      <c r="Q35" s="61">
        <f t="shared" si="9"/>
        <v>0.63636363636363635</v>
      </c>
      <c r="R35" s="62">
        <f t="shared" si="10"/>
        <v>0</v>
      </c>
      <c r="S35" s="21"/>
      <c r="T35" s="2"/>
      <c r="U35" s="2"/>
    </row>
    <row r="36" spans="1:21" ht="15.75" thickBot="1">
      <c r="A36" s="72"/>
      <c r="B36" s="42" t="s">
        <v>16</v>
      </c>
      <c r="C36" s="43">
        <v>54</v>
      </c>
      <c r="D36" s="43">
        <v>38</v>
      </c>
      <c r="E36" s="15">
        <f t="shared" si="6"/>
        <v>-0.29629629629629628</v>
      </c>
      <c r="F36" s="22">
        <v>24</v>
      </c>
      <c r="G36" s="22">
        <v>29</v>
      </c>
      <c r="H36" s="16">
        <f t="shared" si="7"/>
        <v>0.20833333333333334</v>
      </c>
      <c r="I36" s="22">
        <v>0</v>
      </c>
      <c r="J36" s="22">
        <v>4</v>
      </c>
      <c r="K36" s="15">
        <v>0</v>
      </c>
      <c r="L36" s="44"/>
      <c r="M36" s="18">
        <v>94</v>
      </c>
      <c r="N36" s="18">
        <v>59</v>
      </c>
      <c r="O36" s="18">
        <v>46</v>
      </c>
      <c r="P36" s="19">
        <f t="shared" si="8"/>
        <v>0.40425531914893614</v>
      </c>
      <c r="Q36" s="19">
        <f t="shared" si="9"/>
        <v>0.49152542372881358</v>
      </c>
      <c r="R36" s="20">
        <f t="shared" si="10"/>
        <v>8.6956521739130432E-2</v>
      </c>
      <c r="S36" s="21"/>
      <c r="T36" s="2"/>
      <c r="U36" s="2"/>
    </row>
    <row r="37" spans="1:21" ht="15.75" thickBot="1">
      <c r="A37" s="70"/>
      <c r="B37" s="51" t="s">
        <v>17</v>
      </c>
      <c r="C37" s="52">
        <v>14</v>
      </c>
      <c r="D37" s="53">
        <v>28</v>
      </c>
      <c r="E37" s="54">
        <f t="shared" si="6"/>
        <v>1</v>
      </c>
      <c r="F37" s="52">
        <v>4</v>
      </c>
      <c r="G37" s="52">
        <v>17</v>
      </c>
      <c r="H37" s="55">
        <f t="shared" si="7"/>
        <v>3.25</v>
      </c>
      <c r="I37" s="52">
        <v>0</v>
      </c>
      <c r="J37" s="52">
        <v>3</v>
      </c>
      <c r="K37" s="54">
        <v>0</v>
      </c>
      <c r="L37" s="56"/>
      <c r="M37" s="57">
        <v>16</v>
      </c>
      <c r="N37" s="57">
        <v>7</v>
      </c>
      <c r="O37" s="57">
        <v>4</v>
      </c>
      <c r="P37" s="58">
        <f t="shared" si="8"/>
        <v>1.75</v>
      </c>
      <c r="Q37" s="58">
        <f t="shared" si="9"/>
        <v>2.4285714285714284</v>
      </c>
      <c r="R37" s="59">
        <f t="shared" si="10"/>
        <v>0.75</v>
      </c>
      <c r="S37" s="21"/>
      <c r="T37" s="2"/>
      <c r="U37" s="2"/>
    </row>
    <row r="38" spans="1:21" ht="15.75" thickBot="1">
      <c r="A38" s="72" t="s">
        <v>24</v>
      </c>
      <c r="B38" s="42" t="s">
        <v>15</v>
      </c>
      <c r="C38" s="47">
        <v>2</v>
      </c>
      <c r="D38" s="47">
        <v>4</v>
      </c>
      <c r="E38" s="48">
        <f t="shared" si="6"/>
        <v>1</v>
      </c>
      <c r="F38" s="46">
        <v>1</v>
      </c>
      <c r="G38" s="46">
        <v>2</v>
      </c>
      <c r="H38" s="49">
        <f t="shared" si="7"/>
        <v>1</v>
      </c>
      <c r="I38" s="46">
        <v>0</v>
      </c>
      <c r="J38" s="46">
        <v>0</v>
      </c>
      <c r="K38" s="48">
        <v>0</v>
      </c>
      <c r="L38" s="44"/>
      <c r="M38" s="50">
        <v>3</v>
      </c>
      <c r="N38" s="50">
        <v>3</v>
      </c>
      <c r="O38" s="50">
        <v>3</v>
      </c>
      <c r="P38" s="61">
        <f t="shared" si="8"/>
        <v>1.3333333333333333</v>
      </c>
      <c r="Q38" s="61">
        <f t="shared" si="9"/>
        <v>0.66666666666666663</v>
      </c>
      <c r="R38" s="62">
        <f t="shared" si="10"/>
        <v>0</v>
      </c>
      <c r="S38" s="21"/>
      <c r="T38" s="2"/>
      <c r="U38" s="2"/>
    </row>
    <row r="39" spans="1:21" ht="15.75" thickBot="1">
      <c r="A39" s="72"/>
      <c r="B39" s="42" t="s">
        <v>16</v>
      </c>
      <c r="C39" s="22">
        <v>6</v>
      </c>
      <c r="D39" s="43">
        <v>8</v>
      </c>
      <c r="E39" s="15">
        <f t="shared" si="6"/>
        <v>0.33333333333333331</v>
      </c>
      <c r="F39" s="22">
        <v>3</v>
      </c>
      <c r="G39" s="22">
        <v>6</v>
      </c>
      <c r="H39" s="16">
        <f t="shared" si="7"/>
        <v>1</v>
      </c>
      <c r="I39" s="22">
        <v>0</v>
      </c>
      <c r="J39" s="22">
        <v>0</v>
      </c>
      <c r="K39" s="15">
        <v>0</v>
      </c>
      <c r="L39" s="44"/>
      <c r="M39" s="18">
        <v>12</v>
      </c>
      <c r="N39" s="18">
        <v>8</v>
      </c>
      <c r="O39" s="18">
        <v>7</v>
      </c>
      <c r="P39" s="19">
        <f t="shared" si="8"/>
        <v>0.66666666666666663</v>
      </c>
      <c r="Q39" s="19">
        <f t="shared" si="9"/>
        <v>0.75</v>
      </c>
      <c r="R39" s="20">
        <f t="shared" si="10"/>
        <v>0</v>
      </c>
      <c r="S39" s="21"/>
      <c r="T39" s="2"/>
      <c r="U39" s="2"/>
    </row>
    <row r="40" spans="1:21" ht="15.75" thickBot="1">
      <c r="A40" s="70"/>
      <c r="B40" s="51" t="s">
        <v>17</v>
      </c>
      <c r="C40" s="52">
        <v>13</v>
      </c>
      <c r="D40" s="53">
        <v>12</v>
      </c>
      <c r="E40" s="54">
        <f t="shared" si="6"/>
        <v>-7.6923076923076927E-2</v>
      </c>
      <c r="F40" s="52">
        <v>2</v>
      </c>
      <c r="G40" s="52">
        <v>3</v>
      </c>
      <c r="H40" s="55">
        <f t="shared" si="7"/>
        <v>0.5</v>
      </c>
      <c r="I40" s="52">
        <v>0</v>
      </c>
      <c r="J40" s="52">
        <v>1</v>
      </c>
      <c r="K40" s="54">
        <v>0</v>
      </c>
      <c r="L40" s="56"/>
      <c r="M40" s="57">
        <v>15</v>
      </c>
      <c r="N40" s="57">
        <v>6</v>
      </c>
      <c r="O40" s="57">
        <v>5</v>
      </c>
      <c r="P40" s="58">
        <f t="shared" si="8"/>
        <v>0.8</v>
      </c>
      <c r="Q40" s="58">
        <f t="shared" si="9"/>
        <v>0.5</v>
      </c>
      <c r="R40" s="59">
        <f t="shared" si="10"/>
        <v>0.2</v>
      </c>
      <c r="S40" s="21"/>
      <c r="T40" s="2"/>
      <c r="U40" s="2"/>
    </row>
    <row r="41" spans="1:21" ht="15.75" thickBot="1">
      <c r="A41" s="70" t="s">
        <v>25</v>
      </c>
      <c r="B41" s="42" t="s">
        <v>15</v>
      </c>
      <c r="C41" s="46">
        <v>97</v>
      </c>
      <c r="D41" s="47">
        <v>95</v>
      </c>
      <c r="E41" s="48">
        <f t="shared" si="6"/>
        <v>-2.0618556701030927E-2</v>
      </c>
      <c r="F41" s="46">
        <v>76</v>
      </c>
      <c r="G41" s="46">
        <v>81</v>
      </c>
      <c r="H41" s="49">
        <f t="shared" si="7"/>
        <v>6.5789473684210523E-2</v>
      </c>
      <c r="I41" s="46">
        <v>1</v>
      </c>
      <c r="J41" s="46">
        <v>5</v>
      </c>
      <c r="K41" s="48">
        <f t="shared" si="11"/>
        <v>4</v>
      </c>
      <c r="L41" s="44"/>
      <c r="M41" s="50">
        <v>267</v>
      </c>
      <c r="N41" s="50">
        <v>218</v>
      </c>
      <c r="O41" s="50">
        <v>159</v>
      </c>
      <c r="P41" s="61">
        <f t="shared" si="8"/>
        <v>0.35580524344569286</v>
      </c>
      <c r="Q41" s="61">
        <f t="shared" si="9"/>
        <v>0.37155963302752293</v>
      </c>
      <c r="R41" s="62">
        <f t="shared" si="10"/>
        <v>3.1446540880503145E-2</v>
      </c>
      <c r="S41" s="21"/>
      <c r="T41" s="2"/>
      <c r="U41" s="2"/>
    </row>
    <row r="42" spans="1:21" ht="15.75" thickBot="1">
      <c r="A42" s="70"/>
      <c r="B42" s="51" t="s">
        <v>16</v>
      </c>
      <c r="C42" s="52">
        <v>247</v>
      </c>
      <c r="D42" s="53">
        <v>228</v>
      </c>
      <c r="E42" s="54">
        <f t="shared" si="6"/>
        <v>-7.6923076923076927E-2</v>
      </c>
      <c r="F42" s="52">
        <v>194</v>
      </c>
      <c r="G42" s="52">
        <v>188</v>
      </c>
      <c r="H42" s="55">
        <f t="shared" si="7"/>
        <v>-3.0927835051546393E-2</v>
      </c>
      <c r="I42" s="52">
        <v>5</v>
      </c>
      <c r="J42" s="52">
        <v>15</v>
      </c>
      <c r="K42" s="54">
        <f t="shared" si="11"/>
        <v>2</v>
      </c>
      <c r="L42" s="56"/>
      <c r="M42" s="57">
        <v>755</v>
      </c>
      <c r="N42" s="57">
        <v>641</v>
      </c>
      <c r="O42" s="57">
        <v>475</v>
      </c>
      <c r="P42" s="58">
        <f t="shared" si="8"/>
        <v>0.30198675496688743</v>
      </c>
      <c r="Q42" s="58">
        <f t="shared" si="9"/>
        <v>0.29329173166926675</v>
      </c>
      <c r="R42" s="59">
        <f t="shared" si="10"/>
        <v>3.1578947368421054E-2</v>
      </c>
      <c r="S42" s="21"/>
      <c r="T42" s="2"/>
      <c r="U42" s="2"/>
    </row>
    <row r="43" spans="1:21" ht="15.75" thickBot="1">
      <c r="A43" s="72" t="s">
        <v>26</v>
      </c>
      <c r="B43" s="42" t="s">
        <v>15</v>
      </c>
      <c r="C43" s="46">
        <v>2</v>
      </c>
      <c r="D43" s="63">
        <v>2</v>
      </c>
      <c r="E43" s="48">
        <f t="shared" si="6"/>
        <v>0</v>
      </c>
      <c r="F43" s="46">
        <v>1</v>
      </c>
      <c r="G43" s="63">
        <v>1</v>
      </c>
      <c r="H43" s="64">
        <f t="shared" si="7"/>
        <v>0</v>
      </c>
      <c r="I43" s="46">
        <v>0</v>
      </c>
      <c r="J43" s="23">
        <v>0</v>
      </c>
      <c r="K43" s="48">
        <v>0</v>
      </c>
      <c r="L43" s="44"/>
      <c r="M43" s="50">
        <v>0</v>
      </c>
      <c r="N43" s="50">
        <v>0</v>
      </c>
      <c r="O43" s="50">
        <v>0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70"/>
      <c r="B44" s="42" t="s">
        <v>16</v>
      </c>
      <c r="C44" s="22">
        <v>12</v>
      </c>
      <c r="D44" s="43">
        <v>10</v>
      </c>
      <c r="E44" s="15">
        <f t="shared" si="6"/>
        <v>-0.16666666666666666</v>
      </c>
      <c r="F44" s="22">
        <v>9</v>
      </c>
      <c r="G44" s="22">
        <v>8</v>
      </c>
      <c r="H44" s="49">
        <f>(G44-F44)/F44</f>
        <v>-0.1111111111111111</v>
      </c>
      <c r="I44" s="22">
        <v>1</v>
      </c>
      <c r="J44" s="22">
        <v>1</v>
      </c>
      <c r="K44" s="48">
        <f>(J44-I44)/I44</f>
        <v>0</v>
      </c>
      <c r="L44" s="44"/>
      <c r="M44" s="18">
        <v>14</v>
      </c>
      <c r="N44" s="18">
        <v>10</v>
      </c>
      <c r="O44" s="18">
        <v>9</v>
      </c>
      <c r="P44" s="19">
        <f t="shared" si="8"/>
        <v>0.7142857142857143</v>
      </c>
      <c r="Q44" s="19">
        <f t="shared" si="9"/>
        <v>0.8</v>
      </c>
      <c r="R44" s="20">
        <f t="shared" si="10"/>
        <v>0.1111111111111111</v>
      </c>
      <c r="S44" s="21"/>
    </row>
    <row r="45" spans="1:21" ht="15.75" thickBot="1">
      <c r="A45" s="70"/>
      <c r="B45" s="51" t="s">
        <v>17</v>
      </c>
      <c r="C45" s="52">
        <v>5</v>
      </c>
      <c r="D45" s="53">
        <v>14</v>
      </c>
      <c r="E45" s="54">
        <f t="shared" si="6"/>
        <v>1.8</v>
      </c>
      <c r="F45" s="52">
        <v>4</v>
      </c>
      <c r="G45" s="52">
        <v>4</v>
      </c>
      <c r="H45" s="55">
        <f>(G45-F45)/F45</f>
        <v>0</v>
      </c>
      <c r="I45" s="52">
        <v>0</v>
      </c>
      <c r="J45" s="52">
        <v>0</v>
      </c>
      <c r="K45" s="54">
        <v>0</v>
      </c>
      <c r="L45" s="56"/>
      <c r="M45" s="57">
        <v>5</v>
      </c>
      <c r="N45" s="57">
        <v>4</v>
      </c>
      <c r="O45" s="57">
        <v>3</v>
      </c>
      <c r="P45" s="58">
        <f t="shared" si="8"/>
        <v>2.8</v>
      </c>
      <c r="Q45" s="58">
        <f t="shared" si="9"/>
        <v>1</v>
      </c>
      <c r="R45" s="59">
        <f t="shared" si="10"/>
        <v>0</v>
      </c>
      <c r="S45" s="21"/>
    </row>
    <row r="46" spans="1:21" ht="15.75" thickBot="1">
      <c r="A46" s="70" t="s">
        <v>27</v>
      </c>
      <c r="B46" s="42" t="s">
        <v>15</v>
      </c>
      <c r="C46" s="46">
        <v>3</v>
      </c>
      <c r="D46" s="47">
        <v>0</v>
      </c>
      <c r="E46" s="48">
        <f t="shared" si="6"/>
        <v>-1</v>
      </c>
      <c r="F46" s="46">
        <v>3</v>
      </c>
      <c r="G46" s="46">
        <v>0</v>
      </c>
      <c r="H46" s="49">
        <f>(G46-F46)/F46</f>
        <v>-1</v>
      </c>
      <c r="I46" s="46">
        <v>0</v>
      </c>
      <c r="J46" s="46">
        <v>0</v>
      </c>
      <c r="K46" s="48">
        <v>0</v>
      </c>
      <c r="L46" s="65"/>
      <c r="M46" s="50">
        <v>13</v>
      </c>
      <c r="N46" s="50">
        <v>11</v>
      </c>
      <c r="O46" s="50">
        <v>9</v>
      </c>
      <c r="P46" s="61">
        <f t="shared" si="8"/>
        <v>0</v>
      </c>
      <c r="Q46" s="61">
        <f t="shared" si="9"/>
        <v>0</v>
      </c>
      <c r="R46" s="62">
        <f t="shared" si="10"/>
        <v>0</v>
      </c>
      <c r="S46" s="21"/>
    </row>
    <row r="47" spans="1:21" ht="15.75" thickBot="1">
      <c r="A47" s="70"/>
      <c r="B47" s="51" t="s">
        <v>16</v>
      </c>
      <c r="C47" s="52">
        <v>6</v>
      </c>
      <c r="D47" s="53">
        <v>0</v>
      </c>
      <c r="E47" s="54">
        <f t="shared" si="6"/>
        <v>-1</v>
      </c>
      <c r="F47" s="52">
        <v>6</v>
      </c>
      <c r="G47" s="52">
        <v>0</v>
      </c>
      <c r="H47" s="55">
        <f>(G47-F47)/F47</f>
        <v>-1</v>
      </c>
      <c r="I47" s="52">
        <v>0</v>
      </c>
      <c r="J47" s="52">
        <v>0</v>
      </c>
      <c r="K47" s="54">
        <v>0</v>
      </c>
      <c r="L47" s="66"/>
      <c r="M47" s="57">
        <v>35</v>
      </c>
      <c r="N47" s="57">
        <v>30</v>
      </c>
      <c r="O47" s="57">
        <v>27</v>
      </c>
      <c r="P47" s="58">
        <f t="shared" si="8"/>
        <v>0</v>
      </c>
      <c r="Q47" s="58">
        <f t="shared" si="9"/>
        <v>0</v>
      </c>
      <c r="R47" s="59">
        <f t="shared" si="10"/>
        <v>0</v>
      </c>
      <c r="S47" s="21"/>
    </row>
    <row r="48" spans="1:21" ht="15.75" thickBot="1">
      <c r="A48" s="70" t="s">
        <v>28</v>
      </c>
      <c r="B48" s="42" t="s">
        <v>15</v>
      </c>
      <c r="C48" s="46">
        <v>1</v>
      </c>
      <c r="D48" s="47">
        <v>0</v>
      </c>
      <c r="E48" s="48">
        <f t="shared" si="6"/>
        <v>-1</v>
      </c>
      <c r="F48" s="46">
        <v>1</v>
      </c>
      <c r="G48" s="46">
        <v>0</v>
      </c>
      <c r="H48" s="49">
        <f t="shared" ref="H48:H53" si="12">(G48-F48)/F48</f>
        <v>-1</v>
      </c>
      <c r="I48" s="46">
        <v>0</v>
      </c>
      <c r="J48" s="46">
        <v>0</v>
      </c>
      <c r="K48" s="48">
        <v>0</v>
      </c>
      <c r="L48" s="65"/>
      <c r="M48" s="50">
        <v>3</v>
      </c>
      <c r="N48" s="50">
        <v>2</v>
      </c>
      <c r="O48" s="50">
        <v>2</v>
      </c>
      <c r="P48" s="61">
        <f t="shared" si="8"/>
        <v>0</v>
      </c>
      <c r="Q48" s="61">
        <v>0</v>
      </c>
      <c r="R48" s="62">
        <v>0</v>
      </c>
      <c r="S48" s="21"/>
    </row>
    <row r="49" spans="1:19" ht="15.75" thickBot="1">
      <c r="A49" s="70"/>
      <c r="B49" s="51" t="s">
        <v>16</v>
      </c>
      <c r="C49" s="52">
        <v>2</v>
      </c>
      <c r="D49" s="53">
        <v>0</v>
      </c>
      <c r="E49" s="54">
        <f t="shared" si="6"/>
        <v>-1</v>
      </c>
      <c r="F49" s="52">
        <v>1</v>
      </c>
      <c r="G49" s="52">
        <v>0</v>
      </c>
      <c r="H49" s="55">
        <f t="shared" si="12"/>
        <v>-1</v>
      </c>
      <c r="I49" s="52">
        <v>0</v>
      </c>
      <c r="J49" s="52">
        <v>0</v>
      </c>
      <c r="K49" s="54">
        <v>0</v>
      </c>
      <c r="L49" s="66"/>
      <c r="M49" s="57">
        <v>6</v>
      </c>
      <c r="N49" s="57">
        <v>4</v>
      </c>
      <c r="O49" s="57">
        <v>3</v>
      </c>
      <c r="P49" s="58">
        <f t="shared" si="8"/>
        <v>0</v>
      </c>
      <c r="Q49" s="58">
        <f t="shared" ref="Q49:Q55" si="13">G49/N49</f>
        <v>0</v>
      </c>
      <c r="R49" s="59">
        <f t="shared" ref="R49:R55" si="14">J49/O49</f>
        <v>0</v>
      </c>
      <c r="S49" s="21"/>
    </row>
    <row r="50" spans="1:19" ht="15.75" thickBot="1">
      <c r="A50" s="70" t="s">
        <v>29</v>
      </c>
      <c r="B50" s="42" t="s">
        <v>15</v>
      </c>
      <c r="C50" s="46">
        <v>6</v>
      </c>
      <c r="D50" s="47">
        <v>6</v>
      </c>
      <c r="E50" s="48">
        <f t="shared" si="6"/>
        <v>0</v>
      </c>
      <c r="F50" s="46">
        <v>5</v>
      </c>
      <c r="G50" s="46">
        <v>6</v>
      </c>
      <c r="H50" s="49">
        <f t="shared" si="12"/>
        <v>0.2</v>
      </c>
      <c r="I50" s="46">
        <v>0</v>
      </c>
      <c r="J50" s="46">
        <v>0</v>
      </c>
      <c r="K50" s="48">
        <v>0</v>
      </c>
      <c r="L50" s="65"/>
      <c r="M50" s="50">
        <v>27</v>
      </c>
      <c r="N50" s="50">
        <v>24</v>
      </c>
      <c r="O50" s="50">
        <v>19</v>
      </c>
      <c r="P50" s="61">
        <f t="shared" si="8"/>
        <v>0.22222222222222221</v>
      </c>
      <c r="Q50" s="61">
        <f t="shared" si="13"/>
        <v>0.25</v>
      </c>
      <c r="R50" s="62">
        <f t="shared" si="14"/>
        <v>0</v>
      </c>
      <c r="S50" s="21"/>
    </row>
    <row r="51" spans="1:19" ht="15.75" thickBot="1">
      <c r="A51" s="70"/>
      <c r="B51" s="51" t="s">
        <v>16</v>
      </c>
      <c r="C51" s="52">
        <v>16</v>
      </c>
      <c r="D51" s="53">
        <v>15</v>
      </c>
      <c r="E51" s="54">
        <f t="shared" si="6"/>
        <v>-6.25E-2</v>
      </c>
      <c r="F51" s="52">
        <v>15</v>
      </c>
      <c r="G51" s="52">
        <v>15</v>
      </c>
      <c r="H51" s="55">
        <f t="shared" si="12"/>
        <v>0</v>
      </c>
      <c r="I51" s="52">
        <v>1</v>
      </c>
      <c r="J51" s="52">
        <v>1</v>
      </c>
      <c r="K51" s="67">
        <f t="shared" ref="K51" si="15">(J51-I51)/I51</f>
        <v>0</v>
      </c>
      <c r="L51" s="66"/>
      <c r="M51" s="57">
        <v>74</v>
      </c>
      <c r="N51" s="57">
        <v>69</v>
      </c>
      <c r="O51" s="57">
        <v>56</v>
      </c>
      <c r="P51" s="58">
        <f t="shared" si="8"/>
        <v>0.20270270270270271</v>
      </c>
      <c r="Q51" s="58">
        <f t="shared" si="13"/>
        <v>0.21739130434782608</v>
      </c>
      <c r="R51" s="59">
        <f t="shared" si="14"/>
        <v>1.7857142857142856E-2</v>
      </c>
      <c r="S51" s="21"/>
    </row>
    <row r="52" spans="1:19" ht="15.75" thickBot="1">
      <c r="A52" s="70" t="s">
        <v>30</v>
      </c>
      <c r="B52" s="42" t="s">
        <v>15</v>
      </c>
      <c r="C52" s="46">
        <v>6</v>
      </c>
      <c r="D52" s="47">
        <v>7</v>
      </c>
      <c r="E52" s="48">
        <f t="shared" si="6"/>
        <v>0.16666666666666666</v>
      </c>
      <c r="F52" s="46">
        <v>5</v>
      </c>
      <c r="G52" s="46">
        <v>6</v>
      </c>
      <c r="H52" s="49">
        <f t="shared" si="12"/>
        <v>0.2</v>
      </c>
      <c r="I52" s="46">
        <v>0</v>
      </c>
      <c r="J52" s="46">
        <v>0</v>
      </c>
      <c r="K52" s="48">
        <v>0</v>
      </c>
      <c r="L52" s="65"/>
      <c r="M52" s="50">
        <v>14</v>
      </c>
      <c r="N52" s="50">
        <v>10</v>
      </c>
      <c r="O52" s="50">
        <v>6</v>
      </c>
      <c r="P52" s="61">
        <f t="shared" si="8"/>
        <v>0.5</v>
      </c>
      <c r="Q52" s="61">
        <f t="shared" si="13"/>
        <v>0.6</v>
      </c>
      <c r="R52" s="62">
        <f t="shared" si="14"/>
        <v>0</v>
      </c>
      <c r="S52" s="21"/>
    </row>
    <row r="53" spans="1:19" ht="15.75" thickBot="1">
      <c r="A53" s="70"/>
      <c r="B53" s="51" t="s">
        <v>16</v>
      </c>
      <c r="C53" s="52">
        <v>9</v>
      </c>
      <c r="D53" s="53">
        <v>12</v>
      </c>
      <c r="E53" s="54">
        <f t="shared" si="6"/>
        <v>0.33333333333333331</v>
      </c>
      <c r="F53" s="52">
        <v>8</v>
      </c>
      <c r="G53" s="52">
        <v>11</v>
      </c>
      <c r="H53" s="55">
        <f t="shared" si="12"/>
        <v>0.375</v>
      </c>
      <c r="I53" s="52">
        <v>0</v>
      </c>
      <c r="J53" s="52">
        <v>0</v>
      </c>
      <c r="K53" s="54">
        <v>0</v>
      </c>
      <c r="L53" s="66"/>
      <c r="M53" s="57">
        <v>33</v>
      </c>
      <c r="N53" s="57">
        <v>28</v>
      </c>
      <c r="O53" s="57">
        <v>20</v>
      </c>
      <c r="P53" s="58">
        <f t="shared" si="8"/>
        <v>0.36363636363636365</v>
      </c>
      <c r="Q53" s="58">
        <f t="shared" si="13"/>
        <v>0.39285714285714285</v>
      </c>
      <c r="R53" s="59">
        <f t="shared" si="14"/>
        <v>0</v>
      </c>
      <c r="S53" s="21"/>
    </row>
    <row r="54" spans="1:19" ht="15.75" thickBot="1">
      <c r="A54" s="70" t="s">
        <v>31</v>
      </c>
      <c r="B54" s="42" t="s">
        <v>15</v>
      </c>
      <c r="C54" s="46">
        <v>1</v>
      </c>
      <c r="D54" s="47">
        <v>1</v>
      </c>
      <c r="E54" s="48">
        <f t="shared" si="6"/>
        <v>0</v>
      </c>
      <c r="F54" s="46">
        <v>0</v>
      </c>
      <c r="G54" s="46">
        <v>0</v>
      </c>
      <c r="H54" s="49">
        <v>0</v>
      </c>
      <c r="I54" s="46">
        <v>0</v>
      </c>
      <c r="J54" s="46">
        <v>0</v>
      </c>
      <c r="K54" s="48">
        <v>0</v>
      </c>
      <c r="L54" s="65"/>
      <c r="M54" s="50">
        <v>3</v>
      </c>
      <c r="N54" s="50">
        <v>1</v>
      </c>
      <c r="O54" s="50">
        <v>1</v>
      </c>
      <c r="P54" s="61">
        <f t="shared" si="8"/>
        <v>0.33333333333333331</v>
      </c>
      <c r="Q54" s="61">
        <f t="shared" si="13"/>
        <v>0</v>
      </c>
      <c r="R54" s="62">
        <f t="shared" si="14"/>
        <v>0</v>
      </c>
      <c r="S54" s="21"/>
    </row>
    <row r="55" spans="1:19" ht="15.75" thickBot="1">
      <c r="A55" s="71"/>
      <c r="B55" s="51" t="s">
        <v>16</v>
      </c>
      <c r="C55" s="52">
        <v>3</v>
      </c>
      <c r="D55" s="53">
        <v>2</v>
      </c>
      <c r="E55" s="54">
        <f t="shared" si="6"/>
        <v>-0.33333333333333331</v>
      </c>
      <c r="F55" s="52">
        <v>0</v>
      </c>
      <c r="G55" s="52">
        <v>1</v>
      </c>
      <c r="H55" s="55">
        <v>0</v>
      </c>
      <c r="I55" s="52">
        <v>0</v>
      </c>
      <c r="J55" s="52">
        <v>0</v>
      </c>
      <c r="K55" s="54">
        <v>0</v>
      </c>
      <c r="L55" s="66"/>
      <c r="M55" s="57">
        <v>6</v>
      </c>
      <c r="N55" s="57">
        <v>4</v>
      </c>
      <c r="O55" s="57">
        <v>3</v>
      </c>
      <c r="P55" s="58">
        <f t="shared" si="8"/>
        <v>0.33333333333333331</v>
      </c>
      <c r="Q55" s="58">
        <f t="shared" si="13"/>
        <v>0.25</v>
      </c>
      <c r="R55" s="59">
        <f t="shared" si="14"/>
        <v>0</v>
      </c>
      <c r="S55" s="21"/>
    </row>
    <row r="56" spans="1:19">
      <c r="A56" s="68" t="s">
        <v>32</v>
      </c>
      <c r="B56" s="68"/>
      <c r="C56" s="5"/>
      <c r="D56" s="5"/>
      <c r="E56" s="69"/>
      <c r="F56" s="5"/>
      <c r="G56" s="5"/>
      <c r="H56" s="69"/>
      <c r="I56" s="5"/>
      <c r="J56" s="5"/>
      <c r="K56" s="69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9"/>
      <c r="F57" s="5"/>
      <c r="G57" s="5"/>
      <c r="H57" s="69"/>
      <c r="I57" s="5"/>
      <c r="J57" s="5"/>
      <c r="K57" s="69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9"/>
      <c r="F58" s="5"/>
      <c r="G58" s="5"/>
      <c r="H58" s="69"/>
      <c r="I58" s="5"/>
      <c r="J58" s="5"/>
      <c r="K58" s="69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58"/>
  <sheetViews>
    <sheetView zoomScale="120" zoomScaleNormal="120" workbookViewId="0">
      <selection activeCell="A5" sqref="A5"/>
    </sheetView>
  </sheetViews>
  <sheetFormatPr defaultColWidth="11.5703125" defaultRowHeight="15"/>
  <cols>
    <col min="1" max="1" width="17.42578125" style="60" customWidth="1"/>
    <col min="2" max="2" width="16" style="60" customWidth="1"/>
    <col min="3" max="5" width="8.28515625" customWidth="1"/>
    <col min="6" max="6" width="1.7109375" customWidth="1"/>
    <col min="7" max="7" width="5.42578125" bestFit="1" customWidth="1"/>
    <col min="8" max="8" width="6.28515625" bestFit="1" customWidth="1"/>
    <col min="9" max="9" width="7.42578125" bestFit="1" customWidth="1"/>
  </cols>
  <sheetData>
    <row r="1" spans="1:15" ht="15.75">
      <c r="A1" s="86" t="s">
        <v>33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1"/>
      <c r="N1" s="2"/>
      <c r="O1" s="2"/>
    </row>
    <row r="2" spans="1:15" ht="15.7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1"/>
      <c r="N2" s="2"/>
      <c r="O2" s="2"/>
    </row>
    <row r="3" spans="1:15" ht="15.7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1"/>
      <c r="N3" s="2"/>
      <c r="O3" s="2"/>
    </row>
    <row r="4" spans="1:15" ht="15.75">
      <c r="A4" s="88" t="s">
        <v>160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1"/>
      <c r="N4" s="2"/>
      <c r="O4" s="2"/>
    </row>
    <row r="5" spans="1:15" ht="16.5" thickBot="1">
      <c r="A5" s="3"/>
      <c r="B5" s="4"/>
      <c r="C5" s="5"/>
      <c r="D5" s="5"/>
      <c r="E5" s="5"/>
      <c r="F5" s="2"/>
      <c r="G5" s="2"/>
      <c r="H5" s="2"/>
      <c r="I5" s="2"/>
      <c r="J5" s="2"/>
      <c r="K5" s="2"/>
      <c r="L5" s="2"/>
      <c r="M5" s="1"/>
      <c r="N5" s="2"/>
      <c r="O5" s="2"/>
    </row>
    <row r="6" spans="1:15" ht="38.25">
      <c r="A6" s="89" t="s">
        <v>2</v>
      </c>
      <c r="B6" s="90"/>
      <c r="C6" s="9" t="s">
        <v>161</v>
      </c>
      <c r="D6" s="8" t="s">
        <v>162</v>
      </c>
      <c r="E6" s="8" t="s">
        <v>163</v>
      </c>
      <c r="F6" s="10"/>
      <c r="G6" s="11" t="s">
        <v>41</v>
      </c>
      <c r="H6" s="11" t="s">
        <v>42</v>
      </c>
      <c r="I6" s="11" t="s">
        <v>43</v>
      </c>
      <c r="J6" s="11" t="s">
        <v>44</v>
      </c>
      <c r="K6" s="11" t="s">
        <v>45</v>
      </c>
      <c r="L6" s="12" t="s">
        <v>46</v>
      </c>
      <c r="M6" s="13"/>
      <c r="N6" s="2"/>
      <c r="O6" s="2"/>
    </row>
    <row r="7" spans="1:15">
      <c r="A7" s="84" t="s">
        <v>4</v>
      </c>
      <c r="B7" s="85"/>
      <c r="C7" s="14">
        <v>1478</v>
      </c>
      <c r="D7" s="14">
        <v>1272</v>
      </c>
      <c r="E7" s="14">
        <v>873</v>
      </c>
      <c r="F7" s="17"/>
      <c r="G7" s="18">
        <v>1590</v>
      </c>
      <c r="H7" s="18">
        <v>1213</v>
      </c>
      <c r="I7" s="18">
        <v>925</v>
      </c>
      <c r="J7" s="19">
        <f t="shared" ref="J7:J15" si="0">C7/G7</f>
        <v>0.92955974842767297</v>
      </c>
      <c r="K7" s="19">
        <f t="shared" ref="K7:K15" si="1">D7/H7</f>
        <v>1.0486397361912614</v>
      </c>
      <c r="L7" s="20">
        <f t="shared" ref="L7:L15" si="2">E7/I7</f>
        <v>0.9437837837837838</v>
      </c>
      <c r="M7" s="21"/>
      <c r="N7" s="2"/>
      <c r="O7" s="2"/>
    </row>
    <row r="8" spans="1:15">
      <c r="A8" s="73" t="s">
        <v>5</v>
      </c>
      <c r="B8" s="74"/>
      <c r="C8" s="22">
        <v>42</v>
      </c>
      <c r="D8" s="22">
        <v>27</v>
      </c>
      <c r="E8" s="22">
        <v>18</v>
      </c>
      <c r="F8" s="17"/>
      <c r="G8" s="18">
        <v>50</v>
      </c>
      <c r="H8" s="18">
        <v>39</v>
      </c>
      <c r="I8" s="18">
        <v>35</v>
      </c>
      <c r="J8" s="19">
        <f t="shared" si="0"/>
        <v>0.84</v>
      </c>
      <c r="K8" s="19">
        <f t="shared" si="1"/>
        <v>0.69230769230769229</v>
      </c>
      <c r="L8" s="20">
        <f t="shared" si="2"/>
        <v>0.51428571428571423</v>
      </c>
      <c r="M8" s="21"/>
      <c r="N8" s="2"/>
      <c r="O8" s="2"/>
    </row>
    <row r="9" spans="1:15">
      <c r="A9" s="73" t="s">
        <v>6</v>
      </c>
      <c r="B9" s="74"/>
      <c r="C9" s="22">
        <v>25</v>
      </c>
      <c r="D9" s="22">
        <v>15</v>
      </c>
      <c r="E9" s="22">
        <v>7</v>
      </c>
      <c r="F9" s="17"/>
      <c r="G9" s="18">
        <v>34</v>
      </c>
      <c r="H9" s="18">
        <v>26</v>
      </c>
      <c r="I9" s="18">
        <v>22</v>
      </c>
      <c r="J9" s="19">
        <f t="shared" si="0"/>
        <v>0.73529411764705888</v>
      </c>
      <c r="K9" s="19">
        <f t="shared" si="1"/>
        <v>0.57692307692307687</v>
      </c>
      <c r="L9" s="20">
        <f t="shared" si="2"/>
        <v>0.31818181818181818</v>
      </c>
      <c r="M9" s="21"/>
      <c r="N9" s="2"/>
      <c r="O9" s="2"/>
    </row>
    <row r="10" spans="1:15">
      <c r="A10" s="73" t="s">
        <v>7</v>
      </c>
      <c r="B10" s="74"/>
      <c r="C10" s="22">
        <v>475</v>
      </c>
      <c r="D10" s="22">
        <v>390</v>
      </c>
      <c r="E10" s="22">
        <v>256</v>
      </c>
      <c r="F10" s="17"/>
      <c r="G10" s="18">
        <v>503</v>
      </c>
      <c r="H10" s="18">
        <v>357</v>
      </c>
      <c r="I10" s="18">
        <v>262</v>
      </c>
      <c r="J10" s="19">
        <f t="shared" si="0"/>
        <v>0.94433399602385681</v>
      </c>
      <c r="K10" s="19">
        <f t="shared" si="1"/>
        <v>1.0924369747899159</v>
      </c>
      <c r="L10" s="20">
        <f t="shared" si="2"/>
        <v>0.97709923664122134</v>
      </c>
      <c r="M10" s="21"/>
      <c r="N10" s="2"/>
      <c r="O10" s="2"/>
    </row>
    <row r="11" spans="1:15">
      <c r="A11" s="73" t="s">
        <v>8</v>
      </c>
      <c r="B11" s="74"/>
      <c r="C11" s="14">
        <v>418</v>
      </c>
      <c r="D11" s="14">
        <v>391</v>
      </c>
      <c r="E11" s="14">
        <v>302</v>
      </c>
      <c r="F11" s="17"/>
      <c r="G11" s="18">
        <v>443</v>
      </c>
      <c r="H11" s="18">
        <v>393</v>
      </c>
      <c r="I11" s="18">
        <v>317</v>
      </c>
      <c r="J11" s="19">
        <f t="shared" si="0"/>
        <v>0.94356659142212185</v>
      </c>
      <c r="K11" s="19">
        <f t="shared" si="1"/>
        <v>0.99491094147582693</v>
      </c>
      <c r="L11" s="20">
        <f t="shared" si="2"/>
        <v>0.95268138801261826</v>
      </c>
      <c r="M11" s="21"/>
      <c r="N11" s="2"/>
      <c r="O11" s="2"/>
    </row>
    <row r="12" spans="1:15">
      <c r="A12" s="73" t="s">
        <v>9</v>
      </c>
      <c r="B12" s="74"/>
      <c r="C12" s="14">
        <v>557</v>
      </c>
      <c r="D12" s="14">
        <v>467</v>
      </c>
      <c r="E12" s="14">
        <v>292</v>
      </c>
      <c r="F12" s="17"/>
      <c r="G12" s="18">
        <v>621</v>
      </c>
      <c r="H12" s="18">
        <v>442</v>
      </c>
      <c r="I12" s="18">
        <v>330</v>
      </c>
      <c r="J12" s="19">
        <f t="shared" si="0"/>
        <v>0.8969404186795491</v>
      </c>
      <c r="K12" s="19">
        <f t="shared" si="1"/>
        <v>1.0565610859728507</v>
      </c>
      <c r="L12" s="20">
        <f t="shared" si="2"/>
        <v>0.88484848484848488</v>
      </c>
      <c r="M12" s="21"/>
      <c r="N12" s="2"/>
      <c r="O12" s="2"/>
    </row>
    <row r="13" spans="1:15">
      <c r="A13" s="73" t="s">
        <v>10</v>
      </c>
      <c r="B13" s="74"/>
      <c r="C13" s="23">
        <v>28</v>
      </c>
      <c r="D13" s="23">
        <v>24</v>
      </c>
      <c r="E13" s="23">
        <v>23</v>
      </c>
      <c r="F13" s="17"/>
      <c r="G13" s="18">
        <v>23</v>
      </c>
      <c r="H13" s="18">
        <v>21</v>
      </c>
      <c r="I13" s="18">
        <v>16</v>
      </c>
      <c r="J13" s="19">
        <f t="shared" si="0"/>
        <v>1.2173913043478262</v>
      </c>
      <c r="K13" s="19">
        <f t="shared" si="1"/>
        <v>1.1428571428571428</v>
      </c>
      <c r="L13" s="20">
        <f t="shared" si="2"/>
        <v>1.4375</v>
      </c>
      <c r="M13" s="21"/>
      <c r="N13" s="2"/>
      <c r="O13" s="2"/>
    </row>
    <row r="14" spans="1:15">
      <c r="A14" s="75" t="s">
        <v>11</v>
      </c>
      <c r="B14" s="76"/>
      <c r="C14" s="22">
        <v>255</v>
      </c>
      <c r="D14" s="22">
        <v>129</v>
      </c>
      <c r="E14" s="22">
        <v>99</v>
      </c>
      <c r="F14" s="17"/>
      <c r="G14" s="18">
        <v>267</v>
      </c>
      <c r="H14" s="18">
        <v>128</v>
      </c>
      <c r="I14" s="18">
        <v>106</v>
      </c>
      <c r="J14" s="19">
        <f t="shared" si="0"/>
        <v>0.9550561797752809</v>
      </c>
      <c r="K14" s="19">
        <f t="shared" si="1"/>
        <v>1.0078125</v>
      </c>
      <c r="L14" s="20">
        <f t="shared" si="2"/>
        <v>0.93396226415094341</v>
      </c>
      <c r="M14" s="21"/>
      <c r="N14" s="24"/>
      <c r="O14" s="24"/>
    </row>
    <row r="15" spans="1:15">
      <c r="A15" s="77" t="s">
        <v>12</v>
      </c>
      <c r="B15" s="78"/>
      <c r="C15" s="26">
        <f>C7+C14</f>
        <v>1733</v>
      </c>
      <c r="D15" s="25">
        <f>D7+D14</f>
        <v>1401</v>
      </c>
      <c r="E15" s="25">
        <f>E7+E14</f>
        <v>972</v>
      </c>
      <c r="F15" s="29"/>
      <c r="G15" s="30">
        <f>G7+G14</f>
        <v>1857</v>
      </c>
      <c r="H15" s="30">
        <f>H7+H14</f>
        <v>1341</v>
      </c>
      <c r="I15" s="30">
        <f>I7+I14</f>
        <v>1031</v>
      </c>
      <c r="J15" s="31">
        <f t="shared" si="0"/>
        <v>0.93322563274098003</v>
      </c>
      <c r="K15" s="31">
        <f t="shared" si="1"/>
        <v>1.0447427293064877</v>
      </c>
      <c r="L15" s="32">
        <f t="shared" si="2"/>
        <v>0.94277400581959259</v>
      </c>
      <c r="M15" s="33"/>
      <c r="N15" s="2"/>
      <c r="O15" s="2"/>
    </row>
    <row r="16" spans="1:15" ht="15" customHeight="1">
      <c r="A16" s="79" t="s">
        <v>13</v>
      </c>
      <c r="B16" s="80"/>
      <c r="C16" s="35"/>
      <c r="D16" s="34"/>
      <c r="E16" s="34"/>
      <c r="F16" s="38"/>
      <c r="G16" s="39"/>
      <c r="H16" s="39"/>
      <c r="I16" s="39"/>
      <c r="J16" s="40"/>
      <c r="K16" s="40"/>
      <c r="L16" s="41"/>
      <c r="M16" s="13"/>
      <c r="N16" s="2"/>
      <c r="O16" s="2"/>
    </row>
    <row r="17" spans="1:15">
      <c r="A17" s="81" t="s">
        <v>14</v>
      </c>
      <c r="B17" s="42" t="s">
        <v>15</v>
      </c>
      <c r="C17" s="43">
        <v>36</v>
      </c>
      <c r="D17" s="22">
        <v>23</v>
      </c>
      <c r="E17" s="22">
        <v>16</v>
      </c>
      <c r="F17" s="44"/>
      <c r="G17" s="18">
        <v>25</v>
      </c>
      <c r="H17" s="18">
        <v>14</v>
      </c>
      <c r="I17" s="45">
        <v>9</v>
      </c>
      <c r="J17" s="19">
        <f t="shared" ref="J17:J31" si="3">C17/G17</f>
        <v>1.44</v>
      </c>
      <c r="K17" s="19">
        <f t="shared" ref="K17:K31" si="4">D17/H17</f>
        <v>1.6428571428571428</v>
      </c>
      <c r="L17" s="20">
        <f t="shared" ref="L17:L31" si="5">E17/I17</f>
        <v>1.7777777777777777</v>
      </c>
      <c r="M17" s="21"/>
      <c r="N17" s="2"/>
      <c r="O17" s="2"/>
    </row>
    <row r="18" spans="1:15">
      <c r="A18" s="82"/>
      <c r="B18" s="42" t="s">
        <v>16</v>
      </c>
      <c r="C18" s="47">
        <v>100</v>
      </c>
      <c r="D18" s="46">
        <v>76</v>
      </c>
      <c r="E18" s="46">
        <v>54</v>
      </c>
      <c r="F18" s="44"/>
      <c r="G18" s="50">
        <v>94</v>
      </c>
      <c r="H18" s="50">
        <v>53</v>
      </c>
      <c r="I18" s="50">
        <v>36</v>
      </c>
      <c r="J18" s="19">
        <f t="shared" si="3"/>
        <v>1.0638297872340425</v>
      </c>
      <c r="K18" s="19">
        <f t="shared" si="4"/>
        <v>1.4339622641509433</v>
      </c>
      <c r="L18" s="20">
        <f t="shared" si="5"/>
        <v>1.5</v>
      </c>
      <c r="M18" s="21"/>
      <c r="N18" s="2"/>
      <c r="O18" s="2"/>
    </row>
    <row r="19" spans="1:15" s="60" customFormat="1" ht="15.75" thickBot="1">
      <c r="A19" s="83"/>
      <c r="B19" s="51" t="s">
        <v>17</v>
      </c>
      <c r="C19" s="53">
        <v>65</v>
      </c>
      <c r="D19" s="52">
        <v>26</v>
      </c>
      <c r="E19" s="52">
        <v>19</v>
      </c>
      <c r="F19" s="56"/>
      <c r="G19" s="57">
        <v>52</v>
      </c>
      <c r="H19" s="57">
        <v>19</v>
      </c>
      <c r="I19" s="57">
        <v>17</v>
      </c>
      <c r="J19" s="58">
        <f t="shared" si="3"/>
        <v>1.25</v>
      </c>
      <c r="K19" s="58">
        <f t="shared" si="4"/>
        <v>1.368421052631579</v>
      </c>
      <c r="L19" s="59">
        <f t="shared" si="5"/>
        <v>1.1176470588235294</v>
      </c>
      <c r="M19" s="21"/>
      <c r="N19" s="6"/>
      <c r="O19" s="6"/>
    </row>
    <row r="20" spans="1:15" ht="15.75" thickBot="1">
      <c r="A20" s="72" t="s">
        <v>18</v>
      </c>
      <c r="B20" s="42" t="s">
        <v>15</v>
      </c>
      <c r="C20" s="47">
        <v>47</v>
      </c>
      <c r="D20" s="46">
        <v>34</v>
      </c>
      <c r="E20" s="46">
        <v>28</v>
      </c>
      <c r="F20" s="44"/>
      <c r="G20" s="50">
        <v>52</v>
      </c>
      <c r="H20" s="50">
        <v>23</v>
      </c>
      <c r="I20" s="50">
        <v>13</v>
      </c>
      <c r="J20" s="61">
        <f t="shared" si="3"/>
        <v>0.90384615384615385</v>
      </c>
      <c r="K20" s="61">
        <f t="shared" si="4"/>
        <v>1.4782608695652173</v>
      </c>
      <c r="L20" s="62">
        <f t="shared" si="5"/>
        <v>2.1538461538461537</v>
      </c>
      <c r="M20" s="21"/>
      <c r="N20" s="2"/>
      <c r="O20" s="2"/>
    </row>
    <row r="21" spans="1:15" ht="15.75" thickBot="1">
      <c r="A21" s="72"/>
      <c r="B21" s="42" t="s">
        <v>16</v>
      </c>
      <c r="C21" s="43">
        <v>180</v>
      </c>
      <c r="D21" s="22">
        <v>139</v>
      </c>
      <c r="E21" s="22">
        <v>102</v>
      </c>
      <c r="F21" s="44"/>
      <c r="G21" s="18">
        <v>222</v>
      </c>
      <c r="H21" s="18">
        <v>144</v>
      </c>
      <c r="I21" s="18">
        <v>114</v>
      </c>
      <c r="J21" s="19">
        <f t="shared" si="3"/>
        <v>0.81081081081081086</v>
      </c>
      <c r="K21" s="19">
        <f t="shared" si="4"/>
        <v>0.96527777777777779</v>
      </c>
      <c r="L21" s="20">
        <f t="shared" si="5"/>
        <v>0.89473684210526316</v>
      </c>
      <c r="M21" s="21"/>
      <c r="N21" s="2"/>
      <c r="O21" s="2"/>
    </row>
    <row r="22" spans="1:15" ht="15.75" thickBot="1">
      <c r="A22" s="70"/>
      <c r="B22" s="51" t="s">
        <v>17</v>
      </c>
      <c r="C22" s="53">
        <v>24</v>
      </c>
      <c r="D22" s="52">
        <v>17</v>
      </c>
      <c r="E22" s="52">
        <v>11</v>
      </c>
      <c r="F22" s="56"/>
      <c r="G22" s="57">
        <v>27</v>
      </c>
      <c r="H22" s="57">
        <v>18</v>
      </c>
      <c r="I22" s="57">
        <v>15</v>
      </c>
      <c r="J22" s="58">
        <f t="shared" si="3"/>
        <v>0.88888888888888884</v>
      </c>
      <c r="K22" s="58">
        <f t="shared" si="4"/>
        <v>0.94444444444444442</v>
      </c>
      <c r="L22" s="59">
        <f t="shared" si="5"/>
        <v>0.73333333333333328</v>
      </c>
      <c r="M22" s="21"/>
      <c r="N22" s="24"/>
      <c r="O22" s="24"/>
    </row>
    <row r="23" spans="1:15" ht="15.75" thickBot="1">
      <c r="A23" s="72" t="s">
        <v>19</v>
      </c>
      <c r="B23" s="42" t="s">
        <v>15</v>
      </c>
      <c r="C23" s="47">
        <v>23</v>
      </c>
      <c r="D23" s="46">
        <v>17</v>
      </c>
      <c r="E23" s="46">
        <v>10</v>
      </c>
      <c r="F23" s="44"/>
      <c r="G23" s="50">
        <v>31</v>
      </c>
      <c r="H23" s="50">
        <v>15</v>
      </c>
      <c r="I23" s="50">
        <v>14</v>
      </c>
      <c r="J23" s="61">
        <f t="shared" si="3"/>
        <v>0.74193548387096775</v>
      </c>
      <c r="K23" s="61">
        <f t="shared" si="4"/>
        <v>1.1333333333333333</v>
      </c>
      <c r="L23" s="62">
        <f t="shared" si="5"/>
        <v>0.7142857142857143</v>
      </c>
      <c r="M23" s="21"/>
      <c r="N23" s="2"/>
      <c r="O23" s="2"/>
    </row>
    <row r="24" spans="1:15" ht="15.75" thickBot="1">
      <c r="A24" s="72"/>
      <c r="B24" s="42" t="s">
        <v>16</v>
      </c>
      <c r="C24" s="43">
        <v>109</v>
      </c>
      <c r="D24" s="22">
        <v>86</v>
      </c>
      <c r="E24" s="22">
        <v>62</v>
      </c>
      <c r="F24" s="44"/>
      <c r="G24" s="18">
        <v>119</v>
      </c>
      <c r="H24" s="18">
        <v>77</v>
      </c>
      <c r="I24" s="18">
        <v>60</v>
      </c>
      <c r="J24" s="19">
        <f t="shared" si="3"/>
        <v>0.91596638655462181</v>
      </c>
      <c r="K24" s="19">
        <f t="shared" si="4"/>
        <v>1.1168831168831168</v>
      </c>
      <c r="L24" s="20">
        <f t="shared" si="5"/>
        <v>1.0333333333333334</v>
      </c>
      <c r="M24" s="21"/>
      <c r="N24" s="2"/>
      <c r="O24" s="2"/>
    </row>
    <row r="25" spans="1:15" ht="15.75" thickBot="1">
      <c r="A25" s="70"/>
      <c r="B25" s="51" t="s">
        <v>17</v>
      </c>
      <c r="C25" s="53">
        <v>42</v>
      </c>
      <c r="D25" s="52">
        <v>14</v>
      </c>
      <c r="E25" s="52">
        <v>11</v>
      </c>
      <c r="F25" s="56"/>
      <c r="G25" s="57">
        <v>72</v>
      </c>
      <c r="H25" s="57">
        <v>33</v>
      </c>
      <c r="I25" s="57">
        <v>27</v>
      </c>
      <c r="J25" s="58">
        <f t="shared" si="3"/>
        <v>0.58333333333333337</v>
      </c>
      <c r="K25" s="58">
        <f t="shared" si="4"/>
        <v>0.42424242424242425</v>
      </c>
      <c r="L25" s="59">
        <f t="shared" si="5"/>
        <v>0.40740740740740738</v>
      </c>
      <c r="M25" s="21"/>
      <c r="N25" s="2"/>
      <c r="O25" s="2"/>
    </row>
    <row r="26" spans="1:15" ht="15.75" thickBot="1">
      <c r="A26" s="72" t="s">
        <v>20</v>
      </c>
      <c r="B26" s="42" t="s">
        <v>15</v>
      </c>
      <c r="C26" s="47">
        <v>36</v>
      </c>
      <c r="D26" s="46">
        <v>24</v>
      </c>
      <c r="E26" s="46">
        <v>16</v>
      </c>
      <c r="F26" s="44"/>
      <c r="G26" s="50">
        <v>30</v>
      </c>
      <c r="H26" s="50">
        <v>22</v>
      </c>
      <c r="I26" s="50">
        <v>16</v>
      </c>
      <c r="J26" s="61">
        <f t="shared" si="3"/>
        <v>1.2</v>
      </c>
      <c r="K26" s="61">
        <f t="shared" si="4"/>
        <v>1.0909090909090908</v>
      </c>
      <c r="L26" s="62">
        <f t="shared" si="5"/>
        <v>1</v>
      </c>
      <c r="M26" s="21"/>
      <c r="N26" s="2"/>
      <c r="O26" s="2"/>
    </row>
    <row r="27" spans="1:15" ht="15.75" thickBot="1">
      <c r="A27" s="72"/>
      <c r="B27" s="42" t="s">
        <v>16</v>
      </c>
      <c r="C27" s="43">
        <v>102</v>
      </c>
      <c r="D27" s="22">
        <v>76</v>
      </c>
      <c r="E27" s="22">
        <v>54</v>
      </c>
      <c r="F27" s="44"/>
      <c r="G27" s="18">
        <v>87</v>
      </c>
      <c r="H27" s="18">
        <v>63</v>
      </c>
      <c r="I27" s="18">
        <v>49</v>
      </c>
      <c r="J27" s="19">
        <f t="shared" si="3"/>
        <v>1.1724137931034482</v>
      </c>
      <c r="K27" s="19">
        <f t="shared" si="4"/>
        <v>1.2063492063492063</v>
      </c>
      <c r="L27" s="20">
        <f t="shared" si="5"/>
        <v>1.1020408163265305</v>
      </c>
      <c r="M27" s="21"/>
      <c r="N27" s="2"/>
      <c r="O27" s="2"/>
    </row>
    <row r="28" spans="1:15" ht="15.75" thickBot="1">
      <c r="A28" s="70"/>
      <c r="B28" s="51" t="s">
        <v>17</v>
      </c>
      <c r="C28" s="53">
        <v>15</v>
      </c>
      <c r="D28" s="52">
        <v>5</v>
      </c>
      <c r="E28" s="52">
        <v>5</v>
      </c>
      <c r="F28" s="56"/>
      <c r="G28" s="57">
        <v>17</v>
      </c>
      <c r="H28" s="57">
        <v>3</v>
      </c>
      <c r="I28" s="57">
        <v>3</v>
      </c>
      <c r="J28" s="58">
        <f t="shared" si="3"/>
        <v>0.88235294117647056</v>
      </c>
      <c r="K28" s="58">
        <f t="shared" si="4"/>
        <v>1.6666666666666667</v>
      </c>
      <c r="L28" s="59">
        <f t="shared" si="5"/>
        <v>1.6666666666666667</v>
      </c>
      <c r="M28" s="21"/>
      <c r="N28" s="2"/>
      <c r="O28" s="2"/>
    </row>
    <row r="29" spans="1:15" ht="15.75" thickBot="1">
      <c r="A29" s="72" t="s">
        <v>21</v>
      </c>
      <c r="B29" s="42" t="s">
        <v>15</v>
      </c>
      <c r="C29" s="47">
        <v>10</v>
      </c>
      <c r="D29" s="46">
        <v>5</v>
      </c>
      <c r="E29" s="46">
        <v>2</v>
      </c>
      <c r="F29" s="44"/>
      <c r="G29" s="50">
        <v>9</v>
      </c>
      <c r="H29" s="50">
        <v>3</v>
      </c>
      <c r="I29" s="50">
        <v>2</v>
      </c>
      <c r="J29" s="61">
        <f t="shared" si="3"/>
        <v>1.1111111111111112</v>
      </c>
      <c r="K29" s="61">
        <f t="shared" si="4"/>
        <v>1.6666666666666667</v>
      </c>
      <c r="L29" s="62">
        <f t="shared" si="5"/>
        <v>1</v>
      </c>
      <c r="M29" s="21"/>
      <c r="N29" s="2"/>
      <c r="O29" s="2"/>
    </row>
    <row r="30" spans="1:15" ht="15.75" thickBot="1">
      <c r="A30" s="72"/>
      <c r="B30" s="42" t="s">
        <v>16</v>
      </c>
      <c r="C30" s="43">
        <v>37</v>
      </c>
      <c r="D30" s="22">
        <v>25</v>
      </c>
      <c r="E30" s="22">
        <v>18</v>
      </c>
      <c r="F30" s="44"/>
      <c r="G30" s="18">
        <v>29</v>
      </c>
      <c r="H30" s="18">
        <v>16</v>
      </c>
      <c r="I30" s="18">
        <v>15</v>
      </c>
      <c r="J30" s="19">
        <f t="shared" si="3"/>
        <v>1.2758620689655173</v>
      </c>
      <c r="K30" s="19">
        <f t="shared" si="4"/>
        <v>1.5625</v>
      </c>
      <c r="L30" s="20">
        <f t="shared" si="5"/>
        <v>1.2</v>
      </c>
      <c r="M30" s="21"/>
      <c r="N30" s="2"/>
      <c r="O30" s="2"/>
    </row>
    <row r="31" spans="1:15" ht="15.75" thickBot="1">
      <c r="A31" s="70"/>
      <c r="B31" s="51" t="s">
        <v>17</v>
      </c>
      <c r="C31" s="53">
        <v>36</v>
      </c>
      <c r="D31" s="52">
        <v>24</v>
      </c>
      <c r="E31" s="52">
        <v>16</v>
      </c>
      <c r="F31" s="56"/>
      <c r="G31" s="57">
        <v>41</v>
      </c>
      <c r="H31" s="57">
        <v>30</v>
      </c>
      <c r="I31" s="57">
        <v>24</v>
      </c>
      <c r="J31" s="58">
        <f t="shared" si="3"/>
        <v>0.87804878048780488</v>
      </c>
      <c r="K31" s="58">
        <f t="shared" si="4"/>
        <v>0.8</v>
      </c>
      <c r="L31" s="59">
        <f t="shared" si="5"/>
        <v>0.66666666666666663</v>
      </c>
      <c r="M31" s="21"/>
      <c r="N31" s="2"/>
      <c r="O31" s="2"/>
    </row>
    <row r="32" spans="1:15" ht="15.75" thickBot="1">
      <c r="A32" s="72" t="s">
        <v>22</v>
      </c>
      <c r="B32" s="42" t="s">
        <v>15</v>
      </c>
      <c r="C32" s="47">
        <v>3</v>
      </c>
      <c r="D32" s="46">
        <v>1</v>
      </c>
      <c r="E32" s="46">
        <v>1</v>
      </c>
      <c r="F32" s="44"/>
      <c r="G32" s="50">
        <v>3</v>
      </c>
      <c r="H32" s="50">
        <v>0</v>
      </c>
      <c r="I32" s="50">
        <v>0</v>
      </c>
      <c r="J32" s="61">
        <f t="shared" ref="J32:J42" si="6">C32/G32</f>
        <v>1</v>
      </c>
      <c r="K32" s="61">
        <v>0</v>
      </c>
      <c r="L32" s="62">
        <v>0</v>
      </c>
      <c r="M32" s="21"/>
      <c r="N32" s="2"/>
      <c r="O32" s="2"/>
    </row>
    <row r="33" spans="1:15" ht="15.75" thickBot="1">
      <c r="A33" s="72"/>
      <c r="B33" s="42" t="s">
        <v>16</v>
      </c>
      <c r="C33" s="43">
        <v>11</v>
      </c>
      <c r="D33" s="22">
        <v>8</v>
      </c>
      <c r="E33" s="22">
        <v>6</v>
      </c>
      <c r="F33" s="44"/>
      <c r="G33" s="18">
        <v>10</v>
      </c>
      <c r="H33" s="18">
        <v>7</v>
      </c>
      <c r="I33" s="18">
        <v>5</v>
      </c>
      <c r="J33" s="19">
        <f t="shared" si="6"/>
        <v>1.1000000000000001</v>
      </c>
      <c r="K33" s="19">
        <f t="shared" ref="K33:K42" si="7">D33/H33</f>
        <v>1.1428571428571428</v>
      </c>
      <c r="L33" s="20">
        <f t="shared" ref="L33:L42" si="8">E33/I33</f>
        <v>1.2</v>
      </c>
      <c r="M33" s="21"/>
      <c r="N33" s="2"/>
      <c r="O33" s="2"/>
    </row>
    <row r="34" spans="1:15" ht="15.75" thickBot="1">
      <c r="A34" s="70"/>
      <c r="B34" s="51" t="s">
        <v>17</v>
      </c>
      <c r="C34" s="53">
        <v>15</v>
      </c>
      <c r="D34" s="52">
        <v>6</v>
      </c>
      <c r="E34" s="52">
        <v>6</v>
      </c>
      <c r="F34" s="56"/>
      <c r="G34" s="57">
        <v>22</v>
      </c>
      <c r="H34" s="57">
        <v>8</v>
      </c>
      <c r="I34" s="57">
        <v>8</v>
      </c>
      <c r="J34" s="58">
        <f t="shared" si="6"/>
        <v>0.68181818181818177</v>
      </c>
      <c r="K34" s="58">
        <f t="shared" si="7"/>
        <v>0.75</v>
      </c>
      <c r="L34" s="59">
        <f t="shared" si="8"/>
        <v>0.75</v>
      </c>
      <c r="M34" s="21"/>
      <c r="N34" s="2"/>
      <c r="O34" s="2"/>
    </row>
    <row r="35" spans="1:15" ht="15.75" thickBot="1">
      <c r="A35" s="72" t="s">
        <v>23</v>
      </c>
      <c r="B35" s="42" t="s">
        <v>15</v>
      </c>
      <c r="C35" s="47">
        <v>13</v>
      </c>
      <c r="D35" s="46">
        <v>11</v>
      </c>
      <c r="E35" s="46">
        <v>7</v>
      </c>
      <c r="F35" s="44"/>
      <c r="G35" s="50">
        <v>23</v>
      </c>
      <c r="H35" s="50">
        <v>11</v>
      </c>
      <c r="I35" s="50">
        <v>9</v>
      </c>
      <c r="J35" s="61">
        <f t="shared" si="6"/>
        <v>0.56521739130434778</v>
      </c>
      <c r="K35" s="61">
        <f t="shared" si="7"/>
        <v>1</v>
      </c>
      <c r="L35" s="62">
        <f t="shared" si="8"/>
        <v>0.77777777777777779</v>
      </c>
      <c r="M35" s="21"/>
      <c r="N35" s="2"/>
      <c r="O35" s="2"/>
    </row>
    <row r="36" spans="1:15" ht="15.75" thickBot="1">
      <c r="A36" s="72"/>
      <c r="B36" s="42" t="s">
        <v>16</v>
      </c>
      <c r="C36" s="43">
        <v>78</v>
      </c>
      <c r="D36" s="22">
        <v>66</v>
      </c>
      <c r="E36" s="22">
        <v>52</v>
      </c>
      <c r="F36" s="44"/>
      <c r="G36" s="18">
        <v>94</v>
      </c>
      <c r="H36" s="18">
        <v>59</v>
      </c>
      <c r="I36" s="18">
        <v>46</v>
      </c>
      <c r="J36" s="19">
        <f t="shared" si="6"/>
        <v>0.82978723404255317</v>
      </c>
      <c r="K36" s="19">
        <f t="shared" si="7"/>
        <v>1.1186440677966101</v>
      </c>
      <c r="L36" s="20">
        <f t="shared" si="8"/>
        <v>1.1304347826086956</v>
      </c>
      <c r="M36" s="21"/>
      <c r="N36" s="2"/>
      <c r="O36" s="2"/>
    </row>
    <row r="37" spans="1:15" ht="15.75" thickBot="1">
      <c r="A37" s="70"/>
      <c r="B37" s="51" t="s">
        <v>17</v>
      </c>
      <c r="C37" s="53">
        <v>31</v>
      </c>
      <c r="D37" s="52">
        <v>23</v>
      </c>
      <c r="E37" s="52">
        <v>17</v>
      </c>
      <c r="F37" s="56"/>
      <c r="G37" s="57">
        <v>16</v>
      </c>
      <c r="H37" s="57">
        <v>7</v>
      </c>
      <c r="I37" s="57">
        <v>4</v>
      </c>
      <c r="J37" s="58">
        <f t="shared" si="6"/>
        <v>1.9375</v>
      </c>
      <c r="K37" s="58">
        <f t="shared" si="7"/>
        <v>3.2857142857142856</v>
      </c>
      <c r="L37" s="59">
        <f t="shared" si="8"/>
        <v>4.25</v>
      </c>
      <c r="M37" s="21"/>
      <c r="N37" s="2"/>
      <c r="O37" s="2"/>
    </row>
    <row r="38" spans="1:15" ht="15.75" thickBot="1">
      <c r="A38" s="72" t="s">
        <v>24</v>
      </c>
      <c r="B38" s="42" t="s">
        <v>15</v>
      </c>
      <c r="C38" s="47">
        <v>4</v>
      </c>
      <c r="D38" s="46">
        <v>2</v>
      </c>
      <c r="E38" s="46">
        <v>1</v>
      </c>
      <c r="F38" s="44"/>
      <c r="G38" s="50">
        <v>3</v>
      </c>
      <c r="H38" s="50">
        <v>3</v>
      </c>
      <c r="I38" s="50">
        <v>3</v>
      </c>
      <c r="J38" s="61">
        <f t="shared" si="6"/>
        <v>1.3333333333333333</v>
      </c>
      <c r="K38" s="61">
        <f t="shared" si="7"/>
        <v>0.66666666666666663</v>
      </c>
      <c r="L38" s="62">
        <f t="shared" si="8"/>
        <v>0.33333333333333331</v>
      </c>
      <c r="M38" s="21"/>
      <c r="N38" s="2"/>
      <c r="O38" s="2"/>
    </row>
    <row r="39" spans="1:15" ht="15.75" thickBot="1">
      <c r="A39" s="72"/>
      <c r="B39" s="42" t="s">
        <v>16</v>
      </c>
      <c r="C39" s="43">
        <v>12</v>
      </c>
      <c r="D39" s="22">
        <v>10</v>
      </c>
      <c r="E39" s="22">
        <v>7</v>
      </c>
      <c r="F39" s="44"/>
      <c r="G39" s="18">
        <v>12</v>
      </c>
      <c r="H39" s="18">
        <v>8</v>
      </c>
      <c r="I39" s="18">
        <v>7</v>
      </c>
      <c r="J39" s="19">
        <f t="shared" si="6"/>
        <v>1</v>
      </c>
      <c r="K39" s="19">
        <f t="shared" si="7"/>
        <v>1.25</v>
      </c>
      <c r="L39" s="20">
        <f t="shared" si="8"/>
        <v>1</v>
      </c>
      <c r="M39" s="21"/>
      <c r="N39" s="2"/>
      <c r="O39" s="2"/>
    </row>
    <row r="40" spans="1:15" ht="15.75" thickBot="1">
      <c r="A40" s="70"/>
      <c r="B40" s="51" t="s">
        <v>17</v>
      </c>
      <c r="C40" s="53">
        <v>12</v>
      </c>
      <c r="D40" s="52">
        <v>8</v>
      </c>
      <c r="E40" s="52">
        <v>8</v>
      </c>
      <c r="F40" s="56"/>
      <c r="G40" s="57">
        <v>15</v>
      </c>
      <c r="H40" s="57">
        <v>6</v>
      </c>
      <c r="I40" s="57">
        <v>5</v>
      </c>
      <c r="J40" s="58">
        <f t="shared" si="6"/>
        <v>0.8</v>
      </c>
      <c r="K40" s="58">
        <f t="shared" si="7"/>
        <v>1.3333333333333333</v>
      </c>
      <c r="L40" s="59">
        <f t="shared" si="8"/>
        <v>1.6</v>
      </c>
      <c r="M40" s="21"/>
      <c r="N40" s="2"/>
      <c r="O40" s="2"/>
    </row>
    <row r="41" spans="1:15" ht="15.75" thickBot="1">
      <c r="A41" s="70" t="s">
        <v>25</v>
      </c>
      <c r="B41" s="42" t="s">
        <v>15</v>
      </c>
      <c r="C41" s="47">
        <v>228</v>
      </c>
      <c r="D41" s="46">
        <v>212</v>
      </c>
      <c r="E41" s="46">
        <v>130</v>
      </c>
      <c r="F41" s="44"/>
      <c r="G41" s="50">
        <v>267</v>
      </c>
      <c r="H41" s="50">
        <v>218</v>
      </c>
      <c r="I41" s="50">
        <v>159</v>
      </c>
      <c r="J41" s="61">
        <f t="shared" si="6"/>
        <v>0.8539325842696629</v>
      </c>
      <c r="K41" s="61">
        <f t="shared" si="7"/>
        <v>0.97247706422018354</v>
      </c>
      <c r="L41" s="62">
        <f t="shared" si="8"/>
        <v>0.8176100628930818</v>
      </c>
      <c r="M41" s="21"/>
      <c r="N41" s="2"/>
      <c r="O41" s="2"/>
    </row>
    <row r="42" spans="1:15" ht="15.75" thickBot="1">
      <c r="A42" s="70"/>
      <c r="B42" s="51" t="s">
        <v>16</v>
      </c>
      <c r="C42" s="53">
        <v>663</v>
      </c>
      <c r="D42" s="52">
        <v>623</v>
      </c>
      <c r="E42" s="52">
        <v>392</v>
      </c>
      <c r="F42" s="56"/>
      <c r="G42" s="57">
        <v>755</v>
      </c>
      <c r="H42" s="57">
        <v>641</v>
      </c>
      <c r="I42" s="57">
        <v>475</v>
      </c>
      <c r="J42" s="58">
        <f t="shared" si="6"/>
        <v>0.87814569536423837</v>
      </c>
      <c r="K42" s="58">
        <f t="shared" si="7"/>
        <v>0.97191887675507016</v>
      </c>
      <c r="L42" s="59">
        <f t="shared" si="8"/>
        <v>0.82526315789473681</v>
      </c>
      <c r="M42" s="21"/>
      <c r="N42" s="2"/>
      <c r="O42" s="2"/>
    </row>
    <row r="43" spans="1:15" ht="15.75" thickBot="1">
      <c r="A43" s="72" t="s">
        <v>26</v>
      </c>
      <c r="B43" s="42" t="s">
        <v>15</v>
      </c>
      <c r="C43" s="63">
        <v>1</v>
      </c>
      <c r="D43" s="63">
        <v>1</v>
      </c>
      <c r="E43" s="23">
        <v>0</v>
      </c>
      <c r="F43" s="44"/>
      <c r="G43" s="50">
        <v>0</v>
      </c>
      <c r="H43" s="50">
        <v>0</v>
      </c>
      <c r="I43" s="50">
        <v>0</v>
      </c>
      <c r="J43" s="61">
        <v>0</v>
      </c>
      <c r="K43" s="61">
        <v>0</v>
      </c>
      <c r="L43" s="62">
        <v>0</v>
      </c>
      <c r="M43" s="21"/>
    </row>
    <row r="44" spans="1:15" ht="15.75" thickBot="1">
      <c r="A44" s="70"/>
      <c r="B44" s="42" t="s">
        <v>16</v>
      </c>
      <c r="C44" s="43">
        <v>18</v>
      </c>
      <c r="D44" s="22">
        <v>18</v>
      </c>
      <c r="E44" s="22">
        <v>13</v>
      </c>
      <c r="F44" s="44"/>
      <c r="G44" s="18">
        <v>14</v>
      </c>
      <c r="H44" s="18">
        <v>10</v>
      </c>
      <c r="I44" s="18">
        <v>9</v>
      </c>
      <c r="J44" s="19">
        <f t="shared" ref="J44:L47" si="9">C44/G44</f>
        <v>1.2857142857142858</v>
      </c>
      <c r="K44" s="19">
        <f t="shared" si="9"/>
        <v>1.8</v>
      </c>
      <c r="L44" s="20">
        <f t="shared" si="9"/>
        <v>1.4444444444444444</v>
      </c>
      <c r="M44" s="21"/>
    </row>
    <row r="45" spans="1:15" ht="15.75" thickBot="1">
      <c r="A45" s="70"/>
      <c r="B45" s="51" t="s">
        <v>17</v>
      </c>
      <c r="C45" s="53">
        <v>15</v>
      </c>
      <c r="D45" s="52">
        <v>6</v>
      </c>
      <c r="E45" s="52">
        <v>6</v>
      </c>
      <c r="F45" s="56"/>
      <c r="G45" s="57">
        <v>5</v>
      </c>
      <c r="H45" s="57">
        <v>4</v>
      </c>
      <c r="I45" s="57">
        <v>3</v>
      </c>
      <c r="J45" s="58">
        <f t="shared" si="9"/>
        <v>3</v>
      </c>
      <c r="K45" s="58">
        <f t="shared" si="9"/>
        <v>1.5</v>
      </c>
      <c r="L45" s="59">
        <f t="shared" si="9"/>
        <v>2</v>
      </c>
      <c r="M45" s="21"/>
    </row>
    <row r="46" spans="1:15" ht="15.75" thickBot="1">
      <c r="A46" s="70" t="s">
        <v>27</v>
      </c>
      <c r="B46" s="42" t="s">
        <v>15</v>
      </c>
      <c r="C46" s="47">
        <v>7</v>
      </c>
      <c r="D46" s="46">
        <v>7</v>
      </c>
      <c r="E46" s="46">
        <v>7</v>
      </c>
      <c r="F46" s="65"/>
      <c r="G46" s="50">
        <v>13</v>
      </c>
      <c r="H46" s="50">
        <v>11</v>
      </c>
      <c r="I46" s="50">
        <v>9</v>
      </c>
      <c r="J46" s="61">
        <f t="shared" si="9"/>
        <v>0.53846153846153844</v>
      </c>
      <c r="K46" s="61">
        <f t="shared" si="9"/>
        <v>0.63636363636363635</v>
      </c>
      <c r="L46" s="62">
        <f t="shared" si="9"/>
        <v>0.77777777777777779</v>
      </c>
      <c r="M46" s="21"/>
    </row>
    <row r="47" spans="1:15" ht="15.75" thickBot="1">
      <c r="A47" s="70"/>
      <c r="B47" s="51" t="s">
        <v>16</v>
      </c>
      <c r="C47" s="53">
        <v>18</v>
      </c>
      <c r="D47" s="52">
        <v>17</v>
      </c>
      <c r="E47" s="52">
        <v>15</v>
      </c>
      <c r="F47" s="66"/>
      <c r="G47" s="57">
        <v>35</v>
      </c>
      <c r="H47" s="57">
        <v>30</v>
      </c>
      <c r="I47" s="57">
        <v>27</v>
      </c>
      <c r="J47" s="58">
        <f t="shared" si="9"/>
        <v>0.51428571428571423</v>
      </c>
      <c r="K47" s="58">
        <f t="shared" si="9"/>
        <v>0.56666666666666665</v>
      </c>
      <c r="L47" s="59">
        <f t="shared" si="9"/>
        <v>0.55555555555555558</v>
      </c>
      <c r="M47" s="21"/>
    </row>
    <row r="48" spans="1:15" ht="15.75" thickBot="1">
      <c r="A48" s="70" t="s">
        <v>28</v>
      </c>
      <c r="B48" s="42" t="s">
        <v>15</v>
      </c>
      <c r="C48" s="47">
        <v>5</v>
      </c>
      <c r="D48" s="46">
        <v>4</v>
      </c>
      <c r="E48" s="46">
        <v>4</v>
      </c>
      <c r="F48" s="65"/>
      <c r="G48" s="50">
        <v>3</v>
      </c>
      <c r="H48" s="50">
        <v>2</v>
      </c>
      <c r="I48" s="50">
        <v>2</v>
      </c>
      <c r="J48" s="61">
        <f t="shared" ref="J48:J55" si="10">C48/G48</f>
        <v>1.6666666666666667</v>
      </c>
      <c r="K48" s="61">
        <v>0</v>
      </c>
      <c r="L48" s="62">
        <v>0</v>
      </c>
      <c r="M48" s="21"/>
    </row>
    <row r="49" spans="1:13" ht="15.75" thickBot="1">
      <c r="A49" s="70"/>
      <c r="B49" s="51" t="s">
        <v>16</v>
      </c>
      <c r="C49" s="53">
        <v>9</v>
      </c>
      <c r="D49" s="52">
        <v>6</v>
      </c>
      <c r="E49" s="52">
        <v>6</v>
      </c>
      <c r="F49" s="66"/>
      <c r="G49" s="57">
        <v>6</v>
      </c>
      <c r="H49" s="57">
        <v>4</v>
      </c>
      <c r="I49" s="57">
        <v>3</v>
      </c>
      <c r="J49" s="58">
        <f t="shared" si="10"/>
        <v>1.5</v>
      </c>
      <c r="K49" s="58">
        <f t="shared" ref="K49:L55" si="11">D49/H49</f>
        <v>1.5</v>
      </c>
      <c r="L49" s="59">
        <f t="shared" si="11"/>
        <v>2</v>
      </c>
      <c r="M49" s="21"/>
    </row>
    <row r="50" spans="1:13" ht="15.75" thickBot="1">
      <c r="A50" s="70" t="s">
        <v>29</v>
      </c>
      <c r="B50" s="42" t="s">
        <v>15</v>
      </c>
      <c r="C50" s="47">
        <v>27</v>
      </c>
      <c r="D50" s="46">
        <v>18</v>
      </c>
      <c r="E50" s="46">
        <v>16</v>
      </c>
      <c r="F50" s="65"/>
      <c r="G50" s="50">
        <v>27</v>
      </c>
      <c r="H50" s="50">
        <v>24</v>
      </c>
      <c r="I50" s="50">
        <v>19</v>
      </c>
      <c r="J50" s="61">
        <f t="shared" si="10"/>
        <v>1</v>
      </c>
      <c r="K50" s="61">
        <f t="shared" si="11"/>
        <v>0.75</v>
      </c>
      <c r="L50" s="62">
        <f t="shared" si="11"/>
        <v>0.84210526315789469</v>
      </c>
      <c r="M50" s="21"/>
    </row>
    <row r="51" spans="1:13" ht="15.75" thickBot="1">
      <c r="A51" s="70"/>
      <c r="B51" s="51" t="s">
        <v>16</v>
      </c>
      <c r="C51" s="53">
        <v>71</v>
      </c>
      <c r="D51" s="52">
        <v>58</v>
      </c>
      <c r="E51" s="52">
        <v>50</v>
      </c>
      <c r="F51" s="66"/>
      <c r="G51" s="57">
        <v>74</v>
      </c>
      <c r="H51" s="57">
        <v>69</v>
      </c>
      <c r="I51" s="57">
        <v>56</v>
      </c>
      <c r="J51" s="58">
        <f t="shared" si="10"/>
        <v>0.95945945945945943</v>
      </c>
      <c r="K51" s="58">
        <f t="shared" si="11"/>
        <v>0.84057971014492749</v>
      </c>
      <c r="L51" s="59">
        <f t="shared" si="11"/>
        <v>0.8928571428571429</v>
      </c>
      <c r="M51" s="21"/>
    </row>
    <row r="52" spans="1:13" ht="15.75" thickBot="1">
      <c r="A52" s="70" t="s">
        <v>30</v>
      </c>
      <c r="B52" s="42" t="s">
        <v>15</v>
      </c>
      <c r="C52" s="47">
        <v>16</v>
      </c>
      <c r="D52" s="46">
        <v>13</v>
      </c>
      <c r="E52" s="46">
        <v>7</v>
      </c>
      <c r="F52" s="65"/>
      <c r="G52" s="50">
        <v>14</v>
      </c>
      <c r="H52" s="50">
        <v>10</v>
      </c>
      <c r="I52" s="50">
        <v>6</v>
      </c>
      <c r="J52" s="61">
        <f t="shared" si="10"/>
        <v>1.1428571428571428</v>
      </c>
      <c r="K52" s="61">
        <f t="shared" si="11"/>
        <v>1.3</v>
      </c>
      <c r="L52" s="62">
        <f t="shared" si="11"/>
        <v>1.1666666666666667</v>
      </c>
      <c r="M52" s="21"/>
    </row>
    <row r="53" spans="1:13" ht="15.75" thickBot="1">
      <c r="A53" s="70"/>
      <c r="B53" s="51" t="s">
        <v>16</v>
      </c>
      <c r="C53" s="53">
        <v>41</v>
      </c>
      <c r="D53" s="52">
        <v>38</v>
      </c>
      <c r="E53" s="52">
        <v>26</v>
      </c>
      <c r="F53" s="66"/>
      <c r="G53" s="57">
        <v>33</v>
      </c>
      <c r="H53" s="57">
        <v>28</v>
      </c>
      <c r="I53" s="57">
        <v>20</v>
      </c>
      <c r="J53" s="58">
        <f t="shared" si="10"/>
        <v>1.2424242424242424</v>
      </c>
      <c r="K53" s="58">
        <f t="shared" si="11"/>
        <v>1.3571428571428572</v>
      </c>
      <c r="L53" s="59">
        <f t="shared" si="11"/>
        <v>1.3</v>
      </c>
      <c r="M53" s="21"/>
    </row>
    <row r="54" spans="1:13" ht="15.75" thickBot="1">
      <c r="A54" s="70" t="s">
        <v>31</v>
      </c>
      <c r="B54" s="42" t="s">
        <v>15</v>
      </c>
      <c r="C54" s="47">
        <v>19</v>
      </c>
      <c r="D54" s="46">
        <v>18</v>
      </c>
      <c r="E54" s="46">
        <v>11</v>
      </c>
      <c r="F54" s="65"/>
      <c r="G54" s="50">
        <v>3</v>
      </c>
      <c r="H54" s="50">
        <v>1</v>
      </c>
      <c r="I54" s="50">
        <v>1</v>
      </c>
      <c r="J54" s="61">
        <f t="shared" si="10"/>
        <v>6.333333333333333</v>
      </c>
      <c r="K54" s="61">
        <f t="shared" si="11"/>
        <v>18</v>
      </c>
      <c r="L54" s="62">
        <f t="shared" si="11"/>
        <v>11</v>
      </c>
      <c r="M54" s="21"/>
    </row>
    <row r="55" spans="1:13" ht="15.75" thickBot="1">
      <c r="A55" s="71"/>
      <c r="B55" s="51" t="s">
        <v>16</v>
      </c>
      <c r="C55" s="53">
        <v>29</v>
      </c>
      <c r="D55" s="52">
        <v>26</v>
      </c>
      <c r="E55" s="52">
        <v>16</v>
      </c>
      <c r="F55" s="66"/>
      <c r="G55" s="57">
        <v>6</v>
      </c>
      <c r="H55" s="57">
        <v>4</v>
      </c>
      <c r="I55" s="57">
        <v>3</v>
      </c>
      <c r="J55" s="58">
        <f t="shared" si="10"/>
        <v>4.833333333333333</v>
      </c>
      <c r="K55" s="58">
        <f t="shared" si="11"/>
        <v>6.5</v>
      </c>
      <c r="L55" s="59">
        <f t="shared" si="11"/>
        <v>5.333333333333333</v>
      </c>
      <c r="M55" s="21"/>
    </row>
    <row r="56" spans="1:13">
      <c r="A56" s="68" t="s">
        <v>32</v>
      </c>
      <c r="B56" s="68"/>
      <c r="C56" s="5"/>
      <c r="D56" s="5"/>
      <c r="E56" s="5"/>
      <c r="F56" s="5"/>
      <c r="G56" s="2"/>
      <c r="H56" s="2"/>
      <c r="I56" s="2"/>
      <c r="J56" s="2"/>
      <c r="K56" s="2"/>
      <c r="L56" s="2"/>
      <c r="M56" s="1"/>
    </row>
    <row r="57" spans="1:13">
      <c r="A57" s="6"/>
      <c r="B57" s="6"/>
      <c r="C57" s="5"/>
      <c r="D57" s="5"/>
      <c r="E57" s="5"/>
      <c r="F57" s="5"/>
      <c r="G57" s="2"/>
      <c r="H57" s="2"/>
      <c r="I57" s="2"/>
      <c r="J57" s="2"/>
      <c r="K57" s="2"/>
      <c r="L57" s="2"/>
      <c r="M57" s="1"/>
    </row>
    <row r="58" spans="1:13">
      <c r="A58" s="6"/>
      <c r="B58" s="6"/>
      <c r="C58" s="5"/>
      <c r="D58" s="5"/>
      <c r="E58" s="5"/>
      <c r="F58" s="5"/>
      <c r="G58" s="2"/>
      <c r="H58" s="2"/>
      <c r="I58" s="2"/>
      <c r="J58" s="2"/>
      <c r="K58" s="2"/>
      <c r="L58" s="2"/>
      <c r="M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L1"/>
    <mergeCell ref="A2:L2"/>
    <mergeCell ref="A3:L3"/>
    <mergeCell ref="A4:L4"/>
    <mergeCell ref="A6:B6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U58"/>
  <sheetViews>
    <sheetView zoomScale="120" zoomScaleNormal="120" workbookViewId="0">
      <selection activeCell="K13" sqref="K13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86" t="s">
        <v>33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"/>
      <c r="T1" s="2"/>
      <c r="U1" s="2"/>
    </row>
    <row r="2" spans="1:21" ht="15.7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2"/>
      <c r="U2" s="2"/>
    </row>
    <row r="3" spans="1:21" ht="15.7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"/>
      <c r="T3" s="2"/>
      <c r="U3" s="2"/>
    </row>
    <row r="4" spans="1:21" ht="15.75">
      <c r="A4" s="88" t="s">
        <v>153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89" t="s">
        <v>2</v>
      </c>
      <c r="B6" s="90"/>
      <c r="C6" s="8" t="s">
        <v>157</v>
      </c>
      <c r="D6" s="9" t="s">
        <v>154</v>
      </c>
      <c r="E6" s="8" t="s">
        <v>91</v>
      </c>
      <c r="F6" s="8" t="s">
        <v>158</v>
      </c>
      <c r="G6" s="8" t="s">
        <v>155</v>
      </c>
      <c r="H6" s="8" t="s">
        <v>91</v>
      </c>
      <c r="I6" s="8" t="s">
        <v>159</v>
      </c>
      <c r="J6" s="8" t="s">
        <v>156</v>
      </c>
      <c r="K6" s="8" t="s">
        <v>91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>
      <c r="A7" s="84" t="s">
        <v>4</v>
      </c>
      <c r="B7" s="85"/>
      <c r="C7" s="14">
        <v>1558</v>
      </c>
      <c r="D7" s="14">
        <v>1453</v>
      </c>
      <c r="E7" s="15">
        <f t="shared" ref="E7:E15" si="0">(D7-C7)/C7</f>
        <v>-6.739409499358151E-2</v>
      </c>
      <c r="F7" s="14">
        <v>1291</v>
      </c>
      <c r="G7" s="14">
        <v>1255</v>
      </c>
      <c r="H7" s="16">
        <f t="shared" ref="H7:H15" si="1">(G7-F7)/F7</f>
        <v>-2.7885360185902403E-2</v>
      </c>
      <c r="I7" s="14">
        <v>902</v>
      </c>
      <c r="J7" s="14">
        <v>858</v>
      </c>
      <c r="K7" s="15">
        <f t="shared" ref="K7:K15" si="2">(J7-I7)/I7</f>
        <v>-4.878048780487805E-2</v>
      </c>
      <c r="L7" s="17"/>
      <c r="M7" s="18">
        <v>1590</v>
      </c>
      <c r="N7" s="18">
        <v>1213</v>
      </c>
      <c r="O7" s="18">
        <v>925</v>
      </c>
      <c r="P7" s="19">
        <f t="shared" ref="P7:P15" si="3">D7/M7</f>
        <v>0.9138364779874214</v>
      </c>
      <c r="Q7" s="19">
        <f t="shared" ref="Q7:Q15" si="4">G7/N7</f>
        <v>1.0346248969497114</v>
      </c>
      <c r="R7" s="20">
        <f t="shared" ref="R7:R15" si="5">J7/O7</f>
        <v>0.92756756756756753</v>
      </c>
      <c r="S7" s="21"/>
      <c r="T7" s="2"/>
      <c r="U7" s="2"/>
    </row>
    <row r="8" spans="1:21">
      <c r="A8" s="73" t="s">
        <v>5</v>
      </c>
      <c r="B8" s="74"/>
      <c r="C8" s="22">
        <v>47</v>
      </c>
      <c r="D8" s="22">
        <v>41</v>
      </c>
      <c r="E8" s="15">
        <f t="shared" si="0"/>
        <v>-0.1276595744680851</v>
      </c>
      <c r="F8" s="22">
        <v>36</v>
      </c>
      <c r="G8" s="22">
        <v>27</v>
      </c>
      <c r="H8" s="16">
        <f t="shared" si="1"/>
        <v>-0.25</v>
      </c>
      <c r="I8" s="22">
        <v>32</v>
      </c>
      <c r="J8" s="22">
        <v>18</v>
      </c>
      <c r="K8" s="15">
        <f t="shared" si="2"/>
        <v>-0.4375</v>
      </c>
      <c r="L8" s="17"/>
      <c r="M8" s="18">
        <v>50</v>
      </c>
      <c r="N8" s="18">
        <v>39</v>
      </c>
      <c r="O8" s="18">
        <v>35</v>
      </c>
      <c r="P8" s="19">
        <f t="shared" si="3"/>
        <v>0.82</v>
      </c>
      <c r="Q8" s="19">
        <f t="shared" si="4"/>
        <v>0.69230769230769229</v>
      </c>
      <c r="R8" s="20">
        <f t="shared" si="5"/>
        <v>0.51428571428571423</v>
      </c>
      <c r="S8" s="21"/>
      <c r="T8" s="2"/>
      <c r="U8" s="2"/>
    </row>
    <row r="9" spans="1:21">
      <c r="A9" s="73" t="s">
        <v>6</v>
      </c>
      <c r="B9" s="74"/>
      <c r="C9" s="22">
        <v>33</v>
      </c>
      <c r="D9" s="22">
        <v>25</v>
      </c>
      <c r="E9" s="15">
        <f t="shared" si="0"/>
        <v>-0.24242424242424243</v>
      </c>
      <c r="F9" s="22">
        <v>25</v>
      </c>
      <c r="G9" s="22">
        <v>15</v>
      </c>
      <c r="H9" s="16">
        <f t="shared" si="1"/>
        <v>-0.4</v>
      </c>
      <c r="I9" s="22">
        <v>21</v>
      </c>
      <c r="J9" s="22">
        <v>7</v>
      </c>
      <c r="K9" s="15">
        <f t="shared" si="2"/>
        <v>-0.66666666666666663</v>
      </c>
      <c r="L9" s="17"/>
      <c r="M9" s="18">
        <v>34</v>
      </c>
      <c r="N9" s="18">
        <v>26</v>
      </c>
      <c r="O9" s="18">
        <v>22</v>
      </c>
      <c r="P9" s="19">
        <f t="shared" si="3"/>
        <v>0.73529411764705888</v>
      </c>
      <c r="Q9" s="19">
        <f t="shared" si="4"/>
        <v>0.57692307692307687</v>
      </c>
      <c r="R9" s="20">
        <f t="shared" si="5"/>
        <v>0.31818181818181818</v>
      </c>
      <c r="S9" s="21"/>
      <c r="T9" s="2"/>
      <c r="U9" s="2"/>
    </row>
    <row r="10" spans="1:21">
      <c r="A10" s="73" t="s">
        <v>7</v>
      </c>
      <c r="B10" s="74"/>
      <c r="C10" s="22">
        <v>494</v>
      </c>
      <c r="D10" s="22">
        <v>460</v>
      </c>
      <c r="E10" s="15">
        <f t="shared" si="0"/>
        <v>-6.8825910931174086E-2</v>
      </c>
      <c r="F10" s="22">
        <v>391</v>
      </c>
      <c r="G10" s="22">
        <v>384</v>
      </c>
      <c r="H10" s="16">
        <f t="shared" si="1"/>
        <v>-1.7902813299232736E-2</v>
      </c>
      <c r="I10" s="22">
        <v>254</v>
      </c>
      <c r="J10" s="22">
        <v>251</v>
      </c>
      <c r="K10" s="15">
        <f t="shared" si="2"/>
        <v>-1.1811023622047244E-2</v>
      </c>
      <c r="L10" s="17"/>
      <c r="M10" s="18">
        <v>503</v>
      </c>
      <c r="N10" s="18">
        <v>357</v>
      </c>
      <c r="O10" s="18">
        <v>262</v>
      </c>
      <c r="P10" s="19">
        <f t="shared" si="3"/>
        <v>0.91451292246520877</v>
      </c>
      <c r="Q10" s="19">
        <f t="shared" si="4"/>
        <v>1.0756302521008403</v>
      </c>
      <c r="R10" s="20">
        <f t="shared" si="5"/>
        <v>0.9580152671755725</v>
      </c>
      <c r="S10" s="21"/>
      <c r="T10" s="2"/>
      <c r="U10" s="2"/>
    </row>
    <row r="11" spans="1:21">
      <c r="A11" s="73" t="s">
        <v>8</v>
      </c>
      <c r="B11" s="74"/>
      <c r="C11" s="14">
        <v>430</v>
      </c>
      <c r="D11" s="14">
        <v>412</v>
      </c>
      <c r="E11" s="15">
        <f t="shared" si="0"/>
        <v>-4.1860465116279069E-2</v>
      </c>
      <c r="F11" s="14">
        <v>397</v>
      </c>
      <c r="G11" s="14">
        <v>384</v>
      </c>
      <c r="H11" s="16">
        <f t="shared" si="1"/>
        <v>-3.2745591939546598E-2</v>
      </c>
      <c r="I11" s="14">
        <v>305</v>
      </c>
      <c r="J11" s="14">
        <v>295</v>
      </c>
      <c r="K11" s="15">
        <f t="shared" si="2"/>
        <v>-3.2786885245901641E-2</v>
      </c>
      <c r="L11" s="17"/>
      <c r="M11" s="18">
        <v>443</v>
      </c>
      <c r="N11" s="18">
        <v>393</v>
      </c>
      <c r="O11" s="18">
        <v>317</v>
      </c>
      <c r="P11" s="19">
        <f t="shared" si="3"/>
        <v>0.93002257336343119</v>
      </c>
      <c r="Q11" s="19">
        <f t="shared" si="4"/>
        <v>0.97709923664122134</v>
      </c>
      <c r="R11" s="20">
        <f t="shared" si="5"/>
        <v>0.93059936908517349</v>
      </c>
      <c r="S11" s="21"/>
      <c r="T11" s="2"/>
      <c r="U11" s="2"/>
    </row>
    <row r="12" spans="1:21">
      <c r="A12" s="73" t="s">
        <v>9</v>
      </c>
      <c r="B12" s="74"/>
      <c r="C12" s="14">
        <v>615</v>
      </c>
      <c r="D12" s="14">
        <v>552</v>
      </c>
      <c r="E12" s="15">
        <f t="shared" si="0"/>
        <v>-0.1024390243902439</v>
      </c>
      <c r="F12" s="14">
        <v>486</v>
      </c>
      <c r="G12" s="14">
        <v>463</v>
      </c>
      <c r="H12" s="16">
        <f t="shared" si="1"/>
        <v>-4.7325102880658436E-2</v>
      </c>
      <c r="I12" s="14">
        <v>331</v>
      </c>
      <c r="J12" s="14">
        <v>289</v>
      </c>
      <c r="K12" s="15">
        <f t="shared" si="2"/>
        <v>-0.12688821752265861</v>
      </c>
      <c r="L12" s="17"/>
      <c r="M12" s="18">
        <v>621</v>
      </c>
      <c r="N12" s="18">
        <v>442</v>
      </c>
      <c r="O12" s="18">
        <v>330</v>
      </c>
      <c r="P12" s="19">
        <f t="shared" si="3"/>
        <v>0.88888888888888884</v>
      </c>
      <c r="Q12" s="19">
        <f t="shared" si="4"/>
        <v>1.0475113122171946</v>
      </c>
      <c r="R12" s="20">
        <f t="shared" si="5"/>
        <v>0.87575757575757573</v>
      </c>
      <c r="S12" s="21"/>
      <c r="T12" s="2"/>
      <c r="U12" s="2"/>
    </row>
    <row r="13" spans="1:21">
      <c r="A13" s="73" t="s">
        <v>10</v>
      </c>
      <c r="B13" s="74"/>
      <c r="C13" s="23">
        <v>19</v>
      </c>
      <c r="D13" s="23">
        <v>29</v>
      </c>
      <c r="E13" s="15">
        <f t="shared" si="0"/>
        <v>0.52631578947368418</v>
      </c>
      <c r="F13" s="23">
        <v>17</v>
      </c>
      <c r="G13" s="23">
        <v>24</v>
      </c>
      <c r="H13" s="16">
        <f t="shared" si="1"/>
        <v>0.41176470588235292</v>
      </c>
      <c r="I13" s="23">
        <v>12</v>
      </c>
      <c r="J13" s="23">
        <v>23</v>
      </c>
      <c r="K13" s="15">
        <f t="shared" si="2"/>
        <v>0.91666666666666663</v>
      </c>
      <c r="L13" s="17"/>
      <c r="M13" s="18">
        <v>23</v>
      </c>
      <c r="N13" s="18">
        <v>21</v>
      </c>
      <c r="O13" s="18">
        <v>16</v>
      </c>
      <c r="P13" s="19">
        <f t="shared" si="3"/>
        <v>1.2608695652173914</v>
      </c>
      <c r="Q13" s="19">
        <f t="shared" si="4"/>
        <v>1.1428571428571428</v>
      </c>
      <c r="R13" s="20">
        <f t="shared" si="5"/>
        <v>1.4375</v>
      </c>
      <c r="S13" s="21"/>
      <c r="T13" s="2"/>
      <c r="U13" s="2"/>
    </row>
    <row r="14" spans="1:21">
      <c r="A14" s="75" t="s">
        <v>11</v>
      </c>
      <c r="B14" s="76"/>
      <c r="C14" s="22">
        <v>267</v>
      </c>
      <c r="D14" s="22">
        <v>255</v>
      </c>
      <c r="E14" s="15">
        <f t="shared" si="0"/>
        <v>-4.49438202247191E-2</v>
      </c>
      <c r="F14" s="22">
        <v>128</v>
      </c>
      <c r="G14" s="22">
        <v>128</v>
      </c>
      <c r="H14" s="16">
        <f t="shared" si="1"/>
        <v>0</v>
      </c>
      <c r="I14" s="22">
        <v>103</v>
      </c>
      <c r="J14" s="22">
        <v>98</v>
      </c>
      <c r="K14" s="15">
        <f t="shared" si="2"/>
        <v>-4.8543689320388349E-2</v>
      </c>
      <c r="L14" s="17"/>
      <c r="M14" s="18">
        <v>267</v>
      </c>
      <c r="N14" s="18">
        <v>128</v>
      </c>
      <c r="O14" s="18">
        <v>106</v>
      </c>
      <c r="P14" s="19">
        <f t="shared" si="3"/>
        <v>0.9550561797752809</v>
      </c>
      <c r="Q14" s="19">
        <f t="shared" si="4"/>
        <v>1</v>
      </c>
      <c r="R14" s="20">
        <f t="shared" si="5"/>
        <v>0.92452830188679247</v>
      </c>
      <c r="S14" s="21"/>
      <c r="T14" s="24"/>
      <c r="U14" s="24"/>
    </row>
    <row r="15" spans="1:21">
      <c r="A15" s="77" t="s">
        <v>12</v>
      </c>
      <c r="B15" s="78"/>
      <c r="C15" s="25">
        <f>C7+C14</f>
        <v>1825</v>
      </c>
      <c r="D15" s="26">
        <f>D7+D14</f>
        <v>1708</v>
      </c>
      <c r="E15" s="27">
        <f t="shared" si="0"/>
        <v>-6.4109589041095885E-2</v>
      </c>
      <c r="F15" s="25">
        <f>F7+F14</f>
        <v>1419</v>
      </c>
      <c r="G15" s="25">
        <f>G7+G14</f>
        <v>1383</v>
      </c>
      <c r="H15" s="28">
        <f t="shared" si="1"/>
        <v>-2.5369978858350951E-2</v>
      </c>
      <c r="I15" s="25">
        <f>I7+I14</f>
        <v>1005</v>
      </c>
      <c r="J15" s="25">
        <f>J7+J14</f>
        <v>956</v>
      </c>
      <c r="K15" s="27">
        <f t="shared" si="2"/>
        <v>-4.8756218905472638E-2</v>
      </c>
      <c r="L15" s="29"/>
      <c r="M15" s="30">
        <f>M7+M14</f>
        <v>1857</v>
      </c>
      <c r="N15" s="30">
        <f>N7+N14</f>
        <v>1341</v>
      </c>
      <c r="O15" s="30">
        <f>O7+O14</f>
        <v>1031</v>
      </c>
      <c r="P15" s="31">
        <f t="shared" si="3"/>
        <v>0.91976305869682284</v>
      </c>
      <c r="Q15" s="31">
        <f t="shared" si="4"/>
        <v>1.0313199105145414</v>
      </c>
      <c r="R15" s="32">
        <f t="shared" si="5"/>
        <v>0.92725509214354995</v>
      </c>
      <c r="S15" s="33"/>
      <c r="T15" s="2"/>
      <c r="U15" s="2"/>
    </row>
    <row r="16" spans="1:21" ht="15" customHeight="1">
      <c r="A16" s="79" t="s">
        <v>13</v>
      </c>
      <c r="B16" s="80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1" t="s">
        <v>14</v>
      </c>
      <c r="B17" s="42" t="s">
        <v>15</v>
      </c>
      <c r="C17" s="22">
        <v>25</v>
      </c>
      <c r="D17" s="43">
        <v>36</v>
      </c>
      <c r="E17" s="15">
        <f t="shared" ref="E17:E55" si="6">(D17-C17)/C17</f>
        <v>0.44</v>
      </c>
      <c r="F17" s="22">
        <v>16</v>
      </c>
      <c r="G17" s="22">
        <v>23</v>
      </c>
      <c r="H17" s="16">
        <f t="shared" ref="H17:H42" si="7">(G17-F17)/F17</f>
        <v>0.4375</v>
      </c>
      <c r="I17" s="22">
        <v>8</v>
      </c>
      <c r="J17" s="22">
        <v>16</v>
      </c>
      <c r="K17" s="48">
        <f t="shared" ref="K17:K42" si="8">(J17-I17)/I17</f>
        <v>1</v>
      </c>
      <c r="L17" s="44"/>
      <c r="M17" s="18">
        <v>25</v>
      </c>
      <c r="N17" s="18">
        <v>14</v>
      </c>
      <c r="O17" s="45">
        <v>9</v>
      </c>
      <c r="P17" s="19">
        <f t="shared" ref="P17:P55" si="9">D17/M17</f>
        <v>1.44</v>
      </c>
      <c r="Q17" s="19">
        <f t="shared" ref="Q17:Q47" si="10">G17/N17</f>
        <v>1.6428571428571428</v>
      </c>
      <c r="R17" s="20">
        <f t="shared" ref="R17:R47" si="11">J17/O17</f>
        <v>1.7777777777777777</v>
      </c>
      <c r="S17" s="21"/>
      <c r="T17" s="2"/>
      <c r="U17" s="2"/>
    </row>
    <row r="18" spans="1:21">
      <c r="A18" s="82"/>
      <c r="B18" s="42" t="s">
        <v>16</v>
      </c>
      <c r="C18" s="46">
        <v>94</v>
      </c>
      <c r="D18" s="47">
        <v>100</v>
      </c>
      <c r="E18" s="48">
        <f t="shared" si="6"/>
        <v>6.3829787234042548E-2</v>
      </c>
      <c r="F18" s="46">
        <v>55</v>
      </c>
      <c r="G18" s="46">
        <v>76</v>
      </c>
      <c r="H18" s="49">
        <f t="shared" si="7"/>
        <v>0.38181818181818183</v>
      </c>
      <c r="I18" s="46">
        <v>35</v>
      </c>
      <c r="J18" s="46">
        <v>54</v>
      </c>
      <c r="K18" s="15">
        <f t="shared" si="8"/>
        <v>0.54285714285714282</v>
      </c>
      <c r="L18" s="44"/>
      <c r="M18" s="50">
        <v>94</v>
      </c>
      <c r="N18" s="50">
        <v>53</v>
      </c>
      <c r="O18" s="50">
        <v>36</v>
      </c>
      <c r="P18" s="19">
        <f t="shared" si="9"/>
        <v>1.0638297872340425</v>
      </c>
      <c r="Q18" s="19">
        <f t="shared" si="10"/>
        <v>1.4339622641509433</v>
      </c>
      <c r="R18" s="20">
        <f t="shared" si="11"/>
        <v>1.5</v>
      </c>
      <c r="S18" s="21"/>
      <c r="T18" s="2"/>
      <c r="U18" s="2"/>
    </row>
    <row r="19" spans="1:21" s="60" customFormat="1" ht="15.75" thickBot="1">
      <c r="A19" s="83"/>
      <c r="B19" s="51" t="s">
        <v>17</v>
      </c>
      <c r="C19" s="52">
        <v>53</v>
      </c>
      <c r="D19" s="53">
        <v>65</v>
      </c>
      <c r="E19" s="54">
        <f t="shared" si="6"/>
        <v>0.22641509433962265</v>
      </c>
      <c r="F19" s="52">
        <v>19</v>
      </c>
      <c r="G19" s="52">
        <v>26</v>
      </c>
      <c r="H19" s="55">
        <f t="shared" si="7"/>
        <v>0.36842105263157893</v>
      </c>
      <c r="I19" s="52">
        <v>16</v>
      </c>
      <c r="J19" s="52">
        <v>19</v>
      </c>
      <c r="K19" s="54">
        <f t="shared" si="8"/>
        <v>0.1875</v>
      </c>
      <c r="L19" s="56"/>
      <c r="M19" s="57">
        <v>52</v>
      </c>
      <c r="N19" s="57">
        <v>19</v>
      </c>
      <c r="O19" s="57">
        <v>17</v>
      </c>
      <c r="P19" s="58">
        <f t="shared" si="9"/>
        <v>1.25</v>
      </c>
      <c r="Q19" s="58">
        <f t="shared" si="10"/>
        <v>1.368421052631579</v>
      </c>
      <c r="R19" s="59">
        <f t="shared" si="11"/>
        <v>1.1176470588235294</v>
      </c>
      <c r="S19" s="21"/>
      <c r="T19" s="6"/>
      <c r="U19" s="6"/>
    </row>
    <row r="20" spans="1:21" ht="15.75" thickBot="1">
      <c r="A20" s="72" t="s">
        <v>18</v>
      </c>
      <c r="B20" s="42" t="s">
        <v>15</v>
      </c>
      <c r="C20" s="46">
        <v>52</v>
      </c>
      <c r="D20" s="47">
        <v>47</v>
      </c>
      <c r="E20" s="48">
        <f t="shared" si="6"/>
        <v>-9.6153846153846159E-2</v>
      </c>
      <c r="F20" s="46">
        <v>27</v>
      </c>
      <c r="G20" s="46">
        <v>34</v>
      </c>
      <c r="H20" s="49">
        <f t="shared" si="7"/>
        <v>0.25925925925925924</v>
      </c>
      <c r="I20" s="46">
        <v>13</v>
      </c>
      <c r="J20" s="46">
        <v>28</v>
      </c>
      <c r="K20" s="48">
        <f t="shared" si="8"/>
        <v>1.1538461538461537</v>
      </c>
      <c r="L20" s="44"/>
      <c r="M20" s="50">
        <v>52</v>
      </c>
      <c r="N20" s="50">
        <v>23</v>
      </c>
      <c r="O20" s="50">
        <v>13</v>
      </c>
      <c r="P20" s="61">
        <f t="shared" si="9"/>
        <v>0.90384615384615385</v>
      </c>
      <c r="Q20" s="61">
        <f t="shared" si="10"/>
        <v>1.4782608695652173</v>
      </c>
      <c r="R20" s="62">
        <f t="shared" si="11"/>
        <v>2.1538461538461537</v>
      </c>
      <c r="S20" s="21"/>
      <c r="T20" s="2"/>
      <c r="U20" s="2"/>
    </row>
    <row r="21" spans="1:21" ht="15.75" thickBot="1">
      <c r="A21" s="72"/>
      <c r="B21" s="42" t="s">
        <v>16</v>
      </c>
      <c r="C21" s="43">
        <v>222</v>
      </c>
      <c r="D21" s="43">
        <v>180</v>
      </c>
      <c r="E21" s="15">
        <f t="shared" si="6"/>
        <v>-0.1891891891891892</v>
      </c>
      <c r="F21" s="22">
        <v>155</v>
      </c>
      <c r="G21" s="22">
        <v>140</v>
      </c>
      <c r="H21" s="16">
        <f t="shared" si="7"/>
        <v>-9.6774193548387094E-2</v>
      </c>
      <c r="I21" s="22">
        <v>113</v>
      </c>
      <c r="J21" s="22">
        <v>102</v>
      </c>
      <c r="K21" s="15">
        <f t="shared" si="8"/>
        <v>-9.7345132743362831E-2</v>
      </c>
      <c r="L21" s="44"/>
      <c r="M21" s="18">
        <v>222</v>
      </c>
      <c r="N21" s="18">
        <v>144</v>
      </c>
      <c r="O21" s="18">
        <v>114</v>
      </c>
      <c r="P21" s="19">
        <f t="shared" si="9"/>
        <v>0.81081081081081086</v>
      </c>
      <c r="Q21" s="19">
        <f t="shared" si="10"/>
        <v>0.97222222222222221</v>
      </c>
      <c r="R21" s="20">
        <f t="shared" si="11"/>
        <v>0.89473684210526316</v>
      </c>
      <c r="S21" s="21"/>
      <c r="T21" s="2"/>
      <c r="U21" s="2"/>
    </row>
    <row r="22" spans="1:21" ht="15.75" thickBot="1">
      <c r="A22" s="70"/>
      <c r="B22" s="51" t="s">
        <v>17</v>
      </c>
      <c r="C22" s="52">
        <v>27</v>
      </c>
      <c r="D22" s="53">
        <v>24</v>
      </c>
      <c r="E22" s="54">
        <f t="shared" si="6"/>
        <v>-0.1111111111111111</v>
      </c>
      <c r="F22" s="52">
        <v>18</v>
      </c>
      <c r="G22" s="52">
        <v>17</v>
      </c>
      <c r="H22" s="55">
        <f t="shared" si="7"/>
        <v>-5.5555555555555552E-2</v>
      </c>
      <c r="I22" s="52">
        <v>15</v>
      </c>
      <c r="J22" s="52">
        <v>11</v>
      </c>
      <c r="K22" s="54">
        <f t="shared" si="8"/>
        <v>-0.26666666666666666</v>
      </c>
      <c r="L22" s="56"/>
      <c r="M22" s="57">
        <v>27</v>
      </c>
      <c r="N22" s="57">
        <v>18</v>
      </c>
      <c r="O22" s="57">
        <v>15</v>
      </c>
      <c r="P22" s="58">
        <f t="shared" si="9"/>
        <v>0.88888888888888884</v>
      </c>
      <c r="Q22" s="58">
        <f t="shared" si="10"/>
        <v>0.94444444444444442</v>
      </c>
      <c r="R22" s="59">
        <f t="shared" si="11"/>
        <v>0.73333333333333328</v>
      </c>
      <c r="S22" s="21"/>
      <c r="T22" s="24"/>
      <c r="U22" s="24"/>
    </row>
    <row r="23" spans="1:21" ht="15.75" thickBot="1">
      <c r="A23" s="72" t="s">
        <v>19</v>
      </c>
      <c r="B23" s="42" t="s">
        <v>15</v>
      </c>
      <c r="C23" s="46">
        <v>31</v>
      </c>
      <c r="D23" s="47">
        <v>23</v>
      </c>
      <c r="E23" s="48">
        <f t="shared" si="6"/>
        <v>-0.25806451612903225</v>
      </c>
      <c r="F23" s="46">
        <v>16</v>
      </c>
      <c r="G23" s="46">
        <v>17</v>
      </c>
      <c r="H23" s="49">
        <f t="shared" si="7"/>
        <v>6.25E-2</v>
      </c>
      <c r="I23" s="46">
        <v>14</v>
      </c>
      <c r="J23" s="46">
        <v>10</v>
      </c>
      <c r="K23" s="48">
        <f t="shared" si="8"/>
        <v>-0.2857142857142857</v>
      </c>
      <c r="L23" s="44"/>
      <c r="M23" s="50">
        <v>31</v>
      </c>
      <c r="N23" s="50">
        <v>15</v>
      </c>
      <c r="O23" s="50">
        <v>14</v>
      </c>
      <c r="P23" s="61">
        <f t="shared" si="9"/>
        <v>0.74193548387096775</v>
      </c>
      <c r="Q23" s="61">
        <f t="shared" si="10"/>
        <v>1.1333333333333333</v>
      </c>
      <c r="R23" s="62">
        <f t="shared" si="11"/>
        <v>0.7142857142857143</v>
      </c>
      <c r="S23" s="21"/>
      <c r="T23" s="2"/>
      <c r="U23" s="2"/>
    </row>
    <row r="24" spans="1:21" ht="15.75" thickBot="1">
      <c r="A24" s="72"/>
      <c r="B24" s="42" t="s">
        <v>16</v>
      </c>
      <c r="C24" s="43">
        <v>119</v>
      </c>
      <c r="D24" s="43">
        <v>109</v>
      </c>
      <c r="E24" s="15">
        <f t="shared" si="6"/>
        <v>-8.4033613445378158E-2</v>
      </c>
      <c r="F24" s="22">
        <v>85</v>
      </c>
      <c r="G24" s="22">
        <v>86</v>
      </c>
      <c r="H24" s="16">
        <f t="shared" si="7"/>
        <v>1.1764705882352941E-2</v>
      </c>
      <c r="I24" s="22">
        <v>60</v>
      </c>
      <c r="J24" s="22">
        <v>62</v>
      </c>
      <c r="K24" s="15">
        <f t="shared" si="8"/>
        <v>3.3333333333333333E-2</v>
      </c>
      <c r="L24" s="44"/>
      <c r="M24" s="18">
        <v>119</v>
      </c>
      <c r="N24" s="18">
        <v>77</v>
      </c>
      <c r="O24" s="18">
        <v>60</v>
      </c>
      <c r="P24" s="19">
        <f t="shared" si="9"/>
        <v>0.91596638655462181</v>
      </c>
      <c r="Q24" s="19">
        <f t="shared" si="10"/>
        <v>1.1168831168831168</v>
      </c>
      <c r="R24" s="20">
        <f t="shared" si="11"/>
        <v>1.0333333333333334</v>
      </c>
      <c r="S24" s="21"/>
      <c r="T24" s="2"/>
      <c r="U24" s="2"/>
    </row>
    <row r="25" spans="1:21" ht="15.75" thickBot="1">
      <c r="A25" s="70"/>
      <c r="B25" s="51" t="s">
        <v>17</v>
      </c>
      <c r="C25" s="52">
        <v>72</v>
      </c>
      <c r="D25" s="53">
        <v>42</v>
      </c>
      <c r="E25" s="54">
        <f t="shared" si="6"/>
        <v>-0.41666666666666669</v>
      </c>
      <c r="F25" s="52">
        <v>34</v>
      </c>
      <c r="G25" s="52">
        <v>14</v>
      </c>
      <c r="H25" s="55">
        <f t="shared" si="7"/>
        <v>-0.58823529411764708</v>
      </c>
      <c r="I25" s="52">
        <v>26</v>
      </c>
      <c r="J25" s="52">
        <v>11</v>
      </c>
      <c r="K25" s="54">
        <f t="shared" si="8"/>
        <v>-0.57692307692307687</v>
      </c>
      <c r="L25" s="56"/>
      <c r="M25" s="57">
        <v>72</v>
      </c>
      <c r="N25" s="57">
        <v>33</v>
      </c>
      <c r="O25" s="57">
        <v>27</v>
      </c>
      <c r="P25" s="58">
        <f t="shared" si="9"/>
        <v>0.58333333333333337</v>
      </c>
      <c r="Q25" s="58">
        <f t="shared" si="10"/>
        <v>0.42424242424242425</v>
      </c>
      <c r="R25" s="59">
        <f t="shared" si="11"/>
        <v>0.40740740740740738</v>
      </c>
      <c r="S25" s="21"/>
      <c r="T25" s="2"/>
      <c r="U25" s="2"/>
    </row>
    <row r="26" spans="1:21" ht="15.75" thickBot="1">
      <c r="A26" s="72" t="s">
        <v>20</v>
      </c>
      <c r="B26" s="42" t="s">
        <v>15</v>
      </c>
      <c r="C26" s="47">
        <v>30</v>
      </c>
      <c r="D26" s="47">
        <v>36</v>
      </c>
      <c r="E26" s="48">
        <f t="shared" si="6"/>
        <v>0.2</v>
      </c>
      <c r="F26" s="46">
        <v>24</v>
      </c>
      <c r="G26" s="46">
        <v>24</v>
      </c>
      <c r="H26" s="49">
        <f t="shared" si="7"/>
        <v>0</v>
      </c>
      <c r="I26" s="46">
        <v>17</v>
      </c>
      <c r="J26" s="46">
        <v>16</v>
      </c>
      <c r="K26" s="48">
        <f t="shared" si="8"/>
        <v>-5.8823529411764705E-2</v>
      </c>
      <c r="L26" s="44"/>
      <c r="M26" s="50">
        <v>30</v>
      </c>
      <c r="N26" s="50">
        <v>22</v>
      </c>
      <c r="O26" s="50">
        <v>16</v>
      </c>
      <c r="P26" s="61">
        <f t="shared" si="9"/>
        <v>1.2</v>
      </c>
      <c r="Q26" s="61">
        <f t="shared" si="10"/>
        <v>1.0909090909090908</v>
      </c>
      <c r="R26" s="62">
        <f t="shared" si="11"/>
        <v>1</v>
      </c>
      <c r="S26" s="21"/>
      <c r="T26" s="2"/>
      <c r="U26" s="2"/>
    </row>
    <row r="27" spans="1:21" ht="15.75" thickBot="1">
      <c r="A27" s="72"/>
      <c r="B27" s="42" t="s">
        <v>16</v>
      </c>
      <c r="C27" s="43">
        <v>87</v>
      </c>
      <c r="D27" s="43">
        <v>102</v>
      </c>
      <c r="E27" s="15">
        <f t="shared" si="6"/>
        <v>0.17241379310344829</v>
      </c>
      <c r="F27" s="22">
        <v>68</v>
      </c>
      <c r="G27" s="22">
        <v>76</v>
      </c>
      <c r="H27" s="16">
        <f t="shared" si="7"/>
        <v>0.11764705882352941</v>
      </c>
      <c r="I27" s="22">
        <v>50</v>
      </c>
      <c r="J27" s="22">
        <v>54</v>
      </c>
      <c r="K27" s="15">
        <f t="shared" si="8"/>
        <v>0.08</v>
      </c>
      <c r="L27" s="44"/>
      <c r="M27" s="18">
        <v>87</v>
      </c>
      <c r="N27" s="18">
        <v>63</v>
      </c>
      <c r="O27" s="18">
        <v>49</v>
      </c>
      <c r="P27" s="19">
        <f t="shared" si="9"/>
        <v>1.1724137931034482</v>
      </c>
      <c r="Q27" s="19">
        <f t="shared" si="10"/>
        <v>1.2063492063492063</v>
      </c>
      <c r="R27" s="20">
        <f t="shared" si="11"/>
        <v>1.1020408163265305</v>
      </c>
      <c r="S27" s="21"/>
      <c r="T27" s="2"/>
      <c r="U27" s="2"/>
    </row>
    <row r="28" spans="1:21" ht="15.75" thickBot="1">
      <c r="A28" s="70"/>
      <c r="B28" s="51" t="s">
        <v>17</v>
      </c>
      <c r="C28" s="52">
        <v>17</v>
      </c>
      <c r="D28" s="53">
        <v>15</v>
      </c>
      <c r="E28" s="54">
        <f t="shared" si="6"/>
        <v>-0.11764705882352941</v>
      </c>
      <c r="F28" s="52">
        <v>3</v>
      </c>
      <c r="G28" s="52">
        <v>5</v>
      </c>
      <c r="H28" s="55">
        <f t="shared" si="7"/>
        <v>0.66666666666666663</v>
      </c>
      <c r="I28" s="52">
        <v>3</v>
      </c>
      <c r="J28" s="52">
        <v>5</v>
      </c>
      <c r="K28" s="54">
        <f t="shared" si="8"/>
        <v>0.66666666666666663</v>
      </c>
      <c r="L28" s="56"/>
      <c r="M28" s="57">
        <v>17</v>
      </c>
      <c r="N28" s="57">
        <v>3</v>
      </c>
      <c r="O28" s="57">
        <v>3</v>
      </c>
      <c r="P28" s="58">
        <f t="shared" si="9"/>
        <v>0.88235294117647056</v>
      </c>
      <c r="Q28" s="58">
        <f t="shared" si="10"/>
        <v>1.6666666666666667</v>
      </c>
      <c r="R28" s="59">
        <f t="shared" si="11"/>
        <v>1.6666666666666667</v>
      </c>
      <c r="S28" s="21"/>
      <c r="T28" s="2"/>
      <c r="U28" s="2"/>
    </row>
    <row r="29" spans="1:21" ht="15.75" thickBot="1">
      <c r="A29" s="72" t="s">
        <v>21</v>
      </c>
      <c r="B29" s="42" t="s">
        <v>15</v>
      </c>
      <c r="C29" s="47">
        <v>9</v>
      </c>
      <c r="D29" s="47">
        <v>10</v>
      </c>
      <c r="E29" s="48">
        <f t="shared" si="6"/>
        <v>0.1111111111111111</v>
      </c>
      <c r="F29" s="46">
        <v>4</v>
      </c>
      <c r="G29" s="46">
        <v>5</v>
      </c>
      <c r="H29" s="49">
        <f t="shared" si="7"/>
        <v>0.25</v>
      </c>
      <c r="I29" s="46">
        <v>2</v>
      </c>
      <c r="J29" s="46">
        <v>2</v>
      </c>
      <c r="K29" s="48">
        <f t="shared" si="8"/>
        <v>0</v>
      </c>
      <c r="L29" s="44"/>
      <c r="M29" s="50">
        <v>9</v>
      </c>
      <c r="N29" s="50">
        <v>3</v>
      </c>
      <c r="O29" s="50">
        <v>2</v>
      </c>
      <c r="P29" s="61">
        <f t="shared" si="9"/>
        <v>1.1111111111111112</v>
      </c>
      <c r="Q29" s="61">
        <f t="shared" si="10"/>
        <v>1.6666666666666667</v>
      </c>
      <c r="R29" s="62">
        <f t="shared" si="11"/>
        <v>1</v>
      </c>
      <c r="S29" s="21"/>
      <c r="T29" s="2"/>
      <c r="U29" s="2"/>
    </row>
    <row r="30" spans="1:21" ht="15.75" thickBot="1">
      <c r="A30" s="72"/>
      <c r="B30" s="42" t="s">
        <v>16</v>
      </c>
      <c r="C30" s="22">
        <v>30</v>
      </c>
      <c r="D30" s="43">
        <v>37</v>
      </c>
      <c r="E30" s="15">
        <f t="shared" si="6"/>
        <v>0.23333333333333334</v>
      </c>
      <c r="F30" s="22">
        <v>18</v>
      </c>
      <c r="G30" s="22">
        <v>25</v>
      </c>
      <c r="H30" s="16">
        <f t="shared" si="7"/>
        <v>0.3888888888888889</v>
      </c>
      <c r="I30" s="22">
        <v>15</v>
      </c>
      <c r="J30" s="22">
        <v>18</v>
      </c>
      <c r="K30" s="15">
        <f t="shared" si="8"/>
        <v>0.2</v>
      </c>
      <c r="L30" s="44"/>
      <c r="M30" s="18">
        <v>29</v>
      </c>
      <c r="N30" s="18">
        <v>16</v>
      </c>
      <c r="O30" s="18">
        <v>15</v>
      </c>
      <c r="P30" s="19">
        <f t="shared" si="9"/>
        <v>1.2758620689655173</v>
      </c>
      <c r="Q30" s="19">
        <f t="shared" si="10"/>
        <v>1.5625</v>
      </c>
      <c r="R30" s="20">
        <f t="shared" si="11"/>
        <v>1.2</v>
      </c>
      <c r="S30" s="21"/>
      <c r="T30" s="2"/>
      <c r="U30" s="2"/>
    </row>
    <row r="31" spans="1:21" ht="15.75" thickBot="1">
      <c r="A31" s="70"/>
      <c r="B31" s="51" t="s">
        <v>17</v>
      </c>
      <c r="C31" s="52">
        <v>41</v>
      </c>
      <c r="D31" s="53">
        <v>36</v>
      </c>
      <c r="E31" s="54">
        <f t="shared" si="6"/>
        <v>-0.12195121951219512</v>
      </c>
      <c r="F31" s="52">
        <v>30</v>
      </c>
      <c r="G31" s="52">
        <v>24</v>
      </c>
      <c r="H31" s="55">
        <f t="shared" si="7"/>
        <v>-0.2</v>
      </c>
      <c r="I31" s="52">
        <v>24</v>
      </c>
      <c r="J31" s="52">
        <v>16</v>
      </c>
      <c r="K31" s="54">
        <f t="shared" si="8"/>
        <v>-0.33333333333333331</v>
      </c>
      <c r="L31" s="56"/>
      <c r="M31" s="57">
        <v>41</v>
      </c>
      <c r="N31" s="57">
        <v>30</v>
      </c>
      <c r="O31" s="57">
        <v>24</v>
      </c>
      <c r="P31" s="58">
        <f t="shared" si="9"/>
        <v>0.87804878048780488</v>
      </c>
      <c r="Q31" s="58">
        <f t="shared" si="10"/>
        <v>0.8</v>
      </c>
      <c r="R31" s="59">
        <f t="shared" si="11"/>
        <v>0.66666666666666663</v>
      </c>
      <c r="S31" s="21"/>
      <c r="T31" s="2"/>
      <c r="U31" s="2"/>
    </row>
    <row r="32" spans="1:21" ht="15.75" thickBot="1">
      <c r="A32" s="72" t="s">
        <v>22</v>
      </c>
      <c r="B32" s="42" t="s">
        <v>15</v>
      </c>
      <c r="C32" s="47">
        <v>3</v>
      </c>
      <c r="D32" s="47">
        <v>3</v>
      </c>
      <c r="E32" s="48">
        <f t="shared" si="6"/>
        <v>0</v>
      </c>
      <c r="F32" s="46">
        <v>0</v>
      </c>
      <c r="G32" s="46">
        <v>1</v>
      </c>
      <c r="H32" s="49">
        <v>0</v>
      </c>
      <c r="I32" s="46">
        <v>0</v>
      </c>
      <c r="J32" s="46">
        <v>1</v>
      </c>
      <c r="K32" s="48">
        <v>0</v>
      </c>
      <c r="L32" s="44"/>
      <c r="M32" s="50">
        <v>3</v>
      </c>
      <c r="N32" s="50">
        <v>0</v>
      </c>
      <c r="O32" s="50">
        <v>0</v>
      </c>
      <c r="P32" s="61">
        <f t="shared" si="9"/>
        <v>1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2"/>
      <c r="B33" s="42" t="s">
        <v>16</v>
      </c>
      <c r="C33" s="43">
        <v>10</v>
      </c>
      <c r="D33" s="43">
        <v>11</v>
      </c>
      <c r="E33" s="15">
        <f t="shared" si="6"/>
        <v>0.1</v>
      </c>
      <c r="F33" s="22">
        <v>7</v>
      </c>
      <c r="G33" s="22">
        <v>8</v>
      </c>
      <c r="H33" s="16">
        <f t="shared" si="7"/>
        <v>0.14285714285714285</v>
      </c>
      <c r="I33" s="22">
        <v>5</v>
      </c>
      <c r="J33" s="22">
        <v>6</v>
      </c>
      <c r="K33" s="15">
        <f t="shared" si="8"/>
        <v>0.2</v>
      </c>
      <c r="L33" s="44"/>
      <c r="M33" s="18">
        <v>10</v>
      </c>
      <c r="N33" s="18">
        <v>7</v>
      </c>
      <c r="O33" s="18">
        <v>5</v>
      </c>
      <c r="P33" s="19">
        <f t="shared" si="9"/>
        <v>1.1000000000000001</v>
      </c>
      <c r="Q33" s="19">
        <f t="shared" si="10"/>
        <v>1.1428571428571428</v>
      </c>
      <c r="R33" s="20">
        <f t="shared" si="11"/>
        <v>1.2</v>
      </c>
      <c r="S33" s="21"/>
      <c r="T33" s="2"/>
      <c r="U33" s="2"/>
    </row>
    <row r="34" spans="1:21" ht="15.75" thickBot="1">
      <c r="A34" s="70"/>
      <c r="B34" s="51" t="s">
        <v>17</v>
      </c>
      <c r="C34" s="52">
        <v>22</v>
      </c>
      <c r="D34" s="53">
        <v>15</v>
      </c>
      <c r="E34" s="54">
        <f t="shared" si="6"/>
        <v>-0.31818181818181818</v>
      </c>
      <c r="F34" s="52">
        <v>8</v>
      </c>
      <c r="G34" s="52">
        <v>6</v>
      </c>
      <c r="H34" s="55">
        <f t="shared" si="7"/>
        <v>-0.25</v>
      </c>
      <c r="I34" s="52">
        <v>8</v>
      </c>
      <c r="J34" s="52">
        <v>6</v>
      </c>
      <c r="K34" s="54">
        <f t="shared" si="8"/>
        <v>-0.25</v>
      </c>
      <c r="L34" s="56"/>
      <c r="M34" s="57">
        <v>22</v>
      </c>
      <c r="N34" s="57">
        <v>8</v>
      </c>
      <c r="O34" s="57">
        <v>8</v>
      </c>
      <c r="P34" s="58">
        <f t="shared" si="9"/>
        <v>0.68181818181818177</v>
      </c>
      <c r="Q34" s="58">
        <f t="shared" si="10"/>
        <v>0.75</v>
      </c>
      <c r="R34" s="59">
        <f t="shared" si="11"/>
        <v>0.75</v>
      </c>
      <c r="S34" s="21"/>
      <c r="T34" s="2"/>
      <c r="U34" s="2"/>
    </row>
    <row r="35" spans="1:21" ht="15.75" thickBot="1">
      <c r="A35" s="72" t="s">
        <v>23</v>
      </c>
      <c r="B35" s="42" t="s">
        <v>15</v>
      </c>
      <c r="C35" s="47">
        <v>23</v>
      </c>
      <c r="D35" s="47">
        <v>13</v>
      </c>
      <c r="E35" s="48">
        <f t="shared" si="6"/>
        <v>-0.43478260869565216</v>
      </c>
      <c r="F35" s="46">
        <v>11</v>
      </c>
      <c r="G35" s="46">
        <v>11</v>
      </c>
      <c r="H35" s="49">
        <f t="shared" si="7"/>
        <v>0</v>
      </c>
      <c r="I35" s="46">
        <v>9</v>
      </c>
      <c r="J35" s="46">
        <v>7</v>
      </c>
      <c r="K35" s="48">
        <f t="shared" si="8"/>
        <v>-0.22222222222222221</v>
      </c>
      <c r="L35" s="44"/>
      <c r="M35" s="50">
        <v>23</v>
      </c>
      <c r="N35" s="50">
        <v>11</v>
      </c>
      <c r="O35" s="50">
        <v>9</v>
      </c>
      <c r="P35" s="61">
        <f t="shared" si="9"/>
        <v>0.56521739130434778</v>
      </c>
      <c r="Q35" s="61">
        <f t="shared" si="10"/>
        <v>1</v>
      </c>
      <c r="R35" s="62">
        <f t="shared" si="11"/>
        <v>0.77777777777777779</v>
      </c>
      <c r="S35" s="21"/>
      <c r="T35" s="2"/>
      <c r="U35" s="2"/>
    </row>
    <row r="36" spans="1:21" ht="15.75" thickBot="1">
      <c r="A36" s="72"/>
      <c r="B36" s="42" t="s">
        <v>16</v>
      </c>
      <c r="C36" s="43">
        <v>94</v>
      </c>
      <c r="D36" s="43">
        <v>78</v>
      </c>
      <c r="E36" s="15">
        <f t="shared" si="6"/>
        <v>-0.1702127659574468</v>
      </c>
      <c r="F36" s="22">
        <v>62</v>
      </c>
      <c r="G36" s="22">
        <v>66</v>
      </c>
      <c r="H36" s="16">
        <f t="shared" si="7"/>
        <v>6.4516129032258063E-2</v>
      </c>
      <c r="I36" s="22">
        <v>46</v>
      </c>
      <c r="J36" s="22">
        <v>52</v>
      </c>
      <c r="K36" s="15">
        <f t="shared" si="8"/>
        <v>0.13043478260869565</v>
      </c>
      <c r="L36" s="44"/>
      <c r="M36" s="18">
        <v>94</v>
      </c>
      <c r="N36" s="18">
        <v>59</v>
      </c>
      <c r="O36" s="18">
        <v>46</v>
      </c>
      <c r="P36" s="19">
        <f t="shared" si="9"/>
        <v>0.82978723404255317</v>
      </c>
      <c r="Q36" s="19">
        <f t="shared" si="10"/>
        <v>1.1186440677966101</v>
      </c>
      <c r="R36" s="20">
        <f t="shared" si="11"/>
        <v>1.1304347826086956</v>
      </c>
      <c r="S36" s="21"/>
      <c r="T36" s="2"/>
      <c r="U36" s="2"/>
    </row>
    <row r="37" spans="1:21" ht="15.75" thickBot="1">
      <c r="A37" s="70"/>
      <c r="B37" s="51" t="s">
        <v>17</v>
      </c>
      <c r="C37" s="52">
        <v>15</v>
      </c>
      <c r="D37" s="53">
        <v>31</v>
      </c>
      <c r="E37" s="54">
        <f t="shared" si="6"/>
        <v>1.0666666666666667</v>
      </c>
      <c r="F37" s="52">
        <v>6</v>
      </c>
      <c r="G37" s="52">
        <v>23</v>
      </c>
      <c r="H37" s="55">
        <f t="shared" si="7"/>
        <v>2.8333333333333335</v>
      </c>
      <c r="I37" s="52">
        <v>3</v>
      </c>
      <c r="J37" s="52">
        <v>17</v>
      </c>
      <c r="K37" s="54">
        <f t="shared" si="8"/>
        <v>4.666666666666667</v>
      </c>
      <c r="L37" s="56"/>
      <c r="M37" s="57">
        <v>16</v>
      </c>
      <c r="N37" s="57">
        <v>7</v>
      </c>
      <c r="O37" s="57">
        <v>4</v>
      </c>
      <c r="P37" s="58">
        <f t="shared" si="9"/>
        <v>1.9375</v>
      </c>
      <c r="Q37" s="58">
        <f t="shared" si="10"/>
        <v>3.2857142857142856</v>
      </c>
      <c r="R37" s="59">
        <f t="shared" si="11"/>
        <v>4.25</v>
      </c>
      <c r="S37" s="21"/>
      <c r="T37" s="2"/>
      <c r="U37" s="2"/>
    </row>
    <row r="38" spans="1:21" ht="15.75" thickBot="1">
      <c r="A38" s="72" t="s">
        <v>24</v>
      </c>
      <c r="B38" s="42" t="s">
        <v>15</v>
      </c>
      <c r="C38" s="47">
        <v>3</v>
      </c>
      <c r="D38" s="47">
        <v>4</v>
      </c>
      <c r="E38" s="48">
        <f t="shared" si="6"/>
        <v>0.33333333333333331</v>
      </c>
      <c r="F38" s="46">
        <v>3</v>
      </c>
      <c r="G38" s="46">
        <v>2</v>
      </c>
      <c r="H38" s="49">
        <f t="shared" si="7"/>
        <v>-0.33333333333333331</v>
      </c>
      <c r="I38" s="46">
        <v>3</v>
      </c>
      <c r="J38" s="46">
        <v>1</v>
      </c>
      <c r="K38" s="48">
        <f t="shared" si="8"/>
        <v>-0.66666666666666663</v>
      </c>
      <c r="L38" s="44"/>
      <c r="M38" s="50">
        <v>3</v>
      </c>
      <c r="N38" s="50">
        <v>3</v>
      </c>
      <c r="O38" s="50">
        <v>3</v>
      </c>
      <c r="P38" s="61">
        <f t="shared" si="9"/>
        <v>1.3333333333333333</v>
      </c>
      <c r="Q38" s="61">
        <f t="shared" si="10"/>
        <v>0.66666666666666663</v>
      </c>
      <c r="R38" s="62">
        <f t="shared" si="11"/>
        <v>0.33333333333333331</v>
      </c>
      <c r="S38" s="21"/>
      <c r="T38" s="2"/>
      <c r="U38" s="2"/>
    </row>
    <row r="39" spans="1:21" ht="15.75" thickBot="1">
      <c r="A39" s="72"/>
      <c r="B39" s="42" t="s">
        <v>16</v>
      </c>
      <c r="C39" s="22">
        <v>12</v>
      </c>
      <c r="D39" s="43">
        <v>12</v>
      </c>
      <c r="E39" s="15">
        <f t="shared" si="6"/>
        <v>0</v>
      </c>
      <c r="F39" s="22">
        <v>11</v>
      </c>
      <c r="G39" s="22">
        <v>10</v>
      </c>
      <c r="H39" s="16">
        <f t="shared" si="7"/>
        <v>-9.0909090909090912E-2</v>
      </c>
      <c r="I39" s="22">
        <v>9</v>
      </c>
      <c r="J39" s="22">
        <v>7</v>
      </c>
      <c r="K39" s="15">
        <f t="shared" si="8"/>
        <v>-0.22222222222222221</v>
      </c>
      <c r="L39" s="44"/>
      <c r="M39" s="18">
        <v>12</v>
      </c>
      <c r="N39" s="18">
        <v>8</v>
      </c>
      <c r="O39" s="18">
        <v>7</v>
      </c>
      <c r="P39" s="19">
        <f t="shared" si="9"/>
        <v>1</v>
      </c>
      <c r="Q39" s="19">
        <f t="shared" si="10"/>
        <v>1.25</v>
      </c>
      <c r="R39" s="20">
        <f t="shared" si="11"/>
        <v>1</v>
      </c>
      <c r="S39" s="21"/>
      <c r="T39" s="2"/>
      <c r="U39" s="2"/>
    </row>
    <row r="40" spans="1:21" ht="15.75" thickBot="1">
      <c r="A40" s="70"/>
      <c r="B40" s="51" t="s">
        <v>17</v>
      </c>
      <c r="C40" s="52">
        <v>15</v>
      </c>
      <c r="D40" s="53">
        <v>12</v>
      </c>
      <c r="E40" s="54">
        <f t="shared" si="6"/>
        <v>-0.2</v>
      </c>
      <c r="F40" s="52">
        <v>6</v>
      </c>
      <c r="G40" s="52">
        <v>7</v>
      </c>
      <c r="H40" s="55">
        <f t="shared" si="7"/>
        <v>0.16666666666666666</v>
      </c>
      <c r="I40" s="52">
        <v>5</v>
      </c>
      <c r="J40" s="52">
        <v>7</v>
      </c>
      <c r="K40" s="54">
        <f t="shared" si="8"/>
        <v>0.4</v>
      </c>
      <c r="L40" s="56"/>
      <c r="M40" s="57">
        <v>15</v>
      </c>
      <c r="N40" s="57">
        <v>6</v>
      </c>
      <c r="O40" s="57">
        <v>5</v>
      </c>
      <c r="P40" s="58">
        <f t="shared" si="9"/>
        <v>0.8</v>
      </c>
      <c r="Q40" s="58">
        <f t="shared" si="10"/>
        <v>1.1666666666666667</v>
      </c>
      <c r="R40" s="59">
        <f t="shared" si="11"/>
        <v>1.4</v>
      </c>
      <c r="S40" s="21"/>
      <c r="T40" s="2"/>
      <c r="U40" s="2"/>
    </row>
    <row r="41" spans="1:21" ht="15.75" thickBot="1">
      <c r="A41" s="70" t="s">
        <v>25</v>
      </c>
      <c r="B41" s="42" t="s">
        <v>15</v>
      </c>
      <c r="C41" s="46">
        <v>260</v>
      </c>
      <c r="D41" s="47">
        <v>224</v>
      </c>
      <c r="E41" s="48">
        <f>(D41-C41)/C41</f>
        <v>-0.13846153846153847</v>
      </c>
      <c r="F41" s="46">
        <v>237</v>
      </c>
      <c r="G41" s="46">
        <v>207</v>
      </c>
      <c r="H41" s="49">
        <f t="shared" si="7"/>
        <v>-0.12658227848101267</v>
      </c>
      <c r="I41" s="46">
        <v>155</v>
      </c>
      <c r="J41" s="46">
        <v>126</v>
      </c>
      <c r="K41" s="48">
        <f t="shared" si="8"/>
        <v>-0.18709677419354839</v>
      </c>
      <c r="L41" s="44"/>
      <c r="M41" s="50">
        <v>267</v>
      </c>
      <c r="N41" s="50">
        <v>218</v>
      </c>
      <c r="O41" s="50">
        <v>159</v>
      </c>
      <c r="P41" s="61">
        <f>D41/M41</f>
        <v>0.83895131086142327</v>
      </c>
      <c r="Q41" s="61">
        <f t="shared" si="10"/>
        <v>0.94954128440366969</v>
      </c>
      <c r="R41" s="62">
        <f t="shared" si="11"/>
        <v>0.79245283018867929</v>
      </c>
      <c r="S41" s="21"/>
      <c r="T41" s="2"/>
      <c r="U41" s="2"/>
    </row>
    <row r="42" spans="1:21" ht="15.75" thickBot="1">
      <c r="A42" s="70"/>
      <c r="B42" s="51" t="s">
        <v>16</v>
      </c>
      <c r="C42" s="52">
        <v>734</v>
      </c>
      <c r="D42" s="53">
        <v>653</v>
      </c>
      <c r="E42" s="54">
        <f>(D42-C42)/C42</f>
        <v>-0.11035422343324251</v>
      </c>
      <c r="F42" s="52">
        <v>683</v>
      </c>
      <c r="G42" s="52">
        <v>609</v>
      </c>
      <c r="H42" s="55">
        <f t="shared" si="7"/>
        <v>-0.10834553440702782</v>
      </c>
      <c r="I42" s="52">
        <v>463</v>
      </c>
      <c r="J42" s="52">
        <v>380</v>
      </c>
      <c r="K42" s="54">
        <f t="shared" si="8"/>
        <v>-0.17926565874730022</v>
      </c>
      <c r="L42" s="56"/>
      <c r="M42" s="57">
        <v>755</v>
      </c>
      <c r="N42" s="57">
        <v>641</v>
      </c>
      <c r="O42" s="57">
        <v>475</v>
      </c>
      <c r="P42" s="58">
        <f>D42/M42</f>
        <v>0.86490066225165563</v>
      </c>
      <c r="Q42" s="58">
        <f t="shared" si="10"/>
        <v>0.9500780031201248</v>
      </c>
      <c r="R42" s="59">
        <f t="shared" si="11"/>
        <v>0.8</v>
      </c>
      <c r="S42" s="21"/>
      <c r="T42" s="2"/>
      <c r="U42" s="2"/>
    </row>
    <row r="43" spans="1:21" ht="15.75" thickBot="1">
      <c r="A43" s="72" t="s">
        <v>26</v>
      </c>
      <c r="B43" s="42" t="s">
        <v>15</v>
      </c>
      <c r="C43" s="46">
        <v>0</v>
      </c>
      <c r="D43" s="63">
        <v>1</v>
      </c>
      <c r="E43" s="48">
        <v>0</v>
      </c>
      <c r="F43" s="46">
        <v>0</v>
      </c>
      <c r="G43" s="63">
        <v>1</v>
      </c>
      <c r="H43" s="64">
        <v>0</v>
      </c>
      <c r="I43" s="46">
        <v>0</v>
      </c>
      <c r="J43" s="23">
        <v>0</v>
      </c>
      <c r="K43" s="48">
        <v>0</v>
      </c>
      <c r="L43" s="44"/>
      <c r="M43" s="50">
        <v>0</v>
      </c>
      <c r="N43" s="50">
        <v>0</v>
      </c>
      <c r="O43" s="50">
        <v>0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70"/>
      <c r="B44" s="42" t="s">
        <v>16</v>
      </c>
      <c r="C44" s="22">
        <v>13</v>
      </c>
      <c r="D44" s="43">
        <v>18</v>
      </c>
      <c r="E44" s="15">
        <f t="shared" si="6"/>
        <v>0.38461538461538464</v>
      </c>
      <c r="F44" s="22">
        <v>11</v>
      </c>
      <c r="G44" s="22">
        <v>17</v>
      </c>
      <c r="H44" s="49">
        <f>(G44-F44)/F44</f>
        <v>0.54545454545454541</v>
      </c>
      <c r="I44" s="22">
        <v>10</v>
      </c>
      <c r="J44" s="22">
        <v>12</v>
      </c>
      <c r="K44" s="48">
        <f>(J44-I44)/I44</f>
        <v>0.2</v>
      </c>
      <c r="L44" s="44"/>
      <c r="M44" s="18">
        <v>14</v>
      </c>
      <c r="N44" s="18">
        <v>10</v>
      </c>
      <c r="O44" s="18">
        <v>9</v>
      </c>
      <c r="P44" s="19">
        <f t="shared" si="9"/>
        <v>1.2857142857142858</v>
      </c>
      <c r="Q44" s="19">
        <f t="shared" si="10"/>
        <v>1.7</v>
      </c>
      <c r="R44" s="20">
        <f t="shared" si="11"/>
        <v>1.3333333333333333</v>
      </c>
      <c r="S44" s="21"/>
    </row>
    <row r="45" spans="1:21" ht="15.75" thickBot="1">
      <c r="A45" s="70"/>
      <c r="B45" s="51" t="s">
        <v>17</v>
      </c>
      <c r="C45" s="52">
        <v>5</v>
      </c>
      <c r="D45" s="53">
        <v>15</v>
      </c>
      <c r="E45" s="54">
        <f t="shared" si="6"/>
        <v>2</v>
      </c>
      <c r="F45" s="52">
        <v>4</v>
      </c>
      <c r="G45" s="52">
        <v>6</v>
      </c>
      <c r="H45" s="55">
        <f>(G45-F45)/F45</f>
        <v>0.5</v>
      </c>
      <c r="I45" s="52">
        <v>3</v>
      </c>
      <c r="J45" s="52">
        <v>6</v>
      </c>
      <c r="K45" s="54">
        <f t="shared" ref="K45:K55" si="12">(J45-I45)/I45</f>
        <v>1</v>
      </c>
      <c r="L45" s="56"/>
      <c r="M45" s="57">
        <v>5</v>
      </c>
      <c r="N45" s="57">
        <v>4</v>
      </c>
      <c r="O45" s="57">
        <v>3</v>
      </c>
      <c r="P45" s="58">
        <f t="shared" si="9"/>
        <v>3</v>
      </c>
      <c r="Q45" s="58">
        <f t="shared" si="10"/>
        <v>1.5</v>
      </c>
      <c r="R45" s="59">
        <f t="shared" si="11"/>
        <v>2</v>
      </c>
      <c r="S45" s="21"/>
    </row>
    <row r="46" spans="1:21" ht="15.75" thickBot="1">
      <c r="A46" s="70" t="s">
        <v>27</v>
      </c>
      <c r="B46" s="42" t="s">
        <v>15</v>
      </c>
      <c r="C46" s="46">
        <v>13</v>
      </c>
      <c r="D46" s="47">
        <v>7</v>
      </c>
      <c r="E46" s="48">
        <f t="shared" si="6"/>
        <v>-0.46153846153846156</v>
      </c>
      <c r="F46" s="46">
        <v>13</v>
      </c>
      <c r="G46" s="46">
        <v>7</v>
      </c>
      <c r="H46" s="49">
        <f>(G46-F46)/F46</f>
        <v>-0.46153846153846156</v>
      </c>
      <c r="I46" s="46">
        <v>9</v>
      </c>
      <c r="J46" s="46">
        <v>7</v>
      </c>
      <c r="K46" s="48">
        <f t="shared" si="12"/>
        <v>-0.22222222222222221</v>
      </c>
      <c r="L46" s="65"/>
      <c r="M46" s="50">
        <v>13</v>
      </c>
      <c r="N46" s="50">
        <v>11</v>
      </c>
      <c r="O46" s="50">
        <v>9</v>
      </c>
      <c r="P46" s="61">
        <f t="shared" si="9"/>
        <v>0.53846153846153844</v>
      </c>
      <c r="Q46" s="61">
        <f t="shared" si="10"/>
        <v>0.63636363636363635</v>
      </c>
      <c r="R46" s="62">
        <f t="shared" si="11"/>
        <v>0.77777777777777779</v>
      </c>
      <c r="S46" s="21"/>
    </row>
    <row r="47" spans="1:21" ht="15.75" thickBot="1">
      <c r="A47" s="70"/>
      <c r="B47" s="51" t="s">
        <v>16</v>
      </c>
      <c r="C47" s="52">
        <v>33</v>
      </c>
      <c r="D47" s="53">
        <v>18</v>
      </c>
      <c r="E47" s="54">
        <f t="shared" si="6"/>
        <v>-0.45454545454545453</v>
      </c>
      <c r="F47" s="52">
        <v>33</v>
      </c>
      <c r="G47" s="52">
        <v>17</v>
      </c>
      <c r="H47" s="55">
        <f>(G47-F47)/F47</f>
        <v>-0.48484848484848486</v>
      </c>
      <c r="I47" s="52">
        <v>26</v>
      </c>
      <c r="J47" s="52">
        <v>15</v>
      </c>
      <c r="K47" s="67">
        <f t="shared" si="12"/>
        <v>-0.42307692307692307</v>
      </c>
      <c r="L47" s="66"/>
      <c r="M47" s="57">
        <v>35</v>
      </c>
      <c r="N47" s="57">
        <v>30</v>
      </c>
      <c r="O47" s="57">
        <v>27</v>
      </c>
      <c r="P47" s="58">
        <f t="shared" si="9"/>
        <v>0.51428571428571423</v>
      </c>
      <c r="Q47" s="58">
        <f t="shared" si="10"/>
        <v>0.56666666666666665</v>
      </c>
      <c r="R47" s="59">
        <f t="shared" si="11"/>
        <v>0.55555555555555558</v>
      </c>
      <c r="S47" s="21"/>
    </row>
    <row r="48" spans="1:21" ht="15.75" thickBot="1">
      <c r="A48" s="70" t="s">
        <v>28</v>
      </c>
      <c r="B48" s="42" t="s">
        <v>15</v>
      </c>
      <c r="C48" s="46">
        <v>3</v>
      </c>
      <c r="D48" s="47">
        <v>4</v>
      </c>
      <c r="E48" s="48">
        <f t="shared" si="6"/>
        <v>0.33333333333333331</v>
      </c>
      <c r="F48" s="46">
        <v>3</v>
      </c>
      <c r="G48" s="46">
        <v>4</v>
      </c>
      <c r="H48" s="49">
        <f t="shared" ref="H48:H55" si="13">(G48-F48)/F48</f>
        <v>0.33333333333333331</v>
      </c>
      <c r="I48" s="46">
        <v>2</v>
      </c>
      <c r="J48" s="46">
        <v>4</v>
      </c>
      <c r="K48" s="48">
        <f t="shared" si="12"/>
        <v>1</v>
      </c>
      <c r="L48" s="65"/>
      <c r="M48" s="50">
        <v>3</v>
      </c>
      <c r="N48" s="50">
        <v>2</v>
      </c>
      <c r="O48" s="50">
        <v>2</v>
      </c>
      <c r="P48" s="61">
        <f t="shared" si="9"/>
        <v>1.3333333333333333</v>
      </c>
      <c r="Q48" s="61">
        <v>0</v>
      </c>
      <c r="R48" s="62">
        <v>0</v>
      </c>
      <c r="S48" s="21"/>
    </row>
    <row r="49" spans="1:19" ht="15.75" thickBot="1">
      <c r="A49" s="70"/>
      <c r="B49" s="51" t="s">
        <v>16</v>
      </c>
      <c r="C49" s="52">
        <v>6</v>
      </c>
      <c r="D49" s="53">
        <v>6</v>
      </c>
      <c r="E49" s="54">
        <f t="shared" si="6"/>
        <v>0</v>
      </c>
      <c r="F49" s="52">
        <v>5</v>
      </c>
      <c r="G49" s="52">
        <v>6</v>
      </c>
      <c r="H49" s="55">
        <f t="shared" si="13"/>
        <v>0.2</v>
      </c>
      <c r="I49" s="52">
        <v>3</v>
      </c>
      <c r="J49" s="52">
        <v>6</v>
      </c>
      <c r="K49" s="54">
        <f t="shared" si="12"/>
        <v>1</v>
      </c>
      <c r="L49" s="66"/>
      <c r="M49" s="57">
        <v>6</v>
      </c>
      <c r="N49" s="57">
        <v>4</v>
      </c>
      <c r="O49" s="57">
        <v>3</v>
      </c>
      <c r="P49" s="58">
        <f t="shared" si="9"/>
        <v>1</v>
      </c>
      <c r="Q49" s="58">
        <f t="shared" ref="Q49:Q55" si="14">G49/N49</f>
        <v>1.5</v>
      </c>
      <c r="R49" s="59">
        <f t="shared" ref="R49:R55" si="15">J49/O49</f>
        <v>2</v>
      </c>
      <c r="S49" s="21"/>
    </row>
    <row r="50" spans="1:19" ht="15.75" thickBot="1">
      <c r="A50" s="70" t="s">
        <v>29</v>
      </c>
      <c r="B50" s="42" t="s">
        <v>15</v>
      </c>
      <c r="C50" s="46">
        <v>26</v>
      </c>
      <c r="D50" s="47">
        <v>19</v>
      </c>
      <c r="E50" s="48">
        <f>(D50-C50)/C50</f>
        <v>-0.26923076923076922</v>
      </c>
      <c r="F50" s="46">
        <v>25</v>
      </c>
      <c r="G50" s="46">
        <v>18</v>
      </c>
      <c r="H50" s="49">
        <f t="shared" si="13"/>
        <v>-0.28000000000000003</v>
      </c>
      <c r="I50" s="46">
        <v>16</v>
      </c>
      <c r="J50" s="46">
        <v>16</v>
      </c>
      <c r="K50" s="48">
        <f t="shared" si="12"/>
        <v>0</v>
      </c>
      <c r="L50" s="65"/>
      <c r="M50" s="50">
        <v>27</v>
      </c>
      <c r="N50" s="50">
        <v>24</v>
      </c>
      <c r="O50" s="50">
        <v>19</v>
      </c>
      <c r="P50" s="61">
        <f>D50/M50</f>
        <v>0.70370370370370372</v>
      </c>
      <c r="Q50" s="61">
        <f t="shared" si="14"/>
        <v>0.75</v>
      </c>
      <c r="R50" s="62">
        <f t="shared" si="15"/>
        <v>0.84210526315789469</v>
      </c>
      <c r="S50" s="21"/>
    </row>
    <row r="51" spans="1:19" ht="15.75" thickBot="1">
      <c r="A51" s="70"/>
      <c r="B51" s="51" t="s">
        <v>16</v>
      </c>
      <c r="C51" s="52">
        <v>67</v>
      </c>
      <c r="D51" s="53">
        <v>61</v>
      </c>
      <c r="E51" s="54">
        <f>(D51-C51)/C51</f>
        <v>-8.9552238805970144E-2</v>
      </c>
      <c r="F51" s="52">
        <v>66</v>
      </c>
      <c r="G51" s="52">
        <v>56</v>
      </c>
      <c r="H51" s="55">
        <f t="shared" si="13"/>
        <v>-0.15151515151515152</v>
      </c>
      <c r="I51" s="52">
        <v>46</v>
      </c>
      <c r="J51" s="52">
        <v>48</v>
      </c>
      <c r="K51" s="67">
        <f t="shared" si="12"/>
        <v>4.3478260869565216E-2</v>
      </c>
      <c r="L51" s="66"/>
      <c r="M51" s="57">
        <v>74</v>
      </c>
      <c r="N51" s="57">
        <v>69</v>
      </c>
      <c r="O51" s="57">
        <v>56</v>
      </c>
      <c r="P51" s="58">
        <f>D51/M51</f>
        <v>0.82432432432432434</v>
      </c>
      <c r="Q51" s="58">
        <f t="shared" si="14"/>
        <v>0.81159420289855078</v>
      </c>
      <c r="R51" s="59">
        <f t="shared" si="15"/>
        <v>0.8571428571428571</v>
      </c>
      <c r="S51" s="21"/>
    </row>
    <row r="52" spans="1:19" ht="15.75" thickBot="1">
      <c r="A52" s="70" t="s">
        <v>30</v>
      </c>
      <c r="B52" s="42" t="s">
        <v>15</v>
      </c>
      <c r="C52" s="46">
        <v>14</v>
      </c>
      <c r="D52" s="47">
        <v>14</v>
      </c>
      <c r="E52" s="48">
        <f t="shared" si="6"/>
        <v>0</v>
      </c>
      <c r="F52" s="46">
        <v>11</v>
      </c>
      <c r="G52" s="46">
        <v>12</v>
      </c>
      <c r="H52" s="49">
        <f t="shared" si="13"/>
        <v>9.0909090909090912E-2</v>
      </c>
      <c r="I52" s="46">
        <v>6</v>
      </c>
      <c r="J52" s="46">
        <v>6</v>
      </c>
      <c r="K52" s="48">
        <f t="shared" si="12"/>
        <v>0</v>
      </c>
      <c r="L52" s="65"/>
      <c r="M52" s="50">
        <v>14</v>
      </c>
      <c r="N52" s="50">
        <v>10</v>
      </c>
      <c r="O52" s="50">
        <v>6</v>
      </c>
      <c r="P52" s="61">
        <f t="shared" si="9"/>
        <v>1</v>
      </c>
      <c r="Q52" s="61">
        <f t="shared" si="14"/>
        <v>1.2</v>
      </c>
      <c r="R52" s="62">
        <f t="shared" si="15"/>
        <v>1</v>
      </c>
      <c r="S52" s="21"/>
    </row>
    <row r="53" spans="1:19" ht="15.75" thickBot="1">
      <c r="A53" s="70"/>
      <c r="B53" s="51" t="s">
        <v>16</v>
      </c>
      <c r="C53" s="52">
        <v>31</v>
      </c>
      <c r="D53" s="53">
        <v>39</v>
      </c>
      <c r="E53" s="54">
        <f t="shared" si="6"/>
        <v>0.25806451612903225</v>
      </c>
      <c r="F53" s="52">
        <v>28</v>
      </c>
      <c r="G53" s="52">
        <v>37</v>
      </c>
      <c r="H53" s="55">
        <f t="shared" si="13"/>
        <v>0.32142857142857145</v>
      </c>
      <c r="I53" s="52">
        <v>19</v>
      </c>
      <c r="J53" s="52">
        <v>26</v>
      </c>
      <c r="K53" s="54">
        <f t="shared" si="12"/>
        <v>0.36842105263157893</v>
      </c>
      <c r="L53" s="66"/>
      <c r="M53" s="57">
        <v>33</v>
      </c>
      <c r="N53" s="57">
        <v>28</v>
      </c>
      <c r="O53" s="57">
        <v>20</v>
      </c>
      <c r="P53" s="58">
        <f t="shared" si="9"/>
        <v>1.1818181818181819</v>
      </c>
      <c r="Q53" s="58">
        <f t="shared" si="14"/>
        <v>1.3214285714285714</v>
      </c>
      <c r="R53" s="59">
        <f t="shared" si="15"/>
        <v>1.3</v>
      </c>
      <c r="S53" s="21"/>
    </row>
    <row r="54" spans="1:19" ht="15.75" thickBot="1">
      <c r="A54" s="70" t="s">
        <v>31</v>
      </c>
      <c r="B54" s="42" t="s">
        <v>15</v>
      </c>
      <c r="C54" s="46">
        <v>2</v>
      </c>
      <c r="D54" s="47">
        <v>19</v>
      </c>
      <c r="E54" s="48">
        <f t="shared" si="6"/>
        <v>8.5</v>
      </c>
      <c r="F54" s="46">
        <v>1</v>
      </c>
      <c r="G54" s="46">
        <v>18</v>
      </c>
      <c r="H54" s="49">
        <f t="shared" si="13"/>
        <v>17</v>
      </c>
      <c r="I54" s="46">
        <v>0</v>
      </c>
      <c r="J54" s="46">
        <v>11</v>
      </c>
      <c r="K54" s="48">
        <v>0</v>
      </c>
      <c r="L54" s="65"/>
      <c r="M54" s="50">
        <v>3</v>
      </c>
      <c r="N54" s="50">
        <v>1</v>
      </c>
      <c r="O54" s="50">
        <v>1</v>
      </c>
      <c r="P54" s="61">
        <f t="shared" si="9"/>
        <v>6.333333333333333</v>
      </c>
      <c r="Q54" s="61">
        <f t="shared" si="14"/>
        <v>18</v>
      </c>
      <c r="R54" s="62">
        <f t="shared" si="15"/>
        <v>11</v>
      </c>
      <c r="S54" s="21"/>
    </row>
    <row r="55" spans="1:19" ht="15.75" thickBot="1">
      <c r="A55" s="71"/>
      <c r="B55" s="51" t="s">
        <v>16</v>
      </c>
      <c r="C55" s="52">
        <v>6</v>
      </c>
      <c r="D55" s="53">
        <v>29</v>
      </c>
      <c r="E55" s="54">
        <f t="shared" si="6"/>
        <v>3.8333333333333335</v>
      </c>
      <c r="F55" s="52">
        <v>4</v>
      </c>
      <c r="G55" s="52">
        <v>26</v>
      </c>
      <c r="H55" s="55">
        <f t="shared" si="13"/>
        <v>5.5</v>
      </c>
      <c r="I55" s="52">
        <v>2</v>
      </c>
      <c r="J55" s="52">
        <v>16</v>
      </c>
      <c r="K55" s="67">
        <f t="shared" si="12"/>
        <v>7</v>
      </c>
      <c r="L55" s="66"/>
      <c r="M55" s="57">
        <v>6</v>
      </c>
      <c r="N55" s="57">
        <v>4</v>
      </c>
      <c r="O55" s="57">
        <v>3</v>
      </c>
      <c r="P55" s="58">
        <f t="shared" si="9"/>
        <v>4.833333333333333</v>
      </c>
      <c r="Q55" s="58">
        <f t="shared" si="14"/>
        <v>6.5</v>
      </c>
      <c r="R55" s="59">
        <f t="shared" si="15"/>
        <v>5.333333333333333</v>
      </c>
      <c r="S55" s="21"/>
    </row>
    <row r="56" spans="1:19">
      <c r="A56" s="68" t="s">
        <v>32</v>
      </c>
      <c r="B56" s="68"/>
      <c r="C56" s="5"/>
      <c r="D56" s="5"/>
      <c r="E56" s="69"/>
      <c r="F56" s="5"/>
      <c r="G56" s="5"/>
      <c r="H56" s="69"/>
      <c r="I56" s="5"/>
      <c r="J56" s="5"/>
      <c r="K56" s="69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9"/>
      <c r="F57" s="5"/>
      <c r="G57" s="5"/>
      <c r="H57" s="69"/>
      <c r="I57" s="5"/>
      <c r="J57" s="5"/>
      <c r="K57" s="69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9"/>
      <c r="F58" s="5"/>
      <c r="G58" s="5"/>
      <c r="H58" s="69"/>
      <c r="I58" s="5"/>
      <c r="J58" s="5"/>
      <c r="K58" s="69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U58"/>
  <sheetViews>
    <sheetView zoomScale="120" zoomScaleNormal="120" workbookViewId="0">
      <selection activeCell="K13" sqref="K13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86" t="s">
        <v>33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"/>
      <c r="T1" s="2"/>
      <c r="U1" s="2"/>
    </row>
    <row r="2" spans="1:21" ht="15.7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2"/>
      <c r="U2" s="2"/>
    </row>
    <row r="3" spans="1:21" ht="15.7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"/>
      <c r="T3" s="2"/>
      <c r="U3" s="2"/>
    </row>
    <row r="4" spans="1:21" ht="15.75">
      <c r="A4" s="88" t="s">
        <v>146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89" t="s">
        <v>2</v>
      </c>
      <c r="B6" s="90"/>
      <c r="C6" s="8" t="s">
        <v>150</v>
      </c>
      <c r="D6" s="9" t="s">
        <v>147</v>
      </c>
      <c r="E6" s="8" t="s">
        <v>91</v>
      </c>
      <c r="F6" s="8" t="s">
        <v>151</v>
      </c>
      <c r="G6" s="8" t="s">
        <v>148</v>
      </c>
      <c r="H6" s="8" t="s">
        <v>91</v>
      </c>
      <c r="I6" s="8" t="s">
        <v>152</v>
      </c>
      <c r="J6" s="8" t="s">
        <v>149</v>
      </c>
      <c r="K6" s="8" t="s">
        <v>91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>
      <c r="A7" s="84" t="s">
        <v>4</v>
      </c>
      <c r="B7" s="85"/>
      <c r="C7" s="14">
        <v>1549</v>
      </c>
      <c r="D7" s="14">
        <v>1438</v>
      </c>
      <c r="E7" s="15">
        <f t="shared" ref="E7:E15" si="0">(D7-C7)/C7</f>
        <v>-7.1659134925758552E-2</v>
      </c>
      <c r="F7" s="14">
        <v>1265</v>
      </c>
      <c r="G7" s="14">
        <v>1247</v>
      </c>
      <c r="H7" s="16">
        <f t="shared" ref="H7:H15" si="1">(G7-F7)/F7</f>
        <v>-1.4229249011857707E-2</v>
      </c>
      <c r="I7" s="14">
        <v>885</v>
      </c>
      <c r="J7" s="14">
        <v>847</v>
      </c>
      <c r="K7" s="15">
        <f t="shared" ref="K7:K15" si="2">(J7-I7)/I7</f>
        <v>-4.2937853107344631E-2</v>
      </c>
      <c r="L7" s="17"/>
      <c r="M7" s="18">
        <v>1590</v>
      </c>
      <c r="N7" s="18">
        <v>1213</v>
      </c>
      <c r="O7" s="18">
        <v>925</v>
      </c>
      <c r="P7" s="19">
        <f t="shared" ref="P7:P15" si="3">D7/M7</f>
        <v>0.90440251572327046</v>
      </c>
      <c r="Q7" s="19">
        <f t="shared" ref="Q7:Q15" si="4">G7/N7</f>
        <v>1.0280296784830998</v>
      </c>
      <c r="R7" s="20">
        <f t="shared" ref="R7:R15" si="5">J7/O7</f>
        <v>0.91567567567567565</v>
      </c>
      <c r="S7" s="21"/>
      <c r="T7" s="2"/>
      <c r="U7" s="2"/>
    </row>
    <row r="8" spans="1:21">
      <c r="A8" s="73" t="s">
        <v>5</v>
      </c>
      <c r="B8" s="74"/>
      <c r="C8" s="22">
        <v>47</v>
      </c>
      <c r="D8" s="22">
        <v>43</v>
      </c>
      <c r="E8" s="15">
        <f t="shared" si="0"/>
        <v>-8.5106382978723402E-2</v>
      </c>
      <c r="F8" s="22">
        <v>36</v>
      </c>
      <c r="G8" s="22">
        <v>29</v>
      </c>
      <c r="H8" s="16">
        <f t="shared" si="1"/>
        <v>-0.19444444444444445</v>
      </c>
      <c r="I8" s="22">
        <v>32</v>
      </c>
      <c r="J8" s="22">
        <v>19</v>
      </c>
      <c r="K8" s="15">
        <f t="shared" si="2"/>
        <v>-0.40625</v>
      </c>
      <c r="L8" s="17"/>
      <c r="M8" s="18">
        <v>50</v>
      </c>
      <c r="N8" s="18">
        <v>39</v>
      </c>
      <c r="O8" s="18">
        <v>35</v>
      </c>
      <c r="P8" s="19">
        <f t="shared" si="3"/>
        <v>0.86</v>
      </c>
      <c r="Q8" s="19">
        <f t="shared" si="4"/>
        <v>0.74358974358974361</v>
      </c>
      <c r="R8" s="20">
        <f t="shared" si="5"/>
        <v>0.54285714285714282</v>
      </c>
      <c r="S8" s="21"/>
      <c r="T8" s="2"/>
      <c r="U8" s="2"/>
    </row>
    <row r="9" spans="1:21">
      <c r="A9" s="73" t="s">
        <v>6</v>
      </c>
      <c r="B9" s="74"/>
      <c r="C9" s="22">
        <v>33</v>
      </c>
      <c r="D9" s="22">
        <v>25</v>
      </c>
      <c r="E9" s="15">
        <f t="shared" si="0"/>
        <v>-0.24242424242424243</v>
      </c>
      <c r="F9" s="22">
        <v>25</v>
      </c>
      <c r="G9" s="22">
        <v>15</v>
      </c>
      <c r="H9" s="16">
        <f t="shared" si="1"/>
        <v>-0.4</v>
      </c>
      <c r="I9" s="22">
        <v>21</v>
      </c>
      <c r="J9" s="22">
        <v>7</v>
      </c>
      <c r="K9" s="15">
        <f t="shared" si="2"/>
        <v>-0.66666666666666663</v>
      </c>
      <c r="L9" s="17"/>
      <c r="M9" s="18">
        <v>34</v>
      </c>
      <c r="N9" s="18">
        <v>26</v>
      </c>
      <c r="O9" s="18">
        <v>22</v>
      </c>
      <c r="P9" s="19">
        <f t="shared" si="3"/>
        <v>0.73529411764705888</v>
      </c>
      <c r="Q9" s="19">
        <f t="shared" si="4"/>
        <v>0.57692307692307687</v>
      </c>
      <c r="R9" s="20">
        <f t="shared" si="5"/>
        <v>0.31818181818181818</v>
      </c>
      <c r="S9" s="21"/>
      <c r="T9" s="2"/>
      <c r="U9" s="2"/>
    </row>
    <row r="10" spans="1:21">
      <c r="A10" s="73" t="s">
        <v>7</v>
      </c>
      <c r="B10" s="74"/>
      <c r="C10" s="22">
        <v>493</v>
      </c>
      <c r="D10" s="22">
        <v>454</v>
      </c>
      <c r="E10" s="15">
        <f t="shared" si="0"/>
        <v>-7.9107505070993914E-2</v>
      </c>
      <c r="F10" s="22">
        <v>384</v>
      </c>
      <c r="G10" s="22">
        <v>382</v>
      </c>
      <c r="H10" s="16">
        <f t="shared" si="1"/>
        <v>-5.208333333333333E-3</v>
      </c>
      <c r="I10" s="22">
        <v>251</v>
      </c>
      <c r="J10" s="22">
        <v>248</v>
      </c>
      <c r="K10" s="15">
        <f t="shared" si="2"/>
        <v>-1.1952191235059761E-2</v>
      </c>
      <c r="L10" s="17"/>
      <c r="M10" s="18">
        <v>503</v>
      </c>
      <c r="N10" s="18">
        <v>357</v>
      </c>
      <c r="O10" s="18">
        <v>262</v>
      </c>
      <c r="P10" s="19">
        <f t="shared" si="3"/>
        <v>0.90258449304174948</v>
      </c>
      <c r="Q10" s="19">
        <f t="shared" si="4"/>
        <v>1.0700280112044818</v>
      </c>
      <c r="R10" s="20">
        <f t="shared" si="5"/>
        <v>0.94656488549618323</v>
      </c>
      <c r="S10" s="21"/>
      <c r="T10" s="2"/>
      <c r="U10" s="2"/>
    </row>
    <row r="11" spans="1:21">
      <c r="A11" s="73" t="s">
        <v>8</v>
      </c>
      <c r="B11" s="74"/>
      <c r="C11" s="14">
        <v>424</v>
      </c>
      <c r="D11" s="14">
        <v>406</v>
      </c>
      <c r="E11" s="15">
        <f t="shared" si="0"/>
        <v>-4.2452830188679243E-2</v>
      </c>
      <c r="F11" s="14">
        <v>386</v>
      </c>
      <c r="G11" s="14">
        <v>381</v>
      </c>
      <c r="H11" s="16">
        <f t="shared" si="1"/>
        <v>-1.2953367875647668E-2</v>
      </c>
      <c r="I11" s="14">
        <v>296</v>
      </c>
      <c r="J11" s="14">
        <v>290</v>
      </c>
      <c r="K11" s="15">
        <f t="shared" si="2"/>
        <v>-2.0270270270270271E-2</v>
      </c>
      <c r="L11" s="17"/>
      <c r="M11" s="18">
        <v>443</v>
      </c>
      <c r="N11" s="18">
        <v>393</v>
      </c>
      <c r="O11" s="18">
        <v>317</v>
      </c>
      <c r="P11" s="19">
        <f t="shared" si="3"/>
        <v>0.91647855530474043</v>
      </c>
      <c r="Q11" s="19">
        <f t="shared" si="4"/>
        <v>0.96946564885496178</v>
      </c>
      <c r="R11" s="20">
        <f t="shared" si="5"/>
        <v>0.91482649842271291</v>
      </c>
      <c r="S11" s="21"/>
      <c r="T11" s="2"/>
      <c r="U11" s="2"/>
    </row>
    <row r="12" spans="1:21">
      <c r="A12" s="73" t="s">
        <v>9</v>
      </c>
      <c r="B12" s="74"/>
      <c r="C12" s="14">
        <v>611</v>
      </c>
      <c r="D12" s="14">
        <v>550</v>
      </c>
      <c r="E12" s="15">
        <f t="shared" si="0"/>
        <v>-9.9836333878887074E-2</v>
      </c>
      <c r="F12" s="14">
        <v>478</v>
      </c>
      <c r="G12" s="14">
        <v>460</v>
      </c>
      <c r="H12" s="16">
        <f t="shared" si="1"/>
        <v>-3.7656903765690378E-2</v>
      </c>
      <c r="I12" s="14">
        <v>326</v>
      </c>
      <c r="J12" s="14">
        <v>286</v>
      </c>
      <c r="K12" s="15">
        <f t="shared" si="2"/>
        <v>-0.12269938650306748</v>
      </c>
      <c r="L12" s="17"/>
      <c r="M12" s="18">
        <v>621</v>
      </c>
      <c r="N12" s="18">
        <v>442</v>
      </c>
      <c r="O12" s="18">
        <v>330</v>
      </c>
      <c r="P12" s="19">
        <f t="shared" si="3"/>
        <v>0.88566827697262485</v>
      </c>
      <c r="Q12" s="19">
        <f t="shared" si="4"/>
        <v>1.0407239819004526</v>
      </c>
      <c r="R12" s="20">
        <f t="shared" si="5"/>
        <v>0.8666666666666667</v>
      </c>
      <c r="S12" s="21"/>
      <c r="T12" s="2"/>
      <c r="U12" s="2"/>
    </row>
    <row r="13" spans="1:21">
      <c r="A13" s="73" t="s">
        <v>10</v>
      </c>
      <c r="B13" s="74"/>
      <c r="C13" s="23">
        <v>21</v>
      </c>
      <c r="D13" s="23">
        <v>28</v>
      </c>
      <c r="E13" s="15">
        <f t="shared" si="0"/>
        <v>0.33333333333333331</v>
      </c>
      <c r="F13" s="23">
        <v>17</v>
      </c>
      <c r="G13" s="23">
        <v>24</v>
      </c>
      <c r="H13" s="16">
        <f t="shared" si="1"/>
        <v>0.41176470588235292</v>
      </c>
      <c r="I13" s="23">
        <v>12</v>
      </c>
      <c r="J13" s="23">
        <v>23</v>
      </c>
      <c r="K13" s="15">
        <f t="shared" si="2"/>
        <v>0.91666666666666663</v>
      </c>
      <c r="L13" s="17"/>
      <c r="M13" s="18">
        <v>23</v>
      </c>
      <c r="N13" s="18">
        <v>21</v>
      </c>
      <c r="O13" s="18">
        <v>16</v>
      </c>
      <c r="P13" s="19">
        <f t="shared" si="3"/>
        <v>1.2173913043478262</v>
      </c>
      <c r="Q13" s="19">
        <f t="shared" si="4"/>
        <v>1.1428571428571428</v>
      </c>
      <c r="R13" s="20">
        <f t="shared" si="5"/>
        <v>1.4375</v>
      </c>
      <c r="S13" s="21"/>
      <c r="T13" s="2"/>
      <c r="U13" s="2"/>
    </row>
    <row r="14" spans="1:21">
      <c r="A14" s="75" t="s">
        <v>11</v>
      </c>
      <c r="B14" s="76"/>
      <c r="C14" s="22">
        <v>267</v>
      </c>
      <c r="D14" s="22">
        <v>255</v>
      </c>
      <c r="E14" s="15">
        <f t="shared" si="0"/>
        <v>-4.49438202247191E-2</v>
      </c>
      <c r="F14" s="22">
        <v>129</v>
      </c>
      <c r="G14" s="22">
        <v>128</v>
      </c>
      <c r="H14" s="16">
        <f t="shared" si="1"/>
        <v>-7.7519379844961239E-3</v>
      </c>
      <c r="I14" s="22">
        <v>104</v>
      </c>
      <c r="J14" s="22">
        <v>97</v>
      </c>
      <c r="K14" s="15">
        <f t="shared" si="2"/>
        <v>-6.7307692307692304E-2</v>
      </c>
      <c r="L14" s="17"/>
      <c r="M14" s="18">
        <v>267</v>
      </c>
      <c r="N14" s="18">
        <v>128</v>
      </c>
      <c r="O14" s="18">
        <v>106</v>
      </c>
      <c r="P14" s="19">
        <f t="shared" si="3"/>
        <v>0.9550561797752809</v>
      </c>
      <c r="Q14" s="19">
        <f t="shared" si="4"/>
        <v>1</v>
      </c>
      <c r="R14" s="20">
        <f t="shared" si="5"/>
        <v>0.91509433962264153</v>
      </c>
      <c r="S14" s="21"/>
      <c r="T14" s="24"/>
      <c r="U14" s="24"/>
    </row>
    <row r="15" spans="1:21">
      <c r="A15" s="77" t="s">
        <v>12</v>
      </c>
      <c r="B15" s="78"/>
      <c r="C15" s="25">
        <f>C7+C14</f>
        <v>1816</v>
      </c>
      <c r="D15" s="26">
        <f>D7+D14</f>
        <v>1693</v>
      </c>
      <c r="E15" s="27">
        <f t="shared" si="0"/>
        <v>-6.7731277533039647E-2</v>
      </c>
      <c r="F15" s="25">
        <f>F7+F14</f>
        <v>1394</v>
      </c>
      <c r="G15" s="25">
        <f>G7+G14</f>
        <v>1375</v>
      </c>
      <c r="H15" s="28">
        <f t="shared" si="1"/>
        <v>-1.3629842180774749E-2</v>
      </c>
      <c r="I15" s="25">
        <f>I7+I14</f>
        <v>989</v>
      </c>
      <c r="J15" s="25">
        <f>J7+J14</f>
        <v>944</v>
      </c>
      <c r="K15" s="27">
        <f t="shared" si="2"/>
        <v>-4.5500505561172903E-2</v>
      </c>
      <c r="L15" s="29"/>
      <c r="M15" s="30">
        <f>M7+M14</f>
        <v>1857</v>
      </c>
      <c r="N15" s="30">
        <f>N7+N14</f>
        <v>1341</v>
      </c>
      <c r="O15" s="30">
        <f>O7+O14</f>
        <v>1031</v>
      </c>
      <c r="P15" s="31">
        <f t="shared" si="3"/>
        <v>0.91168551427032851</v>
      </c>
      <c r="Q15" s="31">
        <f t="shared" si="4"/>
        <v>1.0253542132736764</v>
      </c>
      <c r="R15" s="32">
        <f t="shared" si="5"/>
        <v>0.91561590688651795</v>
      </c>
      <c r="S15" s="33"/>
      <c r="T15" s="2"/>
      <c r="U15" s="2"/>
    </row>
    <row r="16" spans="1:21" ht="15" customHeight="1">
      <c r="A16" s="79" t="s">
        <v>13</v>
      </c>
      <c r="B16" s="80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1" t="s">
        <v>14</v>
      </c>
      <c r="B17" s="42" t="s">
        <v>15</v>
      </c>
      <c r="C17" s="22">
        <v>25</v>
      </c>
      <c r="D17" s="43">
        <v>36</v>
      </c>
      <c r="E17" s="15">
        <f t="shared" ref="E17:E55" si="6">(D17-C17)/C17</f>
        <v>0.44</v>
      </c>
      <c r="F17" s="22">
        <v>16</v>
      </c>
      <c r="G17" s="22">
        <v>23</v>
      </c>
      <c r="H17" s="16">
        <f t="shared" ref="H17:H42" si="7">(G17-F17)/F17</f>
        <v>0.4375</v>
      </c>
      <c r="I17" s="22">
        <v>8</v>
      </c>
      <c r="J17" s="22">
        <v>16</v>
      </c>
      <c r="K17" s="48">
        <f t="shared" ref="K17:K42" si="8">(J17-I17)/I17</f>
        <v>1</v>
      </c>
      <c r="L17" s="44"/>
      <c r="M17" s="18">
        <v>25</v>
      </c>
      <c r="N17" s="18">
        <v>14</v>
      </c>
      <c r="O17" s="45">
        <v>9</v>
      </c>
      <c r="P17" s="19">
        <f t="shared" ref="P17:P55" si="9">D17/M17</f>
        <v>1.44</v>
      </c>
      <c r="Q17" s="19">
        <f t="shared" ref="Q17:Q47" si="10">G17/N17</f>
        <v>1.6428571428571428</v>
      </c>
      <c r="R17" s="20">
        <f t="shared" ref="R17:R47" si="11">J17/O17</f>
        <v>1.7777777777777777</v>
      </c>
      <c r="S17" s="21"/>
      <c r="T17" s="2"/>
      <c r="U17" s="2"/>
    </row>
    <row r="18" spans="1:21">
      <c r="A18" s="82"/>
      <c r="B18" s="42" t="s">
        <v>16</v>
      </c>
      <c r="C18" s="46">
        <v>94</v>
      </c>
      <c r="D18" s="47">
        <v>100</v>
      </c>
      <c r="E18" s="48">
        <f t="shared" si="6"/>
        <v>6.3829787234042548E-2</v>
      </c>
      <c r="F18" s="46">
        <v>55</v>
      </c>
      <c r="G18" s="46">
        <v>76</v>
      </c>
      <c r="H18" s="49">
        <f t="shared" si="7"/>
        <v>0.38181818181818183</v>
      </c>
      <c r="I18" s="46">
        <v>35</v>
      </c>
      <c r="J18" s="46">
        <v>54</v>
      </c>
      <c r="K18" s="15">
        <f t="shared" si="8"/>
        <v>0.54285714285714282</v>
      </c>
      <c r="L18" s="44"/>
      <c r="M18" s="50">
        <v>94</v>
      </c>
      <c r="N18" s="50">
        <v>53</v>
      </c>
      <c r="O18" s="50">
        <v>36</v>
      </c>
      <c r="P18" s="19">
        <f t="shared" si="9"/>
        <v>1.0638297872340425</v>
      </c>
      <c r="Q18" s="19">
        <f t="shared" si="10"/>
        <v>1.4339622641509433</v>
      </c>
      <c r="R18" s="20">
        <f t="shared" si="11"/>
        <v>1.5</v>
      </c>
      <c r="S18" s="21"/>
      <c r="T18" s="2"/>
      <c r="U18" s="2"/>
    </row>
    <row r="19" spans="1:21" s="60" customFormat="1" ht="15.75" thickBot="1">
      <c r="A19" s="83"/>
      <c r="B19" s="51" t="s">
        <v>17</v>
      </c>
      <c r="C19" s="52">
        <v>53</v>
      </c>
      <c r="D19" s="53">
        <v>65</v>
      </c>
      <c r="E19" s="54">
        <f t="shared" si="6"/>
        <v>0.22641509433962265</v>
      </c>
      <c r="F19" s="52">
        <v>19</v>
      </c>
      <c r="G19" s="52">
        <v>26</v>
      </c>
      <c r="H19" s="55">
        <f t="shared" si="7"/>
        <v>0.36842105263157893</v>
      </c>
      <c r="I19" s="52">
        <v>16</v>
      </c>
      <c r="J19" s="52">
        <v>19</v>
      </c>
      <c r="K19" s="54">
        <f t="shared" si="8"/>
        <v>0.1875</v>
      </c>
      <c r="L19" s="56"/>
      <c r="M19" s="57">
        <v>52</v>
      </c>
      <c r="N19" s="57">
        <v>19</v>
      </c>
      <c r="O19" s="57">
        <v>17</v>
      </c>
      <c r="P19" s="58">
        <f t="shared" si="9"/>
        <v>1.25</v>
      </c>
      <c r="Q19" s="58">
        <f t="shared" si="10"/>
        <v>1.368421052631579</v>
      </c>
      <c r="R19" s="59">
        <f t="shared" si="11"/>
        <v>1.1176470588235294</v>
      </c>
      <c r="S19" s="21"/>
      <c r="T19" s="6"/>
      <c r="U19" s="6"/>
    </row>
    <row r="20" spans="1:21" ht="15.75" thickBot="1">
      <c r="A20" s="72" t="s">
        <v>18</v>
      </c>
      <c r="B20" s="42" t="s">
        <v>15</v>
      </c>
      <c r="C20" s="46">
        <v>53</v>
      </c>
      <c r="D20" s="47">
        <v>47</v>
      </c>
      <c r="E20" s="48">
        <f t="shared" si="6"/>
        <v>-0.11320754716981132</v>
      </c>
      <c r="F20" s="46">
        <v>27</v>
      </c>
      <c r="G20" s="46">
        <v>34</v>
      </c>
      <c r="H20" s="49">
        <f t="shared" si="7"/>
        <v>0.25925925925925924</v>
      </c>
      <c r="I20" s="46">
        <v>13</v>
      </c>
      <c r="J20" s="46">
        <v>28</v>
      </c>
      <c r="K20" s="48">
        <f t="shared" si="8"/>
        <v>1.1538461538461537</v>
      </c>
      <c r="L20" s="44"/>
      <c r="M20" s="50">
        <v>52</v>
      </c>
      <c r="N20" s="50">
        <v>23</v>
      </c>
      <c r="O20" s="50">
        <v>13</v>
      </c>
      <c r="P20" s="61">
        <f t="shared" si="9"/>
        <v>0.90384615384615385</v>
      </c>
      <c r="Q20" s="61">
        <f t="shared" si="10"/>
        <v>1.4782608695652173</v>
      </c>
      <c r="R20" s="62">
        <f t="shared" si="11"/>
        <v>2.1538461538461537</v>
      </c>
      <c r="S20" s="21"/>
      <c r="T20" s="2"/>
      <c r="U20" s="2"/>
    </row>
    <row r="21" spans="1:21" ht="15.75" thickBot="1">
      <c r="A21" s="72"/>
      <c r="B21" s="42" t="s">
        <v>16</v>
      </c>
      <c r="C21" s="43">
        <v>222</v>
      </c>
      <c r="D21" s="43">
        <v>180</v>
      </c>
      <c r="E21" s="15">
        <f t="shared" si="6"/>
        <v>-0.1891891891891892</v>
      </c>
      <c r="F21" s="22">
        <v>155</v>
      </c>
      <c r="G21" s="22">
        <v>139</v>
      </c>
      <c r="H21" s="16">
        <f t="shared" si="7"/>
        <v>-0.1032258064516129</v>
      </c>
      <c r="I21" s="22">
        <v>113</v>
      </c>
      <c r="J21" s="22">
        <v>102</v>
      </c>
      <c r="K21" s="15">
        <f t="shared" si="8"/>
        <v>-9.7345132743362831E-2</v>
      </c>
      <c r="L21" s="44"/>
      <c r="M21" s="18">
        <v>222</v>
      </c>
      <c r="N21" s="18">
        <v>144</v>
      </c>
      <c r="O21" s="18">
        <v>114</v>
      </c>
      <c r="P21" s="19">
        <f t="shared" si="9"/>
        <v>0.81081081081081086</v>
      </c>
      <c r="Q21" s="19">
        <f t="shared" si="10"/>
        <v>0.96527777777777779</v>
      </c>
      <c r="R21" s="20">
        <f t="shared" si="11"/>
        <v>0.89473684210526316</v>
      </c>
      <c r="S21" s="21"/>
      <c r="T21" s="2"/>
      <c r="U21" s="2"/>
    </row>
    <row r="22" spans="1:21" ht="15.75" thickBot="1">
      <c r="A22" s="70"/>
      <c r="B22" s="51" t="s">
        <v>17</v>
      </c>
      <c r="C22" s="52">
        <v>27</v>
      </c>
      <c r="D22" s="53">
        <v>24</v>
      </c>
      <c r="E22" s="54">
        <f t="shared" si="6"/>
        <v>-0.1111111111111111</v>
      </c>
      <c r="F22" s="52">
        <v>18</v>
      </c>
      <c r="G22" s="52">
        <v>17</v>
      </c>
      <c r="H22" s="55">
        <f t="shared" si="7"/>
        <v>-5.5555555555555552E-2</v>
      </c>
      <c r="I22" s="52">
        <v>15</v>
      </c>
      <c r="J22" s="52">
        <v>11</v>
      </c>
      <c r="K22" s="54">
        <f t="shared" si="8"/>
        <v>-0.26666666666666666</v>
      </c>
      <c r="L22" s="56"/>
      <c r="M22" s="57">
        <v>27</v>
      </c>
      <c r="N22" s="57">
        <v>18</v>
      </c>
      <c r="O22" s="57">
        <v>15</v>
      </c>
      <c r="P22" s="58">
        <f t="shared" si="9"/>
        <v>0.88888888888888884</v>
      </c>
      <c r="Q22" s="58">
        <f t="shared" si="10"/>
        <v>0.94444444444444442</v>
      </c>
      <c r="R22" s="59">
        <f t="shared" si="11"/>
        <v>0.73333333333333328</v>
      </c>
      <c r="S22" s="21"/>
      <c r="T22" s="24"/>
      <c r="U22" s="24"/>
    </row>
    <row r="23" spans="1:21" ht="15.75" thickBot="1">
      <c r="A23" s="72" t="s">
        <v>19</v>
      </c>
      <c r="B23" s="42" t="s">
        <v>15</v>
      </c>
      <c r="C23" s="46">
        <v>31</v>
      </c>
      <c r="D23" s="47">
        <v>23</v>
      </c>
      <c r="E23" s="48">
        <f t="shared" si="6"/>
        <v>-0.25806451612903225</v>
      </c>
      <c r="F23" s="46">
        <v>16</v>
      </c>
      <c r="G23" s="46">
        <v>17</v>
      </c>
      <c r="H23" s="49">
        <f t="shared" si="7"/>
        <v>6.25E-2</v>
      </c>
      <c r="I23" s="46">
        <v>14</v>
      </c>
      <c r="J23" s="46">
        <v>10</v>
      </c>
      <c r="K23" s="48">
        <f t="shared" si="8"/>
        <v>-0.2857142857142857</v>
      </c>
      <c r="L23" s="44"/>
      <c r="M23" s="50">
        <v>31</v>
      </c>
      <c r="N23" s="50">
        <v>15</v>
      </c>
      <c r="O23" s="50">
        <v>14</v>
      </c>
      <c r="P23" s="61">
        <f t="shared" si="9"/>
        <v>0.74193548387096775</v>
      </c>
      <c r="Q23" s="61">
        <f t="shared" si="10"/>
        <v>1.1333333333333333</v>
      </c>
      <c r="R23" s="62">
        <f t="shared" si="11"/>
        <v>0.7142857142857143</v>
      </c>
      <c r="S23" s="21"/>
      <c r="T23" s="2"/>
      <c r="U23" s="2"/>
    </row>
    <row r="24" spans="1:21" ht="15.75" thickBot="1">
      <c r="A24" s="72"/>
      <c r="B24" s="42" t="s">
        <v>16</v>
      </c>
      <c r="C24" s="43">
        <v>119</v>
      </c>
      <c r="D24" s="43">
        <v>109</v>
      </c>
      <c r="E24" s="15">
        <f t="shared" si="6"/>
        <v>-8.4033613445378158E-2</v>
      </c>
      <c r="F24" s="22">
        <v>85</v>
      </c>
      <c r="G24" s="22">
        <v>86</v>
      </c>
      <c r="H24" s="16">
        <f t="shared" si="7"/>
        <v>1.1764705882352941E-2</v>
      </c>
      <c r="I24" s="22">
        <v>60</v>
      </c>
      <c r="J24" s="22">
        <v>62</v>
      </c>
      <c r="K24" s="15">
        <f t="shared" si="8"/>
        <v>3.3333333333333333E-2</v>
      </c>
      <c r="L24" s="44"/>
      <c r="M24" s="18">
        <v>119</v>
      </c>
      <c r="N24" s="18">
        <v>77</v>
      </c>
      <c r="O24" s="18">
        <v>60</v>
      </c>
      <c r="P24" s="19">
        <f t="shared" si="9"/>
        <v>0.91596638655462181</v>
      </c>
      <c r="Q24" s="19">
        <f t="shared" si="10"/>
        <v>1.1168831168831168</v>
      </c>
      <c r="R24" s="20">
        <f t="shared" si="11"/>
        <v>1.0333333333333334</v>
      </c>
      <c r="S24" s="21"/>
      <c r="T24" s="2"/>
      <c r="U24" s="2"/>
    </row>
    <row r="25" spans="1:21" ht="15.75" thickBot="1">
      <c r="A25" s="70"/>
      <c r="B25" s="51" t="s">
        <v>17</v>
      </c>
      <c r="C25" s="52">
        <v>72</v>
      </c>
      <c r="D25" s="53">
        <v>42</v>
      </c>
      <c r="E25" s="54">
        <f t="shared" si="6"/>
        <v>-0.41666666666666669</v>
      </c>
      <c r="F25" s="52">
        <v>34</v>
      </c>
      <c r="G25" s="52">
        <v>14</v>
      </c>
      <c r="H25" s="55">
        <f t="shared" si="7"/>
        <v>-0.58823529411764708</v>
      </c>
      <c r="I25" s="52">
        <v>26</v>
      </c>
      <c r="J25" s="52">
        <v>11</v>
      </c>
      <c r="K25" s="54">
        <f t="shared" si="8"/>
        <v>-0.57692307692307687</v>
      </c>
      <c r="L25" s="56"/>
      <c r="M25" s="57">
        <v>72</v>
      </c>
      <c r="N25" s="57">
        <v>33</v>
      </c>
      <c r="O25" s="57">
        <v>27</v>
      </c>
      <c r="P25" s="58">
        <f t="shared" si="9"/>
        <v>0.58333333333333337</v>
      </c>
      <c r="Q25" s="58">
        <f t="shared" si="10"/>
        <v>0.42424242424242425</v>
      </c>
      <c r="R25" s="59">
        <f t="shared" si="11"/>
        <v>0.40740740740740738</v>
      </c>
      <c r="S25" s="21"/>
      <c r="T25" s="2"/>
      <c r="U25" s="2"/>
    </row>
    <row r="26" spans="1:21" ht="15.75" thickBot="1">
      <c r="A26" s="72" t="s">
        <v>20</v>
      </c>
      <c r="B26" s="42" t="s">
        <v>15</v>
      </c>
      <c r="C26" s="47">
        <v>31</v>
      </c>
      <c r="D26" s="47">
        <v>36</v>
      </c>
      <c r="E26" s="48">
        <f t="shared" si="6"/>
        <v>0.16129032258064516</v>
      </c>
      <c r="F26" s="46">
        <v>25</v>
      </c>
      <c r="G26" s="46">
        <v>24</v>
      </c>
      <c r="H26" s="49">
        <f t="shared" si="7"/>
        <v>-0.04</v>
      </c>
      <c r="I26" s="46">
        <v>18</v>
      </c>
      <c r="J26" s="46">
        <v>16</v>
      </c>
      <c r="K26" s="48">
        <f t="shared" si="8"/>
        <v>-0.1111111111111111</v>
      </c>
      <c r="L26" s="44"/>
      <c r="M26" s="50">
        <v>30</v>
      </c>
      <c r="N26" s="50">
        <v>22</v>
      </c>
      <c r="O26" s="50">
        <v>16</v>
      </c>
      <c r="P26" s="61">
        <f t="shared" si="9"/>
        <v>1.2</v>
      </c>
      <c r="Q26" s="61">
        <f t="shared" si="10"/>
        <v>1.0909090909090908</v>
      </c>
      <c r="R26" s="62">
        <f t="shared" si="11"/>
        <v>1</v>
      </c>
      <c r="S26" s="21"/>
      <c r="T26" s="2"/>
      <c r="U26" s="2"/>
    </row>
    <row r="27" spans="1:21" ht="15.75" thickBot="1">
      <c r="A27" s="72"/>
      <c r="B27" s="42" t="s">
        <v>16</v>
      </c>
      <c r="C27" s="43">
        <v>87</v>
      </c>
      <c r="D27" s="43">
        <v>102</v>
      </c>
      <c r="E27" s="15">
        <f t="shared" si="6"/>
        <v>0.17241379310344829</v>
      </c>
      <c r="F27" s="22">
        <v>68</v>
      </c>
      <c r="G27" s="22">
        <v>76</v>
      </c>
      <c r="H27" s="16">
        <f t="shared" si="7"/>
        <v>0.11764705882352941</v>
      </c>
      <c r="I27" s="22">
        <v>50</v>
      </c>
      <c r="J27" s="22">
        <v>54</v>
      </c>
      <c r="K27" s="15">
        <f t="shared" si="8"/>
        <v>0.08</v>
      </c>
      <c r="L27" s="44"/>
      <c r="M27" s="18">
        <v>87</v>
      </c>
      <c r="N27" s="18">
        <v>63</v>
      </c>
      <c r="O27" s="18">
        <v>49</v>
      </c>
      <c r="P27" s="19">
        <f t="shared" si="9"/>
        <v>1.1724137931034482</v>
      </c>
      <c r="Q27" s="19">
        <f t="shared" si="10"/>
        <v>1.2063492063492063</v>
      </c>
      <c r="R27" s="20">
        <f t="shared" si="11"/>
        <v>1.1020408163265305</v>
      </c>
      <c r="S27" s="21"/>
      <c r="T27" s="2"/>
      <c r="U27" s="2"/>
    </row>
    <row r="28" spans="1:21" ht="15.75" thickBot="1">
      <c r="A28" s="70"/>
      <c r="B28" s="51" t="s">
        <v>17</v>
      </c>
      <c r="C28" s="52">
        <v>17</v>
      </c>
      <c r="D28" s="53">
        <v>15</v>
      </c>
      <c r="E28" s="54">
        <f t="shared" si="6"/>
        <v>-0.11764705882352941</v>
      </c>
      <c r="F28" s="52">
        <v>3</v>
      </c>
      <c r="G28" s="52">
        <v>5</v>
      </c>
      <c r="H28" s="55">
        <f t="shared" si="7"/>
        <v>0.66666666666666663</v>
      </c>
      <c r="I28" s="52">
        <v>3</v>
      </c>
      <c r="J28" s="52">
        <v>5</v>
      </c>
      <c r="K28" s="54">
        <f t="shared" si="8"/>
        <v>0.66666666666666663</v>
      </c>
      <c r="L28" s="56"/>
      <c r="M28" s="57">
        <v>17</v>
      </c>
      <c r="N28" s="57">
        <v>3</v>
      </c>
      <c r="O28" s="57">
        <v>3</v>
      </c>
      <c r="P28" s="58">
        <f t="shared" si="9"/>
        <v>0.88235294117647056</v>
      </c>
      <c r="Q28" s="58">
        <f t="shared" si="10"/>
        <v>1.6666666666666667</v>
      </c>
      <c r="R28" s="59">
        <f t="shared" si="11"/>
        <v>1.6666666666666667</v>
      </c>
      <c r="S28" s="21"/>
      <c r="T28" s="2"/>
      <c r="U28" s="2"/>
    </row>
    <row r="29" spans="1:21" ht="15.75" thickBot="1">
      <c r="A29" s="72" t="s">
        <v>21</v>
      </c>
      <c r="B29" s="42" t="s">
        <v>15</v>
      </c>
      <c r="C29" s="47">
        <v>9</v>
      </c>
      <c r="D29" s="47">
        <v>10</v>
      </c>
      <c r="E29" s="48">
        <f t="shared" si="6"/>
        <v>0.1111111111111111</v>
      </c>
      <c r="F29" s="46">
        <v>4</v>
      </c>
      <c r="G29" s="46">
        <v>5</v>
      </c>
      <c r="H29" s="49">
        <f t="shared" si="7"/>
        <v>0.25</v>
      </c>
      <c r="I29" s="46">
        <v>2</v>
      </c>
      <c r="J29" s="46">
        <v>2</v>
      </c>
      <c r="K29" s="48">
        <f t="shared" si="8"/>
        <v>0</v>
      </c>
      <c r="L29" s="44"/>
      <c r="M29" s="50">
        <v>9</v>
      </c>
      <c r="N29" s="50">
        <v>3</v>
      </c>
      <c r="O29" s="50">
        <v>2</v>
      </c>
      <c r="P29" s="61">
        <f t="shared" si="9"/>
        <v>1.1111111111111112</v>
      </c>
      <c r="Q29" s="61">
        <f t="shared" si="10"/>
        <v>1.6666666666666667</v>
      </c>
      <c r="R29" s="62">
        <f t="shared" si="11"/>
        <v>1</v>
      </c>
      <c r="S29" s="21"/>
      <c r="T29" s="2"/>
      <c r="U29" s="2"/>
    </row>
    <row r="30" spans="1:21" ht="15.75" thickBot="1">
      <c r="A30" s="72"/>
      <c r="B30" s="42" t="s">
        <v>16</v>
      </c>
      <c r="C30" s="22">
        <v>30</v>
      </c>
      <c r="D30" s="43">
        <v>37</v>
      </c>
      <c r="E30" s="15">
        <f t="shared" si="6"/>
        <v>0.23333333333333334</v>
      </c>
      <c r="F30" s="22">
        <v>18</v>
      </c>
      <c r="G30" s="22">
        <v>25</v>
      </c>
      <c r="H30" s="16">
        <f t="shared" si="7"/>
        <v>0.3888888888888889</v>
      </c>
      <c r="I30" s="22">
        <v>15</v>
      </c>
      <c r="J30" s="22">
        <v>18</v>
      </c>
      <c r="K30" s="15">
        <f t="shared" si="8"/>
        <v>0.2</v>
      </c>
      <c r="L30" s="44"/>
      <c r="M30" s="18">
        <v>29</v>
      </c>
      <c r="N30" s="18">
        <v>16</v>
      </c>
      <c r="O30" s="18">
        <v>15</v>
      </c>
      <c r="P30" s="19">
        <f t="shared" si="9"/>
        <v>1.2758620689655173</v>
      </c>
      <c r="Q30" s="19">
        <f t="shared" si="10"/>
        <v>1.5625</v>
      </c>
      <c r="R30" s="20">
        <f t="shared" si="11"/>
        <v>1.2</v>
      </c>
      <c r="S30" s="21"/>
      <c r="T30" s="2"/>
      <c r="U30" s="2"/>
    </row>
    <row r="31" spans="1:21" ht="15.75" thickBot="1">
      <c r="A31" s="70"/>
      <c r="B31" s="51" t="s">
        <v>17</v>
      </c>
      <c r="C31" s="52">
        <v>41</v>
      </c>
      <c r="D31" s="53">
        <v>36</v>
      </c>
      <c r="E31" s="54">
        <f t="shared" si="6"/>
        <v>-0.12195121951219512</v>
      </c>
      <c r="F31" s="52">
        <v>30</v>
      </c>
      <c r="G31" s="52">
        <v>24</v>
      </c>
      <c r="H31" s="55">
        <f t="shared" si="7"/>
        <v>-0.2</v>
      </c>
      <c r="I31" s="52">
        <v>24</v>
      </c>
      <c r="J31" s="52">
        <v>16</v>
      </c>
      <c r="K31" s="54">
        <f t="shared" si="8"/>
        <v>-0.33333333333333331</v>
      </c>
      <c r="L31" s="56"/>
      <c r="M31" s="57">
        <v>41</v>
      </c>
      <c r="N31" s="57">
        <v>30</v>
      </c>
      <c r="O31" s="57">
        <v>24</v>
      </c>
      <c r="P31" s="58">
        <f t="shared" si="9"/>
        <v>0.87804878048780488</v>
      </c>
      <c r="Q31" s="58">
        <f t="shared" si="10"/>
        <v>0.8</v>
      </c>
      <c r="R31" s="59">
        <f t="shared" si="11"/>
        <v>0.66666666666666663</v>
      </c>
      <c r="S31" s="21"/>
      <c r="T31" s="2"/>
      <c r="U31" s="2"/>
    </row>
    <row r="32" spans="1:21" ht="15.75" thickBot="1">
      <c r="A32" s="72" t="s">
        <v>22</v>
      </c>
      <c r="B32" s="42" t="s">
        <v>15</v>
      </c>
      <c r="C32" s="47">
        <v>3</v>
      </c>
      <c r="D32" s="47">
        <v>3</v>
      </c>
      <c r="E32" s="48">
        <f t="shared" si="6"/>
        <v>0</v>
      </c>
      <c r="F32" s="46">
        <v>0</v>
      </c>
      <c r="G32" s="46">
        <v>1</v>
      </c>
      <c r="H32" s="49">
        <v>0</v>
      </c>
      <c r="I32" s="46">
        <v>0</v>
      </c>
      <c r="J32" s="46">
        <v>1</v>
      </c>
      <c r="K32" s="48">
        <v>0</v>
      </c>
      <c r="L32" s="44"/>
      <c r="M32" s="50">
        <v>3</v>
      </c>
      <c r="N32" s="50">
        <v>0</v>
      </c>
      <c r="O32" s="50">
        <v>0</v>
      </c>
      <c r="P32" s="61">
        <f t="shared" si="9"/>
        <v>1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2"/>
      <c r="B33" s="42" t="s">
        <v>16</v>
      </c>
      <c r="C33" s="43">
        <v>10</v>
      </c>
      <c r="D33" s="43">
        <v>11</v>
      </c>
      <c r="E33" s="15">
        <f t="shared" si="6"/>
        <v>0.1</v>
      </c>
      <c r="F33" s="22">
        <v>7</v>
      </c>
      <c r="G33" s="22">
        <v>8</v>
      </c>
      <c r="H33" s="16">
        <f t="shared" si="7"/>
        <v>0.14285714285714285</v>
      </c>
      <c r="I33" s="22">
        <v>5</v>
      </c>
      <c r="J33" s="22">
        <v>6</v>
      </c>
      <c r="K33" s="15">
        <f t="shared" si="8"/>
        <v>0.2</v>
      </c>
      <c r="L33" s="44"/>
      <c r="M33" s="18">
        <v>10</v>
      </c>
      <c r="N33" s="18">
        <v>7</v>
      </c>
      <c r="O33" s="18">
        <v>5</v>
      </c>
      <c r="P33" s="19">
        <f t="shared" si="9"/>
        <v>1.1000000000000001</v>
      </c>
      <c r="Q33" s="19">
        <f t="shared" si="10"/>
        <v>1.1428571428571428</v>
      </c>
      <c r="R33" s="20">
        <f t="shared" si="11"/>
        <v>1.2</v>
      </c>
      <c r="S33" s="21"/>
      <c r="T33" s="2"/>
      <c r="U33" s="2"/>
    </row>
    <row r="34" spans="1:21" ht="15.75" thickBot="1">
      <c r="A34" s="70"/>
      <c r="B34" s="51" t="s">
        <v>17</v>
      </c>
      <c r="C34" s="52">
        <v>22</v>
      </c>
      <c r="D34" s="53">
        <v>15</v>
      </c>
      <c r="E34" s="54">
        <f t="shared" si="6"/>
        <v>-0.31818181818181818</v>
      </c>
      <c r="F34" s="52">
        <v>9</v>
      </c>
      <c r="G34" s="52">
        <v>6</v>
      </c>
      <c r="H34" s="55">
        <f t="shared" si="7"/>
        <v>-0.33333333333333331</v>
      </c>
      <c r="I34" s="52">
        <v>9</v>
      </c>
      <c r="J34" s="52">
        <v>6</v>
      </c>
      <c r="K34" s="54">
        <f t="shared" si="8"/>
        <v>-0.33333333333333331</v>
      </c>
      <c r="L34" s="56"/>
      <c r="M34" s="57">
        <v>22</v>
      </c>
      <c r="N34" s="57">
        <v>8</v>
      </c>
      <c r="O34" s="57">
        <v>8</v>
      </c>
      <c r="P34" s="58">
        <f t="shared" si="9"/>
        <v>0.68181818181818177</v>
      </c>
      <c r="Q34" s="58">
        <f t="shared" si="10"/>
        <v>0.75</v>
      </c>
      <c r="R34" s="59">
        <f t="shared" si="11"/>
        <v>0.75</v>
      </c>
      <c r="S34" s="21"/>
      <c r="T34" s="2"/>
      <c r="U34" s="2"/>
    </row>
    <row r="35" spans="1:21" ht="15.75" thickBot="1">
      <c r="A35" s="72" t="s">
        <v>23</v>
      </c>
      <c r="B35" s="42" t="s">
        <v>15</v>
      </c>
      <c r="C35" s="47">
        <v>23</v>
      </c>
      <c r="D35" s="47">
        <v>13</v>
      </c>
      <c r="E35" s="48">
        <f t="shared" si="6"/>
        <v>-0.43478260869565216</v>
      </c>
      <c r="F35" s="46">
        <v>11</v>
      </c>
      <c r="G35" s="46">
        <v>11</v>
      </c>
      <c r="H35" s="49">
        <f t="shared" si="7"/>
        <v>0</v>
      </c>
      <c r="I35" s="46">
        <v>9</v>
      </c>
      <c r="J35" s="46">
        <v>7</v>
      </c>
      <c r="K35" s="48">
        <f t="shared" si="8"/>
        <v>-0.22222222222222221</v>
      </c>
      <c r="L35" s="44"/>
      <c r="M35" s="50">
        <v>23</v>
      </c>
      <c r="N35" s="50">
        <v>11</v>
      </c>
      <c r="O35" s="50">
        <v>9</v>
      </c>
      <c r="P35" s="61">
        <f t="shared" si="9"/>
        <v>0.56521739130434778</v>
      </c>
      <c r="Q35" s="61">
        <f t="shared" si="10"/>
        <v>1</v>
      </c>
      <c r="R35" s="62">
        <f t="shared" si="11"/>
        <v>0.77777777777777779</v>
      </c>
      <c r="S35" s="21"/>
      <c r="T35" s="2"/>
      <c r="U35" s="2"/>
    </row>
    <row r="36" spans="1:21" ht="15.75" thickBot="1">
      <c r="A36" s="72"/>
      <c r="B36" s="42" t="s">
        <v>16</v>
      </c>
      <c r="C36" s="43">
        <v>93</v>
      </c>
      <c r="D36" s="43">
        <v>78</v>
      </c>
      <c r="E36" s="15">
        <f t="shared" si="6"/>
        <v>-0.16129032258064516</v>
      </c>
      <c r="F36" s="22">
        <v>62</v>
      </c>
      <c r="G36" s="22">
        <v>66</v>
      </c>
      <c r="H36" s="16">
        <f t="shared" si="7"/>
        <v>6.4516129032258063E-2</v>
      </c>
      <c r="I36" s="22">
        <v>46</v>
      </c>
      <c r="J36" s="22">
        <v>52</v>
      </c>
      <c r="K36" s="15">
        <f t="shared" si="8"/>
        <v>0.13043478260869565</v>
      </c>
      <c r="L36" s="44"/>
      <c r="M36" s="18">
        <v>94</v>
      </c>
      <c r="N36" s="18">
        <v>59</v>
      </c>
      <c r="O36" s="18">
        <v>46</v>
      </c>
      <c r="P36" s="19">
        <f t="shared" si="9"/>
        <v>0.82978723404255317</v>
      </c>
      <c r="Q36" s="19">
        <f t="shared" si="10"/>
        <v>1.1186440677966101</v>
      </c>
      <c r="R36" s="20">
        <f t="shared" si="11"/>
        <v>1.1304347826086956</v>
      </c>
      <c r="S36" s="21"/>
      <c r="T36" s="2"/>
      <c r="U36" s="2"/>
    </row>
    <row r="37" spans="1:21" ht="15.75" thickBot="1">
      <c r="A37" s="70"/>
      <c r="B37" s="51" t="s">
        <v>17</v>
      </c>
      <c r="C37" s="52">
        <v>15</v>
      </c>
      <c r="D37" s="53">
        <v>31</v>
      </c>
      <c r="E37" s="54">
        <f t="shared" si="6"/>
        <v>1.0666666666666667</v>
      </c>
      <c r="F37" s="52">
        <v>6</v>
      </c>
      <c r="G37" s="52">
        <v>23</v>
      </c>
      <c r="H37" s="55">
        <f t="shared" si="7"/>
        <v>2.8333333333333335</v>
      </c>
      <c r="I37" s="52">
        <v>3</v>
      </c>
      <c r="J37" s="52">
        <v>17</v>
      </c>
      <c r="K37" s="54">
        <f t="shared" si="8"/>
        <v>4.666666666666667</v>
      </c>
      <c r="L37" s="56"/>
      <c r="M37" s="57">
        <v>16</v>
      </c>
      <c r="N37" s="57">
        <v>7</v>
      </c>
      <c r="O37" s="57">
        <v>4</v>
      </c>
      <c r="P37" s="58">
        <f t="shared" si="9"/>
        <v>1.9375</v>
      </c>
      <c r="Q37" s="58">
        <f t="shared" si="10"/>
        <v>3.2857142857142856</v>
      </c>
      <c r="R37" s="59">
        <f t="shared" si="11"/>
        <v>4.25</v>
      </c>
      <c r="S37" s="21"/>
      <c r="T37" s="2"/>
      <c r="U37" s="2"/>
    </row>
    <row r="38" spans="1:21" ht="15.75" thickBot="1">
      <c r="A38" s="72" t="s">
        <v>24</v>
      </c>
      <c r="B38" s="42" t="s">
        <v>15</v>
      </c>
      <c r="C38" s="47">
        <v>3</v>
      </c>
      <c r="D38" s="47">
        <v>4</v>
      </c>
      <c r="E38" s="48">
        <f t="shared" si="6"/>
        <v>0.33333333333333331</v>
      </c>
      <c r="F38" s="46">
        <v>3</v>
      </c>
      <c r="G38" s="46">
        <v>2</v>
      </c>
      <c r="H38" s="49">
        <f t="shared" si="7"/>
        <v>-0.33333333333333331</v>
      </c>
      <c r="I38" s="46">
        <v>3</v>
      </c>
      <c r="J38" s="46">
        <v>1</v>
      </c>
      <c r="K38" s="48">
        <f t="shared" si="8"/>
        <v>-0.66666666666666663</v>
      </c>
      <c r="L38" s="44"/>
      <c r="M38" s="50">
        <v>3</v>
      </c>
      <c r="N38" s="50">
        <v>3</v>
      </c>
      <c r="O38" s="50">
        <v>3</v>
      </c>
      <c r="P38" s="61">
        <f t="shared" si="9"/>
        <v>1.3333333333333333</v>
      </c>
      <c r="Q38" s="61">
        <f t="shared" si="10"/>
        <v>0.66666666666666663</v>
      </c>
      <c r="R38" s="62">
        <f t="shared" si="11"/>
        <v>0.33333333333333331</v>
      </c>
      <c r="S38" s="21"/>
      <c r="T38" s="2"/>
      <c r="U38" s="2"/>
    </row>
    <row r="39" spans="1:21" ht="15.75" thickBot="1">
      <c r="A39" s="72"/>
      <c r="B39" s="42" t="s">
        <v>16</v>
      </c>
      <c r="C39" s="22">
        <v>12</v>
      </c>
      <c r="D39" s="43">
        <v>12</v>
      </c>
      <c r="E39" s="15">
        <f t="shared" si="6"/>
        <v>0</v>
      </c>
      <c r="F39" s="22">
        <v>11</v>
      </c>
      <c r="G39" s="22">
        <v>10</v>
      </c>
      <c r="H39" s="16">
        <f t="shared" si="7"/>
        <v>-9.0909090909090912E-2</v>
      </c>
      <c r="I39" s="22">
        <v>9</v>
      </c>
      <c r="J39" s="22">
        <v>7</v>
      </c>
      <c r="K39" s="15">
        <f t="shared" si="8"/>
        <v>-0.22222222222222221</v>
      </c>
      <c r="L39" s="44"/>
      <c r="M39" s="18">
        <v>12</v>
      </c>
      <c r="N39" s="18">
        <v>8</v>
      </c>
      <c r="O39" s="18">
        <v>7</v>
      </c>
      <c r="P39" s="19">
        <f t="shared" si="9"/>
        <v>1</v>
      </c>
      <c r="Q39" s="19">
        <f t="shared" si="10"/>
        <v>1.25</v>
      </c>
      <c r="R39" s="20">
        <f t="shared" si="11"/>
        <v>1</v>
      </c>
      <c r="S39" s="21"/>
      <c r="T39" s="2"/>
      <c r="U39" s="2"/>
    </row>
    <row r="40" spans="1:21" ht="15.75" thickBot="1">
      <c r="A40" s="70"/>
      <c r="B40" s="51" t="s">
        <v>17</v>
      </c>
      <c r="C40" s="52">
        <v>15</v>
      </c>
      <c r="D40" s="53">
        <v>12</v>
      </c>
      <c r="E40" s="54">
        <f t="shared" si="6"/>
        <v>-0.2</v>
      </c>
      <c r="F40" s="52">
        <v>6</v>
      </c>
      <c r="G40" s="52">
        <v>7</v>
      </c>
      <c r="H40" s="55">
        <f t="shared" si="7"/>
        <v>0.16666666666666666</v>
      </c>
      <c r="I40" s="52">
        <v>5</v>
      </c>
      <c r="J40" s="52">
        <v>7</v>
      </c>
      <c r="K40" s="54">
        <f t="shared" si="8"/>
        <v>0.4</v>
      </c>
      <c r="L40" s="56"/>
      <c r="M40" s="57">
        <v>15</v>
      </c>
      <c r="N40" s="57">
        <v>6</v>
      </c>
      <c r="O40" s="57">
        <v>5</v>
      </c>
      <c r="P40" s="58">
        <f t="shared" si="9"/>
        <v>0.8</v>
      </c>
      <c r="Q40" s="58">
        <f t="shared" si="10"/>
        <v>1.1666666666666667</v>
      </c>
      <c r="R40" s="59">
        <f t="shared" si="11"/>
        <v>1.4</v>
      </c>
      <c r="S40" s="21"/>
      <c r="T40" s="2"/>
      <c r="U40" s="2"/>
    </row>
    <row r="41" spans="1:21" ht="15.75" thickBot="1">
      <c r="A41" s="70" t="s">
        <v>25</v>
      </c>
      <c r="B41" s="42" t="s">
        <v>15</v>
      </c>
      <c r="C41" s="46">
        <v>258</v>
      </c>
      <c r="D41" s="47">
        <v>220</v>
      </c>
      <c r="E41" s="48">
        <f>(D41-C41)/C41</f>
        <v>-0.14728682170542637</v>
      </c>
      <c r="F41" s="46">
        <v>232</v>
      </c>
      <c r="G41" s="46">
        <v>206</v>
      </c>
      <c r="H41" s="49">
        <f t="shared" si="7"/>
        <v>-0.11206896551724138</v>
      </c>
      <c r="I41" s="46">
        <v>152</v>
      </c>
      <c r="J41" s="46">
        <v>125</v>
      </c>
      <c r="K41" s="48">
        <f t="shared" si="8"/>
        <v>-0.17763157894736842</v>
      </c>
      <c r="L41" s="44"/>
      <c r="M41" s="50">
        <v>267</v>
      </c>
      <c r="N41" s="50">
        <v>218</v>
      </c>
      <c r="O41" s="50">
        <v>159</v>
      </c>
      <c r="P41" s="61">
        <f>D41/M41</f>
        <v>0.82397003745318353</v>
      </c>
      <c r="Q41" s="61">
        <f t="shared" si="10"/>
        <v>0.94495412844036697</v>
      </c>
      <c r="R41" s="62">
        <f t="shared" si="11"/>
        <v>0.78616352201257866</v>
      </c>
      <c r="S41" s="21"/>
      <c r="T41" s="2"/>
      <c r="U41" s="2"/>
    </row>
    <row r="42" spans="1:21" ht="15.75" thickBot="1">
      <c r="A42" s="70"/>
      <c r="B42" s="51" t="s">
        <v>16</v>
      </c>
      <c r="C42" s="52">
        <v>731</v>
      </c>
      <c r="D42" s="53">
        <v>642</v>
      </c>
      <c r="E42" s="54">
        <f>(D42-C42)/C42</f>
        <v>-0.12175102599179206</v>
      </c>
      <c r="F42" s="52">
        <v>665</v>
      </c>
      <c r="G42" s="52">
        <v>604</v>
      </c>
      <c r="H42" s="55">
        <f t="shared" si="7"/>
        <v>-9.1729323308270674E-2</v>
      </c>
      <c r="I42" s="52">
        <v>449</v>
      </c>
      <c r="J42" s="52">
        <v>373</v>
      </c>
      <c r="K42" s="54">
        <f t="shared" si="8"/>
        <v>-0.16926503340757237</v>
      </c>
      <c r="L42" s="56"/>
      <c r="M42" s="57">
        <v>755</v>
      </c>
      <c r="N42" s="57">
        <v>641</v>
      </c>
      <c r="O42" s="57">
        <v>475</v>
      </c>
      <c r="P42" s="58">
        <f>D42/M42</f>
        <v>0.85033112582781456</v>
      </c>
      <c r="Q42" s="58">
        <f t="shared" si="10"/>
        <v>0.94227769110764426</v>
      </c>
      <c r="R42" s="59">
        <f t="shared" si="11"/>
        <v>0.78526315789473689</v>
      </c>
      <c r="S42" s="21"/>
      <c r="T42" s="2"/>
      <c r="U42" s="2"/>
    </row>
    <row r="43" spans="1:21" ht="15.75" thickBot="1">
      <c r="A43" s="72" t="s">
        <v>26</v>
      </c>
      <c r="B43" s="42" t="s">
        <v>15</v>
      </c>
      <c r="C43" s="46">
        <v>0</v>
      </c>
      <c r="D43" s="63">
        <v>1</v>
      </c>
      <c r="E43" s="48">
        <v>0</v>
      </c>
      <c r="F43" s="46">
        <v>0</v>
      </c>
      <c r="G43" s="63">
        <v>1</v>
      </c>
      <c r="H43" s="64">
        <v>0</v>
      </c>
      <c r="I43" s="46">
        <v>0</v>
      </c>
      <c r="J43" s="23">
        <v>0</v>
      </c>
      <c r="K43" s="48">
        <v>0</v>
      </c>
      <c r="L43" s="44"/>
      <c r="M43" s="50">
        <v>0</v>
      </c>
      <c r="N43" s="50">
        <v>0</v>
      </c>
      <c r="O43" s="50">
        <v>0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70"/>
      <c r="B44" s="42" t="s">
        <v>16</v>
      </c>
      <c r="C44" s="22">
        <v>13</v>
      </c>
      <c r="D44" s="43">
        <v>18</v>
      </c>
      <c r="E44" s="15">
        <f t="shared" si="6"/>
        <v>0.38461538461538464</v>
      </c>
      <c r="F44" s="22">
        <v>11</v>
      </c>
      <c r="G44" s="22">
        <v>17</v>
      </c>
      <c r="H44" s="49">
        <f>(G44-F44)/F44</f>
        <v>0.54545454545454541</v>
      </c>
      <c r="I44" s="22">
        <v>10</v>
      </c>
      <c r="J44" s="22">
        <v>12</v>
      </c>
      <c r="K44" s="48">
        <f>(J44-I44)/I44</f>
        <v>0.2</v>
      </c>
      <c r="L44" s="44"/>
      <c r="M44" s="18">
        <v>14</v>
      </c>
      <c r="N44" s="18">
        <v>10</v>
      </c>
      <c r="O44" s="18">
        <v>9</v>
      </c>
      <c r="P44" s="19">
        <f t="shared" si="9"/>
        <v>1.2857142857142858</v>
      </c>
      <c r="Q44" s="19">
        <f t="shared" si="10"/>
        <v>1.7</v>
      </c>
      <c r="R44" s="20">
        <f t="shared" si="11"/>
        <v>1.3333333333333333</v>
      </c>
      <c r="S44" s="21"/>
    </row>
    <row r="45" spans="1:21" ht="15.75" thickBot="1">
      <c r="A45" s="70"/>
      <c r="B45" s="51" t="s">
        <v>17</v>
      </c>
      <c r="C45" s="52">
        <v>5</v>
      </c>
      <c r="D45" s="53">
        <v>15</v>
      </c>
      <c r="E45" s="54">
        <f t="shared" si="6"/>
        <v>2</v>
      </c>
      <c r="F45" s="52">
        <v>4</v>
      </c>
      <c r="G45" s="52">
        <v>6</v>
      </c>
      <c r="H45" s="55">
        <f>(G45-F45)/F45</f>
        <v>0.5</v>
      </c>
      <c r="I45" s="52">
        <v>3</v>
      </c>
      <c r="J45" s="52">
        <v>5</v>
      </c>
      <c r="K45" s="54">
        <f t="shared" ref="K45:K55" si="12">(J45-I45)/I45</f>
        <v>0.66666666666666663</v>
      </c>
      <c r="L45" s="56"/>
      <c r="M45" s="57">
        <v>5</v>
      </c>
      <c r="N45" s="57">
        <v>4</v>
      </c>
      <c r="O45" s="57">
        <v>3</v>
      </c>
      <c r="P45" s="58">
        <f t="shared" si="9"/>
        <v>3</v>
      </c>
      <c r="Q45" s="58">
        <f t="shared" si="10"/>
        <v>1.5</v>
      </c>
      <c r="R45" s="59">
        <f t="shared" si="11"/>
        <v>1.6666666666666667</v>
      </c>
      <c r="S45" s="21"/>
    </row>
    <row r="46" spans="1:21" ht="15.75" thickBot="1">
      <c r="A46" s="70" t="s">
        <v>27</v>
      </c>
      <c r="B46" s="42" t="s">
        <v>15</v>
      </c>
      <c r="C46" s="46">
        <v>13</v>
      </c>
      <c r="D46" s="47">
        <v>7</v>
      </c>
      <c r="E46" s="48">
        <f t="shared" si="6"/>
        <v>-0.46153846153846156</v>
      </c>
      <c r="F46" s="46">
        <v>13</v>
      </c>
      <c r="G46" s="46">
        <v>7</v>
      </c>
      <c r="H46" s="49">
        <f>(G46-F46)/F46</f>
        <v>-0.46153846153846156</v>
      </c>
      <c r="I46" s="46">
        <v>9</v>
      </c>
      <c r="J46" s="46">
        <v>7</v>
      </c>
      <c r="K46" s="48">
        <f t="shared" si="12"/>
        <v>-0.22222222222222221</v>
      </c>
      <c r="L46" s="65"/>
      <c r="M46" s="50">
        <v>13</v>
      </c>
      <c r="N46" s="50">
        <v>11</v>
      </c>
      <c r="O46" s="50">
        <v>9</v>
      </c>
      <c r="P46" s="61">
        <f t="shared" si="9"/>
        <v>0.53846153846153844</v>
      </c>
      <c r="Q46" s="61">
        <f t="shared" si="10"/>
        <v>0.63636363636363635</v>
      </c>
      <c r="R46" s="62">
        <f t="shared" si="11"/>
        <v>0.77777777777777779</v>
      </c>
      <c r="S46" s="21"/>
    </row>
    <row r="47" spans="1:21" ht="15.75" thickBot="1">
      <c r="A47" s="70"/>
      <c r="B47" s="51" t="s">
        <v>16</v>
      </c>
      <c r="C47" s="52">
        <v>33</v>
      </c>
      <c r="D47" s="53">
        <v>17</v>
      </c>
      <c r="E47" s="54">
        <f t="shared" si="6"/>
        <v>-0.48484848484848486</v>
      </c>
      <c r="F47" s="52">
        <v>33</v>
      </c>
      <c r="G47" s="52">
        <v>16</v>
      </c>
      <c r="H47" s="55">
        <f>(G47-F47)/F47</f>
        <v>-0.51515151515151514</v>
      </c>
      <c r="I47" s="52">
        <v>26</v>
      </c>
      <c r="J47" s="52">
        <v>14</v>
      </c>
      <c r="K47" s="67">
        <f t="shared" si="12"/>
        <v>-0.46153846153846156</v>
      </c>
      <c r="L47" s="66"/>
      <c r="M47" s="57">
        <v>35</v>
      </c>
      <c r="N47" s="57">
        <v>30</v>
      </c>
      <c r="O47" s="57">
        <v>27</v>
      </c>
      <c r="P47" s="58">
        <f t="shared" si="9"/>
        <v>0.48571428571428571</v>
      </c>
      <c r="Q47" s="58">
        <f t="shared" si="10"/>
        <v>0.53333333333333333</v>
      </c>
      <c r="R47" s="59">
        <f t="shared" si="11"/>
        <v>0.51851851851851849</v>
      </c>
      <c r="S47" s="21"/>
    </row>
    <row r="48" spans="1:21" ht="15.75" thickBot="1">
      <c r="A48" s="70" t="s">
        <v>28</v>
      </c>
      <c r="B48" s="42" t="s">
        <v>15</v>
      </c>
      <c r="C48" s="46">
        <v>3</v>
      </c>
      <c r="D48" s="47">
        <v>4</v>
      </c>
      <c r="E48" s="48">
        <f t="shared" si="6"/>
        <v>0.33333333333333331</v>
      </c>
      <c r="F48" s="46">
        <v>3</v>
      </c>
      <c r="G48" s="46">
        <v>4</v>
      </c>
      <c r="H48" s="49">
        <f t="shared" ref="H48:H55" si="13">(G48-F48)/F48</f>
        <v>0.33333333333333331</v>
      </c>
      <c r="I48" s="46">
        <v>2</v>
      </c>
      <c r="J48" s="46">
        <v>4</v>
      </c>
      <c r="K48" s="48">
        <f t="shared" si="12"/>
        <v>1</v>
      </c>
      <c r="L48" s="65"/>
      <c r="M48" s="50">
        <v>3</v>
      </c>
      <c r="N48" s="50">
        <v>2</v>
      </c>
      <c r="O48" s="50">
        <v>2</v>
      </c>
      <c r="P48" s="61">
        <f t="shared" si="9"/>
        <v>1.3333333333333333</v>
      </c>
      <c r="Q48" s="61">
        <v>0</v>
      </c>
      <c r="R48" s="62">
        <v>0</v>
      </c>
      <c r="S48" s="21"/>
    </row>
    <row r="49" spans="1:19" ht="15.75" thickBot="1">
      <c r="A49" s="70"/>
      <c r="B49" s="51" t="s">
        <v>16</v>
      </c>
      <c r="C49" s="52">
        <v>6</v>
      </c>
      <c r="D49" s="53">
        <v>6</v>
      </c>
      <c r="E49" s="54">
        <f t="shared" si="6"/>
        <v>0</v>
      </c>
      <c r="F49" s="52">
        <v>5</v>
      </c>
      <c r="G49" s="52">
        <v>6</v>
      </c>
      <c r="H49" s="55">
        <f t="shared" si="13"/>
        <v>0.2</v>
      </c>
      <c r="I49" s="52">
        <v>3</v>
      </c>
      <c r="J49" s="52">
        <v>6</v>
      </c>
      <c r="K49" s="54">
        <f t="shared" si="12"/>
        <v>1</v>
      </c>
      <c r="L49" s="66"/>
      <c r="M49" s="57">
        <v>6</v>
      </c>
      <c r="N49" s="57">
        <v>4</v>
      </c>
      <c r="O49" s="57">
        <v>3</v>
      </c>
      <c r="P49" s="58">
        <f t="shared" si="9"/>
        <v>1</v>
      </c>
      <c r="Q49" s="58">
        <f t="shared" ref="Q49:Q55" si="14">G49/N49</f>
        <v>1.5</v>
      </c>
      <c r="R49" s="59">
        <f t="shared" ref="R49:R55" si="15">J49/O49</f>
        <v>2</v>
      </c>
      <c r="S49" s="21"/>
    </row>
    <row r="50" spans="1:19" ht="15.75" thickBot="1">
      <c r="A50" s="70" t="s">
        <v>29</v>
      </c>
      <c r="B50" s="42" t="s">
        <v>15</v>
      </c>
      <c r="C50" s="46">
        <v>26</v>
      </c>
      <c r="D50" s="47">
        <v>18</v>
      </c>
      <c r="E50" s="48">
        <f>(D50-C50)/C50</f>
        <v>-0.30769230769230771</v>
      </c>
      <c r="F50" s="46">
        <v>22</v>
      </c>
      <c r="G50" s="46">
        <v>17</v>
      </c>
      <c r="H50" s="49">
        <f t="shared" si="13"/>
        <v>-0.22727272727272727</v>
      </c>
      <c r="I50" s="46">
        <v>15</v>
      </c>
      <c r="J50" s="46">
        <v>14</v>
      </c>
      <c r="K50" s="48">
        <f t="shared" si="12"/>
        <v>-6.6666666666666666E-2</v>
      </c>
      <c r="L50" s="65"/>
      <c r="M50" s="50">
        <v>27</v>
      </c>
      <c r="N50" s="50">
        <v>24</v>
      </c>
      <c r="O50" s="50">
        <v>19</v>
      </c>
      <c r="P50" s="61">
        <f>D50/M50</f>
        <v>0.66666666666666663</v>
      </c>
      <c r="Q50" s="61">
        <f t="shared" si="14"/>
        <v>0.70833333333333337</v>
      </c>
      <c r="R50" s="62">
        <f t="shared" si="15"/>
        <v>0.73684210526315785</v>
      </c>
      <c r="S50" s="21"/>
    </row>
    <row r="51" spans="1:19" ht="15.75" thickBot="1">
      <c r="A51" s="70"/>
      <c r="B51" s="51" t="s">
        <v>16</v>
      </c>
      <c r="C51" s="52">
        <v>65</v>
      </c>
      <c r="D51" s="53">
        <v>59</v>
      </c>
      <c r="E51" s="54">
        <f>(D51-C51)/C51</f>
        <v>-9.2307692307692313E-2</v>
      </c>
      <c r="F51" s="52">
        <v>59</v>
      </c>
      <c r="G51" s="52">
        <v>55</v>
      </c>
      <c r="H51" s="55">
        <f t="shared" si="13"/>
        <v>-6.7796610169491525E-2</v>
      </c>
      <c r="I51" s="52">
        <v>43</v>
      </c>
      <c r="J51" s="52">
        <v>45</v>
      </c>
      <c r="K51" s="67">
        <f t="shared" si="12"/>
        <v>4.6511627906976744E-2</v>
      </c>
      <c r="L51" s="66"/>
      <c r="M51" s="57">
        <v>74</v>
      </c>
      <c r="N51" s="57">
        <v>69</v>
      </c>
      <c r="O51" s="57">
        <v>56</v>
      </c>
      <c r="P51" s="58">
        <f>D51/M51</f>
        <v>0.79729729729729726</v>
      </c>
      <c r="Q51" s="58">
        <f t="shared" si="14"/>
        <v>0.79710144927536231</v>
      </c>
      <c r="R51" s="59">
        <f t="shared" si="15"/>
        <v>0.8035714285714286</v>
      </c>
      <c r="S51" s="21"/>
    </row>
    <row r="52" spans="1:19" ht="15.75" thickBot="1">
      <c r="A52" s="70" t="s">
        <v>30</v>
      </c>
      <c r="B52" s="42" t="s">
        <v>15</v>
      </c>
      <c r="C52" s="46">
        <v>13</v>
      </c>
      <c r="D52" s="47">
        <v>13</v>
      </c>
      <c r="E52" s="48">
        <f t="shared" si="6"/>
        <v>0</v>
      </c>
      <c r="F52" s="46">
        <v>11</v>
      </c>
      <c r="G52" s="46">
        <v>12</v>
      </c>
      <c r="H52" s="49">
        <f t="shared" si="13"/>
        <v>9.0909090909090912E-2</v>
      </c>
      <c r="I52" s="46">
        <v>6</v>
      </c>
      <c r="J52" s="46">
        <v>6</v>
      </c>
      <c r="K52" s="48">
        <f t="shared" si="12"/>
        <v>0</v>
      </c>
      <c r="L52" s="65"/>
      <c r="M52" s="50">
        <v>14</v>
      </c>
      <c r="N52" s="50">
        <v>10</v>
      </c>
      <c r="O52" s="50">
        <v>6</v>
      </c>
      <c r="P52" s="61">
        <f t="shared" si="9"/>
        <v>0.9285714285714286</v>
      </c>
      <c r="Q52" s="61">
        <f t="shared" si="14"/>
        <v>1.2</v>
      </c>
      <c r="R52" s="62">
        <f t="shared" si="15"/>
        <v>1</v>
      </c>
      <c r="S52" s="21"/>
    </row>
    <row r="53" spans="1:19" ht="15.75" thickBot="1">
      <c r="A53" s="70"/>
      <c r="B53" s="51" t="s">
        <v>16</v>
      </c>
      <c r="C53" s="52">
        <v>30</v>
      </c>
      <c r="D53" s="53">
        <v>38</v>
      </c>
      <c r="E53" s="54">
        <f t="shared" si="6"/>
        <v>0.26666666666666666</v>
      </c>
      <c r="F53" s="52">
        <v>28</v>
      </c>
      <c r="G53" s="52">
        <v>37</v>
      </c>
      <c r="H53" s="55">
        <f t="shared" si="13"/>
        <v>0.32142857142857145</v>
      </c>
      <c r="I53" s="52">
        <v>19</v>
      </c>
      <c r="J53" s="52">
        <v>26</v>
      </c>
      <c r="K53" s="54">
        <f t="shared" si="12"/>
        <v>0.36842105263157893</v>
      </c>
      <c r="L53" s="66"/>
      <c r="M53" s="57">
        <v>33</v>
      </c>
      <c r="N53" s="57">
        <v>28</v>
      </c>
      <c r="O53" s="57">
        <v>20</v>
      </c>
      <c r="P53" s="58">
        <f t="shared" si="9"/>
        <v>1.1515151515151516</v>
      </c>
      <c r="Q53" s="58">
        <f t="shared" si="14"/>
        <v>1.3214285714285714</v>
      </c>
      <c r="R53" s="59">
        <f t="shared" si="15"/>
        <v>1.3</v>
      </c>
      <c r="S53" s="21"/>
    </row>
    <row r="54" spans="1:19" ht="15.75" thickBot="1">
      <c r="A54" s="70" t="s">
        <v>31</v>
      </c>
      <c r="B54" s="42" t="s">
        <v>15</v>
      </c>
      <c r="C54" s="46">
        <v>2</v>
      </c>
      <c r="D54" s="47">
        <v>19</v>
      </c>
      <c r="E54" s="48">
        <f t="shared" si="6"/>
        <v>8.5</v>
      </c>
      <c r="F54" s="46">
        <v>1</v>
      </c>
      <c r="G54" s="46">
        <v>18</v>
      </c>
      <c r="H54" s="49">
        <f t="shared" si="13"/>
        <v>17</v>
      </c>
      <c r="I54" s="46">
        <v>0</v>
      </c>
      <c r="J54" s="46">
        <v>11</v>
      </c>
      <c r="K54" s="48">
        <v>0</v>
      </c>
      <c r="L54" s="65"/>
      <c r="M54" s="50">
        <v>3</v>
      </c>
      <c r="N54" s="50">
        <v>1</v>
      </c>
      <c r="O54" s="50">
        <v>1</v>
      </c>
      <c r="P54" s="61">
        <f t="shared" si="9"/>
        <v>6.333333333333333</v>
      </c>
      <c r="Q54" s="61">
        <f t="shared" si="14"/>
        <v>18</v>
      </c>
      <c r="R54" s="62">
        <f t="shared" si="15"/>
        <v>11</v>
      </c>
      <c r="S54" s="21"/>
    </row>
    <row r="55" spans="1:19" ht="15.75" thickBot="1">
      <c r="A55" s="71"/>
      <c r="B55" s="51" t="s">
        <v>16</v>
      </c>
      <c r="C55" s="52">
        <v>4</v>
      </c>
      <c r="D55" s="53">
        <v>29</v>
      </c>
      <c r="E55" s="54">
        <f t="shared" si="6"/>
        <v>6.25</v>
      </c>
      <c r="F55" s="52">
        <v>3</v>
      </c>
      <c r="G55" s="52">
        <v>26</v>
      </c>
      <c r="H55" s="55">
        <f t="shared" si="13"/>
        <v>7.666666666666667</v>
      </c>
      <c r="I55" s="52">
        <v>2</v>
      </c>
      <c r="J55" s="52">
        <v>16</v>
      </c>
      <c r="K55" s="67">
        <f t="shared" si="12"/>
        <v>7</v>
      </c>
      <c r="L55" s="66"/>
      <c r="M55" s="57">
        <v>6</v>
      </c>
      <c r="N55" s="57">
        <v>4</v>
      </c>
      <c r="O55" s="57">
        <v>3</v>
      </c>
      <c r="P55" s="58">
        <f t="shared" si="9"/>
        <v>4.833333333333333</v>
      </c>
      <c r="Q55" s="58">
        <f t="shared" si="14"/>
        <v>6.5</v>
      </c>
      <c r="R55" s="59">
        <f t="shared" si="15"/>
        <v>5.333333333333333</v>
      </c>
      <c r="S55" s="21"/>
    </row>
    <row r="56" spans="1:19">
      <c r="A56" s="68" t="s">
        <v>32</v>
      </c>
      <c r="B56" s="68"/>
      <c r="C56" s="5"/>
      <c r="D56" s="5"/>
      <c r="E56" s="69"/>
      <c r="F56" s="5"/>
      <c r="G56" s="5"/>
      <c r="H56" s="69"/>
      <c r="I56" s="5"/>
      <c r="J56" s="5"/>
      <c r="K56" s="69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9"/>
      <c r="F57" s="5"/>
      <c r="G57" s="5"/>
      <c r="H57" s="69"/>
      <c r="I57" s="5"/>
      <c r="J57" s="5"/>
      <c r="K57" s="69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9"/>
      <c r="F58" s="5"/>
      <c r="G58" s="5"/>
      <c r="H58" s="69"/>
      <c r="I58" s="5"/>
      <c r="J58" s="5"/>
      <c r="K58" s="69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U58"/>
  <sheetViews>
    <sheetView zoomScale="120" zoomScaleNormal="120" workbookViewId="0">
      <selection activeCell="K13" sqref="K13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86" t="s">
        <v>33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"/>
      <c r="T1" s="2"/>
      <c r="U1" s="2"/>
    </row>
    <row r="2" spans="1:21" ht="15.7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2"/>
      <c r="U2" s="2"/>
    </row>
    <row r="3" spans="1:21" ht="15.7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"/>
      <c r="T3" s="2"/>
      <c r="U3" s="2"/>
    </row>
    <row r="4" spans="1:21" ht="15.75">
      <c r="A4" s="88" t="s">
        <v>145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89" t="s">
        <v>2</v>
      </c>
      <c r="B6" s="90"/>
      <c r="C6" s="8" t="s">
        <v>139</v>
      </c>
      <c r="D6" s="9" t="s">
        <v>140</v>
      </c>
      <c r="E6" s="8" t="s">
        <v>91</v>
      </c>
      <c r="F6" s="8" t="s">
        <v>141</v>
      </c>
      <c r="G6" s="8" t="s">
        <v>142</v>
      </c>
      <c r="H6" s="8" t="s">
        <v>91</v>
      </c>
      <c r="I6" s="8" t="s">
        <v>143</v>
      </c>
      <c r="J6" s="8" t="s">
        <v>144</v>
      </c>
      <c r="K6" s="8" t="s">
        <v>91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>
      <c r="A7" s="84" t="s">
        <v>4</v>
      </c>
      <c r="B7" s="85"/>
      <c r="C7" s="14">
        <v>1514</v>
      </c>
      <c r="D7" s="14">
        <v>1425</v>
      </c>
      <c r="E7" s="15">
        <f t="shared" ref="E7:E15" si="0">(D7-C7)/C7</f>
        <v>-5.8784676354029064E-2</v>
      </c>
      <c r="F7" s="14">
        <v>1247</v>
      </c>
      <c r="G7" s="14">
        <v>1232</v>
      </c>
      <c r="H7" s="16">
        <f t="shared" ref="H7:H15" si="1">(G7-F7)/F7</f>
        <v>-1.2028869286287089E-2</v>
      </c>
      <c r="I7" s="14">
        <v>871</v>
      </c>
      <c r="J7" s="14">
        <v>840</v>
      </c>
      <c r="K7" s="15">
        <f t="shared" ref="K7:K15" si="2">(J7-I7)/I7</f>
        <v>-3.5591274397244549E-2</v>
      </c>
      <c r="L7" s="17"/>
      <c r="M7" s="18">
        <v>1590</v>
      </c>
      <c r="N7" s="18">
        <v>1213</v>
      </c>
      <c r="O7" s="18">
        <v>925</v>
      </c>
      <c r="P7" s="19">
        <f t="shared" ref="P7:P15" si="3">D7/M7</f>
        <v>0.89622641509433965</v>
      </c>
      <c r="Q7" s="19">
        <f t="shared" ref="Q7:Q15" si="4">G7/N7</f>
        <v>1.0156636438582027</v>
      </c>
      <c r="R7" s="20">
        <f t="shared" ref="R7:R15" si="5">J7/O7</f>
        <v>0.90810810810810816</v>
      </c>
      <c r="S7" s="21"/>
      <c r="T7" s="2"/>
      <c r="U7" s="2"/>
    </row>
    <row r="8" spans="1:21">
      <c r="A8" s="73" t="s">
        <v>5</v>
      </c>
      <c r="B8" s="74"/>
      <c r="C8" s="22">
        <v>48</v>
      </c>
      <c r="D8" s="22">
        <v>43</v>
      </c>
      <c r="E8" s="15">
        <f t="shared" si="0"/>
        <v>-0.10416666666666667</v>
      </c>
      <c r="F8" s="22">
        <v>36</v>
      </c>
      <c r="G8" s="22">
        <v>29</v>
      </c>
      <c r="H8" s="16">
        <f t="shared" si="1"/>
        <v>-0.19444444444444445</v>
      </c>
      <c r="I8" s="22">
        <v>32</v>
      </c>
      <c r="J8" s="22">
        <v>19</v>
      </c>
      <c r="K8" s="15">
        <f t="shared" si="2"/>
        <v>-0.40625</v>
      </c>
      <c r="L8" s="17"/>
      <c r="M8" s="18">
        <v>50</v>
      </c>
      <c r="N8" s="18">
        <v>39</v>
      </c>
      <c r="O8" s="18">
        <v>35</v>
      </c>
      <c r="P8" s="19">
        <f t="shared" si="3"/>
        <v>0.86</v>
      </c>
      <c r="Q8" s="19">
        <f t="shared" si="4"/>
        <v>0.74358974358974361</v>
      </c>
      <c r="R8" s="20">
        <f t="shared" si="5"/>
        <v>0.54285714285714282</v>
      </c>
      <c r="S8" s="21"/>
      <c r="T8" s="2"/>
      <c r="U8" s="2"/>
    </row>
    <row r="9" spans="1:21">
      <c r="A9" s="73" t="s">
        <v>6</v>
      </c>
      <c r="B9" s="74"/>
      <c r="C9" s="22">
        <v>33</v>
      </c>
      <c r="D9" s="22">
        <v>25</v>
      </c>
      <c r="E9" s="15">
        <f t="shared" si="0"/>
        <v>-0.24242424242424243</v>
      </c>
      <c r="F9" s="22">
        <v>25</v>
      </c>
      <c r="G9" s="22">
        <v>15</v>
      </c>
      <c r="H9" s="16">
        <f t="shared" si="1"/>
        <v>-0.4</v>
      </c>
      <c r="I9" s="22">
        <v>21</v>
      </c>
      <c r="J9" s="22">
        <v>7</v>
      </c>
      <c r="K9" s="15">
        <f t="shared" si="2"/>
        <v>-0.66666666666666663</v>
      </c>
      <c r="L9" s="17"/>
      <c r="M9" s="18">
        <v>34</v>
      </c>
      <c r="N9" s="18">
        <v>26</v>
      </c>
      <c r="O9" s="18">
        <v>22</v>
      </c>
      <c r="P9" s="19">
        <f t="shared" si="3"/>
        <v>0.73529411764705888</v>
      </c>
      <c r="Q9" s="19">
        <f t="shared" si="4"/>
        <v>0.57692307692307687</v>
      </c>
      <c r="R9" s="20">
        <f t="shared" si="5"/>
        <v>0.31818181818181818</v>
      </c>
      <c r="S9" s="21"/>
      <c r="T9" s="2"/>
      <c r="U9" s="2"/>
    </row>
    <row r="10" spans="1:21">
      <c r="A10" s="73" t="s">
        <v>7</v>
      </c>
      <c r="B10" s="74"/>
      <c r="C10" s="22">
        <v>482</v>
      </c>
      <c r="D10" s="22">
        <v>449</v>
      </c>
      <c r="E10" s="15">
        <f t="shared" si="0"/>
        <v>-6.8464730290456438E-2</v>
      </c>
      <c r="F10" s="22">
        <v>380</v>
      </c>
      <c r="G10" s="22">
        <v>374</v>
      </c>
      <c r="H10" s="16">
        <f t="shared" si="1"/>
        <v>-1.5789473684210527E-2</v>
      </c>
      <c r="I10" s="22">
        <v>248</v>
      </c>
      <c r="J10" s="22">
        <v>244</v>
      </c>
      <c r="K10" s="15">
        <f t="shared" si="2"/>
        <v>-1.6129032258064516E-2</v>
      </c>
      <c r="L10" s="17"/>
      <c r="M10" s="18">
        <v>503</v>
      </c>
      <c r="N10" s="18">
        <v>357</v>
      </c>
      <c r="O10" s="18">
        <v>262</v>
      </c>
      <c r="P10" s="19">
        <f t="shared" si="3"/>
        <v>0.89264413518886676</v>
      </c>
      <c r="Q10" s="19">
        <f t="shared" si="4"/>
        <v>1.0476190476190477</v>
      </c>
      <c r="R10" s="20">
        <f t="shared" si="5"/>
        <v>0.93129770992366412</v>
      </c>
      <c r="S10" s="21"/>
      <c r="T10" s="2"/>
      <c r="U10" s="2"/>
    </row>
    <row r="11" spans="1:21">
      <c r="A11" s="73" t="s">
        <v>8</v>
      </c>
      <c r="B11" s="74"/>
      <c r="C11" s="14">
        <v>414</v>
      </c>
      <c r="D11" s="14">
        <v>403</v>
      </c>
      <c r="E11" s="15">
        <f t="shared" si="0"/>
        <v>-2.6570048309178744E-2</v>
      </c>
      <c r="F11" s="14">
        <v>376</v>
      </c>
      <c r="G11" s="14">
        <v>376</v>
      </c>
      <c r="H11" s="16">
        <f t="shared" si="1"/>
        <v>0</v>
      </c>
      <c r="I11" s="14">
        <v>288</v>
      </c>
      <c r="J11" s="14">
        <v>287</v>
      </c>
      <c r="K11" s="15">
        <f t="shared" si="2"/>
        <v>-3.472222222222222E-3</v>
      </c>
      <c r="L11" s="17"/>
      <c r="M11" s="18">
        <v>443</v>
      </c>
      <c r="N11" s="18">
        <v>393</v>
      </c>
      <c r="O11" s="18">
        <v>317</v>
      </c>
      <c r="P11" s="19">
        <f t="shared" si="3"/>
        <v>0.90970654627539504</v>
      </c>
      <c r="Q11" s="19">
        <f t="shared" si="4"/>
        <v>0.95674300254452926</v>
      </c>
      <c r="R11" s="20">
        <f t="shared" si="5"/>
        <v>0.90536277602523663</v>
      </c>
      <c r="S11" s="21"/>
      <c r="T11" s="2"/>
      <c r="U11" s="2"/>
    </row>
    <row r="12" spans="1:21">
      <c r="A12" s="73" t="s">
        <v>9</v>
      </c>
      <c r="B12" s="74"/>
      <c r="C12" s="14">
        <v>600</v>
      </c>
      <c r="D12" s="14">
        <v>545</v>
      </c>
      <c r="E12" s="15">
        <f t="shared" si="0"/>
        <v>-9.166666666666666E-2</v>
      </c>
      <c r="F12" s="14">
        <v>474</v>
      </c>
      <c r="G12" s="14">
        <v>458</v>
      </c>
      <c r="H12" s="16">
        <f t="shared" si="1"/>
        <v>-3.3755274261603373E-2</v>
      </c>
      <c r="I12" s="14">
        <v>323</v>
      </c>
      <c r="J12" s="14">
        <v>286</v>
      </c>
      <c r="K12" s="15">
        <f t="shared" si="2"/>
        <v>-0.11455108359133127</v>
      </c>
      <c r="L12" s="17"/>
      <c r="M12" s="18">
        <v>621</v>
      </c>
      <c r="N12" s="18">
        <v>442</v>
      </c>
      <c r="O12" s="18">
        <v>330</v>
      </c>
      <c r="P12" s="19">
        <f t="shared" si="3"/>
        <v>0.87761674718196458</v>
      </c>
      <c r="Q12" s="19">
        <f t="shared" si="4"/>
        <v>1.0361990950226245</v>
      </c>
      <c r="R12" s="20">
        <f t="shared" si="5"/>
        <v>0.8666666666666667</v>
      </c>
      <c r="S12" s="21"/>
      <c r="T12" s="2"/>
      <c r="U12" s="2"/>
    </row>
    <row r="13" spans="1:21">
      <c r="A13" s="73" t="s">
        <v>10</v>
      </c>
      <c r="B13" s="74"/>
      <c r="C13" s="23">
        <v>18</v>
      </c>
      <c r="D13" s="23">
        <v>28</v>
      </c>
      <c r="E13" s="15">
        <f t="shared" si="0"/>
        <v>0.55555555555555558</v>
      </c>
      <c r="F13" s="23">
        <v>17</v>
      </c>
      <c r="G13" s="23">
        <v>24</v>
      </c>
      <c r="H13" s="16">
        <f t="shared" si="1"/>
        <v>0.41176470588235292</v>
      </c>
      <c r="I13" s="23">
        <v>12</v>
      </c>
      <c r="J13" s="23">
        <v>23</v>
      </c>
      <c r="K13" s="15">
        <f t="shared" si="2"/>
        <v>0.91666666666666663</v>
      </c>
      <c r="L13" s="17"/>
      <c r="M13" s="18">
        <v>23</v>
      </c>
      <c r="N13" s="18">
        <v>21</v>
      </c>
      <c r="O13" s="18">
        <v>16</v>
      </c>
      <c r="P13" s="19">
        <f t="shared" si="3"/>
        <v>1.2173913043478262</v>
      </c>
      <c r="Q13" s="19">
        <f t="shared" si="4"/>
        <v>1.1428571428571428</v>
      </c>
      <c r="R13" s="20">
        <f t="shared" si="5"/>
        <v>1.4375</v>
      </c>
      <c r="S13" s="21"/>
      <c r="T13" s="2"/>
      <c r="U13" s="2"/>
    </row>
    <row r="14" spans="1:21">
      <c r="A14" s="75" t="s">
        <v>11</v>
      </c>
      <c r="B14" s="76"/>
      <c r="C14" s="22">
        <v>267</v>
      </c>
      <c r="D14" s="22">
        <v>254</v>
      </c>
      <c r="E14" s="15">
        <f t="shared" si="0"/>
        <v>-4.8689138576779027E-2</v>
      </c>
      <c r="F14" s="22">
        <v>129</v>
      </c>
      <c r="G14" s="22">
        <v>129</v>
      </c>
      <c r="H14" s="16">
        <f t="shared" si="1"/>
        <v>0</v>
      </c>
      <c r="I14" s="22">
        <v>104</v>
      </c>
      <c r="J14" s="22">
        <v>97</v>
      </c>
      <c r="K14" s="15">
        <f t="shared" si="2"/>
        <v>-6.7307692307692304E-2</v>
      </c>
      <c r="L14" s="17"/>
      <c r="M14" s="18">
        <v>267</v>
      </c>
      <c r="N14" s="18">
        <v>128</v>
      </c>
      <c r="O14" s="18">
        <v>106</v>
      </c>
      <c r="P14" s="19">
        <f t="shared" si="3"/>
        <v>0.95131086142322097</v>
      </c>
      <c r="Q14" s="19">
        <f t="shared" si="4"/>
        <v>1.0078125</v>
      </c>
      <c r="R14" s="20">
        <f t="shared" si="5"/>
        <v>0.91509433962264153</v>
      </c>
      <c r="S14" s="21"/>
      <c r="T14" s="24"/>
      <c r="U14" s="24"/>
    </row>
    <row r="15" spans="1:21">
      <c r="A15" s="77" t="s">
        <v>12</v>
      </c>
      <c r="B15" s="78"/>
      <c r="C15" s="25">
        <f>C7+C14</f>
        <v>1781</v>
      </c>
      <c r="D15" s="26">
        <f>D7+D14</f>
        <v>1679</v>
      </c>
      <c r="E15" s="27">
        <f t="shared" si="0"/>
        <v>-5.7271195957327346E-2</v>
      </c>
      <c r="F15" s="25">
        <f>F7+F14</f>
        <v>1376</v>
      </c>
      <c r="G15" s="25">
        <f>G7+G14</f>
        <v>1361</v>
      </c>
      <c r="H15" s="28">
        <f t="shared" si="1"/>
        <v>-1.0901162790697675E-2</v>
      </c>
      <c r="I15" s="25">
        <f>I7+I14</f>
        <v>975</v>
      </c>
      <c r="J15" s="25">
        <f>J7+J14</f>
        <v>937</v>
      </c>
      <c r="K15" s="27">
        <f t="shared" si="2"/>
        <v>-3.8974358974358976E-2</v>
      </c>
      <c r="L15" s="29"/>
      <c r="M15" s="30">
        <f>M7+M14</f>
        <v>1857</v>
      </c>
      <c r="N15" s="30">
        <f>N7+N14</f>
        <v>1341</v>
      </c>
      <c r="O15" s="30">
        <f>O7+O14</f>
        <v>1031</v>
      </c>
      <c r="P15" s="31">
        <f t="shared" si="3"/>
        <v>0.90414647280560045</v>
      </c>
      <c r="Q15" s="31">
        <f t="shared" si="4"/>
        <v>1.0149142431021625</v>
      </c>
      <c r="R15" s="32">
        <f t="shared" si="5"/>
        <v>0.90882638215324929</v>
      </c>
      <c r="S15" s="33"/>
      <c r="T15" s="2"/>
      <c r="U15" s="2"/>
    </row>
    <row r="16" spans="1:21" ht="15" customHeight="1">
      <c r="A16" s="79" t="s">
        <v>13</v>
      </c>
      <c r="B16" s="80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1" t="s">
        <v>14</v>
      </c>
      <c r="B17" s="42" t="s">
        <v>15</v>
      </c>
      <c r="C17" s="22">
        <v>25</v>
      </c>
      <c r="D17" s="43">
        <v>36</v>
      </c>
      <c r="E17" s="15">
        <f t="shared" ref="E17:E55" si="6">(D17-C17)/C17</f>
        <v>0.44</v>
      </c>
      <c r="F17" s="22">
        <v>16</v>
      </c>
      <c r="G17" s="22">
        <v>23</v>
      </c>
      <c r="H17" s="16">
        <f t="shared" ref="H17:H42" si="7">(G17-F17)/F17</f>
        <v>0.4375</v>
      </c>
      <c r="I17" s="22">
        <v>8</v>
      </c>
      <c r="J17" s="22">
        <v>16</v>
      </c>
      <c r="K17" s="48">
        <f t="shared" ref="K17:K42" si="8">(J17-I17)/I17</f>
        <v>1</v>
      </c>
      <c r="L17" s="44"/>
      <c r="M17" s="18">
        <v>25</v>
      </c>
      <c r="N17" s="18">
        <v>14</v>
      </c>
      <c r="O17" s="45">
        <v>9</v>
      </c>
      <c r="P17" s="19">
        <f t="shared" ref="P17:P55" si="9">D17/M17</f>
        <v>1.44</v>
      </c>
      <c r="Q17" s="19">
        <f t="shared" ref="Q17:Q47" si="10">G17/N17</f>
        <v>1.6428571428571428</v>
      </c>
      <c r="R17" s="20">
        <f t="shared" ref="R17:R47" si="11">J17/O17</f>
        <v>1.7777777777777777</v>
      </c>
      <c r="S17" s="21"/>
      <c r="T17" s="2"/>
      <c r="U17" s="2"/>
    </row>
    <row r="18" spans="1:21">
      <c r="A18" s="82"/>
      <c r="B18" s="42" t="s">
        <v>16</v>
      </c>
      <c r="C18" s="46">
        <v>93</v>
      </c>
      <c r="D18" s="47">
        <v>100</v>
      </c>
      <c r="E18" s="48">
        <f t="shared" si="6"/>
        <v>7.5268817204301078E-2</v>
      </c>
      <c r="F18" s="46">
        <v>53</v>
      </c>
      <c r="G18" s="46">
        <v>76</v>
      </c>
      <c r="H18" s="49">
        <f t="shared" si="7"/>
        <v>0.43396226415094341</v>
      </c>
      <c r="I18" s="46">
        <v>34</v>
      </c>
      <c r="J18" s="46">
        <v>54</v>
      </c>
      <c r="K18" s="15">
        <f t="shared" si="8"/>
        <v>0.58823529411764708</v>
      </c>
      <c r="L18" s="44"/>
      <c r="M18" s="50">
        <v>94</v>
      </c>
      <c r="N18" s="50">
        <v>53</v>
      </c>
      <c r="O18" s="50">
        <v>36</v>
      </c>
      <c r="P18" s="19">
        <f t="shared" si="9"/>
        <v>1.0638297872340425</v>
      </c>
      <c r="Q18" s="19">
        <f t="shared" si="10"/>
        <v>1.4339622641509433</v>
      </c>
      <c r="R18" s="20">
        <f t="shared" si="11"/>
        <v>1.5</v>
      </c>
      <c r="S18" s="21"/>
      <c r="T18" s="2"/>
      <c r="U18" s="2"/>
    </row>
    <row r="19" spans="1:21" s="60" customFormat="1" ht="15.75" thickBot="1">
      <c r="A19" s="83"/>
      <c r="B19" s="51" t="s">
        <v>17</v>
      </c>
      <c r="C19" s="52">
        <v>53</v>
      </c>
      <c r="D19" s="53">
        <v>64</v>
      </c>
      <c r="E19" s="54">
        <f t="shared" si="6"/>
        <v>0.20754716981132076</v>
      </c>
      <c r="F19" s="52">
        <v>19</v>
      </c>
      <c r="G19" s="52">
        <v>26</v>
      </c>
      <c r="H19" s="55">
        <f t="shared" si="7"/>
        <v>0.36842105263157893</v>
      </c>
      <c r="I19" s="52">
        <v>16</v>
      </c>
      <c r="J19" s="52">
        <v>19</v>
      </c>
      <c r="K19" s="54">
        <f t="shared" si="8"/>
        <v>0.1875</v>
      </c>
      <c r="L19" s="56"/>
      <c r="M19" s="57">
        <v>52</v>
      </c>
      <c r="N19" s="57">
        <v>19</v>
      </c>
      <c r="O19" s="57">
        <v>17</v>
      </c>
      <c r="P19" s="58">
        <f t="shared" si="9"/>
        <v>1.2307692307692308</v>
      </c>
      <c r="Q19" s="58">
        <f t="shared" si="10"/>
        <v>1.368421052631579</v>
      </c>
      <c r="R19" s="59">
        <f t="shared" si="11"/>
        <v>1.1176470588235294</v>
      </c>
      <c r="S19" s="21"/>
      <c r="T19" s="6"/>
      <c r="U19" s="6"/>
    </row>
    <row r="20" spans="1:21" ht="15.75" thickBot="1">
      <c r="A20" s="72" t="s">
        <v>18</v>
      </c>
      <c r="B20" s="42" t="s">
        <v>15</v>
      </c>
      <c r="C20" s="46">
        <v>53</v>
      </c>
      <c r="D20" s="47">
        <v>47</v>
      </c>
      <c r="E20" s="48">
        <f t="shared" si="6"/>
        <v>-0.11320754716981132</v>
      </c>
      <c r="F20" s="46">
        <v>27</v>
      </c>
      <c r="G20" s="46">
        <v>34</v>
      </c>
      <c r="H20" s="49">
        <f t="shared" si="7"/>
        <v>0.25925925925925924</v>
      </c>
      <c r="I20" s="46">
        <v>13</v>
      </c>
      <c r="J20" s="46">
        <v>28</v>
      </c>
      <c r="K20" s="48">
        <f t="shared" si="8"/>
        <v>1.1538461538461537</v>
      </c>
      <c r="L20" s="44"/>
      <c r="M20" s="50">
        <v>52</v>
      </c>
      <c r="N20" s="50">
        <v>23</v>
      </c>
      <c r="O20" s="50">
        <v>13</v>
      </c>
      <c r="P20" s="61">
        <f t="shared" si="9"/>
        <v>0.90384615384615385</v>
      </c>
      <c r="Q20" s="61">
        <f t="shared" si="10"/>
        <v>1.4782608695652173</v>
      </c>
      <c r="R20" s="62">
        <f t="shared" si="11"/>
        <v>2.1538461538461537</v>
      </c>
      <c r="S20" s="21"/>
      <c r="T20" s="2"/>
      <c r="U20" s="2"/>
    </row>
    <row r="21" spans="1:21" ht="15.75" thickBot="1">
      <c r="A21" s="72"/>
      <c r="B21" s="42" t="s">
        <v>16</v>
      </c>
      <c r="C21" s="43">
        <v>222</v>
      </c>
      <c r="D21" s="43">
        <v>180</v>
      </c>
      <c r="E21" s="15">
        <f t="shared" si="6"/>
        <v>-0.1891891891891892</v>
      </c>
      <c r="F21" s="22">
        <v>155</v>
      </c>
      <c r="G21" s="22">
        <v>139</v>
      </c>
      <c r="H21" s="16">
        <f t="shared" si="7"/>
        <v>-0.1032258064516129</v>
      </c>
      <c r="I21" s="22">
        <v>113</v>
      </c>
      <c r="J21" s="22">
        <v>102</v>
      </c>
      <c r="K21" s="15">
        <f t="shared" si="8"/>
        <v>-9.7345132743362831E-2</v>
      </c>
      <c r="L21" s="44"/>
      <c r="M21" s="18">
        <v>222</v>
      </c>
      <c r="N21" s="18">
        <v>144</v>
      </c>
      <c r="O21" s="18">
        <v>114</v>
      </c>
      <c r="P21" s="19">
        <f t="shared" si="9"/>
        <v>0.81081081081081086</v>
      </c>
      <c r="Q21" s="19">
        <f t="shared" si="10"/>
        <v>0.96527777777777779</v>
      </c>
      <c r="R21" s="20">
        <f t="shared" si="11"/>
        <v>0.89473684210526316</v>
      </c>
      <c r="S21" s="21"/>
      <c r="T21" s="2"/>
      <c r="U21" s="2"/>
    </row>
    <row r="22" spans="1:21" ht="15.75" thickBot="1">
      <c r="A22" s="70"/>
      <c r="B22" s="51" t="s">
        <v>17</v>
      </c>
      <c r="C22" s="52">
        <v>27</v>
      </c>
      <c r="D22" s="53">
        <v>24</v>
      </c>
      <c r="E22" s="54">
        <f t="shared" si="6"/>
        <v>-0.1111111111111111</v>
      </c>
      <c r="F22" s="52">
        <v>18</v>
      </c>
      <c r="G22" s="52">
        <v>18</v>
      </c>
      <c r="H22" s="55">
        <f t="shared" si="7"/>
        <v>0</v>
      </c>
      <c r="I22" s="52">
        <v>15</v>
      </c>
      <c r="J22" s="52">
        <v>11</v>
      </c>
      <c r="K22" s="54">
        <f t="shared" si="8"/>
        <v>-0.26666666666666666</v>
      </c>
      <c r="L22" s="56"/>
      <c r="M22" s="57">
        <v>27</v>
      </c>
      <c r="N22" s="57">
        <v>18</v>
      </c>
      <c r="O22" s="57">
        <v>15</v>
      </c>
      <c r="P22" s="58">
        <f t="shared" si="9"/>
        <v>0.88888888888888884</v>
      </c>
      <c r="Q22" s="58">
        <f t="shared" si="10"/>
        <v>1</v>
      </c>
      <c r="R22" s="59">
        <f t="shared" si="11"/>
        <v>0.73333333333333328</v>
      </c>
      <c r="S22" s="21"/>
      <c r="T22" s="24"/>
      <c r="U22" s="24"/>
    </row>
    <row r="23" spans="1:21" ht="15.75" thickBot="1">
      <c r="A23" s="72" t="s">
        <v>19</v>
      </c>
      <c r="B23" s="42" t="s">
        <v>15</v>
      </c>
      <c r="C23" s="46">
        <v>31</v>
      </c>
      <c r="D23" s="47">
        <v>23</v>
      </c>
      <c r="E23" s="48">
        <f t="shared" si="6"/>
        <v>-0.25806451612903225</v>
      </c>
      <c r="F23" s="46">
        <v>16</v>
      </c>
      <c r="G23" s="46">
        <v>17</v>
      </c>
      <c r="H23" s="49">
        <f t="shared" si="7"/>
        <v>6.25E-2</v>
      </c>
      <c r="I23" s="46">
        <v>14</v>
      </c>
      <c r="J23" s="46">
        <v>10</v>
      </c>
      <c r="K23" s="48">
        <f t="shared" si="8"/>
        <v>-0.2857142857142857</v>
      </c>
      <c r="L23" s="44"/>
      <c r="M23" s="50">
        <v>31</v>
      </c>
      <c r="N23" s="50">
        <v>15</v>
      </c>
      <c r="O23" s="50">
        <v>14</v>
      </c>
      <c r="P23" s="61">
        <f t="shared" si="9"/>
        <v>0.74193548387096775</v>
      </c>
      <c r="Q23" s="61">
        <f t="shared" si="10"/>
        <v>1.1333333333333333</v>
      </c>
      <c r="R23" s="62">
        <f t="shared" si="11"/>
        <v>0.7142857142857143</v>
      </c>
      <c r="S23" s="21"/>
      <c r="T23" s="2"/>
      <c r="U23" s="2"/>
    </row>
    <row r="24" spans="1:21" ht="15.75" thickBot="1">
      <c r="A24" s="72"/>
      <c r="B24" s="42" t="s">
        <v>16</v>
      </c>
      <c r="C24" s="43">
        <v>119</v>
      </c>
      <c r="D24" s="43">
        <v>109</v>
      </c>
      <c r="E24" s="15">
        <f t="shared" si="6"/>
        <v>-8.4033613445378158E-2</v>
      </c>
      <c r="F24" s="22">
        <v>85</v>
      </c>
      <c r="G24" s="22">
        <v>86</v>
      </c>
      <c r="H24" s="16">
        <f t="shared" si="7"/>
        <v>1.1764705882352941E-2</v>
      </c>
      <c r="I24" s="22">
        <v>60</v>
      </c>
      <c r="J24" s="22">
        <v>62</v>
      </c>
      <c r="K24" s="15">
        <f t="shared" si="8"/>
        <v>3.3333333333333333E-2</v>
      </c>
      <c r="L24" s="44"/>
      <c r="M24" s="18">
        <v>119</v>
      </c>
      <c r="N24" s="18">
        <v>77</v>
      </c>
      <c r="O24" s="18">
        <v>60</v>
      </c>
      <c r="P24" s="19">
        <f t="shared" si="9"/>
        <v>0.91596638655462181</v>
      </c>
      <c r="Q24" s="19">
        <f t="shared" si="10"/>
        <v>1.1168831168831168</v>
      </c>
      <c r="R24" s="20">
        <f t="shared" si="11"/>
        <v>1.0333333333333334</v>
      </c>
      <c r="S24" s="21"/>
      <c r="T24" s="2"/>
      <c r="U24" s="2"/>
    </row>
    <row r="25" spans="1:21" ht="15.75" thickBot="1">
      <c r="A25" s="70"/>
      <c r="B25" s="51" t="s">
        <v>17</v>
      </c>
      <c r="C25" s="52">
        <v>72</v>
      </c>
      <c r="D25" s="53">
        <v>42</v>
      </c>
      <c r="E25" s="54">
        <f t="shared" si="6"/>
        <v>-0.41666666666666669</v>
      </c>
      <c r="F25" s="52">
        <v>34</v>
      </c>
      <c r="G25" s="52">
        <v>14</v>
      </c>
      <c r="H25" s="55">
        <f t="shared" si="7"/>
        <v>-0.58823529411764708</v>
      </c>
      <c r="I25" s="52">
        <v>26</v>
      </c>
      <c r="J25" s="52">
        <v>11</v>
      </c>
      <c r="K25" s="54">
        <f t="shared" si="8"/>
        <v>-0.57692307692307687</v>
      </c>
      <c r="L25" s="56"/>
      <c r="M25" s="57">
        <v>72</v>
      </c>
      <c r="N25" s="57">
        <v>33</v>
      </c>
      <c r="O25" s="57">
        <v>27</v>
      </c>
      <c r="P25" s="58">
        <f t="shared" si="9"/>
        <v>0.58333333333333337</v>
      </c>
      <c r="Q25" s="58">
        <f t="shared" si="10"/>
        <v>0.42424242424242425</v>
      </c>
      <c r="R25" s="59">
        <f t="shared" si="11"/>
        <v>0.40740740740740738</v>
      </c>
      <c r="S25" s="21"/>
      <c r="T25" s="2"/>
      <c r="U25" s="2"/>
    </row>
    <row r="26" spans="1:21" ht="15.75" thickBot="1">
      <c r="A26" s="72" t="s">
        <v>20</v>
      </c>
      <c r="B26" s="42" t="s">
        <v>15</v>
      </c>
      <c r="C26" s="47">
        <v>31</v>
      </c>
      <c r="D26" s="47">
        <v>36</v>
      </c>
      <c r="E26" s="48">
        <f t="shared" si="6"/>
        <v>0.16129032258064516</v>
      </c>
      <c r="F26" s="46">
        <v>25</v>
      </c>
      <c r="G26" s="46">
        <v>24</v>
      </c>
      <c r="H26" s="49">
        <f t="shared" si="7"/>
        <v>-0.04</v>
      </c>
      <c r="I26" s="46">
        <v>18</v>
      </c>
      <c r="J26" s="46">
        <v>16</v>
      </c>
      <c r="K26" s="48">
        <f t="shared" si="8"/>
        <v>-0.1111111111111111</v>
      </c>
      <c r="L26" s="44"/>
      <c r="M26" s="50">
        <v>30</v>
      </c>
      <c r="N26" s="50">
        <v>22</v>
      </c>
      <c r="O26" s="50">
        <v>16</v>
      </c>
      <c r="P26" s="61">
        <f t="shared" si="9"/>
        <v>1.2</v>
      </c>
      <c r="Q26" s="61">
        <f t="shared" si="10"/>
        <v>1.0909090909090908</v>
      </c>
      <c r="R26" s="62">
        <f t="shared" si="11"/>
        <v>1</v>
      </c>
      <c r="S26" s="21"/>
      <c r="T26" s="2"/>
      <c r="U26" s="2"/>
    </row>
    <row r="27" spans="1:21" ht="15.75" thickBot="1">
      <c r="A27" s="72"/>
      <c r="B27" s="42" t="s">
        <v>16</v>
      </c>
      <c r="C27" s="43">
        <v>87</v>
      </c>
      <c r="D27" s="43">
        <v>102</v>
      </c>
      <c r="E27" s="15">
        <f t="shared" si="6"/>
        <v>0.17241379310344829</v>
      </c>
      <c r="F27" s="22">
        <v>68</v>
      </c>
      <c r="G27" s="22">
        <v>76</v>
      </c>
      <c r="H27" s="16">
        <f t="shared" si="7"/>
        <v>0.11764705882352941</v>
      </c>
      <c r="I27" s="22">
        <v>50</v>
      </c>
      <c r="J27" s="22">
        <v>54</v>
      </c>
      <c r="K27" s="15">
        <f t="shared" si="8"/>
        <v>0.08</v>
      </c>
      <c r="L27" s="44"/>
      <c r="M27" s="18">
        <v>87</v>
      </c>
      <c r="N27" s="18">
        <v>63</v>
      </c>
      <c r="O27" s="18">
        <v>49</v>
      </c>
      <c r="P27" s="19">
        <f t="shared" si="9"/>
        <v>1.1724137931034482</v>
      </c>
      <c r="Q27" s="19">
        <f t="shared" si="10"/>
        <v>1.2063492063492063</v>
      </c>
      <c r="R27" s="20">
        <f t="shared" si="11"/>
        <v>1.1020408163265305</v>
      </c>
      <c r="S27" s="21"/>
      <c r="T27" s="2"/>
      <c r="U27" s="2"/>
    </row>
    <row r="28" spans="1:21" ht="15.75" thickBot="1">
      <c r="A28" s="70"/>
      <c r="B28" s="51" t="s">
        <v>17</v>
      </c>
      <c r="C28" s="52">
        <v>17</v>
      </c>
      <c r="D28" s="53">
        <v>15</v>
      </c>
      <c r="E28" s="54">
        <f t="shared" si="6"/>
        <v>-0.11764705882352941</v>
      </c>
      <c r="F28" s="52">
        <v>3</v>
      </c>
      <c r="G28" s="52">
        <v>5</v>
      </c>
      <c r="H28" s="55">
        <f t="shared" si="7"/>
        <v>0.66666666666666663</v>
      </c>
      <c r="I28" s="52">
        <v>3</v>
      </c>
      <c r="J28" s="52">
        <v>5</v>
      </c>
      <c r="K28" s="54">
        <f t="shared" si="8"/>
        <v>0.66666666666666663</v>
      </c>
      <c r="L28" s="56"/>
      <c r="M28" s="57">
        <v>17</v>
      </c>
      <c r="N28" s="57">
        <v>3</v>
      </c>
      <c r="O28" s="57">
        <v>3</v>
      </c>
      <c r="P28" s="58">
        <f t="shared" si="9"/>
        <v>0.88235294117647056</v>
      </c>
      <c r="Q28" s="58">
        <f t="shared" si="10"/>
        <v>1.6666666666666667</v>
      </c>
      <c r="R28" s="59">
        <f t="shared" si="11"/>
        <v>1.6666666666666667</v>
      </c>
      <c r="S28" s="21"/>
      <c r="T28" s="2"/>
      <c r="U28" s="2"/>
    </row>
    <row r="29" spans="1:21" ht="15.75" thickBot="1">
      <c r="A29" s="72" t="s">
        <v>21</v>
      </c>
      <c r="B29" s="42" t="s">
        <v>15</v>
      </c>
      <c r="C29" s="47">
        <v>9</v>
      </c>
      <c r="D29" s="47">
        <v>10</v>
      </c>
      <c r="E29" s="48">
        <f t="shared" si="6"/>
        <v>0.1111111111111111</v>
      </c>
      <c r="F29" s="46">
        <v>4</v>
      </c>
      <c r="G29" s="46">
        <v>5</v>
      </c>
      <c r="H29" s="49">
        <f t="shared" si="7"/>
        <v>0.25</v>
      </c>
      <c r="I29" s="46">
        <v>2</v>
      </c>
      <c r="J29" s="46">
        <v>2</v>
      </c>
      <c r="K29" s="48">
        <f t="shared" si="8"/>
        <v>0</v>
      </c>
      <c r="L29" s="44"/>
      <c r="M29" s="50">
        <v>9</v>
      </c>
      <c r="N29" s="50">
        <v>3</v>
      </c>
      <c r="O29" s="50">
        <v>2</v>
      </c>
      <c r="P29" s="61">
        <f t="shared" si="9"/>
        <v>1.1111111111111112</v>
      </c>
      <c r="Q29" s="61">
        <f t="shared" si="10"/>
        <v>1.6666666666666667</v>
      </c>
      <c r="R29" s="62">
        <f t="shared" si="11"/>
        <v>1</v>
      </c>
      <c r="S29" s="21"/>
      <c r="T29" s="2"/>
      <c r="U29" s="2"/>
    </row>
    <row r="30" spans="1:21" ht="15.75" thickBot="1">
      <c r="A30" s="72"/>
      <c r="B30" s="42" t="s">
        <v>16</v>
      </c>
      <c r="C30" s="22">
        <v>30</v>
      </c>
      <c r="D30" s="43">
        <v>37</v>
      </c>
      <c r="E30" s="15">
        <f t="shared" si="6"/>
        <v>0.23333333333333334</v>
      </c>
      <c r="F30" s="22">
        <v>19</v>
      </c>
      <c r="G30" s="22">
        <v>25</v>
      </c>
      <c r="H30" s="16">
        <f t="shared" si="7"/>
        <v>0.31578947368421051</v>
      </c>
      <c r="I30" s="22">
        <v>15</v>
      </c>
      <c r="J30" s="22">
        <v>18</v>
      </c>
      <c r="K30" s="15">
        <f t="shared" si="8"/>
        <v>0.2</v>
      </c>
      <c r="L30" s="44"/>
      <c r="M30" s="18">
        <v>29</v>
      </c>
      <c r="N30" s="18">
        <v>16</v>
      </c>
      <c r="O30" s="18">
        <v>15</v>
      </c>
      <c r="P30" s="19">
        <f t="shared" si="9"/>
        <v>1.2758620689655173</v>
      </c>
      <c r="Q30" s="19">
        <f t="shared" si="10"/>
        <v>1.5625</v>
      </c>
      <c r="R30" s="20">
        <f t="shared" si="11"/>
        <v>1.2</v>
      </c>
      <c r="S30" s="21"/>
      <c r="T30" s="2"/>
      <c r="U30" s="2"/>
    </row>
    <row r="31" spans="1:21" ht="15.75" thickBot="1">
      <c r="A31" s="70"/>
      <c r="B31" s="51" t="s">
        <v>17</v>
      </c>
      <c r="C31" s="52">
        <v>41</v>
      </c>
      <c r="D31" s="53">
        <v>36</v>
      </c>
      <c r="E31" s="54">
        <f t="shared" si="6"/>
        <v>-0.12195121951219512</v>
      </c>
      <c r="F31" s="52">
        <v>30</v>
      </c>
      <c r="G31" s="52">
        <v>24</v>
      </c>
      <c r="H31" s="55">
        <f t="shared" si="7"/>
        <v>-0.2</v>
      </c>
      <c r="I31" s="52">
        <v>24</v>
      </c>
      <c r="J31" s="52">
        <v>16</v>
      </c>
      <c r="K31" s="54">
        <f t="shared" si="8"/>
        <v>-0.33333333333333331</v>
      </c>
      <c r="L31" s="56"/>
      <c r="M31" s="57">
        <v>41</v>
      </c>
      <c r="N31" s="57">
        <v>30</v>
      </c>
      <c r="O31" s="57">
        <v>24</v>
      </c>
      <c r="P31" s="58">
        <f t="shared" si="9"/>
        <v>0.87804878048780488</v>
      </c>
      <c r="Q31" s="58">
        <f t="shared" si="10"/>
        <v>0.8</v>
      </c>
      <c r="R31" s="59">
        <f t="shared" si="11"/>
        <v>0.66666666666666663</v>
      </c>
      <c r="S31" s="21"/>
      <c r="T31" s="2"/>
      <c r="U31" s="2"/>
    </row>
    <row r="32" spans="1:21" ht="15.75" thickBot="1">
      <c r="A32" s="72" t="s">
        <v>22</v>
      </c>
      <c r="B32" s="42" t="s">
        <v>15</v>
      </c>
      <c r="C32" s="47">
        <v>3</v>
      </c>
      <c r="D32" s="47">
        <v>3</v>
      </c>
      <c r="E32" s="48">
        <f t="shared" si="6"/>
        <v>0</v>
      </c>
      <c r="F32" s="46">
        <v>0</v>
      </c>
      <c r="G32" s="46">
        <v>1</v>
      </c>
      <c r="H32" s="49">
        <v>0</v>
      </c>
      <c r="I32" s="46">
        <v>0</v>
      </c>
      <c r="J32" s="46">
        <v>1</v>
      </c>
      <c r="K32" s="48">
        <v>0</v>
      </c>
      <c r="L32" s="44"/>
      <c r="M32" s="50">
        <v>3</v>
      </c>
      <c r="N32" s="50">
        <v>0</v>
      </c>
      <c r="O32" s="50">
        <v>0</v>
      </c>
      <c r="P32" s="61">
        <f t="shared" si="9"/>
        <v>1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2"/>
      <c r="B33" s="42" t="s">
        <v>16</v>
      </c>
      <c r="C33" s="43">
        <v>10</v>
      </c>
      <c r="D33" s="43">
        <v>11</v>
      </c>
      <c r="E33" s="15">
        <f t="shared" si="6"/>
        <v>0.1</v>
      </c>
      <c r="F33" s="22">
        <v>7</v>
      </c>
      <c r="G33" s="22">
        <v>8</v>
      </c>
      <c r="H33" s="16">
        <f t="shared" si="7"/>
        <v>0.14285714285714285</v>
      </c>
      <c r="I33" s="22">
        <v>5</v>
      </c>
      <c r="J33" s="22">
        <v>6</v>
      </c>
      <c r="K33" s="15">
        <f t="shared" si="8"/>
        <v>0.2</v>
      </c>
      <c r="L33" s="44"/>
      <c r="M33" s="18">
        <v>10</v>
      </c>
      <c r="N33" s="18">
        <v>7</v>
      </c>
      <c r="O33" s="18">
        <v>5</v>
      </c>
      <c r="P33" s="19">
        <f t="shared" si="9"/>
        <v>1.1000000000000001</v>
      </c>
      <c r="Q33" s="19">
        <f t="shared" si="10"/>
        <v>1.1428571428571428</v>
      </c>
      <c r="R33" s="20">
        <f t="shared" si="11"/>
        <v>1.2</v>
      </c>
      <c r="S33" s="21"/>
      <c r="T33" s="2"/>
      <c r="U33" s="2"/>
    </row>
    <row r="34" spans="1:21" ht="15.75" thickBot="1">
      <c r="A34" s="70"/>
      <c r="B34" s="51" t="s">
        <v>17</v>
      </c>
      <c r="C34" s="52">
        <v>22</v>
      </c>
      <c r="D34" s="53">
        <v>15</v>
      </c>
      <c r="E34" s="54">
        <f t="shared" si="6"/>
        <v>-0.31818181818181818</v>
      </c>
      <c r="F34" s="52">
        <v>9</v>
      </c>
      <c r="G34" s="52">
        <v>6</v>
      </c>
      <c r="H34" s="55">
        <f t="shared" si="7"/>
        <v>-0.33333333333333331</v>
      </c>
      <c r="I34" s="52">
        <v>9</v>
      </c>
      <c r="J34" s="52">
        <v>6</v>
      </c>
      <c r="K34" s="54">
        <f t="shared" si="8"/>
        <v>-0.33333333333333331</v>
      </c>
      <c r="L34" s="56"/>
      <c r="M34" s="57">
        <v>22</v>
      </c>
      <c r="N34" s="57">
        <v>8</v>
      </c>
      <c r="O34" s="57">
        <v>8</v>
      </c>
      <c r="P34" s="58">
        <f t="shared" si="9"/>
        <v>0.68181818181818177</v>
      </c>
      <c r="Q34" s="58">
        <f t="shared" si="10"/>
        <v>0.75</v>
      </c>
      <c r="R34" s="59">
        <f t="shared" si="11"/>
        <v>0.75</v>
      </c>
      <c r="S34" s="21"/>
      <c r="T34" s="2"/>
      <c r="U34" s="2"/>
    </row>
    <row r="35" spans="1:21" ht="15.75" thickBot="1">
      <c r="A35" s="72" t="s">
        <v>23</v>
      </c>
      <c r="B35" s="42" t="s">
        <v>15</v>
      </c>
      <c r="C35" s="47">
        <v>23</v>
      </c>
      <c r="D35" s="47">
        <v>13</v>
      </c>
      <c r="E35" s="48">
        <f t="shared" si="6"/>
        <v>-0.43478260869565216</v>
      </c>
      <c r="F35" s="46">
        <v>11</v>
      </c>
      <c r="G35" s="46">
        <v>11</v>
      </c>
      <c r="H35" s="49">
        <f t="shared" si="7"/>
        <v>0</v>
      </c>
      <c r="I35" s="46">
        <v>9</v>
      </c>
      <c r="J35" s="46">
        <v>7</v>
      </c>
      <c r="K35" s="48">
        <f t="shared" si="8"/>
        <v>-0.22222222222222221</v>
      </c>
      <c r="L35" s="44"/>
      <c r="M35" s="50">
        <v>23</v>
      </c>
      <c r="N35" s="50">
        <v>11</v>
      </c>
      <c r="O35" s="50">
        <v>9</v>
      </c>
      <c r="P35" s="61">
        <f t="shared" si="9"/>
        <v>0.56521739130434778</v>
      </c>
      <c r="Q35" s="61">
        <f t="shared" si="10"/>
        <v>1</v>
      </c>
      <c r="R35" s="62">
        <f t="shared" si="11"/>
        <v>0.77777777777777779</v>
      </c>
      <c r="S35" s="21"/>
      <c r="T35" s="2"/>
      <c r="U35" s="2"/>
    </row>
    <row r="36" spans="1:21" ht="15.75" thickBot="1">
      <c r="A36" s="72"/>
      <c r="B36" s="42" t="s">
        <v>16</v>
      </c>
      <c r="C36" s="43">
        <v>93</v>
      </c>
      <c r="D36" s="43">
        <v>78</v>
      </c>
      <c r="E36" s="15">
        <f t="shared" si="6"/>
        <v>-0.16129032258064516</v>
      </c>
      <c r="F36" s="22">
        <v>62</v>
      </c>
      <c r="G36" s="22">
        <v>66</v>
      </c>
      <c r="H36" s="16">
        <f t="shared" si="7"/>
        <v>6.4516129032258063E-2</v>
      </c>
      <c r="I36" s="22">
        <v>46</v>
      </c>
      <c r="J36" s="22">
        <v>52</v>
      </c>
      <c r="K36" s="15">
        <f t="shared" si="8"/>
        <v>0.13043478260869565</v>
      </c>
      <c r="L36" s="44"/>
      <c r="M36" s="18">
        <v>94</v>
      </c>
      <c r="N36" s="18">
        <v>59</v>
      </c>
      <c r="O36" s="18">
        <v>46</v>
      </c>
      <c r="P36" s="19">
        <f t="shared" si="9"/>
        <v>0.82978723404255317</v>
      </c>
      <c r="Q36" s="19">
        <f t="shared" si="10"/>
        <v>1.1186440677966101</v>
      </c>
      <c r="R36" s="20">
        <f t="shared" si="11"/>
        <v>1.1304347826086956</v>
      </c>
      <c r="S36" s="21"/>
      <c r="T36" s="2"/>
      <c r="U36" s="2"/>
    </row>
    <row r="37" spans="1:21" ht="15.75" thickBot="1">
      <c r="A37" s="70"/>
      <c r="B37" s="51" t="s">
        <v>17</v>
      </c>
      <c r="C37" s="52">
        <v>15</v>
      </c>
      <c r="D37" s="53">
        <v>31</v>
      </c>
      <c r="E37" s="54">
        <f t="shared" si="6"/>
        <v>1.0666666666666667</v>
      </c>
      <c r="F37" s="52">
        <v>6</v>
      </c>
      <c r="G37" s="52">
        <v>23</v>
      </c>
      <c r="H37" s="55">
        <f t="shared" si="7"/>
        <v>2.8333333333333335</v>
      </c>
      <c r="I37" s="52">
        <v>3</v>
      </c>
      <c r="J37" s="52">
        <v>17</v>
      </c>
      <c r="K37" s="54">
        <f t="shared" si="8"/>
        <v>4.666666666666667</v>
      </c>
      <c r="L37" s="56"/>
      <c r="M37" s="57">
        <v>16</v>
      </c>
      <c r="N37" s="57">
        <v>7</v>
      </c>
      <c r="O37" s="57">
        <v>4</v>
      </c>
      <c r="P37" s="58">
        <f t="shared" si="9"/>
        <v>1.9375</v>
      </c>
      <c r="Q37" s="58">
        <f t="shared" si="10"/>
        <v>3.2857142857142856</v>
      </c>
      <c r="R37" s="59">
        <f t="shared" si="11"/>
        <v>4.25</v>
      </c>
      <c r="S37" s="21"/>
      <c r="T37" s="2"/>
      <c r="U37" s="2"/>
    </row>
    <row r="38" spans="1:21" ht="15.75" thickBot="1">
      <c r="A38" s="72" t="s">
        <v>24</v>
      </c>
      <c r="B38" s="42" t="s">
        <v>15</v>
      </c>
      <c r="C38" s="47">
        <v>3</v>
      </c>
      <c r="D38" s="47">
        <v>4</v>
      </c>
      <c r="E38" s="48">
        <f t="shared" si="6"/>
        <v>0.33333333333333331</v>
      </c>
      <c r="F38" s="46">
        <v>3</v>
      </c>
      <c r="G38" s="46">
        <v>2</v>
      </c>
      <c r="H38" s="49">
        <f t="shared" si="7"/>
        <v>-0.33333333333333331</v>
      </c>
      <c r="I38" s="46">
        <v>3</v>
      </c>
      <c r="J38" s="46">
        <v>1</v>
      </c>
      <c r="K38" s="48">
        <f t="shared" si="8"/>
        <v>-0.66666666666666663</v>
      </c>
      <c r="L38" s="44"/>
      <c r="M38" s="50">
        <v>3</v>
      </c>
      <c r="N38" s="50">
        <v>3</v>
      </c>
      <c r="O38" s="50">
        <v>3</v>
      </c>
      <c r="P38" s="61">
        <f t="shared" si="9"/>
        <v>1.3333333333333333</v>
      </c>
      <c r="Q38" s="61">
        <f t="shared" si="10"/>
        <v>0.66666666666666663</v>
      </c>
      <c r="R38" s="62">
        <f t="shared" si="11"/>
        <v>0.33333333333333331</v>
      </c>
      <c r="S38" s="21"/>
      <c r="T38" s="2"/>
      <c r="U38" s="2"/>
    </row>
    <row r="39" spans="1:21" ht="15.75" thickBot="1">
      <c r="A39" s="72"/>
      <c r="B39" s="42" t="s">
        <v>16</v>
      </c>
      <c r="C39" s="22">
        <v>12</v>
      </c>
      <c r="D39" s="43">
        <v>12</v>
      </c>
      <c r="E39" s="15">
        <f t="shared" si="6"/>
        <v>0</v>
      </c>
      <c r="F39" s="22">
        <v>11</v>
      </c>
      <c r="G39" s="22">
        <v>10</v>
      </c>
      <c r="H39" s="16">
        <f t="shared" si="7"/>
        <v>-9.0909090909090912E-2</v>
      </c>
      <c r="I39" s="22">
        <v>9</v>
      </c>
      <c r="J39" s="22">
        <v>7</v>
      </c>
      <c r="K39" s="15">
        <f t="shared" si="8"/>
        <v>-0.22222222222222221</v>
      </c>
      <c r="L39" s="44"/>
      <c r="M39" s="18">
        <v>12</v>
      </c>
      <c r="N39" s="18">
        <v>8</v>
      </c>
      <c r="O39" s="18">
        <v>7</v>
      </c>
      <c r="P39" s="19">
        <f t="shared" si="9"/>
        <v>1</v>
      </c>
      <c r="Q39" s="19">
        <f t="shared" si="10"/>
        <v>1.25</v>
      </c>
      <c r="R39" s="20">
        <f t="shared" si="11"/>
        <v>1</v>
      </c>
      <c r="S39" s="21"/>
      <c r="T39" s="2"/>
      <c r="U39" s="2"/>
    </row>
    <row r="40" spans="1:21" ht="15.75" thickBot="1">
      <c r="A40" s="70"/>
      <c r="B40" s="51" t="s">
        <v>17</v>
      </c>
      <c r="C40" s="52">
        <v>15</v>
      </c>
      <c r="D40" s="53">
        <v>12</v>
      </c>
      <c r="E40" s="54">
        <f t="shared" si="6"/>
        <v>-0.2</v>
      </c>
      <c r="F40" s="52">
        <v>6</v>
      </c>
      <c r="G40" s="52">
        <v>7</v>
      </c>
      <c r="H40" s="55">
        <f t="shared" si="7"/>
        <v>0.16666666666666666</v>
      </c>
      <c r="I40" s="52">
        <v>5</v>
      </c>
      <c r="J40" s="52">
        <v>7</v>
      </c>
      <c r="K40" s="54">
        <f t="shared" si="8"/>
        <v>0.4</v>
      </c>
      <c r="L40" s="56"/>
      <c r="M40" s="57">
        <v>15</v>
      </c>
      <c r="N40" s="57">
        <v>6</v>
      </c>
      <c r="O40" s="57">
        <v>5</v>
      </c>
      <c r="P40" s="58">
        <f t="shared" si="9"/>
        <v>0.8</v>
      </c>
      <c r="Q40" s="58">
        <f t="shared" si="10"/>
        <v>1.1666666666666667</v>
      </c>
      <c r="R40" s="59">
        <f t="shared" si="11"/>
        <v>1.4</v>
      </c>
      <c r="S40" s="21"/>
      <c r="T40" s="2"/>
      <c r="U40" s="2"/>
    </row>
    <row r="41" spans="1:21" ht="15.75" thickBot="1">
      <c r="A41" s="70" t="s">
        <v>25</v>
      </c>
      <c r="B41" s="42" t="s">
        <v>15</v>
      </c>
      <c r="C41" s="46">
        <v>251</v>
      </c>
      <c r="D41" s="47">
        <v>216</v>
      </c>
      <c r="E41" s="48">
        <f t="shared" si="6"/>
        <v>-0.1394422310756972</v>
      </c>
      <c r="F41" s="46">
        <v>230</v>
      </c>
      <c r="G41" s="46">
        <v>200</v>
      </c>
      <c r="H41" s="49">
        <f t="shared" si="7"/>
        <v>-0.13043478260869565</v>
      </c>
      <c r="I41" s="46">
        <v>151</v>
      </c>
      <c r="J41" s="46">
        <v>122</v>
      </c>
      <c r="K41" s="48">
        <f t="shared" si="8"/>
        <v>-0.19205298013245034</v>
      </c>
      <c r="L41" s="44"/>
      <c r="M41" s="50">
        <v>267</v>
      </c>
      <c r="N41" s="50">
        <v>218</v>
      </c>
      <c r="O41" s="50">
        <v>159</v>
      </c>
      <c r="P41" s="61">
        <f t="shared" si="9"/>
        <v>0.8089887640449438</v>
      </c>
      <c r="Q41" s="61">
        <f t="shared" si="10"/>
        <v>0.91743119266055051</v>
      </c>
      <c r="R41" s="62">
        <f t="shared" si="11"/>
        <v>0.76729559748427678</v>
      </c>
      <c r="S41" s="21"/>
      <c r="T41" s="2"/>
      <c r="U41" s="2"/>
    </row>
    <row r="42" spans="1:21" ht="15.75" thickBot="1">
      <c r="A42" s="70"/>
      <c r="B42" s="51" t="s">
        <v>16</v>
      </c>
      <c r="C42" s="52">
        <v>706</v>
      </c>
      <c r="D42" s="53">
        <v>631</v>
      </c>
      <c r="E42" s="54">
        <f t="shared" si="6"/>
        <v>-0.10623229461756374</v>
      </c>
      <c r="F42" s="52">
        <v>653</v>
      </c>
      <c r="G42" s="52">
        <v>592</v>
      </c>
      <c r="H42" s="55">
        <f t="shared" si="7"/>
        <v>-9.3415007656967836E-2</v>
      </c>
      <c r="I42" s="52">
        <v>439</v>
      </c>
      <c r="J42" s="52">
        <v>367</v>
      </c>
      <c r="K42" s="54">
        <f t="shared" si="8"/>
        <v>-0.16400911161731208</v>
      </c>
      <c r="L42" s="56"/>
      <c r="M42" s="57">
        <v>755</v>
      </c>
      <c r="N42" s="57">
        <v>641</v>
      </c>
      <c r="O42" s="57">
        <v>475</v>
      </c>
      <c r="P42" s="58">
        <f t="shared" si="9"/>
        <v>0.83576158940397349</v>
      </c>
      <c r="Q42" s="58">
        <f t="shared" si="10"/>
        <v>0.92355694227769114</v>
      </c>
      <c r="R42" s="59">
        <f t="shared" si="11"/>
        <v>0.77263157894736845</v>
      </c>
      <c r="S42" s="21"/>
      <c r="T42" s="2"/>
      <c r="U42" s="2"/>
    </row>
    <row r="43" spans="1:21" ht="15.75" thickBot="1">
      <c r="A43" s="72" t="s">
        <v>26</v>
      </c>
      <c r="B43" s="42" t="s">
        <v>15</v>
      </c>
      <c r="C43" s="46">
        <v>0</v>
      </c>
      <c r="D43" s="63">
        <v>1</v>
      </c>
      <c r="E43" s="48">
        <v>0</v>
      </c>
      <c r="F43" s="46">
        <v>0</v>
      </c>
      <c r="G43" s="63">
        <v>1</v>
      </c>
      <c r="H43" s="64">
        <v>0</v>
      </c>
      <c r="I43" s="46">
        <v>0</v>
      </c>
      <c r="J43" s="23">
        <v>0</v>
      </c>
      <c r="K43" s="48">
        <v>0</v>
      </c>
      <c r="L43" s="44"/>
      <c r="M43" s="50">
        <v>0</v>
      </c>
      <c r="N43" s="50">
        <v>0</v>
      </c>
      <c r="O43" s="50">
        <v>0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70"/>
      <c r="B44" s="42" t="s">
        <v>16</v>
      </c>
      <c r="C44" s="22">
        <v>13</v>
      </c>
      <c r="D44" s="43">
        <v>18</v>
      </c>
      <c r="E44" s="15">
        <f t="shared" si="6"/>
        <v>0.38461538461538464</v>
      </c>
      <c r="F44" s="22">
        <v>11</v>
      </c>
      <c r="G44" s="22">
        <v>17</v>
      </c>
      <c r="H44" s="49">
        <f>(G44-F44)/F44</f>
        <v>0.54545454545454541</v>
      </c>
      <c r="I44" s="22">
        <v>10</v>
      </c>
      <c r="J44" s="22">
        <v>12</v>
      </c>
      <c r="K44" s="48">
        <f>(J44-I44)/I44</f>
        <v>0.2</v>
      </c>
      <c r="L44" s="44"/>
      <c r="M44" s="18">
        <v>14</v>
      </c>
      <c r="N44" s="18">
        <v>10</v>
      </c>
      <c r="O44" s="18">
        <v>9</v>
      </c>
      <c r="P44" s="19">
        <f t="shared" si="9"/>
        <v>1.2857142857142858</v>
      </c>
      <c r="Q44" s="19">
        <f t="shared" si="10"/>
        <v>1.7</v>
      </c>
      <c r="R44" s="20">
        <f t="shared" si="11"/>
        <v>1.3333333333333333</v>
      </c>
      <c r="S44" s="21"/>
    </row>
    <row r="45" spans="1:21" ht="15.75" thickBot="1">
      <c r="A45" s="70"/>
      <c r="B45" s="51" t="s">
        <v>17</v>
      </c>
      <c r="C45" s="52">
        <v>5</v>
      </c>
      <c r="D45" s="53">
        <v>15</v>
      </c>
      <c r="E45" s="54">
        <f t="shared" si="6"/>
        <v>2</v>
      </c>
      <c r="F45" s="52">
        <v>4</v>
      </c>
      <c r="G45" s="52">
        <v>6</v>
      </c>
      <c r="H45" s="55">
        <f>(G45-F45)/F45</f>
        <v>0.5</v>
      </c>
      <c r="I45" s="52">
        <v>3</v>
      </c>
      <c r="J45" s="52">
        <v>5</v>
      </c>
      <c r="K45" s="54">
        <f t="shared" ref="K45:K55" si="12">(J45-I45)/I45</f>
        <v>0.66666666666666663</v>
      </c>
      <c r="L45" s="56"/>
      <c r="M45" s="57">
        <v>5</v>
      </c>
      <c r="N45" s="57">
        <v>4</v>
      </c>
      <c r="O45" s="57">
        <v>3</v>
      </c>
      <c r="P45" s="58">
        <f t="shared" si="9"/>
        <v>3</v>
      </c>
      <c r="Q45" s="58">
        <f t="shared" si="10"/>
        <v>1.5</v>
      </c>
      <c r="R45" s="59">
        <f t="shared" si="11"/>
        <v>1.6666666666666667</v>
      </c>
      <c r="S45" s="21"/>
    </row>
    <row r="46" spans="1:21" ht="15.75" thickBot="1">
      <c r="A46" s="70" t="s">
        <v>27</v>
      </c>
      <c r="B46" s="42" t="s">
        <v>15</v>
      </c>
      <c r="C46" s="46">
        <v>13</v>
      </c>
      <c r="D46" s="47">
        <v>7</v>
      </c>
      <c r="E46" s="48">
        <f t="shared" si="6"/>
        <v>-0.46153846153846156</v>
      </c>
      <c r="F46" s="46">
        <v>13</v>
      </c>
      <c r="G46" s="46">
        <v>7</v>
      </c>
      <c r="H46" s="49">
        <f>(G46-F46)/F46</f>
        <v>-0.46153846153846156</v>
      </c>
      <c r="I46" s="46">
        <v>9</v>
      </c>
      <c r="J46" s="46">
        <v>7</v>
      </c>
      <c r="K46" s="48">
        <f t="shared" si="12"/>
        <v>-0.22222222222222221</v>
      </c>
      <c r="L46" s="65"/>
      <c r="M46" s="50">
        <v>13</v>
      </c>
      <c r="N46" s="50">
        <v>11</v>
      </c>
      <c r="O46" s="50">
        <v>9</v>
      </c>
      <c r="P46" s="61">
        <f t="shared" si="9"/>
        <v>0.53846153846153844</v>
      </c>
      <c r="Q46" s="61">
        <f t="shared" si="10"/>
        <v>0.63636363636363635</v>
      </c>
      <c r="R46" s="62">
        <f t="shared" si="11"/>
        <v>0.77777777777777779</v>
      </c>
      <c r="S46" s="21"/>
    </row>
    <row r="47" spans="1:21" ht="15.75" thickBot="1">
      <c r="A47" s="70"/>
      <c r="B47" s="51" t="s">
        <v>16</v>
      </c>
      <c r="C47" s="52">
        <v>31</v>
      </c>
      <c r="D47" s="53">
        <v>16</v>
      </c>
      <c r="E47" s="54">
        <f t="shared" si="6"/>
        <v>-0.4838709677419355</v>
      </c>
      <c r="F47" s="52">
        <v>31</v>
      </c>
      <c r="G47" s="52">
        <v>16</v>
      </c>
      <c r="H47" s="55">
        <f>(G47-F47)/F47</f>
        <v>-0.4838709677419355</v>
      </c>
      <c r="I47" s="52">
        <v>25</v>
      </c>
      <c r="J47" s="52">
        <v>14</v>
      </c>
      <c r="K47" s="67">
        <f t="shared" si="12"/>
        <v>-0.44</v>
      </c>
      <c r="L47" s="66"/>
      <c r="M47" s="57">
        <v>35</v>
      </c>
      <c r="N47" s="57">
        <v>30</v>
      </c>
      <c r="O47" s="57">
        <v>27</v>
      </c>
      <c r="P47" s="58">
        <f t="shared" si="9"/>
        <v>0.45714285714285713</v>
      </c>
      <c r="Q47" s="58">
        <f t="shared" si="10"/>
        <v>0.53333333333333333</v>
      </c>
      <c r="R47" s="59">
        <f t="shared" si="11"/>
        <v>0.51851851851851849</v>
      </c>
      <c r="S47" s="21"/>
    </row>
    <row r="48" spans="1:21" ht="15.75" thickBot="1">
      <c r="A48" s="70" t="s">
        <v>28</v>
      </c>
      <c r="B48" s="42" t="s">
        <v>15</v>
      </c>
      <c r="C48" s="46">
        <v>3</v>
      </c>
      <c r="D48" s="47">
        <v>4</v>
      </c>
      <c r="E48" s="48">
        <f t="shared" si="6"/>
        <v>0.33333333333333331</v>
      </c>
      <c r="F48" s="46">
        <v>3</v>
      </c>
      <c r="G48" s="46">
        <v>4</v>
      </c>
      <c r="H48" s="49">
        <f t="shared" ref="H48:H55" si="13">(G48-F48)/F48</f>
        <v>0.33333333333333331</v>
      </c>
      <c r="I48" s="46">
        <v>2</v>
      </c>
      <c r="J48" s="46">
        <v>4</v>
      </c>
      <c r="K48" s="48">
        <f t="shared" si="12"/>
        <v>1</v>
      </c>
      <c r="L48" s="65"/>
      <c r="M48" s="50">
        <v>3</v>
      </c>
      <c r="N48" s="50">
        <v>2</v>
      </c>
      <c r="O48" s="50">
        <v>2</v>
      </c>
      <c r="P48" s="61">
        <f t="shared" si="9"/>
        <v>1.3333333333333333</v>
      </c>
      <c r="Q48" s="61">
        <v>0</v>
      </c>
      <c r="R48" s="62">
        <v>0</v>
      </c>
      <c r="S48" s="21"/>
    </row>
    <row r="49" spans="1:19" ht="15.75" thickBot="1">
      <c r="A49" s="70"/>
      <c r="B49" s="51" t="s">
        <v>16</v>
      </c>
      <c r="C49" s="52">
        <v>6</v>
      </c>
      <c r="D49" s="53">
        <v>6</v>
      </c>
      <c r="E49" s="54">
        <f t="shared" si="6"/>
        <v>0</v>
      </c>
      <c r="F49" s="52">
        <v>5</v>
      </c>
      <c r="G49" s="52">
        <v>6</v>
      </c>
      <c r="H49" s="55">
        <f t="shared" si="13"/>
        <v>0.2</v>
      </c>
      <c r="I49" s="52">
        <v>3</v>
      </c>
      <c r="J49" s="52">
        <v>6</v>
      </c>
      <c r="K49" s="54">
        <f t="shared" si="12"/>
        <v>1</v>
      </c>
      <c r="L49" s="66"/>
      <c r="M49" s="57">
        <v>6</v>
      </c>
      <c r="N49" s="57">
        <v>4</v>
      </c>
      <c r="O49" s="57">
        <v>3</v>
      </c>
      <c r="P49" s="58">
        <f t="shared" si="9"/>
        <v>1</v>
      </c>
      <c r="Q49" s="58">
        <f t="shared" ref="Q49:Q55" si="14">G49/N49</f>
        <v>1.5</v>
      </c>
      <c r="R49" s="59">
        <f t="shared" ref="R49:R55" si="15">J49/O49</f>
        <v>2</v>
      </c>
      <c r="S49" s="21"/>
    </row>
    <row r="50" spans="1:19" ht="15.75" thickBot="1">
      <c r="A50" s="70" t="s">
        <v>29</v>
      </c>
      <c r="B50" s="42" t="s">
        <v>15</v>
      </c>
      <c r="C50" s="46">
        <v>23</v>
      </c>
      <c r="D50" s="47">
        <v>17</v>
      </c>
      <c r="E50" s="48">
        <f t="shared" si="6"/>
        <v>-0.2608695652173913</v>
      </c>
      <c r="F50" s="46">
        <v>21</v>
      </c>
      <c r="G50" s="46">
        <v>16</v>
      </c>
      <c r="H50" s="49">
        <f t="shared" si="13"/>
        <v>-0.23809523809523808</v>
      </c>
      <c r="I50" s="46">
        <v>13</v>
      </c>
      <c r="J50" s="46">
        <v>13</v>
      </c>
      <c r="K50" s="48">
        <f t="shared" si="12"/>
        <v>0</v>
      </c>
      <c r="L50" s="65"/>
      <c r="M50" s="50">
        <v>27</v>
      </c>
      <c r="N50" s="50">
        <v>24</v>
      </c>
      <c r="O50" s="50">
        <v>19</v>
      </c>
      <c r="P50" s="61">
        <f t="shared" si="9"/>
        <v>0.62962962962962965</v>
      </c>
      <c r="Q50" s="61">
        <f t="shared" si="14"/>
        <v>0.66666666666666663</v>
      </c>
      <c r="R50" s="62">
        <f t="shared" si="15"/>
        <v>0.68421052631578949</v>
      </c>
      <c r="S50" s="21"/>
    </row>
    <row r="51" spans="1:19" ht="15.75" thickBot="1">
      <c r="A51" s="70"/>
      <c r="B51" s="51" t="s">
        <v>16</v>
      </c>
      <c r="C51" s="52">
        <v>60</v>
      </c>
      <c r="D51" s="53">
        <v>58</v>
      </c>
      <c r="E51" s="54">
        <f t="shared" si="6"/>
        <v>-3.3333333333333333E-2</v>
      </c>
      <c r="F51" s="52">
        <v>58</v>
      </c>
      <c r="G51" s="52">
        <v>54</v>
      </c>
      <c r="H51" s="55">
        <f t="shared" si="13"/>
        <v>-6.8965517241379309E-2</v>
      </c>
      <c r="I51" s="52">
        <v>41</v>
      </c>
      <c r="J51" s="52">
        <v>44</v>
      </c>
      <c r="K51" s="67">
        <f t="shared" si="12"/>
        <v>7.3170731707317069E-2</v>
      </c>
      <c r="L51" s="66"/>
      <c r="M51" s="57">
        <v>74</v>
      </c>
      <c r="N51" s="57">
        <v>69</v>
      </c>
      <c r="O51" s="57">
        <v>56</v>
      </c>
      <c r="P51" s="58">
        <f t="shared" si="9"/>
        <v>0.78378378378378377</v>
      </c>
      <c r="Q51" s="58">
        <f t="shared" si="14"/>
        <v>0.78260869565217395</v>
      </c>
      <c r="R51" s="59">
        <f t="shared" si="15"/>
        <v>0.7857142857142857</v>
      </c>
      <c r="S51" s="21"/>
    </row>
    <row r="52" spans="1:19" ht="15.75" thickBot="1">
      <c r="A52" s="70" t="s">
        <v>30</v>
      </c>
      <c r="B52" s="42" t="s">
        <v>15</v>
      </c>
      <c r="C52" s="46">
        <v>12</v>
      </c>
      <c r="D52" s="47">
        <v>13</v>
      </c>
      <c r="E52" s="48">
        <f t="shared" si="6"/>
        <v>8.3333333333333329E-2</v>
      </c>
      <c r="F52" s="46">
        <v>10</v>
      </c>
      <c r="G52" s="46">
        <v>11</v>
      </c>
      <c r="H52" s="49">
        <f t="shared" si="13"/>
        <v>0.1</v>
      </c>
      <c r="I52" s="46">
        <v>6</v>
      </c>
      <c r="J52" s="46">
        <v>6</v>
      </c>
      <c r="K52" s="48">
        <f t="shared" si="12"/>
        <v>0</v>
      </c>
      <c r="L52" s="65"/>
      <c r="M52" s="50">
        <v>14</v>
      </c>
      <c r="N52" s="50">
        <v>10</v>
      </c>
      <c r="O52" s="50">
        <v>6</v>
      </c>
      <c r="P52" s="61">
        <f t="shared" si="9"/>
        <v>0.9285714285714286</v>
      </c>
      <c r="Q52" s="61">
        <f t="shared" si="14"/>
        <v>1.1000000000000001</v>
      </c>
      <c r="R52" s="62">
        <f t="shared" si="15"/>
        <v>1</v>
      </c>
      <c r="S52" s="21"/>
    </row>
    <row r="53" spans="1:19" ht="15.75" thickBot="1">
      <c r="A53" s="70"/>
      <c r="B53" s="51" t="s">
        <v>16</v>
      </c>
      <c r="C53" s="52">
        <v>28</v>
      </c>
      <c r="D53" s="53">
        <v>38</v>
      </c>
      <c r="E53" s="54">
        <f t="shared" si="6"/>
        <v>0.35714285714285715</v>
      </c>
      <c r="F53" s="52">
        <v>26</v>
      </c>
      <c r="G53" s="52">
        <v>35</v>
      </c>
      <c r="H53" s="55">
        <f t="shared" si="13"/>
        <v>0.34615384615384615</v>
      </c>
      <c r="I53" s="52">
        <v>19</v>
      </c>
      <c r="J53" s="52">
        <v>26</v>
      </c>
      <c r="K53" s="54">
        <f t="shared" si="12"/>
        <v>0.36842105263157893</v>
      </c>
      <c r="L53" s="66"/>
      <c r="M53" s="57">
        <v>33</v>
      </c>
      <c r="N53" s="57">
        <v>28</v>
      </c>
      <c r="O53" s="57">
        <v>20</v>
      </c>
      <c r="P53" s="58">
        <f t="shared" si="9"/>
        <v>1.1515151515151516</v>
      </c>
      <c r="Q53" s="58">
        <f t="shared" si="14"/>
        <v>1.25</v>
      </c>
      <c r="R53" s="59">
        <f t="shared" si="15"/>
        <v>1.3</v>
      </c>
      <c r="S53" s="21"/>
    </row>
    <row r="54" spans="1:19" ht="15.75" thickBot="1">
      <c r="A54" s="70" t="s">
        <v>31</v>
      </c>
      <c r="B54" s="42" t="s">
        <v>15</v>
      </c>
      <c r="C54" s="46">
        <v>2</v>
      </c>
      <c r="D54" s="47">
        <v>19</v>
      </c>
      <c r="E54" s="48">
        <f t="shared" si="6"/>
        <v>8.5</v>
      </c>
      <c r="F54" s="46">
        <v>1</v>
      </c>
      <c r="G54" s="46">
        <v>18</v>
      </c>
      <c r="H54" s="49">
        <f t="shared" si="13"/>
        <v>17</v>
      </c>
      <c r="I54" s="46">
        <v>0</v>
      </c>
      <c r="J54" s="46">
        <v>11</v>
      </c>
      <c r="K54" s="48">
        <v>0</v>
      </c>
      <c r="L54" s="65"/>
      <c r="M54" s="50">
        <v>3</v>
      </c>
      <c r="N54" s="50">
        <v>1</v>
      </c>
      <c r="O54" s="50">
        <v>1</v>
      </c>
      <c r="P54" s="61">
        <f t="shared" si="9"/>
        <v>6.333333333333333</v>
      </c>
      <c r="Q54" s="61">
        <f t="shared" si="14"/>
        <v>18</v>
      </c>
      <c r="R54" s="62">
        <f t="shared" si="15"/>
        <v>11</v>
      </c>
      <c r="S54" s="21"/>
    </row>
    <row r="55" spans="1:19" ht="15.75" thickBot="1">
      <c r="A55" s="71"/>
      <c r="B55" s="51" t="s">
        <v>16</v>
      </c>
      <c r="C55" s="52">
        <v>4</v>
      </c>
      <c r="D55" s="53">
        <v>29</v>
      </c>
      <c r="E55" s="54">
        <f t="shared" si="6"/>
        <v>6.25</v>
      </c>
      <c r="F55" s="52">
        <v>3</v>
      </c>
      <c r="G55" s="52">
        <v>26</v>
      </c>
      <c r="H55" s="55">
        <f t="shared" si="13"/>
        <v>7.666666666666667</v>
      </c>
      <c r="I55" s="52">
        <v>2</v>
      </c>
      <c r="J55" s="52">
        <v>16</v>
      </c>
      <c r="K55" s="67">
        <f t="shared" si="12"/>
        <v>7</v>
      </c>
      <c r="L55" s="66"/>
      <c r="M55" s="57">
        <v>6</v>
      </c>
      <c r="N55" s="57">
        <v>4</v>
      </c>
      <c r="O55" s="57">
        <v>3</v>
      </c>
      <c r="P55" s="58">
        <f t="shared" si="9"/>
        <v>4.833333333333333</v>
      </c>
      <c r="Q55" s="58">
        <f t="shared" si="14"/>
        <v>6.5</v>
      </c>
      <c r="R55" s="59">
        <f t="shared" si="15"/>
        <v>5.333333333333333</v>
      </c>
      <c r="S55" s="21"/>
    </row>
    <row r="56" spans="1:19">
      <c r="A56" s="68" t="s">
        <v>32</v>
      </c>
      <c r="B56" s="68"/>
      <c r="C56" s="5"/>
      <c r="D56" s="5"/>
      <c r="E56" s="69"/>
      <c r="F56" s="5"/>
      <c r="G56" s="5"/>
      <c r="H56" s="69"/>
      <c r="I56" s="5"/>
      <c r="J56" s="5"/>
      <c r="K56" s="69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9"/>
      <c r="F57" s="5"/>
      <c r="G57" s="5"/>
      <c r="H57" s="69"/>
      <c r="I57" s="5"/>
      <c r="J57" s="5"/>
      <c r="K57" s="69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9"/>
      <c r="F58" s="5"/>
      <c r="G58" s="5"/>
      <c r="H58" s="69"/>
      <c r="I58" s="5"/>
      <c r="J58" s="5"/>
      <c r="K58" s="69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U58"/>
  <sheetViews>
    <sheetView zoomScale="120" zoomScaleNormal="120" workbookViewId="0">
      <selection activeCell="K13" sqref="K13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86" t="s">
        <v>33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"/>
      <c r="T1" s="2"/>
      <c r="U1" s="2"/>
    </row>
    <row r="2" spans="1:21" ht="15.7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2"/>
      <c r="U2" s="2"/>
    </row>
    <row r="3" spans="1:21" ht="15.7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"/>
      <c r="T3" s="2"/>
      <c r="U3" s="2"/>
    </row>
    <row r="4" spans="1:21" ht="15.75">
      <c r="A4" s="88" t="s">
        <v>132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89" t="s">
        <v>2</v>
      </c>
      <c r="B6" s="90"/>
      <c r="C6" s="8" t="s">
        <v>133</v>
      </c>
      <c r="D6" s="9" t="s">
        <v>136</v>
      </c>
      <c r="E6" s="8" t="s">
        <v>91</v>
      </c>
      <c r="F6" s="8" t="s">
        <v>134</v>
      </c>
      <c r="G6" s="8" t="s">
        <v>137</v>
      </c>
      <c r="H6" s="8" t="s">
        <v>91</v>
      </c>
      <c r="I6" s="8" t="s">
        <v>135</v>
      </c>
      <c r="J6" s="8" t="s">
        <v>138</v>
      </c>
      <c r="K6" s="8" t="s">
        <v>91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>
      <c r="A7" s="84" t="s">
        <v>4</v>
      </c>
      <c r="B7" s="85"/>
      <c r="C7" s="14">
        <v>1496</v>
      </c>
      <c r="D7" s="14">
        <v>1409</v>
      </c>
      <c r="E7" s="15">
        <f t="shared" ref="E7:E15" si="0">(D7-C7)/C7</f>
        <v>-5.8155080213903747E-2</v>
      </c>
      <c r="F7" s="14">
        <v>1227</v>
      </c>
      <c r="G7" s="14">
        <v>1220</v>
      </c>
      <c r="H7" s="16">
        <f t="shared" ref="H7:H15" si="1">(G7-F7)/F7</f>
        <v>-5.7049714751426246E-3</v>
      </c>
      <c r="I7" s="14">
        <v>854</v>
      </c>
      <c r="J7" s="14">
        <v>829</v>
      </c>
      <c r="K7" s="15">
        <f t="shared" ref="K7:K15" si="2">(J7-I7)/I7</f>
        <v>-2.9274004683840751E-2</v>
      </c>
      <c r="L7" s="17"/>
      <c r="M7" s="18">
        <v>1590</v>
      </c>
      <c r="N7" s="18">
        <v>1213</v>
      </c>
      <c r="O7" s="18">
        <v>925</v>
      </c>
      <c r="P7" s="19">
        <f t="shared" ref="P7:P15" si="3">D7/M7</f>
        <v>0.88616352201257864</v>
      </c>
      <c r="Q7" s="19">
        <f t="shared" ref="Q7:Q15" si="4">G7/N7</f>
        <v>1.0057708161582852</v>
      </c>
      <c r="R7" s="20">
        <f t="shared" ref="R7:R15" si="5">J7/O7</f>
        <v>0.89621621621621617</v>
      </c>
      <c r="S7" s="21"/>
      <c r="T7" s="2"/>
      <c r="U7" s="2"/>
    </row>
    <row r="8" spans="1:21">
      <c r="A8" s="73" t="s">
        <v>5</v>
      </c>
      <c r="B8" s="74"/>
      <c r="C8" s="22">
        <v>48</v>
      </c>
      <c r="D8" s="22">
        <v>42</v>
      </c>
      <c r="E8" s="15">
        <f t="shared" si="0"/>
        <v>-0.125</v>
      </c>
      <c r="F8" s="22">
        <v>36</v>
      </c>
      <c r="G8" s="22">
        <v>28</v>
      </c>
      <c r="H8" s="16">
        <f t="shared" si="1"/>
        <v>-0.22222222222222221</v>
      </c>
      <c r="I8" s="22">
        <v>32</v>
      </c>
      <c r="J8" s="22">
        <v>18</v>
      </c>
      <c r="K8" s="15">
        <f t="shared" si="2"/>
        <v>-0.4375</v>
      </c>
      <c r="L8" s="17"/>
      <c r="M8" s="18">
        <v>50</v>
      </c>
      <c r="N8" s="18">
        <v>39</v>
      </c>
      <c r="O8" s="18">
        <v>35</v>
      </c>
      <c r="P8" s="19">
        <f t="shared" si="3"/>
        <v>0.84</v>
      </c>
      <c r="Q8" s="19">
        <f t="shared" si="4"/>
        <v>0.71794871794871795</v>
      </c>
      <c r="R8" s="20">
        <f t="shared" si="5"/>
        <v>0.51428571428571423</v>
      </c>
      <c r="S8" s="21"/>
      <c r="T8" s="2"/>
      <c r="U8" s="2"/>
    </row>
    <row r="9" spans="1:21">
      <c r="A9" s="73" t="s">
        <v>6</v>
      </c>
      <c r="B9" s="74"/>
      <c r="C9" s="22">
        <v>33</v>
      </c>
      <c r="D9" s="22">
        <v>25</v>
      </c>
      <c r="E9" s="15">
        <f t="shared" si="0"/>
        <v>-0.24242424242424243</v>
      </c>
      <c r="F9" s="22">
        <v>25</v>
      </c>
      <c r="G9" s="22">
        <v>15</v>
      </c>
      <c r="H9" s="16">
        <f t="shared" si="1"/>
        <v>-0.4</v>
      </c>
      <c r="I9" s="22">
        <v>21</v>
      </c>
      <c r="J9" s="22">
        <v>7</v>
      </c>
      <c r="K9" s="15">
        <f t="shared" si="2"/>
        <v>-0.66666666666666663</v>
      </c>
      <c r="L9" s="17"/>
      <c r="M9" s="18">
        <v>34</v>
      </c>
      <c r="N9" s="18">
        <v>26</v>
      </c>
      <c r="O9" s="18">
        <v>22</v>
      </c>
      <c r="P9" s="19">
        <f t="shared" si="3"/>
        <v>0.73529411764705888</v>
      </c>
      <c r="Q9" s="19">
        <f t="shared" si="4"/>
        <v>0.57692307692307687</v>
      </c>
      <c r="R9" s="20">
        <f t="shared" si="5"/>
        <v>0.31818181818181818</v>
      </c>
      <c r="S9" s="21"/>
      <c r="T9" s="2"/>
      <c r="U9" s="2"/>
    </row>
    <row r="10" spans="1:21">
      <c r="A10" s="73" t="s">
        <v>7</v>
      </c>
      <c r="B10" s="74"/>
      <c r="C10" s="22">
        <v>481</v>
      </c>
      <c r="D10" s="22">
        <v>447</v>
      </c>
      <c r="E10" s="15">
        <f t="shared" si="0"/>
        <v>-7.068607068607069E-2</v>
      </c>
      <c r="F10" s="22">
        <v>381</v>
      </c>
      <c r="G10" s="22">
        <v>374</v>
      </c>
      <c r="H10" s="16">
        <f t="shared" si="1"/>
        <v>-1.8372703412073491E-2</v>
      </c>
      <c r="I10" s="22">
        <v>250</v>
      </c>
      <c r="J10" s="22">
        <v>244</v>
      </c>
      <c r="K10" s="15">
        <f t="shared" si="2"/>
        <v>-2.4E-2</v>
      </c>
      <c r="L10" s="17"/>
      <c r="M10" s="18">
        <v>503</v>
      </c>
      <c r="N10" s="18">
        <v>357</v>
      </c>
      <c r="O10" s="18">
        <v>262</v>
      </c>
      <c r="P10" s="19">
        <f t="shared" si="3"/>
        <v>0.88866799204771374</v>
      </c>
      <c r="Q10" s="19">
        <f t="shared" si="4"/>
        <v>1.0476190476190477</v>
      </c>
      <c r="R10" s="20">
        <f t="shared" si="5"/>
        <v>0.93129770992366412</v>
      </c>
      <c r="S10" s="21"/>
      <c r="T10" s="2"/>
      <c r="U10" s="2"/>
    </row>
    <row r="11" spans="1:21">
      <c r="A11" s="73" t="s">
        <v>8</v>
      </c>
      <c r="B11" s="74"/>
      <c r="C11" s="14">
        <v>395</v>
      </c>
      <c r="D11" s="14">
        <v>394</v>
      </c>
      <c r="E11" s="15">
        <f t="shared" si="0"/>
        <v>-2.5316455696202532E-3</v>
      </c>
      <c r="F11" s="14">
        <v>360</v>
      </c>
      <c r="G11" s="14">
        <v>371</v>
      </c>
      <c r="H11" s="16">
        <f t="shared" si="1"/>
        <v>3.0555555555555555E-2</v>
      </c>
      <c r="I11" s="14">
        <v>274</v>
      </c>
      <c r="J11" s="14">
        <v>282</v>
      </c>
      <c r="K11" s="15">
        <f t="shared" si="2"/>
        <v>2.9197080291970802E-2</v>
      </c>
      <c r="L11" s="17"/>
      <c r="M11" s="18">
        <v>443</v>
      </c>
      <c r="N11" s="18">
        <v>393</v>
      </c>
      <c r="O11" s="18">
        <v>317</v>
      </c>
      <c r="P11" s="19">
        <f t="shared" si="3"/>
        <v>0.8893905191873589</v>
      </c>
      <c r="Q11" s="19">
        <f t="shared" si="4"/>
        <v>0.94402035623409675</v>
      </c>
      <c r="R11" s="20">
        <f t="shared" si="5"/>
        <v>0.88958990536277605</v>
      </c>
      <c r="S11" s="21"/>
      <c r="T11" s="2"/>
      <c r="U11" s="2"/>
    </row>
    <row r="12" spans="1:21">
      <c r="A12" s="73" t="s">
        <v>9</v>
      </c>
      <c r="B12" s="74"/>
      <c r="C12" s="14">
        <v>593</v>
      </c>
      <c r="D12" s="14">
        <v>540</v>
      </c>
      <c r="E12" s="15">
        <f t="shared" si="0"/>
        <v>-8.9376053962900506E-2</v>
      </c>
      <c r="F12" s="14">
        <v>469</v>
      </c>
      <c r="G12" s="14">
        <v>451</v>
      </c>
      <c r="H12" s="16">
        <f t="shared" si="1"/>
        <v>-3.8379530916844352E-2</v>
      </c>
      <c r="I12" s="14">
        <v>318</v>
      </c>
      <c r="J12" s="14">
        <v>280</v>
      </c>
      <c r="K12" s="15">
        <f t="shared" si="2"/>
        <v>-0.11949685534591195</v>
      </c>
      <c r="L12" s="17"/>
      <c r="M12" s="18">
        <v>621</v>
      </c>
      <c r="N12" s="18">
        <v>442</v>
      </c>
      <c r="O12" s="18">
        <v>330</v>
      </c>
      <c r="P12" s="19">
        <f t="shared" si="3"/>
        <v>0.86956521739130432</v>
      </c>
      <c r="Q12" s="19">
        <f t="shared" si="4"/>
        <v>1.0203619909502262</v>
      </c>
      <c r="R12" s="20">
        <f t="shared" si="5"/>
        <v>0.84848484848484851</v>
      </c>
      <c r="S12" s="21"/>
      <c r="T12" s="2"/>
      <c r="U12" s="2"/>
    </row>
    <row r="13" spans="1:21">
      <c r="A13" s="73" t="s">
        <v>10</v>
      </c>
      <c r="B13" s="74"/>
      <c r="C13" s="23">
        <v>27</v>
      </c>
      <c r="D13" s="23">
        <v>28</v>
      </c>
      <c r="E13" s="15">
        <f t="shared" si="0"/>
        <v>3.7037037037037035E-2</v>
      </c>
      <c r="F13" s="23">
        <v>17</v>
      </c>
      <c r="G13" s="23">
        <v>24</v>
      </c>
      <c r="H13" s="16">
        <f t="shared" si="1"/>
        <v>0.41176470588235292</v>
      </c>
      <c r="I13" s="23">
        <v>12</v>
      </c>
      <c r="J13" s="23">
        <v>23</v>
      </c>
      <c r="K13" s="15">
        <f t="shared" si="2"/>
        <v>0.91666666666666663</v>
      </c>
      <c r="L13" s="17"/>
      <c r="M13" s="18">
        <v>23</v>
      </c>
      <c r="N13" s="18">
        <v>21</v>
      </c>
      <c r="O13" s="18">
        <v>16</v>
      </c>
      <c r="P13" s="19">
        <f t="shared" si="3"/>
        <v>1.2173913043478262</v>
      </c>
      <c r="Q13" s="19">
        <f t="shared" si="4"/>
        <v>1.1428571428571428</v>
      </c>
      <c r="R13" s="20">
        <f t="shared" si="5"/>
        <v>1.4375</v>
      </c>
      <c r="S13" s="21"/>
      <c r="T13" s="2"/>
      <c r="U13" s="2"/>
    </row>
    <row r="14" spans="1:21">
      <c r="A14" s="75" t="s">
        <v>11</v>
      </c>
      <c r="B14" s="76"/>
      <c r="C14" s="22">
        <v>266</v>
      </c>
      <c r="D14" s="22">
        <v>252</v>
      </c>
      <c r="E14" s="15">
        <f t="shared" si="0"/>
        <v>-5.2631578947368418E-2</v>
      </c>
      <c r="F14" s="22">
        <v>130</v>
      </c>
      <c r="G14" s="22">
        <v>126</v>
      </c>
      <c r="H14" s="16">
        <f t="shared" si="1"/>
        <v>-3.0769230769230771E-2</v>
      </c>
      <c r="I14" s="22">
        <v>104</v>
      </c>
      <c r="J14" s="22">
        <v>93</v>
      </c>
      <c r="K14" s="15">
        <f t="shared" si="2"/>
        <v>-0.10576923076923077</v>
      </c>
      <c r="L14" s="17"/>
      <c r="M14" s="18">
        <v>267</v>
      </c>
      <c r="N14" s="18">
        <v>128</v>
      </c>
      <c r="O14" s="18">
        <v>106</v>
      </c>
      <c r="P14" s="19">
        <f t="shared" si="3"/>
        <v>0.9438202247191011</v>
      </c>
      <c r="Q14" s="19">
        <f t="shared" si="4"/>
        <v>0.984375</v>
      </c>
      <c r="R14" s="20">
        <f t="shared" si="5"/>
        <v>0.87735849056603776</v>
      </c>
      <c r="S14" s="21"/>
      <c r="T14" s="24"/>
      <c r="U14" s="24"/>
    </row>
    <row r="15" spans="1:21">
      <c r="A15" s="77" t="s">
        <v>12</v>
      </c>
      <c r="B15" s="78"/>
      <c r="C15" s="25">
        <f>C7+C14</f>
        <v>1762</v>
      </c>
      <c r="D15" s="26">
        <f>D7+D14</f>
        <v>1661</v>
      </c>
      <c r="E15" s="27">
        <f t="shared" si="0"/>
        <v>-5.7321225879682178E-2</v>
      </c>
      <c r="F15" s="25">
        <f>F7+F14</f>
        <v>1357</v>
      </c>
      <c r="G15" s="25">
        <f>G7+G14</f>
        <v>1346</v>
      </c>
      <c r="H15" s="28">
        <f t="shared" si="1"/>
        <v>-8.1061164333087691E-3</v>
      </c>
      <c r="I15" s="25">
        <f>I7+I14</f>
        <v>958</v>
      </c>
      <c r="J15" s="25">
        <f>J7+J14</f>
        <v>922</v>
      </c>
      <c r="K15" s="27">
        <f t="shared" si="2"/>
        <v>-3.7578288100208766E-2</v>
      </c>
      <c r="L15" s="29"/>
      <c r="M15" s="30">
        <f>M7+M14</f>
        <v>1857</v>
      </c>
      <c r="N15" s="30">
        <f>N7+N14</f>
        <v>1341</v>
      </c>
      <c r="O15" s="30">
        <f>O7+O14</f>
        <v>1031</v>
      </c>
      <c r="P15" s="31">
        <f t="shared" si="3"/>
        <v>0.89445341949380719</v>
      </c>
      <c r="Q15" s="31">
        <f t="shared" si="4"/>
        <v>1.0037285607755406</v>
      </c>
      <c r="R15" s="32">
        <f t="shared" si="5"/>
        <v>0.89427740058195926</v>
      </c>
      <c r="S15" s="33"/>
      <c r="T15" s="2"/>
      <c r="U15" s="2"/>
    </row>
    <row r="16" spans="1:21" ht="15" customHeight="1">
      <c r="A16" s="79" t="s">
        <v>13</v>
      </c>
      <c r="B16" s="80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1" t="s">
        <v>14</v>
      </c>
      <c r="B17" s="42" t="s">
        <v>15</v>
      </c>
      <c r="C17" s="22">
        <v>25</v>
      </c>
      <c r="D17" s="43">
        <v>36</v>
      </c>
      <c r="E17" s="15">
        <f t="shared" ref="E17:E55" si="6">(D17-C17)/C17</f>
        <v>0.44</v>
      </c>
      <c r="F17" s="22">
        <v>16</v>
      </c>
      <c r="G17" s="22">
        <v>23</v>
      </c>
      <c r="H17" s="16">
        <f t="shared" ref="H17:H42" si="7">(G17-F17)/F17</f>
        <v>0.4375</v>
      </c>
      <c r="I17" s="22">
        <v>8</v>
      </c>
      <c r="J17" s="22">
        <v>16</v>
      </c>
      <c r="K17" s="48">
        <f t="shared" ref="K17:K42" si="8">(J17-I17)/I17</f>
        <v>1</v>
      </c>
      <c r="L17" s="44"/>
      <c r="M17" s="18">
        <v>25</v>
      </c>
      <c r="N17" s="18">
        <v>14</v>
      </c>
      <c r="O17" s="45">
        <v>9</v>
      </c>
      <c r="P17" s="19">
        <f t="shared" ref="P17:P55" si="9">D17/M17</f>
        <v>1.44</v>
      </c>
      <c r="Q17" s="19">
        <f t="shared" ref="Q17:Q47" si="10">G17/N17</f>
        <v>1.6428571428571428</v>
      </c>
      <c r="R17" s="20">
        <f t="shared" ref="R17:R47" si="11">J17/O17</f>
        <v>1.7777777777777777</v>
      </c>
      <c r="S17" s="21"/>
      <c r="T17" s="2"/>
      <c r="U17" s="2"/>
    </row>
    <row r="18" spans="1:21">
      <c r="A18" s="82"/>
      <c r="B18" s="42" t="s">
        <v>16</v>
      </c>
      <c r="C18" s="46">
        <v>93</v>
      </c>
      <c r="D18" s="47">
        <v>99</v>
      </c>
      <c r="E18" s="48">
        <f t="shared" si="6"/>
        <v>6.4516129032258063E-2</v>
      </c>
      <c r="F18" s="46">
        <v>53</v>
      </c>
      <c r="G18" s="46">
        <v>74</v>
      </c>
      <c r="H18" s="49">
        <f t="shared" si="7"/>
        <v>0.39622641509433965</v>
      </c>
      <c r="I18" s="46">
        <v>34</v>
      </c>
      <c r="J18" s="46">
        <v>52</v>
      </c>
      <c r="K18" s="15">
        <f t="shared" si="8"/>
        <v>0.52941176470588236</v>
      </c>
      <c r="L18" s="44"/>
      <c r="M18" s="50">
        <v>94</v>
      </c>
      <c r="N18" s="50">
        <v>53</v>
      </c>
      <c r="O18" s="50">
        <v>36</v>
      </c>
      <c r="P18" s="19">
        <f t="shared" si="9"/>
        <v>1.053191489361702</v>
      </c>
      <c r="Q18" s="19">
        <f t="shared" si="10"/>
        <v>1.3962264150943395</v>
      </c>
      <c r="R18" s="20">
        <f t="shared" si="11"/>
        <v>1.4444444444444444</v>
      </c>
      <c r="S18" s="21"/>
      <c r="T18" s="2"/>
      <c r="U18" s="2"/>
    </row>
    <row r="19" spans="1:21" s="60" customFormat="1" ht="15.75" thickBot="1">
      <c r="A19" s="83"/>
      <c r="B19" s="51" t="s">
        <v>17</v>
      </c>
      <c r="C19" s="52">
        <v>53</v>
      </c>
      <c r="D19" s="53">
        <v>63</v>
      </c>
      <c r="E19" s="54">
        <f t="shared" si="6"/>
        <v>0.18867924528301888</v>
      </c>
      <c r="F19" s="52">
        <v>19</v>
      </c>
      <c r="G19" s="52">
        <v>25</v>
      </c>
      <c r="H19" s="55">
        <f t="shared" si="7"/>
        <v>0.31578947368421051</v>
      </c>
      <c r="I19" s="52">
        <v>16</v>
      </c>
      <c r="J19" s="52">
        <v>18</v>
      </c>
      <c r="K19" s="54">
        <f t="shared" si="8"/>
        <v>0.125</v>
      </c>
      <c r="L19" s="56"/>
      <c r="M19" s="57">
        <v>52</v>
      </c>
      <c r="N19" s="57">
        <v>19</v>
      </c>
      <c r="O19" s="57">
        <v>17</v>
      </c>
      <c r="P19" s="58">
        <f t="shared" si="9"/>
        <v>1.2115384615384615</v>
      </c>
      <c r="Q19" s="58">
        <f t="shared" si="10"/>
        <v>1.3157894736842106</v>
      </c>
      <c r="R19" s="59">
        <f t="shared" si="11"/>
        <v>1.0588235294117647</v>
      </c>
      <c r="S19" s="21"/>
      <c r="T19" s="6"/>
      <c r="U19" s="6"/>
    </row>
    <row r="20" spans="1:21" ht="15.75" thickBot="1">
      <c r="A20" s="72" t="s">
        <v>18</v>
      </c>
      <c r="B20" s="42" t="s">
        <v>15</v>
      </c>
      <c r="C20" s="46">
        <v>53</v>
      </c>
      <c r="D20" s="47">
        <v>48</v>
      </c>
      <c r="E20" s="48">
        <f t="shared" si="6"/>
        <v>-9.4339622641509441E-2</v>
      </c>
      <c r="F20" s="46">
        <v>27</v>
      </c>
      <c r="G20" s="46">
        <v>35</v>
      </c>
      <c r="H20" s="49">
        <f t="shared" si="7"/>
        <v>0.29629629629629628</v>
      </c>
      <c r="I20" s="46">
        <v>13</v>
      </c>
      <c r="J20" s="46">
        <v>29</v>
      </c>
      <c r="K20" s="48">
        <f t="shared" si="8"/>
        <v>1.2307692307692308</v>
      </c>
      <c r="L20" s="44"/>
      <c r="M20" s="50">
        <v>52</v>
      </c>
      <c r="N20" s="50">
        <v>23</v>
      </c>
      <c r="O20" s="50">
        <v>13</v>
      </c>
      <c r="P20" s="61">
        <f t="shared" si="9"/>
        <v>0.92307692307692313</v>
      </c>
      <c r="Q20" s="61">
        <f t="shared" si="10"/>
        <v>1.5217391304347827</v>
      </c>
      <c r="R20" s="62">
        <f t="shared" si="11"/>
        <v>2.2307692307692308</v>
      </c>
      <c r="S20" s="21"/>
      <c r="T20" s="2"/>
      <c r="U20" s="2"/>
    </row>
    <row r="21" spans="1:21" ht="15.75" thickBot="1">
      <c r="A21" s="72"/>
      <c r="B21" s="42" t="s">
        <v>16</v>
      </c>
      <c r="C21" s="43">
        <v>222</v>
      </c>
      <c r="D21" s="43">
        <v>180</v>
      </c>
      <c r="E21" s="15">
        <f t="shared" si="6"/>
        <v>-0.1891891891891892</v>
      </c>
      <c r="F21" s="22">
        <v>152</v>
      </c>
      <c r="G21" s="22">
        <v>139</v>
      </c>
      <c r="H21" s="16">
        <f t="shared" si="7"/>
        <v>-8.5526315789473686E-2</v>
      </c>
      <c r="I21" s="22">
        <v>111</v>
      </c>
      <c r="J21" s="22">
        <v>102</v>
      </c>
      <c r="K21" s="15">
        <f t="shared" si="8"/>
        <v>-8.1081081081081086E-2</v>
      </c>
      <c r="L21" s="44"/>
      <c r="M21" s="18">
        <v>222</v>
      </c>
      <c r="N21" s="18">
        <v>144</v>
      </c>
      <c r="O21" s="18">
        <v>114</v>
      </c>
      <c r="P21" s="19">
        <f t="shared" si="9"/>
        <v>0.81081081081081086</v>
      </c>
      <c r="Q21" s="19">
        <f t="shared" si="10"/>
        <v>0.96527777777777779</v>
      </c>
      <c r="R21" s="20">
        <f t="shared" si="11"/>
        <v>0.89473684210526316</v>
      </c>
      <c r="S21" s="21"/>
      <c r="T21" s="2"/>
      <c r="U21" s="2"/>
    </row>
    <row r="22" spans="1:21" ht="15.75" thickBot="1">
      <c r="A22" s="70"/>
      <c r="B22" s="51" t="s">
        <v>17</v>
      </c>
      <c r="C22" s="52">
        <v>27</v>
      </c>
      <c r="D22" s="53">
        <v>24</v>
      </c>
      <c r="E22" s="54">
        <f t="shared" si="6"/>
        <v>-0.1111111111111111</v>
      </c>
      <c r="F22" s="52">
        <v>18</v>
      </c>
      <c r="G22" s="52">
        <v>18</v>
      </c>
      <c r="H22" s="55">
        <f t="shared" si="7"/>
        <v>0</v>
      </c>
      <c r="I22" s="52">
        <v>15</v>
      </c>
      <c r="J22" s="52">
        <v>11</v>
      </c>
      <c r="K22" s="54">
        <f t="shared" si="8"/>
        <v>-0.26666666666666666</v>
      </c>
      <c r="L22" s="56"/>
      <c r="M22" s="57">
        <v>27</v>
      </c>
      <c r="N22" s="57">
        <v>18</v>
      </c>
      <c r="O22" s="57">
        <v>15</v>
      </c>
      <c r="P22" s="58">
        <f t="shared" si="9"/>
        <v>0.88888888888888884</v>
      </c>
      <c r="Q22" s="58">
        <f t="shared" si="10"/>
        <v>1</v>
      </c>
      <c r="R22" s="59">
        <f t="shared" si="11"/>
        <v>0.73333333333333328</v>
      </c>
      <c r="S22" s="21"/>
      <c r="T22" s="24"/>
      <c r="U22" s="24"/>
    </row>
    <row r="23" spans="1:21" ht="15.75" thickBot="1">
      <c r="A23" s="72" t="s">
        <v>19</v>
      </c>
      <c r="B23" s="42" t="s">
        <v>15</v>
      </c>
      <c r="C23" s="46">
        <v>31</v>
      </c>
      <c r="D23" s="47">
        <v>23</v>
      </c>
      <c r="E23" s="48">
        <f t="shared" si="6"/>
        <v>-0.25806451612903225</v>
      </c>
      <c r="F23" s="46">
        <v>16</v>
      </c>
      <c r="G23" s="46">
        <v>17</v>
      </c>
      <c r="H23" s="49">
        <f t="shared" si="7"/>
        <v>6.25E-2</v>
      </c>
      <c r="I23" s="46">
        <v>14</v>
      </c>
      <c r="J23" s="46">
        <v>10</v>
      </c>
      <c r="K23" s="48">
        <f t="shared" si="8"/>
        <v>-0.2857142857142857</v>
      </c>
      <c r="L23" s="44"/>
      <c r="M23" s="50">
        <v>31</v>
      </c>
      <c r="N23" s="50">
        <v>15</v>
      </c>
      <c r="O23" s="50">
        <v>14</v>
      </c>
      <c r="P23" s="61">
        <f t="shared" si="9"/>
        <v>0.74193548387096775</v>
      </c>
      <c r="Q23" s="61">
        <f t="shared" si="10"/>
        <v>1.1333333333333333</v>
      </c>
      <c r="R23" s="62">
        <f t="shared" si="11"/>
        <v>0.7142857142857143</v>
      </c>
      <c r="S23" s="21"/>
      <c r="T23" s="2"/>
      <c r="U23" s="2"/>
    </row>
    <row r="24" spans="1:21" ht="15.75" thickBot="1">
      <c r="A24" s="72"/>
      <c r="B24" s="42" t="s">
        <v>16</v>
      </c>
      <c r="C24" s="43">
        <v>119</v>
      </c>
      <c r="D24" s="43">
        <v>109</v>
      </c>
      <c r="E24" s="15">
        <f t="shared" si="6"/>
        <v>-8.4033613445378158E-2</v>
      </c>
      <c r="F24" s="22">
        <v>86</v>
      </c>
      <c r="G24" s="22">
        <v>86</v>
      </c>
      <c r="H24" s="16">
        <f t="shared" si="7"/>
        <v>0</v>
      </c>
      <c r="I24" s="22">
        <v>60</v>
      </c>
      <c r="J24" s="22">
        <v>62</v>
      </c>
      <c r="K24" s="15">
        <f t="shared" si="8"/>
        <v>3.3333333333333333E-2</v>
      </c>
      <c r="L24" s="44"/>
      <c r="M24" s="18">
        <v>119</v>
      </c>
      <c r="N24" s="18">
        <v>77</v>
      </c>
      <c r="O24" s="18">
        <v>60</v>
      </c>
      <c r="P24" s="19">
        <f t="shared" si="9"/>
        <v>0.91596638655462181</v>
      </c>
      <c r="Q24" s="19">
        <f t="shared" si="10"/>
        <v>1.1168831168831168</v>
      </c>
      <c r="R24" s="20">
        <f t="shared" si="11"/>
        <v>1.0333333333333334</v>
      </c>
      <c r="S24" s="21"/>
      <c r="T24" s="2"/>
      <c r="U24" s="2"/>
    </row>
    <row r="25" spans="1:21" ht="15.75" thickBot="1">
      <c r="A25" s="70"/>
      <c r="B25" s="51" t="s">
        <v>17</v>
      </c>
      <c r="C25" s="52">
        <v>72</v>
      </c>
      <c r="D25" s="53">
        <v>42</v>
      </c>
      <c r="E25" s="54">
        <f t="shared" si="6"/>
        <v>-0.41666666666666669</v>
      </c>
      <c r="F25" s="52">
        <v>34</v>
      </c>
      <c r="G25" s="52">
        <v>14</v>
      </c>
      <c r="H25" s="55">
        <f t="shared" si="7"/>
        <v>-0.58823529411764708</v>
      </c>
      <c r="I25" s="52">
        <v>26</v>
      </c>
      <c r="J25" s="52">
        <v>10</v>
      </c>
      <c r="K25" s="54">
        <f t="shared" si="8"/>
        <v>-0.61538461538461542</v>
      </c>
      <c r="L25" s="56"/>
      <c r="M25" s="57">
        <v>72</v>
      </c>
      <c r="N25" s="57">
        <v>33</v>
      </c>
      <c r="O25" s="57">
        <v>27</v>
      </c>
      <c r="P25" s="58">
        <f t="shared" si="9"/>
        <v>0.58333333333333337</v>
      </c>
      <c r="Q25" s="58">
        <f t="shared" si="10"/>
        <v>0.42424242424242425</v>
      </c>
      <c r="R25" s="59">
        <f t="shared" si="11"/>
        <v>0.37037037037037035</v>
      </c>
      <c r="S25" s="21"/>
      <c r="T25" s="2"/>
      <c r="U25" s="2"/>
    </row>
    <row r="26" spans="1:21" ht="15.75" thickBot="1">
      <c r="A26" s="72" t="s">
        <v>20</v>
      </c>
      <c r="B26" s="42" t="s">
        <v>15</v>
      </c>
      <c r="C26" s="47">
        <v>32</v>
      </c>
      <c r="D26" s="47">
        <v>36</v>
      </c>
      <c r="E26" s="48">
        <f t="shared" si="6"/>
        <v>0.125</v>
      </c>
      <c r="F26" s="46">
        <v>26</v>
      </c>
      <c r="G26" s="46">
        <v>24</v>
      </c>
      <c r="H26" s="49">
        <f t="shared" si="7"/>
        <v>-7.6923076923076927E-2</v>
      </c>
      <c r="I26" s="46">
        <v>18</v>
      </c>
      <c r="J26" s="46">
        <v>16</v>
      </c>
      <c r="K26" s="48">
        <f t="shared" si="8"/>
        <v>-0.1111111111111111</v>
      </c>
      <c r="L26" s="44"/>
      <c r="M26" s="50">
        <v>30</v>
      </c>
      <c r="N26" s="50">
        <v>22</v>
      </c>
      <c r="O26" s="50">
        <v>16</v>
      </c>
      <c r="P26" s="61">
        <f t="shared" si="9"/>
        <v>1.2</v>
      </c>
      <c r="Q26" s="61">
        <f t="shared" si="10"/>
        <v>1.0909090909090908</v>
      </c>
      <c r="R26" s="62">
        <f t="shared" si="11"/>
        <v>1</v>
      </c>
      <c r="S26" s="21"/>
      <c r="T26" s="2"/>
      <c r="U26" s="2"/>
    </row>
    <row r="27" spans="1:21" ht="15.75" thickBot="1">
      <c r="A27" s="72"/>
      <c r="B27" s="42" t="s">
        <v>16</v>
      </c>
      <c r="C27" s="43">
        <v>87</v>
      </c>
      <c r="D27" s="43">
        <v>102</v>
      </c>
      <c r="E27" s="15">
        <f t="shared" si="6"/>
        <v>0.17241379310344829</v>
      </c>
      <c r="F27" s="22">
        <v>69</v>
      </c>
      <c r="G27" s="22">
        <v>76</v>
      </c>
      <c r="H27" s="16">
        <f t="shared" si="7"/>
        <v>0.10144927536231885</v>
      </c>
      <c r="I27" s="22">
        <v>49</v>
      </c>
      <c r="J27" s="22">
        <v>54</v>
      </c>
      <c r="K27" s="15">
        <f t="shared" si="8"/>
        <v>0.10204081632653061</v>
      </c>
      <c r="L27" s="44"/>
      <c r="M27" s="18">
        <v>87</v>
      </c>
      <c r="N27" s="18">
        <v>63</v>
      </c>
      <c r="O27" s="18">
        <v>49</v>
      </c>
      <c r="P27" s="19">
        <f t="shared" si="9"/>
        <v>1.1724137931034482</v>
      </c>
      <c r="Q27" s="19">
        <f t="shared" si="10"/>
        <v>1.2063492063492063</v>
      </c>
      <c r="R27" s="20">
        <f t="shared" si="11"/>
        <v>1.1020408163265305</v>
      </c>
      <c r="S27" s="21"/>
      <c r="T27" s="2"/>
      <c r="U27" s="2"/>
    </row>
    <row r="28" spans="1:21" ht="15.75" thickBot="1">
      <c r="A28" s="70"/>
      <c r="B28" s="51" t="s">
        <v>17</v>
      </c>
      <c r="C28" s="52">
        <v>18</v>
      </c>
      <c r="D28" s="53">
        <v>15</v>
      </c>
      <c r="E28" s="54">
        <f t="shared" si="6"/>
        <v>-0.16666666666666666</v>
      </c>
      <c r="F28" s="52">
        <v>4</v>
      </c>
      <c r="G28" s="52">
        <v>5</v>
      </c>
      <c r="H28" s="55">
        <f t="shared" si="7"/>
        <v>0.25</v>
      </c>
      <c r="I28" s="52">
        <v>4</v>
      </c>
      <c r="J28" s="52">
        <v>5</v>
      </c>
      <c r="K28" s="54">
        <f t="shared" si="8"/>
        <v>0.25</v>
      </c>
      <c r="L28" s="56"/>
      <c r="M28" s="57">
        <v>17</v>
      </c>
      <c r="N28" s="57">
        <v>3</v>
      </c>
      <c r="O28" s="57">
        <v>3</v>
      </c>
      <c r="P28" s="58">
        <f t="shared" si="9"/>
        <v>0.88235294117647056</v>
      </c>
      <c r="Q28" s="58">
        <f t="shared" si="10"/>
        <v>1.6666666666666667</v>
      </c>
      <c r="R28" s="59">
        <f t="shared" si="11"/>
        <v>1.6666666666666667</v>
      </c>
      <c r="S28" s="21"/>
      <c r="T28" s="2"/>
      <c r="U28" s="2"/>
    </row>
    <row r="29" spans="1:21" ht="15.75" thickBot="1">
      <c r="A29" s="72" t="s">
        <v>21</v>
      </c>
      <c r="B29" s="42" t="s">
        <v>15</v>
      </c>
      <c r="C29" s="47">
        <v>9</v>
      </c>
      <c r="D29" s="47">
        <v>10</v>
      </c>
      <c r="E29" s="48">
        <f t="shared" si="6"/>
        <v>0.1111111111111111</v>
      </c>
      <c r="F29" s="46">
        <v>4</v>
      </c>
      <c r="G29" s="46">
        <v>5</v>
      </c>
      <c r="H29" s="49">
        <f t="shared" si="7"/>
        <v>0.25</v>
      </c>
      <c r="I29" s="46">
        <v>2</v>
      </c>
      <c r="J29" s="46">
        <v>2</v>
      </c>
      <c r="K29" s="48">
        <f t="shared" si="8"/>
        <v>0</v>
      </c>
      <c r="L29" s="44"/>
      <c r="M29" s="50">
        <v>9</v>
      </c>
      <c r="N29" s="50">
        <v>3</v>
      </c>
      <c r="O29" s="50">
        <v>2</v>
      </c>
      <c r="P29" s="61">
        <f t="shared" si="9"/>
        <v>1.1111111111111112</v>
      </c>
      <c r="Q29" s="61">
        <f t="shared" si="10"/>
        <v>1.6666666666666667</v>
      </c>
      <c r="R29" s="62">
        <f t="shared" si="11"/>
        <v>1</v>
      </c>
      <c r="S29" s="21"/>
      <c r="T29" s="2"/>
      <c r="U29" s="2"/>
    </row>
    <row r="30" spans="1:21" ht="15.75" thickBot="1">
      <c r="A30" s="72"/>
      <c r="B30" s="42" t="s">
        <v>16</v>
      </c>
      <c r="C30" s="22">
        <v>30</v>
      </c>
      <c r="D30" s="43">
        <v>37</v>
      </c>
      <c r="E30" s="15">
        <f t="shared" si="6"/>
        <v>0.23333333333333334</v>
      </c>
      <c r="F30" s="22">
        <v>19</v>
      </c>
      <c r="G30" s="22">
        <v>25</v>
      </c>
      <c r="H30" s="16">
        <f t="shared" si="7"/>
        <v>0.31578947368421051</v>
      </c>
      <c r="I30" s="22">
        <v>15</v>
      </c>
      <c r="J30" s="22">
        <v>18</v>
      </c>
      <c r="K30" s="15">
        <f t="shared" si="8"/>
        <v>0.2</v>
      </c>
      <c r="L30" s="44"/>
      <c r="M30" s="18">
        <v>29</v>
      </c>
      <c r="N30" s="18">
        <v>16</v>
      </c>
      <c r="O30" s="18">
        <v>15</v>
      </c>
      <c r="P30" s="19">
        <f t="shared" si="9"/>
        <v>1.2758620689655173</v>
      </c>
      <c r="Q30" s="19">
        <f t="shared" si="10"/>
        <v>1.5625</v>
      </c>
      <c r="R30" s="20">
        <f t="shared" si="11"/>
        <v>1.2</v>
      </c>
      <c r="S30" s="21"/>
      <c r="T30" s="2"/>
      <c r="U30" s="2"/>
    </row>
    <row r="31" spans="1:21" ht="15.75" thickBot="1">
      <c r="A31" s="70"/>
      <c r="B31" s="51" t="s">
        <v>17</v>
      </c>
      <c r="C31" s="52">
        <v>40</v>
      </c>
      <c r="D31" s="53">
        <v>35</v>
      </c>
      <c r="E31" s="54">
        <f t="shared" si="6"/>
        <v>-0.125</v>
      </c>
      <c r="F31" s="52">
        <v>29</v>
      </c>
      <c r="G31" s="52">
        <v>23</v>
      </c>
      <c r="H31" s="55">
        <f t="shared" si="7"/>
        <v>-0.20689655172413793</v>
      </c>
      <c r="I31" s="52">
        <v>23</v>
      </c>
      <c r="J31" s="52">
        <v>15</v>
      </c>
      <c r="K31" s="54">
        <f t="shared" si="8"/>
        <v>-0.34782608695652173</v>
      </c>
      <c r="L31" s="56"/>
      <c r="M31" s="57">
        <v>41</v>
      </c>
      <c r="N31" s="57">
        <v>30</v>
      </c>
      <c r="O31" s="57">
        <v>24</v>
      </c>
      <c r="P31" s="58">
        <f t="shared" si="9"/>
        <v>0.85365853658536583</v>
      </c>
      <c r="Q31" s="58">
        <f t="shared" si="10"/>
        <v>0.76666666666666672</v>
      </c>
      <c r="R31" s="59">
        <f t="shared" si="11"/>
        <v>0.625</v>
      </c>
      <c r="S31" s="21"/>
      <c r="T31" s="2"/>
      <c r="U31" s="2"/>
    </row>
    <row r="32" spans="1:21" ht="15.75" thickBot="1">
      <c r="A32" s="72" t="s">
        <v>22</v>
      </c>
      <c r="B32" s="42" t="s">
        <v>15</v>
      </c>
      <c r="C32" s="47">
        <v>3</v>
      </c>
      <c r="D32" s="47">
        <v>3</v>
      </c>
      <c r="E32" s="48">
        <f t="shared" si="6"/>
        <v>0</v>
      </c>
      <c r="F32" s="46">
        <v>0</v>
      </c>
      <c r="G32" s="46">
        <v>1</v>
      </c>
      <c r="H32" s="49">
        <v>0</v>
      </c>
      <c r="I32" s="46">
        <v>0</v>
      </c>
      <c r="J32" s="46">
        <v>1</v>
      </c>
      <c r="K32" s="48">
        <v>0</v>
      </c>
      <c r="L32" s="44"/>
      <c r="M32" s="50">
        <v>3</v>
      </c>
      <c r="N32" s="50">
        <v>0</v>
      </c>
      <c r="O32" s="50">
        <v>0</v>
      </c>
      <c r="P32" s="61">
        <f t="shared" si="9"/>
        <v>1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2"/>
      <c r="B33" s="42" t="s">
        <v>16</v>
      </c>
      <c r="C33" s="43">
        <v>10</v>
      </c>
      <c r="D33" s="43">
        <v>11</v>
      </c>
      <c r="E33" s="15">
        <f t="shared" si="6"/>
        <v>0.1</v>
      </c>
      <c r="F33" s="22">
        <v>7</v>
      </c>
      <c r="G33" s="22">
        <v>8</v>
      </c>
      <c r="H33" s="16">
        <f t="shared" si="7"/>
        <v>0.14285714285714285</v>
      </c>
      <c r="I33" s="22">
        <v>5</v>
      </c>
      <c r="J33" s="22">
        <v>6</v>
      </c>
      <c r="K33" s="15">
        <f t="shared" si="8"/>
        <v>0.2</v>
      </c>
      <c r="L33" s="44"/>
      <c r="M33" s="18">
        <v>10</v>
      </c>
      <c r="N33" s="18">
        <v>7</v>
      </c>
      <c r="O33" s="18">
        <v>5</v>
      </c>
      <c r="P33" s="19">
        <f t="shared" si="9"/>
        <v>1.1000000000000001</v>
      </c>
      <c r="Q33" s="19">
        <f t="shared" si="10"/>
        <v>1.1428571428571428</v>
      </c>
      <c r="R33" s="20">
        <f t="shared" si="11"/>
        <v>1.2</v>
      </c>
      <c r="S33" s="21"/>
      <c r="T33" s="2"/>
      <c r="U33" s="2"/>
    </row>
    <row r="34" spans="1:21" ht="15.75" thickBot="1">
      <c r="A34" s="70"/>
      <c r="B34" s="51" t="s">
        <v>17</v>
      </c>
      <c r="C34" s="52">
        <v>22</v>
      </c>
      <c r="D34" s="53">
        <v>15</v>
      </c>
      <c r="E34" s="54">
        <f t="shared" si="6"/>
        <v>-0.31818181818181818</v>
      </c>
      <c r="F34" s="52">
        <v>9</v>
      </c>
      <c r="G34" s="52">
        <v>6</v>
      </c>
      <c r="H34" s="55">
        <f t="shared" si="7"/>
        <v>-0.33333333333333331</v>
      </c>
      <c r="I34" s="52">
        <v>9</v>
      </c>
      <c r="J34" s="52">
        <v>6</v>
      </c>
      <c r="K34" s="54">
        <f t="shared" si="8"/>
        <v>-0.33333333333333331</v>
      </c>
      <c r="L34" s="56"/>
      <c r="M34" s="57">
        <v>22</v>
      </c>
      <c r="N34" s="57">
        <v>8</v>
      </c>
      <c r="O34" s="57">
        <v>8</v>
      </c>
      <c r="P34" s="58">
        <f t="shared" si="9"/>
        <v>0.68181818181818177</v>
      </c>
      <c r="Q34" s="58">
        <f t="shared" si="10"/>
        <v>0.75</v>
      </c>
      <c r="R34" s="59">
        <f t="shared" si="11"/>
        <v>0.75</v>
      </c>
      <c r="S34" s="21"/>
      <c r="T34" s="2"/>
      <c r="U34" s="2"/>
    </row>
    <row r="35" spans="1:21" ht="15.75" thickBot="1">
      <c r="A35" s="72" t="s">
        <v>23</v>
      </c>
      <c r="B35" s="42" t="s">
        <v>15</v>
      </c>
      <c r="C35" s="47">
        <v>23</v>
      </c>
      <c r="D35" s="47">
        <v>13</v>
      </c>
      <c r="E35" s="48">
        <f t="shared" si="6"/>
        <v>-0.43478260869565216</v>
      </c>
      <c r="F35" s="46">
        <v>11</v>
      </c>
      <c r="G35" s="46">
        <v>11</v>
      </c>
      <c r="H35" s="49">
        <f t="shared" si="7"/>
        <v>0</v>
      </c>
      <c r="I35" s="46">
        <v>9</v>
      </c>
      <c r="J35" s="46">
        <v>7</v>
      </c>
      <c r="K35" s="48">
        <f t="shared" si="8"/>
        <v>-0.22222222222222221</v>
      </c>
      <c r="L35" s="44"/>
      <c r="M35" s="50">
        <v>23</v>
      </c>
      <c r="N35" s="50">
        <v>11</v>
      </c>
      <c r="O35" s="50">
        <v>9</v>
      </c>
      <c r="P35" s="61">
        <f t="shared" si="9"/>
        <v>0.56521739130434778</v>
      </c>
      <c r="Q35" s="61">
        <f t="shared" si="10"/>
        <v>1</v>
      </c>
      <c r="R35" s="62">
        <f t="shared" si="11"/>
        <v>0.77777777777777779</v>
      </c>
      <c r="S35" s="21"/>
      <c r="T35" s="2"/>
      <c r="U35" s="2"/>
    </row>
    <row r="36" spans="1:21" ht="15.75" thickBot="1">
      <c r="A36" s="72"/>
      <c r="B36" s="42" t="s">
        <v>16</v>
      </c>
      <c r="C36" s="43">
        <v>93</v>
      </c>
      <c r="D36" s="43">
        <v>78</v>
      </c>
      <c r="E36" s="15">
        <f t="shared" si="6"/>
        <v>-0.16129032258064516</v>
      </c>
      <c r="F36" s="22">
        <v>61</v>
      </c>
      <c r="G36" s="22">
        <v>66</v>
      </c>
      <c r="H36" s="16">
        <f t="shared" si="7"/>
        <v>8.1967213114754092E-2</v>
      </c>
      <c r="I36" s="22">
        <v>45</v>
      </c>
      <c r="J36" s="22">
        <v>52</v>
      </c>
      <c r="K36" s="15">
        <f t="shared" si="8"/>
        <v>0.15555555555555556</v>
      </c>
      <c r="L36" s="44"/>
      <c r="M36" s="18">
        <v>94</v>
      </c>
      <c r="N36" s="18">
        <v>59</v>
      </c>
      <c r="O36" s="18">
        <v>46</v>
      </c>
      <c r="P36" s="19">
        <f t="shared" si="9"/>
        <v>0.82978723404255317</v>
      </c>
      <c r="Q36" s="19">
        <f t="shared" si="10"/>
        <v>1.1186440677966101</v>
      </c>
      <c r="R36" s="20">
        <f t="shared" si="11"/>
        <v>1.1304347826086956</v>
      </c>
      <c r="S36" s="21"/>
      <c r="T36" s="2"/>
      <c r="U36" s="2"/>
    </row>
    <row r="37" spans="1:21" ht="15.75" thickBot="1">
      <c r="A37" s="70"/>
      <c r="B37" s="51" t="s">
        <v>17</v>
      </c>
      <c r="C37" s="52">
        <v>15</v>
      </c>
      <c r="D37" s="53">
        <v>31</v>
      </c>
      <c r="E37" s="54">
        <f t="shared" si="6"/>
        <v>1.0666666666666667</v>
      </c>
      <c r="F37" s="52">
        <v>7</v>
      </c>
      <c r="G37" s="52">
        <v>22</v>
      </c>
      <c r="H37" s="55">
        <f t="shared" si="7"/>
        <v>2.1428571428571428</v>
      </c>
      <c r="I37" s="52">
        <v>3</v>
      </c>
      <c r="J37" s="52">
        <v>16</v>
      </c>
      <c r="K37" s="54">
        <f t="shared" si="8"/>
        <v>4.333333333333333</v>
      </c>
      <c r="L37" s="56"/>
      <c r="M37" s="57">
        <v>16</v>
      </c>
      <c r="N37" s="57">
        <v>7</v>
      </c>
      <c r="O37" s="57">
        <v>4</v>
      </c>
      <c r="P37" s="58">
        <f t="shared" si="9"/>
        <v>1.9375</v>
      </c>
      <c r="Q37" s="58">
        <f t="shared" si="10"/>
        <v>3.1428571428571428</v>
      </c>
      <c r="R37" s="59">
        <f t="shared" si="11"/>
        <v>4</v>
      </c>
      <c r="S37" s="21"/>
      <c r="T37" s="2"/>
      <c r="U37" s="2"/>
    </row>
    <row r="38" spans="1:21" ht="15.75" thickBot="1">
      <c r="A38" s="72" t="s">
        <v>24</v>
      </c>
      <c r="B38" s="42" t="s">
        <v>15</v>
      </c>
      <c r="C38" s="47">
        <v>3</v>
      </c>
      <c r="D38" s="47">
        <v>4</v>
      </c>
      <c r="E38" s="48">
        <f t="shared" si="6"/>
        <v>0.33333333333333331</v>
      </c>
      <c r="F38" s="46">
        <v>3</v>
      </c>
      <c r="G38" s="46">
        <v>2</v>
      </c>
      <c r="H38" s="49">
        <f t="shared" si="7"/>
        <v>-0.33333333333333331</v>
      </c>
      <c r="I38" s="46">
        <v>3</v>
      </c>
      <c r="J38" s="46">
        <v>1</v>
      </c>
      <c r="K38" s="48">
        <f t="shared" si="8"/>
        <v>-0.66666666666666663</v>
      </c>
      <c r="L38" s="44"/>
      <c r="M38" s="50">
        <v>3</v>
      </c>
      <c r="N38" s="50">
        <v>3</v>
      </c>
      <c r="O38" s="50">
        <v>3</v>
      </c>
      <c r="P38" s="61">
        <f t="shared" si="9"/>
        <v>1.3333333333333333</v>
      </c>
      <c r="Q38" s="61">
        <f t="shared" si="10"/>
        <v>0.66666666666666663</v>
      </c>
      <c r="R38" s="62">
        <f t="shared" si="11"/>
        <v>0.33333333333333331</v>
      </c>
      <c r="S38" s="21"/>
      <c r="T38" s="2"/>
      <c r="U38" s="2"/>
    </row>
    <row r="39" spans="1:21" ht="15.75" thickBot="1">
      <c r="A39" s="72"/>
      <c r="B39" s="42" t="s">
        <v>16</v>
      </c>
      <c r="C39" s="22">
        <v>12</v>
      </c>
      <c r="D39" s="43">
        <v>12</v>
      </c>
      <c r="E39" s="15">
        <f t="shared" si="6"/>
        <v>0</v>
      </c>
      <c r="F39" s="22">
        <v>11</v>
      </c>
      <c r="G39" s="22">
        <v>10</v>
      </c>
      <c r="H39" s="16">
        <f t="shared" si="7"/>
        <v>-9.0909090909090912E-2</v>
      </c>
      <c r="I39" s="22">
        <v>9</v>
      </c>
      <c r="J39" s="22">
        <v>7</v>
      </c>
      <c r="K39" s="15">
        <f t="shared" si="8"/>
        <v>-0.22222222222222221</v>
      </c>
      <c r="L39" s="44"/>
      <c r="M39" s="18">
        <v>12</v>
      </c>
      <c r="N39" s="18">
        <v>8</v>
      </c>
      <c r="O39" s="18">
        <v>7</v>
      </c>
      <c r="P39" s="19">
        <f t="shared" si="9"/>
        <v>1</v>
      </c>
      <c r="Q39" s="19">
        <f t="shared" si="10"/>
        <v>1.25</v>
      </c>
      <c r="R39" s="20">
        <f t="shared" si="11"/>
        <v>1</v>
      </c>
      <c r="S39" s="21"/>
      <c r="T39" s="2"/>
      <c r="U39" s="2"/>
    </row>
    <row r="40" spans="1:21" ht="15.75" thickBot="1">
      <c r="A40" s="70"/>
      <c r="B40" s="51" t="s">
        <v>17</v>
      </c>
      <c r="C40" s="52">
        <v>14</v>
      </c>
      <c r="D40" s="53">
        <v>12</v>
      </c>
      <c r="E40" s="54">
        <f t="shared" si="6"/>
        <v>-0.14285714285714285</v>
      </c>
      <c r="F40" s="52">
        <v>6</v>
      </c>
      <c r="G40" s="52">
        <v>7</v>
      </c>
      <c r="H40" s="55">
        <f t="shared" si="7"/>
        <v>0.16666666666666666</v>
      </c>
      <c r="I40" s="52">
        <v>5</v>
      </c>
      <c r="J40" s="52">
        <v>7</v>
      </c>
      <c r="K40" s="54">
        <f t="shared" si="8"/>
        <v>0.4</v>
      </c>
      <c r="L40" s="56"/>
      <c r="M40" s="57">
        <v>15</v>
      </c>
      <c r="N40" s="57">
        <v>6</v>
      </c>
      <c r="O40" s="57">
        <v>5</v>
      </c>
      <c r="P40" s="58">
        <f t="shared" si="9"/>
        <v>0.8</v>
      </c>
      <c r="Q40" s="58">
        <f t="shared" si="10"/>
        <v>1.1666666666666667</v>
      </c>
      <c r="R40" s="59">
        <f t="shared" si="11"/>
        <v>1.4</v>
      </c>
      <c r="S40" s="21"/>
      <c r="T40" s="2"/>
      <c r="U40" s="2"/>
    </row>
    <row r="41" spans="1:21" ht="15.75" thickBot="1">
      <c r="A41" s="70" t="s">
        <v>25</v>
      </c>
      <c r="B41" s="42" t="s">
        <v>15</v>
      </c>
      <c r="C41" s="46">
        <v>250</v>
      </c>
      <c r="D41" s="47">
        <v>215</v>
      </c>
      <c r="E41" s="48">
        <f t="shared" si="6"/>
        <v>-0.14000000000000001</v>
      </c>
      <c r="F41" s="46">
        <v>230</v>
      </c>
      <c r="G41" s="46">
        <v>200</v>
      </c>
      <c r="H41" s="49">
        <f t="shared" si="7"/>
        <v>-0.13043478260869565</v>
      </c>
      <c r="I41" s="46">
        <v>152</v>
      </c>
      <c r="J41" s="46">
        <v>122</v>
      </c>
      <c r="K41" s="48">
        <f t="shared" si="8"/>
        <v>-0.19736842105263158</v>
      </c>
      <c r="L41" s="44"/>
      <c r="M41" s="50">
        <v>267</v>
      </c>
      <c r="N41" s="50">
        <v>218</v>
      </c>
      <c r="O41" s="50">
        <v>159</v>
      </c>
      <c r="P41" s="61">
        <f t="shared" si="9"/>
        <v>0.80524344569288386</v>
      </c>
      <c r="Q41" s="61">
        <f t="shared" si="10"/>
        <v>0.91743119266055051</v>
      </c>
      <c r="R41" s="62">
        <f t="shared" si="11"/>
        <v>0.76729559748427678</v>
      </c>
      <c r="S41" s="21"/>
      <c r="T41" s="2"/>
      <c r="U41" s="2"/>
    </row>
    <row r="42" spans="1:21" ht="15.75" thickBot="1">
      <c r="A42" s="70"/>
      <c r="B42" s="51" t="s">
        <v>16</v>
      </c>
      <c r="C42" s="52">
        <v>694</v>
      </c>
      <c r="D42" s="53">
        <v>620</v>
      </c>
      <c r="E42" s="54">
        <f t="shared" si="6"/>
        <v>-0.10662824207492795</v>
      </c>
      <c r="F42" s="52">
        <v>641</v>
      </c>
      <c r="G42" s="52">
        <v>583</v>
      </c>
      <c r="H42" s="55">
        <f t="shared" si="7"/>
        <v>-9.0483619344773794E-2</v>
      </c>
      <c r="I42" s="52">
        <v>429</v>
      </c>
      <c r="J42" s="52">
        <v>359</v>
      </c>
      <c r="K42" s="54">
        <f t="shared" si="8"/>
        <v>-0.16317016317016317</v>
      </c>
      <c r="L42" s="56"/>
      <c r="M42" s="57">
        <v>755</v>
      </c>
      <c r="N42" s="57">
        <v>641</v>
      </c>
      <c r="O42" s="57">
        <v>475</v>
      </c>
      <c r="P42" s="58">
        <f t="shared" si="9"/>
        <v>0.82119205298013243</v>
      </c>
      <c r="Q42" s="58">
        <f t="shared" si="10"/>
        <v>0.90951638065522622</v>
      </c>
      <c r="R42" s="59">
        <f t="shared" si="11"/>
        <v>0.75578947368421057</v>
      </c>
      <c r="S42" s="21"/>
      <c r="T42" s="2"/>
      <c r="U42" s="2"/>
    </row>
    <row r="43" spans="1:21" ht="15.75" thickBot="1">
      <c r="A43" s="72" t="s">
        <v>26</v>
      </c>
      <c r="B43" s="42" t="s">
        <v>15</v>
      </c>
      <c r="C43" s="46">
        <v>0</v>
      </c>
      <c r="D43" s="63">
        <v>1</v>
      </c>
      <c r="E43" s="48">
        <v>0</v>
      </c>
      <c r="F43" s="46">
        <v>0</v>
      </c>
      <c r="G43" s="63">
        <v>1</v>
      </c>
      <c r="H43" s="64">
        <v>0</v>
      </c>
      <c r="I43" s="46">
        <v>0</v>
      </c>
      <c r="J43" s="23">
        <v>0</v>
      </c>
      <c r="K43" s="48">
        <v>0</v>
      </c>
      <c r="L43" s="44"/>
      <c r="M43" s="50">
        <v>0</v>
      </c>
      <c r="N43" s="50">
        <v>0</v>
      </c>
      <c r="O43" s="50">
        <v>0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70"/>
      <c r="B44" s="42" t="s">
        <v>16</v>
      </c>
      <c r="C44" s="22">
        <v>13</v>
      </c>
      <c r="D44" s="43">
        <v>18</v>
      </c>
      <c r="E44" s="15">
        <f t="shared" si="6"/>
        <v>0.38461538461538464</v>
      </c>
      <c r="F44" s="22">
        <v>11</v>
      </c>
      <c r="G44" s="22">
        <v>17</v>
      </c>
      <c r="H44" s="49">
        <f>(G44-F44)/F44</f>
        <v>0.54545454545454541</v>
      </c>
      <c r="I44" s="22">
        <v>10</v>
      </c>
      <c r="J44" s="22">
        <v>12</v>
      </c>
      <c r="K44" s="48">
        <f>(J44-I44)/I44</f>
        <v>0.2</v>
      </c>
      <c r="L44" s="44"/>
      <c r="M44" s="18">
        <v>14</v>
      </c>
      <c r="N44" s="18">
        <v>10</v>
      </c>
      <c r="O44" s="18">
        <v>9</v>
      </c>
      <c r="P44" s="19">
        <f t="shared" si="9"/>
        <v>1.2857142857142858</v>
      </c>
      <c r="Q44" s="19">
        <f t="shared" si="10"/>
        <v>1.7</v>
      </c>
      <c r="R44" s="20">
        <f t="shared" si="11"/>
        <v>1.3333333333333333</v>
      </c>
      <c r="S44" s="21"/>
    </row>
    <row r="45" spans="1:21" ht="15.75" thickBot="1">
      <c r="A45" s="70"/>
      <c r="B45" s="51" t="s">
        <v>17</v>
      </c>
      <c r="C45" s="52">
        <v>5</v>
      </c>
      <c r="D45" s="53">
        <v>15</v>
      </c>
      <c r="E45" s="54">
        <f t="shared" si="6"/>
        <v>2</v>
      </c>
      <c r="F45" s="52">
        <v>4</v>
      </c>
      <c r="G45" s="52">
        <v>6</v>
      </c>
      <c r="H45" s="55">
        <f>(G45-F45)/F45</f>
        <v>0.5</v>
      </c>
      <c r="I45" s="52">
        <v>3</v>
      </c>
      <c r="J45" s="52">
        <v>5</v>
      </c>
      <c r="K45" s="54">
        <f t="shared" ref="K45:K55" si="12">(J45-I45)/I45</f>
        <v>0.66666666666666663</v>
      </c>
      <c r="L45" s="56"/>
      <c r="M45" s="57">
        <v>5</v>
      </c>
      <c r="N45" s="57">
        <v>4</v>
      </c>
      <c r="O45" s="57">
        <v>3</v>
      </c>
      <c r="P45" s="58">
        <f t="shared" si="9"/>
        <v>3</v>
      </c>
      <c r="Q45" s="58">
        <f t="shared" si="10"/>
        <v>1.5</v>
      </c>
      <c r="R45" s="59">
        <f t="shared" si="11"/>
        <v>1.6666666666666667</v>
      </c>
      <c r="S45" s="21"/>
    </row>
    <row r="46" spans="1:21" ht="15.75" thickBot="1">
      <c r="A46" s="70" t="s">
        <v>27</v>
      </c>
      <c r="B46" s="42" t="s">
        <v>15</v>
      </c>
      <c r="C46" s="46">
        <v>13</v>
      </c>
      <c r="D46" s="47">
        <v>7</v>
      </c>
      <c r="E46" s="48">
        <f t="shared" si="6"/>
        <v>-0.46153846153846156</v>
      </c>
      <c r="F46" s="46">
        <v>13</v>
      </c>
      <c r="G46" s="46">
        <v>7</v>
      </c>
      <c r="H46" s="49">
        <f>(G46-F46)/F46</f>
        <v>-0.46153846153846156</v>
      </c>
      <c r="I46" s="46">
        <v>9</v>
      </c>
      <c r="J46" s="46">
        <v>7</v>
      </c>
      <c r="K46" s="48">
        <f t="shared" si="12"/>
        <v>-0.22222222222222221</v>
      </c>
      <c r="L46" s="65"/>
      <c r="M46" s="50">
        <v>13</v>
      </c>
      <c r="N46" s="50">
        <v>11</v>
      </c>
      <c r="O46" s="50">
        <v>9</v>
      </c>
      <c r="P46" s="61">
        <f t="shared" si="9"/>
        <v>0.53846153846153844</v>
      </c>
      <c r="Q46" s="61">
        <f t="shared" si="10"/>
        <v>0.63636363636363635</v>
      </c>
      <c r="R46" s="62">
        <f t="shared" si="11"/>
        <v>0.77777777777777779</v>
      </c>
      <c r="S46" s="21"/>
    </row>
    <row r="47" spans="1:21" ht="15.75" thickBot="1">
      <c r="A47" s="70"/>
      <c r="B47" s="51" t="s">
        <v>16</v>
      </c>
      <c r="C47" s="52">
        <v>29</v>
      </c>
      <c r="D47" s="53">
        <v>16</v>
      </c>
      <c r="E47" s="54">
        <f t="shared" si="6"/>
        <v>-0.44827586206896552</v>
      </c>
      <c r="F47" s="52">
        <v>29</v>
      </c>
      <c r="G47" s="52">
        <v>16</v>
      </c>
      <c r="H47" s="55">
        <f>(G47-F47)/F47</f>
        <v>-0.44827586206896552</v>
      </c>
      <c r="I47" s="52">
        <v>24</v>
      </c>
      <c r="J47" s="52">
        <v>14</v>
      </c>
      <c r="K47" s="67">
        <f t="shared" si="12"/>
        <v>-0.41666666666666669</v>
      </c>
      <c r="L47" s="66"/>
      <c r="M47" s="57">
        <v>35</v>
      </c>
      <c r="N47" s="57">
        <v>30</v>
      </c>
      <c r="O47" s="57">
        <v>27</v>
      </c>
      <c r="P47" s="58">
        <f t="shared" si="9"/>
        <v>0.45714285714285713</v>
      </c>
      <c r="Q47" s="58">
        <f t="shared" si="10"/>
        <v>0.53333333333333333</v>
      </c>
      <c r="R47" s="59">
        <f t="shared" si="11"/>
        <v>0.51851851851851849</v>
      </c>
      <c r="S47" s="21"/>
    </row>
    <row r="48" spans="1:21" ht="15.75" thickBot="1">
      <c r="A48" s="70" t="s">
        <v>28</v>
      </c>
      <c r="B48" s="42" t="s">
        <v>15</v>
      </c>
      <c r="C48" s="46">
        <v>3</v>
      </c>
      <c r="D48" s="47">
        <v>4</v>
      </c>
      <c r="E48" s="48">
        <f t="shared" si="6"/>
        <v>0.33333333333333331</v>
      </c>
      <c r="F48" s="46">
        <v>3</v>
      </c>
      <c r="G48" s="46">
        <v>4</v>
      </c>
      <c r="H48" s="49">
        <f t="shared" ref="H48:H55" si="13">(G48-F48)/F48</f>
        <v>0.33333333333333331</v>
      </c>
      <c r="I48" s="46">
        <v>2</v>
      </c>
      <c r="J48" s="46">
        <v>4</v>
      </c>
      <c r="K48" s="48">
        <f t="shared" si="12"/>
        <v>1</v>
      </c>
      <c r="L48" s="65"/>
      <c r="M48" s="50">
        <v>3</v>
      </c>
      <c r="N48" s="50">
        <v>2</v>
      </c>
      <c r="O48" s="50">
        <v>2</v>
      </c>
      <c r="P48" s="61">
        <f t="shared" si="9"/>
        <v>1.3333333333333333</v>
      </c>
      <c r="Q48" s="61">
        <v>0</v>
      </c>
      <c r="R48" s="62">
        <v>0</v>
      </c>
      <c r="S48" s="21"/>
    </row>
    <row r="49" spans="1:19" ht="15.75" thickBot="1">
      <c r="A49" s="70"/>
      <c r="B49" s="51" t="s">
        <v>16</v>
      </c>
      <c r="C49" s="52">
        <v>6</v>
      </c>
      <c r="D49" s="53">
        <v>6</v>
      </c>
      <c r="E49" s="54">
        <f t="shared" si="6"/>
        <v>0</v>
      </c>
      <c r="F49" s="52">
        <v>5</v>
      </c>
      <c r="G49" s="52">
        <v>6</v>
      </c>
      <c r="H49" s="55">
        <f t="shared" si="13"/>
        <v>0.2</v>
      </c>
      <c r="I49" s="52">
        <v>3</v>
      </c>
      <c r="J49" s="52">
        <v>6</v>
      </c>
      <c r="K49" s="54">
        <f t="shared" si="12"/>
        <v>1</v>
      </c>
      <c r="L49" s="66"/>
      <c r="M49" s="57">
        <v>6</v>
      </c>
      <c r="N49" s="57">
        <v>4</v>
      </c>
      <c r="O49" s="57">
        <v>3</v>
      </c>
      <c r="P49" s="58">
        <f t="shared" si="9"/>
        <v>1</v>
      </c>
      <c r="Q49" s="58">
        <f t="shared" ref="Q49:Q55" si="14">G49/N49</f>
        <v>1.5</v>
      </c>
      <c r="R49" s="59">
        <f t="shared" ref="R49:R55" si="15">J49/O49</f>
        <v>2</v>
      </c>
      <c r="S49" s="21"/>
    </row>
    <row r="50" spans="1:19" ht="15.75" thickBot="1">
      <c r="A50" s="70" t="s">
        <v>29</v>
      </c>
      <c r="B50" s="42" t="s">
        <v>15</v>
      </c>
      <c r="C50" s="46">
        <v>22</v>
      </c>
      <c r="D50" s="47">
        <v>16</v>
      </c>
      <c r="E50" s="48">
        <f t="shared" si="6"/>
        <v>-0.27272727272727271</v>
      </c>
      <c r="F50" s="46">
        <v>21</v>
      </c>
      <c r="G50" s="46">
        <v>15</v>
      </c>
      <c r="H50" s="49">
        <f t="shared" si="13"/>
        <v>-0.2857142857142857</v>
      </c>
      <c r="I50" s="46">
        <v>14</v>
      </c>
      <c r="J50" s="46">
        <v>12</v>
      </c>
      <c r="K50" s="48">
        <f t="shared" si="12"/>
        <v>-0.14285714285714285</v>
      </c>
      <c r="L50" s="65"/>
      <c r="M50" s="50">
        <v>27</v>
      </c>
      <c r="N50" s="50">
        <v>24</v>
      </c>
      <c r="O50" s="50">
        <v>19</v>
      </c>
      <c r="P50" s="61">
        <f t="shared" si="9"/>
        <v>0.59259259259259256</v>
      </c>
      <c r="Q50" s="61">
        <f t="shared" si="14"/>
        <v>0.625</v>
      </c>
      <c r="R50" s="62">
        <f t="shared" si="15"/>
        <v>0.63157894736842102</v>
      </c>
      <c r="S50" s="21"/>
    </row>
    <row r="51" spans="1:19" ht="15.75" thickBot="1">
      <c r="A51" s="70"/>
      <c r="B51" s="51" t="s">
        <v>16</v>
      </c>
      <c r="C51" s="52">
        <v>57</v>
      </c>
      <c r="D51" s="53">
        <v>56</v>
      </c>
      <c r="E51" s="54">
        <f t="shared" si="6"/>
        <v>-1.7543859649122806E-2</v>
      </c>
      <c r="F51" s="52">
        <v>55</v>
      </c>
      <c r="G51" s="52">
        <v>53</v>
      </c>
      <c r="H51" s="55">
        <f t="shared" si="13"/>
        <v>-3.6363636363636362E-2</v>
      </c>
      <c r="I51" s="52">
        <v>40</v>
      </c>
      <c r="J51" s="52">
        <v>43</v>
      </c>
      <c r="K51" s="67">
        <f t="shared" si="12"/>
        <v>7.4999999999999997E-2</v>
      </c>
      <c r="L51" s="66"/>
      <c r="M51" s="57">
        <v>74</v>
      </c>
      <c r="N51" s="57">
        <v>69</v>
      </c>
      <c r="O51" s="57">
        <v>56</v>
      </c>
      <c r="P51" s="58">
        <f t="shared" si="9"/>
        <v>0.7567567567567568</v>
      </c>
      <c r="Q51" s="58">
        <f t="shared" si="14"/>
        <v>0.76811594202898548</v>
      </c>
      <c r="R51" s="59">
        <f t="shared" si="15"/>
        <v>0.7678571428571429</v>
      </c>
      <c r="S51" s="21"/>
    </row>
    <row r="52" spans="1:19" ht="15.75" thickBot="1">
      <c r="A52" s="70" t="s">
        <v>30</v>
      </c>
      <c r="B52" s="42" t="s">
        <v>15</v>
      </c>
      <c r="C52" s="46">
        <v>12</v>
      </c>
      <c r="D52" s="47">
        <v>12</v>
      </c>
      <c r="E52" s="48">
        <f t="shared" si="6"/>
        <v>0</v>
      </c>
      <c r="F52" s="46">
        <v>10</v>
      </c>
      <c r="G52" s="46">
        <v>11</v>
      </c>
      <c r="H52" s="49">
        <f t="shared" si="13"/>
        <v>0.1</v>
      </c>
      <c r="I52" s="46">
        <v>6</v>
      </c>
      <c r="J52" s="46">
        <v>6</v>
      </c>
      <c r="K52" s="48">
        <f t="shared" si="12"/>
        <v>0</v>
      </c>
      <c r="L52" s="65"/>
      <c r="M52" s="50">
        <v>14</v>
      </c>
      <c r="N52" s="50">
        <v>10</v>
      </c>
      <c r="O52" s="50">
        <v>6</v>
      </c>
      <c r="P52" s="61">
        <f t="shared" si="9"/>
        <v>0.8571428571428571</v>
      </c>
      <c r="Q52" s="61">
        <f t="shared" si="14"/>
        <v>1.1000000000000001</v>
      </c>
      <c r="R52" s="62">
        <f t="shared" si="15"/>
        <v>1</v>
      </c>
      <c r="S52" s="21"/>
    </row>
    <row r="53" spans="1:19" ht="15.75" thickBot="1">
      <c r="A53" s="70"/>
      <c r="B53" s="51" t="s">
        <v>16</v>
      </c>
      <c r="C53" s="52">
        <v>27</v>
      </c>
      <c r="D53" s="53">
        <v>36</v>
      </c>
      <c r="E53" s="54">
        <f t="shared" si="6"/>
        <v>0.33333333333333331</v>
      </c>
      <c r="F53" s="52">
        <v>25</v>
      </c>
      <c r="G53" s="52">
        <v>35</v>
      </c>
      <c r="H53" s="55">
        <f t="shared" si="13"/>
        <v>0.4</v>
      </c>
      <c r="I53" s="52">
        <v>18</v>
      </c>
      <c r="J53" s="52">
        <v>26</v>
      </c>
      <c r="K53" s="54">
        <f t="shared" si="12"/>
        <v>0.44444444444444442</v>
      </c>
      <c r="L53" s="66"/>
      <c r="M53" s="57">
        <v>33</v>
      </c>
      <c r="N53" s="57">
        <v>28</v>
      </c>
      <c r="O53" s="57">
        <v>20</v>
      </c>
      <c r="P53" s="58">
        <f t="shared" si="9"/>
        <v>1.0909090909090908</v>
      </c>
      <c r="Q53" s="58">
        <f t="shared" si="14"/>
        <v>1.25</v>
      </c>
      <c r="R53" s="59">
        <f t="shared" si="15"/>
        <v>1.3</v>
      </c>
      <c r="S53" s="21"/>
    </row>
    <row r="54" spans="1:19" ht="15.75" thickBot="1">
      <c r="A54" s="70" t="s">
        <v>31</v>
      </c>
      <c r="B54" s="42" t="s">
        <v>15</v>
      </c>
      <c r="C54" s="46">
        <v>2</v>
      </c>
      <c r="D54" s="47">
        <v>19</v>
      </c>
      <c r="E54" s="48">
        <f t="shared" si="6"/>
        <v>8.5</v>
      </c>
      <c r="F54" s="46">
        <v>1</v>
      </c>
      <c r="G54" s="46">
        <v>18</v>
      </c>
      <c r="H54" s="49">
        <f t="shared" si="13"/>
        <v>17</v>
      </c>
      <c r="I54" s="46">
        <v>0</v>
      </c>
      <c r="J54" s="46">
        <v>11</v>
      </c>
      <c r="K54" s="48">
        <v>0</v>
      </c>
      <c r="L54" s="65"/>
      <c r="M54" s="50">
        <v>3</v>
      </c>
      <c r="N54" s="50">
        <v>1</v>
      </c>
      <c r="O54" s="50">
        <v>1</v>
      </c>
      <c r="P54" s="61">
        <f t="shared" si="9"/>
        <v>6.333333333333333</v>
      </c>
      <c r="Q54" s="61">
        <f t="shared" si="14"/>
        <v>18</v>
      </c>
      <c r="R54" s="62">
        <f t="shared" si="15"/>
        <v>11</v>
      </c>
      <c r="S54" s="21"/>
    </row>
    <row r="55" spans="1:19" ht="15.75" thickBot="1">
      <c r="A55" s="71"/>
      <c r="B55" s="51" t="s">
        <v>16</v>
      </c>
      <c r="C55" s="52">
        <v>4</v>
      </c>
      <c r="D55" s="53">
        <v>29</v>
      </c>
      <c r="E55" s="54">
        <f t="shared" si="6"/>
        <v>6.25</v>
      </c>
      <c r="F55" s="52">
        <v>3</v>
      </c>
      <c r="G55" s="52">
        <v>26</v>
      </c>
      <c r="H55" s="55">
        <f t="shared" si="13"/>
        <v>7.666666666666667</v>
      </c>
      <c r="I55" s="52">
        <v>2</v>
      </c>
      <c r="J55" s="52">
        <v>16</v>
      </c>
      <c r="K55" s="67">
        <f t="shared" si="12"/>
        <v>7</v>
      </c>
      <c r="L55" s="66"/>
      <c r="M55" s="57">
        <v>6</v>
      </c>
      <c r="N55" s="57">
        <v>4</v>
      </c>
      <c r="O55" s="57">
        <v>3</v>
      </c>
      <c r="P55" s="58">
        <f t="shared" si="9"/>
        <v>4.833333333333333</v>
      </c>
      <c r="Q55" s="58">
        <f t="shared" si="14"/>
        <v>6.5</v>
      </c>
      <c r="R55" s="59">
        <f t="shared" si="15"/>
        <v>5.333333333333333</v>
      </c>
      <c r="S55" s="21"/>
    </row>
    <row r="56" spans="1:19">
      <c r="A56" s="68" t="s">
        <v>32</v>
      </c>
      <c r="B56" s="68"/>
      <c r="C56" s="5"/>
      <c r="D56" s="5"/>
      <c r="E56" s="69"/>
      <c r="F56" s="5"/>
      <c r="G56" s="5"/>
      <c r="H56" s="69"/>
      <c r="I56" s="5"/>
      <c r="J56" s="5"/>
      <c r="K56" s="69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9"/>
      <c r="F57" s="5"/>
      <c r="G57" s="5"/>
      <c r="H57" s="69"/>
      <c r="I57" s="5"/>
      <c r="J57" s="5"/>
      <c r="K57" s="69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9"/>
      <c r="F58" s="5"/>
      <c r="G58" s="5"/>
      <c r="H58" s="69"/>
      <c r="I58" s="5"/>
      <c r="J58" s="5"/>
      <c r="K58" s="69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U58"/>
  <sheetViews>
    <sheetView zoomScale="120" zoomScaleNormal="120" workbookViewId="0">
      <selection activeCell="K13" sqref="K13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86" t="s">
        <v>33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"/>
      <c r="T1" s="2"/>
      <c r="U1" s="2"/>
    </row>
    <row r="2" spans="1:21" ht="15.7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2"/>
      <c r="U2" s="2"/>
    </row>
    <row r="3" spans="1:21" ht="15.7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"/>
      <c r="T3" s="2"/>
      <c r="U3" s="2"/>
    </row>
    <row r="4" spans="1:21" ht="15.75">
      <c r="A4" s="88" t="s">
        <v>125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89" t="s">
        <v>2</v>
      </c>
      <c r="B6" s="90"/>
      <c r="C6" s="8" t="s">
        <v>129</v>
      </c>
      <c r="D6" s="9" t="s">
        <v>126</v>
      </c>
      <c r="E6" s="8" t="s">
        <v>91</v>
      </c>
      <c r="F6" s="8" t="s">
        <v>130</v>
      </c>
      <c r="G6" s="8" t="s">
        <v>127</v>
      </c>
      <c r="H6" s="8" t="s">
        <v>91</v>
      </c>
      <c r="I6" s="8" t="s">
        <v>131</v>
      </c>
      <c r="J6" s="8" t="s">
        <v>128</v>
      </c>
      <c r="K6" s="8" t="s">
        <v>91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>
      <c r="A7" s="84" t="s">
        <v>4</v>
      </c>
      <c r="B7" s="85"/>
      <c r="C7" s="14">
        <v>1477</v>
      </c>
      <c r="D7" s="14">
        <v>1389</v>
      </c>
      <c r="E7" s="15">
        <f t="shared" ref="E7:E15" si="0">(D7-C7)/C7</f>
        <v>-5.9580230196343939E-2</v>
      </c>
      <c r="F7" s="14">
        <v>1195</v>
      </c>
      <c r="G7" s="14">
        <v>1189</v>
      </c>
      <c r="H7" s="16">
        <f t="shared" ref="H7:H15" si="1">(G7-F7)/F7</f>
        <v>-5.0209205020920501E-3</v>
      </c>
      <c r="I7" s="14">
        <v>819</v>
      </c>
      <c r="J7" s="14">
        <v>808</v>
      </c>
      <c r="K7" s="15">
        <f t="shared" ref="K7:K15" si="2">(J7-I7)/I7</f>
        <v>-1.3431013431013432E-2</v>
      </c>
      <c r="L7" s="17"/>
      <c r="M7" s="18">
        <v>1590</v>
      </c>
      <c r="N7" s="18">
        <v>1213</v>
      </c>
      <c r="O7" s="18">
        <v>925</v>
      </c>
      <c r="P7" s="19">
        <f t="shared" ref="P7:P15" si="3">D7/M7</f>
        <v>0.87358490566037739</v>
      </c>
      <c r="Q7" s="19">
        <f t="shared" ref="Q7:Q15" si="4">G7/N7</f>
        <v>0.98021434460016488</v>
      </c>
      <c r="R7" s="20">
        <f t="shared" ref="R7:R15" si="5">J7/O7</f>
        <v>0.87351351351351347</v>
      </c>
      <c r="S7" s="21"/>
      <c r="T7" s="2"/>
      <c r="U7" s="2"/>
    </row>
    <row r="8" spans="1:21">
      <c r="A8" s="73" t="s">
        <v>5</v>
      </c>
      <c r="B8" s="74"/>
      <c r="C8" s="22">
        <v>48</v>
      </c>
      <c r="D8" s="22">
        <v>42</v>
      </c>
      <c r="E8" s="15">
        <f t="shared" si="0"/>
        <v>-0.125</v>
      </c>
      <c r="F8" s="22">
        <v>35</v>
      </c>
      <c r="G8" s="22">
        <v>27</v>
      </c>
      <c r="H8" s="16">
        <f t="shared" si="1"/>
        <v>-0.22857142857142856</v>
      </c>
      <c r="I8" s="22">
        <v>31</v>
      </c>
      <c r="J8" s="22">
        <v>17</v>
      </c>
      <c r="K8" s="15">
        <f t="shared" si="2"/>
        <v>-0.45161290322580644</v>
      </c>
      <c r="L8" s="17"/>
      <c r="M8" s="18">
        <v>50</v>
      </c>
      <c r="N8" s="18">
        <v>39</v>
      </c>
      <c r="O8" s="18">
        <v>35</v>
      </c>
      <c r="P8" s="19">
        <f t="shared" si="3"/>
        <v>0.84</v>
      </c>
      <c r="Q8" s="19">
        <f t="shared" si="4"/>
        <v>0.69230769230769229</v>
      </c>
      <c r="R8" s="20">
        <f t="shared" si="5"/>
        <v>0.48571428571428571</v>
      </c>
      <c r="S8" s="21"/>
      <c r="T8" s="2"/>
      <c r="U8" s="2"/>
    </row>
    <row r="9" spans="1:21">
      <c r="A9" s="73" t="s">
        <v>6</v>
      </c>
      <c r="B9" s="74"/>
      <c r="C9" s="22">
        <v>33</v>
      </c>
      <c r="D9" s="22">
        <v>25</v>
      </c>
      <c r="E9" s="15">
        <f t="shared" si="0"/>
        <v>-0.24242424242424243</v>
      </c>
      <c r="F9" s="22">
        <v>24</v>
      </c>
      <c r="G9" s="22">
        <v>15</v>
      </c>
      <c r="H9" s="16">
        <f t="shared" si="1"/>
        <v>-0.375</v>
      </c>
      <c r="I9" s="22">
        <v>20</v>
      </c>
      <c r="J9" s="22">
        <v>7</v>
      </c>
      <c r="K9" s="15">
        <f t="shared" si="2"/>
        <v>-0.65</v>
      </c>
      <c r="L9" s="17"/>
      <c r="M9" s="18">
        <v>34</v>
      </c>
      <c r="N9" s="18">
        <v>26</v>
      </c>
      <c r="O9" s="18">
        <v>22</v>
      </c>
      <c r="P9" s="19">
        <f t="shared" si="3"/>
        <v>0.73529411764705888</v>
      </c>
      <c r="Q9" s="19">
        <f t="shared" si="4"/>
        <v>0.57692307692307687</v>
      </c>
      <c r="R9" s="20">
        <f t="shared" si="5"/>
        <v>0.31818181818181818</v>
      </c>
      <c r="S9" s="21"/>
      <c r="T9" s="2"/>
      <c r="U9" s="2"/>
    </row>
    <row r="10" spans="1:21">
      <c r="A10" s="73" t="s">
        <v>7</v>
      </c>
      <c r="B10" s="74"/>
      <c r="C10" s="22">
        <v>474</v>
      </c>
      <c r="D10" s="22">
        <v>443</v>
      </c>
      <c r="E10" s="15">
        <f t="shared" si="0"/>
        <v>-6.5400843881856546E-2</v>
      </c>
      <c r="F10" s="22">
        <v>364</v>
      </c>
      <c r="G10" s="22">
        <v>370</v>
      </c>
      <c r="H10" s="16">
        <f t="shared" si="1"/>
        <v>1.6483516483516484E-2</v>
      </c>
      <c r="I10" s="22">
        <v>235</v>
      </c>
      <c r="J10" s="22">
        <v>240</v>
      </c>
      <c r="K10" s="15">
        <f t="shared" si="2"/>
        <v>2.1276595744680851E-2</v>
      </c>
      <c r="L10" s="17"/>
      <c r="M10" s="18">
        <v>503</v>
      </c>
      <c r="N10" s="18">
        <v>357</v>
      </c>
      <c r="O10" s="18">
        <v>262</v>
      </c>
      <c r="P10" s="19">
        <f t="shared" si="3"/>
        <v>0.88071570576540759</v>
      </c>
      <c r="Q10" s="19">
        <f t="shared" si="4"/>
        <v>1.0364145658263306</v>
      </c>
      <c r="R10" s="20">
        <f t="shared" si="5"/>
        <v>0.91603053435114501</v>
      </c>
      <c r="S10" s="21"/>
      <c r="T10" s="2"/>
      <c r="U10" s="2"/>
    </row>
    <row r="11" spans="1:21">
      <c r="A11" s="73" t="s">
        <v>8</v>
      </c>
      <c r="B11" s="74"/>
      <c r="C11" s="14">
        <v>394</v>
      </c>
      <c r="D11" s="14">
        <v>388</v>
      </c>
      <c r="E11" s="15">
        <f t="shared" si="0"/>
        <v>-1.5228426395939087E-2</v>
      </c>
      <c r="F11" s="14">
        <v>349</v>
      </c>
      <c r="G11" s="14">
        <v>357</v>
      </c>
      <c r="H11" s="16">
        <f t="shared" si="1"/>
        <v>2.2922636103151862E-2</v>
      </c>
      <c r="I11" s="14">
        <v>264</v>
      </c>
      <c r="J11" s="14">
        <v>276</v>
      </c>
      <c r="K11" s="15">
        <f t="shared" si="2"/>
        <v>4.5454545454545456E-2</v>
      </c>
      <c r="L11" s="17"/>
      <c r="M11" s="18">
        <v>443</v>
      </c>
      <c r="N11" s="18">
        <v>393</v>
      </c>
      <c r="O11" s="18">
        <v>317</v>
      </c>
      <c r="P11" s="19">
        <f t="shared" si="3"/>
        <v>0.87584650112866813</v>
      </c>
      <c r="Q11" s="19">
        <f t="shared" si="4"/>
        <v>0.90839694656488545</v>
      </c>
      <c r="R11" s="20">
        <f t="shared" si="5"/>
        <v>0.87066246056782337</v>
      </c>
      <c r="S11" s="21"/>
      <c r="T11" s="2"/>
      <c r="U11" s="2"/>
    </row>
    <row r="12" spans="1:21">
      <c r="A12" s="73" t="s">
        <v>9</v>
      </c>
      <c r="B12" s="74"/>
      <c r="C12" s="14">
        <v>585</v>
      </c>
      <c r="D12" s="14">
        <v>531</v>
      </c>
      <c r="E12" s="15">
        <f t="shared" si="0"/>
        <v>-9.2307692307692313E-2</v>
      </c>
      <c r="F12" s="14">
        <v>465</v>
      </c>
      <c r="G12" s="14">
        <v>439</v>
      </c>
      <c r="H12" s="16">
        <f t="shared" si="1"/>
        <v>-5.5913978494623658E-2</v>
      </c>
      <c r="I12" s="14">
        <v>308</v>
      </c>
      <c r="J12" s="14">
        <v>270</v>
      </c>
      <c r="K12" s="15">
        <f t="shared" si="2"/>
        <v>-0.12337662337662338</v>
      </c>
      <c r="L12" s="17"/>
      <c r="M12" s="18">
        <v>621</v>
      </c>
      <c r="N12" s="18">
        <v>442</v>
      </c>
      <c r="O12" s="18">
        <v>330</v>
      </c>
      <c r="P12" s="19">
        <f t="shared" si="3"/>
        <v>0.85507246376811596</v>
      </c>
      <c r="Q12" s="19">
        <f t="shared" si="4"/>
        <v>0.99321266968325794</v>
      </c>
      <c r="R12" s="20">
        <f t="shared" si="5"/>
        <v>0.81818181818181823</v>
      </c>
      <c r="S12" s="21"/>
      <c r="T12" s="2"/>
      <c r="U12" s="2"/>
    </row>
    <row r="13" spans="1:21">
      <c r="A13" s="73" t="s">
        <v>10</v>
      </c>
      <c r="B13" s="74"/>
      <c r="C13" s="23">
        <v>24</v>
      </c>
      <c r="D13" s="23">
        <v>27</v>
      </c>
      <c r="E13" s="15">
        <f t="shared" si="0"/>
        <v>0.125</v>
      </c>
      <c r="F13" s="23">
        <v>17</v>
      </c>
      <c r="G13" s="23">
        <v>23</v>
      </c>
      <c r="H13" s="16">
        <f t="shared" si="1"/>
        <v>0.35294117647058826</v>
      </c>
      <c r="I13" s="23">
        <v>12</v>
      </c>
      <c r="J13" s="23">
        <v>22</v>
      </c>
      <c r="K13" s="15">
        <f t="shared" si="2"/>
        <v>0.83333333333333337</v>
      </c>
      <c r="L13" s="17"/>
      <c r="M13" s="18">
        <v>23</v>
      </c>
      <c r="N13" s="18">
        <v>21</v>
      </c>
      <c r="O13" s="18">
        <v>16</v>
      </c>
      <c r="P13" s="19">
        <f t="shared" si="3"/>
        <v>1.173913043478261</v>
      </c>
      <c r="Q13" s="19">
        <f t="shared" si="4"/>
        <v>1.0952380952380953</v>
      </c>
      <c r="R13" s="20">
        <f t="shared" si="5"/>
        <v>1.375</v>
      </c>
      <c r="S13" s="21"/>
      <c r="T13" s="2"/>
      <c r="U13" s="2"/>
    </row>
    <row r="14" spans="1:21">
      <c r="A14" s="75" t="s">
        <v>11</v>
      </c>
      <c r="B14" s="76"/>
      <c r="C14" s="22">
        <v>267</v>
      </c>
      <c r="D14" s="22">
        <v>251</v>
      </c>
      <c r="E14" s="15">
        <f t="shared" si="0"/>
        <v>-5.9925093632958802E-2</v>
      </c>
      <c r="F14" s="22">
        <v>128</v>
      </c>
      <c r="G14" s="22">
        <v>126</v>
      </c>
      <c r="H14" s="16">
        <f t="shared" si="1"/>
        <v>-1.5625E-2</v>
      </c>
      <c r="I14" s="22">
        <v>96</v>
      </c>
      <c r="J14" s="22">
        <v>91</v>
      </c>
      <c r="K14" s="15">
        <f t="shared" si="2"/>
        <v>-5.2083333333333336E-2</v>
      </c>
      <c r="L14" s="17"/>
      <c r="M14" s="18">
        <v>267</v>
      </c>
      <c r="N14" s="18">
        <v>128</v>
      </c>
      <c r="O14" s="18">
        <v>106</v>
      </c>
      <c r="P14" s="19">
        <f t="shared" si="3"/>
        <v>0.94007490636704116</v>
      </c>
      <c r="Q14" s="19">
        <f t="shared" si="4"/>
        <v>0.984375</v>
      </c>
      <c r="R14" s="20">
        <f t="shared" si="5"/>
        <v>0.85849056603773588</v>
      </c>
      <c r="S14" s="21"/>
      <c r="T14" s="24"/>
      <c r="U14" s="24"/>
    </row>
    <row r="15" spans="1:21">
      <c r="A15" s="77" t="s">
        <v>12</v>
      </c>
      <c r="B15" s="78"/>
      <c r="C15" s="25">
        <f>C7+C14</f>
        <v>1744</v>
      </c>
      <c r="D15" s="26">
        <f>D7+D14</f>
        <v>1640</v>
      </c>
      <c r="E15" s="27">
        <f t="shared" si="0"/>
        <v>-5.9633027522935783E-2</v>
      </c>
      <c r="F15" s="25">
        <f>F7+F14</f>
        <v>1323</v>
      </c>
      <c r="G15" s="25">
        <f>G7+G14</f>
        <v>1315</v>
      </c>
      <c r="H15" s="28">
        <f t="shared" si="1"/>
        <v>-6.0468631897203327E-3</v>
      </c>
      <c r="I15" s="25">
        <f>I7+I14</f>
        <v>915</v>
      </c>
      <c r="J15" s="25">
        <f>J7+J14</f>
        <v>899</v>
      </c>
      <c r="K15" s="27">
        <f t="shared" si="2"/>
        <v>-1.7486338797814208E-2</v>
      </c>
      <c r="L15" s="29"/>
      <c r="M15" s="30">
        <f>M7+M14</f>
        <v>1857</v>
      </c>
      <c r="N15" s="30">
        <f>N7+N14</f>
        <v>1341</v>
      </c>
      <c r="O15" s="30">
        <f>O7+O14</f>
        <v>1031</v>
      </c>
      <c r="P15" s="31">
        <f t="shared" si="3"/>
        <v>0.8831448572967151</v>
      </c>
      <c r="Q15" s="31">
        <f t="shared" si="4"/>
        <v>0.98061148396718867</v>
      </c>
      <c r="R15" s="32">
        <f t="shared" si="5"/>
        <v>0.87196896217264797</v>
      </c>
      <c r="S15" s="33"/>
      <c r="T15" s="2"/>
      <c r="U15" s="2"/>
    </row>
    <row r="16" spans="1:21" ht="15" customHeight="1">
      <c r="A16" s="79" t="s">
        <v>13</v>
      </c>
      <c r="B16" s="80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1" t="s">
        <v>14</v>
      </c>
      <c r="B17" s="42" t="s">
        <v>15</v>
      </c>
      <c r="C17" s="22">
        <v>25</v>
      </c>
      <c r="D17" s="43">
        <v>36</v>
      </c>
      <c r="E17" s="15">
        <f t="shared" ref="E17:E55" si="6">(D17-C17)/C17</f>
        <v>0.44</v>
      </c>
      <c r="F17" s="22">
        <v>16</v>
      </c>
      <c r="G17" s="22">
        <v>23</v>
      </c>
      <c r="H17" s="16">
        <f t="shared" ref="H17:H42" si="7">(G17-F17)/F17</f>
        <v>0.4375</v>
      </c>
      <c r="I17" s="22">
        <v>8</v>
      </c>
      <c r="J17" s="22">
        <v>16</v>
      </c>
      <c r="K17" s="48">
        <f t="shared" ref="K17:K42" si="8">(J17-I17)/I17</f>
        <v>1</v>
      </c>
      <c r="L17" s="44"/>
      <c r="M17" s="18">
        <v>25</v>
      </c>
      <c r="N17" s="18">
        <v>14</v>
      </c>
      <c r="O17" s="45">
        <v>9</v>
      </c>
      <c r="P17" s="19">
        <f t="shared" ref="P17:P55" si="9">D17/M17</f>
        <v>1.44</v>
      </c>
      <c r="Q17" s="19">
        <f t="shared" ref="Q17:Q47" si="10">G17/N17</f>
        <v>1.6428571428571428</v>
      </c>
      <c r="R17" s="20">
        <f t="shared" ref="R17:R47" si="11">J17/O17</f>
        <v>1.7777777777777777</v>
      </c>
      <c r="S17" s="21"/>
      <c r="T17" s="2"/>
      <c r="U17" s="2"/>
    </row>
    <row r="18" spans="1:21">
      <c r="A18" s="82"/>
      <c r="B18" s="42" t="s">
        <v>16</v>
      </c>
      <c r="C18" s="46">
        <v>92</v>
      </c>
      <c r="D18" s="47">
        <v>98</v>
      </c>
      <c r="E18" s="48">
        <f t="shared" si="6"/>
        <v>6.5217391304347824E-2</v>
      </c>
      <c r="F18" s="46">
        <v>53</v>
      </c>
      <c r="G18" s="46">
        <v>74</v>
      </c>
      <c r="H18" s="49">
        <f t="shared" si="7"/>
        <v>0.39622641509433965</v>
      </c>
      <c r="I18" s="46">
        <v>34</v>
      </c>
      <c r="J18" s="46">
        <v>52</v>
      </c>
      <c r="K18" s="15">
        <f t="shared" si="8"/>
        <v>0.52941176470588236</v>
      </c>
      <c r="L18" s="44"/>
      <c r="M18" s="50">
        <v>94</v>
      </c>
      <c r="N18" s="50">
        <v>53</v>
      </c>
      <c r="O18" s="50">
        <v>36</v>
      </c>
      <c r="P18" s="19">
        <f t="shared" si="9"/>
        <v>1.0425531914893618</v>
      </c>
      <c r="Q18" s="19">
        <f t="shared" si="10"/>
        <v>1.3962264150943395</v>
      </c>
      <c r="R18" s="20">
        <f t="shared" si="11"/>
        <v>1.4444444444444444</v>
      </c>
      <c r="S18" s="21"/>
      <c r="T18" s="2"/>
      <c r="U18" s="2"/>
    </row>
    <row r="19" spans="1:21" s="60" customFormat="1" ht="15.75" thickBot="1">
      <c r="A19" s="83"/>
      <c r="B19" s="51" t="s">
        <v>17</v>
      </c>
      <c r="C19" s="52">
        <v>53</v>
      </c>
      <c r="D19" s="53">
        <v>63</v>
      </c>
      <c r="E19" s="54">
        <f t="shared" si="6"/>
        <v>0.18867924528301888</v>
      </c>
      <c r="F19" s="52">
        <v>18</v>
      </c>
      <c r="G19" s="52">
        <v>25</v>
      </c>
      <c r="H19" s="55">
        <f t="shared" si="7"/>
        <v>0.3888888888888889</v>
      </c>
      <c r="I19" s="52">
        <v>15</v>
      </c>
      <c r="J19" s="52">
        <v>17</v>
      </c>
      <c r="K19" s="54">
        <f t="shared" si="8"/>
        <v>0.13333333333333333</v>
      </c>
      <c r="L19" s="56"/>
      <c r="M19" s="57">
        <v>52</v>
      </c>
      <c r="N19" s="57">
        <v>19</v>
      </c>
      <c r="O19" s="57">
        <v>17</v>
      </c>
      <c r="P19" s="58">
        <f t="shared" si="9"/>
        <v>1.2115384615384615</v>
      </c>
      <c r="Q19" s="58">
        <f t="shared" si="10"/>
        <v>1.3157894736842106</v>
      </c>
      <c r="R19" s="59">
        <f t="shared" si="11"/>
        <v>1</v>
      </c>
      <c r="S19" s="21"/>
      <c r="T19" s="6"/>
      <c r="U19" s="6"/>
    </row>
    <row r="20" spans="1:21" ht="15.75" thickBot="1">
      <c r="A20" s="72" t="s">
        <v>18</v>
      </c>
      <c r="B20" s="42" t="s">
        <v>15</v>
      </c>
      <c r="C20" s="46">
        <v>53</v>
      </c>
      <c r="D20" s="47">
        <v>48</v>
      </c>
      <c r="E20" s="48">
        <f t="shared" si="6"/>
        <v>-9.4339622641509441E-2</v>
      </c>
      <c r="F20" s="46">
        <v>27</v>
      </c>
      <c r="G20" s="46">
        <v>35</v>
      </c>
      <c r="H20" s="49">
        <f t="shared" si="7"/>
        <v>0.29629629629629628</v>
      </c>
      <c r="I20" s="46">
        <v>13</v>
      </c>
      <c r="J20" s="46">
        <v>29</v>
      </c>
      <c r="K20" s="48">
        <f t="shared" si="8"/>
        <v>1.2307692307692308</v>
      </c>
      <c r="L20" s="44"/>
      <c r="M20" s="50">
        <v>52</v>
      </c>
      <c r="N20" s="50">
        <v>23</v>
      </c>
      <c r="O20" s="50">
        <v>13</v>
      </c>
      <c r="P20" s="61">
        <f t="shared" si="9"/>
        <v>0.92307692307692313</v>
      </c>
      <c r="Q20" s="61">
        <f t="shared" si="10"/>
        <v>1.5217391304347827</v>
      </c>
      <c r="R20" s="62">
        <f t="shared" si="11"/>
        <v>2.2307692307692308</v>
      </c>
      <c r="S20" s="21"/>
      <c r="T20" s="2"/>
      <c r="U20" s="2"/>
    </row>
    <row r="21" spans="1:21" ht="15.75" thickBot="1">
      <c r="A21" s="72"/>
      <c r="B21" s="42" t="s">
        <v>16</v>
      </c>
      <c r="C21" s="43">
        <v>222</v>
      </c>
      <c r="D21" s="43">
        <v>179</v>
      </c>
      <c r="E21" s="15">
        <f t="shared" si="6"/>
        <v>-0.19369369369369369</v>
      </c>
      <c r="F21" s="22">
        <v>153</v>
      </c>
      <c r="G21" s="22">
        <v>138</v>
      </c>
      <c r="H21" s="16">
        <f t="shared" si="7"/>
        <v>-9.8039215686274508E-2</v>
      </c>
      <c r="I21" s="22">
        <v>110</v>
      </c>
      <c r="J21" s="22">
        <v>103</v>
      </c>
      <c r="K21" s="15">
        <f t="shared" si="8"/>
        <v>-6.363636363636363E-2</v>
      </c>
      <c r="L21" s="44"/>
      <c r="M21" s="18">
        <v>222</v>
      </c>
      <c r="N21" s="18">
        <v>144</v>
      </c>
      <c r="O21" s="18">
        <v>114</v>
      </c>
      <c r="P21" s="19">
        <f t="shared" si="9"/>
        <v>0.80630630630630629</v>
      </c>
      <c r="Q21" s="19">
        <f t="shared" si="10"/>
        <v>0.95833333333333337</v>
      </c>
      <c r="R21" s="20">
        <f t="shared" si="11"/>
        <v>0.90350877192982459</v>
      </c>
      <c r="S21" s="21"/>
      <c r="T21" s="2"/>
      <c r="U21" s="2"/>
    </row>
    <row r="22" spans="1:21" ht="15.75" thickBot="1">
      <c r="A22" s="70"/>
      <c r="B22" s="51" t="s">
        <v>17</v>
      </c>
      <c r="C22" s="52">
        <v>27</v>
      </c>
      <c r="D22" s="53">
        <v>24</v>
      </c>
      <c r="E22" s="54">
        <f t="shared" si="6"/>
        <v>-0.1111111111111111</v>
      </c>
      <c r="F22" s="52">
        <v>19</v>
      </c>
      <c r="G22" s="52">
        <v>18</v>
      </c>
      <c r="H22" s="55">
        <f t="shared" si="7"/>
        <v>-5.2631578947368418E-2</v>
      </c>
      <c r="I22" s="52">
        <v>13</v>
      </c>
      <c r="J22" s="52">
        <v>11</v>
      </c>
      <c r="K22" s="54">
        <f t="shared" si="8"/>
        <v>-0.15384615384615385</v>
      </c>
      <c r="L22" s="56"/>
      <c r="M22" s="57">
        <v>27</v>
      </c>
      <c r="N22" s="57">
        <v>18</v>
      </c>
      <c r="O22" s="57">
        <v>15</v>
      </c>
      <c r="P22" s="58">
        <f t="shared" si="9"/>
        <v>0.88888888888888884</v>
      </c>
      <c r="Q22" s="58">
        <f t="shared" si="10"/>
        <v>1</v>
      </c>
      <c r="R22" s="59">
        <f t="shared" si="11"/>
        <v>0.73333333333333328</v>
      </c>
      <c r="S22" s="21"/>
      <c r="T22" s="24"/>
      <c r="U22" s="24"/>
    </row>
    <row r="23" spans="1:21" ht="15.75" thickBot="1">
      <c r="A23" s="72" t="s">
        <v>19</v>
      </c>
      <c r="B23" s="42" t="s">
        <v>15</v>
      </c>
      <c r="C23" s="46">
        <v>31</v>
      </c>
      <c r="D23" s="47">
        <v>23</v>
      </c>
      <c r="E23" s="48">
        <f t="shared" si="6"/>
        <v>-0.25806451612903225</v>
      </c>
      <c r="F23" s="46">
        <v>17</v>
      </c>
      <c r="G23" s="46">
        <v>17</v>
      </c>
      <c r="H23" s="49">
        <f t="shared" si="7"/>
        <v>0</v>
      </c>
      <c r="I23" s="46">
        <v>14</v>
      </c>
      <c r="J23" s="46">
        <v>10</v>
      </c>
      <c r="K23" s="48">
        <f t="shared" si="8"/>
        <v>-0.2857142857142857</v>
      </c>
      <c r="L23" s="44"/>
      <c r="M23" s="50">
        <v>31</v>
      </c>
      <c r="N23" s="50">
        <v>15</v>
      </c>
      <c r="O23" s="50">
        <v>14</v>
      </c>
      <c r="P23" s="61">
        <f t="shared" si="9"/>
        <v>0.74193548387096775</v>
      </c>
      <c r="Q23" s="61">
        <f t="shared" si="10"/>
        <v>1.1333333333333333</v>
      </c>
      <c r="R23" s="62">
        <f t="shared" si="11"/>
        <v>0.7142857142857143</v>
      </c>
      <c r="S23" s="21"/>
      <c r="T23" s="2"/>
      <c r="U23" s="2"/>
    </row>
    <row r="24" spans="1:21" ht="15.75" thickBot="1">
      <c r="A24" s="72"/>
      <c r="B24" s="42" t="s">
        <v>16</v>
      </c>
      <c r="C24" s="43">
        <v>119</v>
      </c>
      <c r="D24" s="43">
        <v>109</v>
      </c>
      <c r="E24" s="15">
        <f t="shared" si="6"/>
        <v>-8.4033613445378158E-2</v>
      </c>
      <c r="F24" s="22">
        <v>88</v>
      </c>
      <c r="G24" s="22">
        <v>85</v>
      </c>
      <c r="H24" s="16">
        <f t="shared" si="7"/>
        <v>-3.4090909090909088E-2</v>
      </c>
      <c r="I24" s="22">
        <v>60</v>
      </c>
      <c r="J24" s="22">
        <v>61</v>
      </c>
      <c r="K24" s="15">
        <f t="shared" si="8"/>
        <v>1.6666666666666666E-2</v>
      </c>
      <c r="L24" s="44"/>
      <c r="M24" s="18">
        <v>119</v>
      </c>
      <c r="N24" s="18">
        <v>77</v>
      </c>
      <c r="O24" s="18">
        <v>60</v>
      </c>
      <c r="P24" s="19">
        <f t="shared" si="9"/>
        <v>0.91596638655462181</v>
      </c>
      <c r="Q24" s="19">
        <f t="shared" si="10"/>
        <v>1.1038961038961039</v>
      </c>
      <c r="R24" s="20">
        <f t="shared" si="11"/>
        <v>1.0166666666666666</v>
      </c>
      <c r="S24" s="21"/>
      <c r="T24" s="2"/>
      <c r="U24" s="2"/>
    </row>
    <row r="25" spans="1:21" ht="15.75" thickBot="1">
      <c r="A25" s="70"/>
      <c r="B25" s="51" t="s">
        <v>17</v>
      </c>
      <c r="C25" s="52">
        <v>72</v>
      </c>
      <c r="D25" s="53">
        <v>41</v>
      </c>
      <c r="E25" s="54">
        <f t="shared" si="6"/>
        <v>-0.43055555555555558</v>
      </c>
      <c r="F25" s="52">
        <v>32</v>
      </c>
      <c r="G25" s="52">
        <v>14</v>
      </c>
      <c r="H25" s="55">
        <f t="shared" si="7"/>
        <v>-0.5625</v>
      </c>
      <c r="I25" s="52">
        <v>24</v>
      </c>
      <c r="J25" s="52">
        <v>10</v>
      </c>
      <c r="K25" s="54">
        <f t="shared" si="8"/>
        <v>-0.58333333333333337</v>
      </c>
      <c r="L25" s="56"/>
      <c r="M25" s="57">
        <v>72</v>
      </c>
      <c r="N25" s="57">
        <v>33</v>
      </c>
      <c r="O25" s="57">
        <v>27</v>
      </c>
      <c r="P25" s="58">
        <f t="shared" si="9"/>
        <v>0.56944444444444442</v>
      </c>
      <c r="Q25" s="58">
        <f t="shared" si="10"/>
        <v>0.42424242424242425</v>
      </c>
      <c r="R25" s="59">
        <f t="shared" si="11"/>
        <v>0.37037037037037035</v>
      </c>
      <c r="S25" s="21"/>
      <c r="T25" s="2"/>
      <c r="U25" s="2"/>
    </row>
    <row r="26" spans="1:21" ht="15.75" thickBot="1">
      <c r="A26" s="72" t="s">
        <v>20</v>
      </c>
      <c r="B26" s="42" t="s">
        <v>15</v>
      </c>
      <c r="C26" s="47">
        <v>33</v>
      </c>
      <c r="D26" s="47">
        <v>36</v>
      </c>
      <c r="E26" s="48">
        <f t="shared" si="6"/>
        <v>9.0909090909090912E-2</v>
      </c>
      <c r="F26" s="46">
        <v>25</v>
      </c>
      <c r="G26" s="46">
        <v>24</v>
      </c>
      <c r="H26" s="49">
        <f t="shared" si="7"/>
        <v>-0.04</v>
      </c>
      <c r="I26" s="46">
        <v>17</v>
      </c>
      <c r="J26" s="46">
        <v>16</v>
      </c>
      <c r="K26" s="48">
        <f t="shared" si="8"/>
        <v>-5.8823529411764705E-2</v>
      </c>
      <c r="L26" s="44"/>
      <c r="M26" s="50">
        <v>30</v>
      </c>
      <c r="N26" s="50">
        <v>22</v>
      </c>
      <c r="O26" s="50">
        <v>16</v>
      </c>
      <c r="P26" s="61">
        <f t="shared" si="9"/>
        <v>1.2</v>
      </c>
      <c r="Q26" s="61">
        <f t="shared" si="10"/>
        <v>1.0909090909090908</v>
      </c>
      <c r="R26" s="62">
        <f t="shared" si="11"/>
        <v>1</v>
      </c>
      <c r="S26" s="21"/>
      <c r="T26" s="2"/>
      <c r="U26" s="2"/>
    </row>
    <row r="27" spans="1:21" ht="15.75" thickBot="1">
      <c r="A27" s="72"/>
      <c r="B27" s="42" t="s">
        <v>16</v>
      </c>
      <c r="C27" s="43">
        <v>87</v>
      </c>
      <c r="D27" s="43">
        <v>102</v>
      </c>
      <c r="E27" s="15">
        <f t="shared" si="6"/>
        <v>0.17241379310344829</v>
      </c>
      <c r="F27" s="22">
        <v>67</v>
      </c>
      <c r="G27" s="22">
        <v>76</v>
      </c>
      <c r="H27" s="16">
        <f t="shared" si="7"/>
        <v>0.13432835820895522</v>
      </c>
      <c r="I27" s="22">
        <v>47</v>
      </c>
      <c r="J27" s="22">
        <v>54</v>
      </c>
      <c r="K27" s="15">
        <f t="shared" si="8"/>
        <v>0.14893617021276595</v>
      </c>
      <c r="L27" s="44"/>
      <c r="M27" s="18">
        <v>87</v>
      </c>
      <c r="N27" s="18">
        <v>63</v>
      </c>
      <c r="O27" s="18">
        <v>49</v>
      </c>
      <c r="P27" s="19">
        <f t="shared" si="9"/>
        <v>1.1724137931034482</v>
      </c>
      <c r="Q27" s="19">
        <f t="shared" si="10"/>
        <v>1.2063492063492063</v>
      </c>
      <c r="R27" s="20">
        <f t="shared" si="11"/>
        <v>1.1020408163265305</v>
      </c>
      <c r="S27" s="21"/>
      <c r="T27" s="2"/>
      <c r="U27" s="2"/>
    </row>
    <row r="28" spans="1:21" ht="15.75" thickBot="1">
      <c r="A28" s="70"/>
      <c r="B28" s="51" t="s">
        <v>17</v>
      </c>
      <c r="C28" s="52">
        <v>18</v>
      </c>
      <c r="D28" s="53">
        <v>16</v>
      </c>
      <c r="E28" s="54">
        <f t="shared" si="6"/>
        <v>-0.1111111111111111</v>
      </c>
      <c r="F28" s="52">
        <v>4</v>
      </c>
      <c r="G28" s="52">
        <v>5</v>
      </c>
      <c r="H28" s="55">
        <f t="shared" si="7"/>
        <v>0.25</v>
      </c>
      <c r="I28" s="52">
        <v>3</v>
      </c>
      <c r="J28" s="52">
        <v>5</v>
      </c>
      <c r="K28" s="54">
        <f t="shared" si="8"/>
        <v>0.66666666666666663</v>
      </c>
      <c r="L28" s="56"/>
      <c r="M28" s="57">
        <v>17</v>
      </c>
      <c r="N28" s="57">
        <v>3</v>
      </c>
      <c r="O28" s="57">
        <v>3</v>
      </c>
      <c r="P28" s="58">
        <f t="shared" si="9"/>
        <v>0.94117647058823528</v>
      </c>
      <c r="Q28" s="58">
        <f t="shared" si="10"/>
        <v>1.6666666666666667</v>
      </c>
      <c r="R28" s="59">
        <f t="shared" si="11"/>
        <v>1.6666666666666667</v>
      </c>
      <c r="S28" s="21"/>
      <c r="T28" s="2"/>
      <c r="U28" s="2"/>
    </row>
    <row r="29" spans="1:21" ht="15.75" thickBot="1">
      <c r="A29" s="72" t="s">
        <v>21</v>
      </c>
      <c r="B29" s="42" t="s">
        <v>15</v>
      </c>
      <c r="C29" s="47">
        <v>9</v>
      </c>
      <c r="D29" s="47">
        <v>10</v>
      </c>
      <c r="E29" s="48">
        <f t="shared" si="6"/>
        <v>0.1111111111111111</v>
      </c>
      <c r="F29" s="46">
        <v>4</v>
      </c>
      <c r="G29" s="46">
        <v>5</v>
      </c>
      <c r="H29" s="49">
        <f t="shared" si="7"/>
        <v>0.25</v>
      </c>
      <c r="I29" s="46">
        <v>2</v>
      </c>
      <c r="J29" s="46">
        <v>2</v>
      </c>
      <c r="K29" s="48">
        <f t="shared" si="8"/>
        <v>0</v>
      </c>
      <c r="L29" s="44"/>
      <c r="M29" s="50">
        <v>9</v>
      </c>
      <c r="N29" s="50">
        <v>3</v>
      </c>
      <c r="O29" s="50">
        <v>2</v>
      </c>
      <c r="P29" s="61">
        <f t="shared" si="9"/>
        <v>1.1111111111111112</v>
      </c>
      <c r="Q29" s="61">
        <f t="shared" si="10"/>
        <v>1.6666666666666667</v>
      </c>
      <c r="R29" s="62">
        <f t="shared" si="11"/>
        <v>1</v>
      </c>
      <c r="S29" s="21"/>
      <c r="T29" s="2"/>
      <c r="U29" s="2"/>
    </row>
    <row r="30" spans="1:21" ht="15.75" thickBot="1">
      <c r="A30" s="72"/>
      <c r="B30" s="42" t="s">
        <v>16</v>
      </c>
      <c r="C30" s="22">
        <v>30</v>
      </c>
      <c r="D30" s="43">
        <v>37</v>
      </c>
      <c r="E30" s="15">
        <f t="shared" si="6"/>
        <v>0.23333333333333334</v>
      </c>
      <c r="F30" s="22">
        <v>18</v>
      </c>
      <c r="G30" s="22">
        <v>25</v>
      </c>
      <c r="H30" s="16">
        <f t="shared" si="7"/>
        <v>0.3888888888888889</v>
      </c>
      <c r="I30" s="22">
        <v>14</v>
      </c>
      <c r="J30" s="22">
        <v>18</v>
      </c>
      <c r="K30" s="15">
        <f t="shared" si="8"/>
        <v>0.2857142857142857</v>
      </c>
      <c r="L30" s="44"/>
      <c r="M30" s="18">
        <v>29</v>
      </c>
      <c r="N30" s="18">
        <v>16</v>
      </c>
      <c r="O30" s="18">
        <v>15</v>
      </c>
      <c r="P30" s="19">
        <f t="shared" si="9"/>
        <v>1.2758620689655173</v>
      </c>
      <c r="Q30" s="19">
        <f t="shared" si="10"/>
        <v>1.5625</v>
      </c>
      <c r="R30" s="20">
        <f t="shared" si="11"/>
        <v>1.2</v>
      </c>
      <c r="S30" s="21"/>
      <c r="T30" s="2"/>
      <c r="U30" s="2"/>
    </row>
    <row r="31" spans="1:21" ht="15.75" thickBot="1">
      <c r="A31" s="70"/>
      <c r="B31" s="51" t="s">
        <v>17</v>
      </c>
      <c r="C31" s="52">
        <v>41</v>
      </c>
      <c r="D31" s="53">
        <v>35</v>
      </c>
      <c r="E31" s="54">
        <f t="shared" si="6"/>
        <v>-0.14634146341463414</v>
      </c>
      <c r="F31" s="52">
        <v>30</v>
      </c>
      <c r="G31" s="52">
        <v>23</v>
      </c>
      <c r="H31" s="55">
        <f t="shared" si="7"/>
        <v>-0.23333333333333334</v>
      </c>
      <c r="I31" s="52">
        <v>21</v>
      </c>
      <c r="J31" s="52">
        <v>14</v>
      </c>
      <c r="K31" s="54">
        <f t="shared" si="8"/>
        <v>-0.33333333333333331</v>
      </c>
      <c r="L31" s="56"/>
      <c r="M31" s="57">
        <v>41</v>
      </c>
      <c r="N31" s="57">
        <v>30</v>
      </c>
      <c r="O31" s="57">
        <v>24</v>
      </c>
      <c r="P31" s="58">
        <f t="shared" si="9"/>
        <v>0.85365853658536583</v>
      </c>
      <c r="Q31" s="58">
        <f t="shared" si="10"/>
        <v>0.76666666666666672</v>
      </c>
      <c r="R31" s="59">
        <f t="shared" si="11"/>
        <v>0.58333333333333337</v>
      </c>
      <c r="S31" s="21"/>
      <c r="T31" s="2"/>
      <c r="U31" s="2"/>
    </row>
    <row r="32" spans="1:21" ht="15.75" thickBot="1">
      <c r="A32" s="72" t="s">
        <v>22</v>
      </c>
      <c r="B32" s="42" t="s">
        <v>15</v>
      </c>
      <c r="C32" s="47">
        <v>3</v>
      </c>
      <c r="D32" s="47">
        <v>3</v>
      </c>
      <c r="E32" s="48">
        <f t="shared" si="6"/>
        <v>0</v>
      </c>
      <c r="F32" s="46">
        <v>0</v>
      </c>
      <c r="G32" s="46">
        <v>1</v>
      </c>
      <c r="H32" s="49">
        <v>0</v>
      </c>
      <c r="I32" s="46">
        <v>0</v>
      </c>
      <c r="J32" s="46">
        <v>1</v>
      </c>
      <c r="K32" s="48">
        <v>0</v>
      </c>
      <c r="L32" s="44"/>
      <c r="M32" s="50">
        <v>3</v>
      </c>
      <c r="N32" s="50">
        <v>0</v>
      </c>
      <c r="O32" s="50">
        <v>0</v>
      </c>
      <c r="P32" s="61">
        <f t="shared" si="9"/>
        <v>1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2"/>
      <c r="B33" s="42" t="s">
        <v>16</v>
      </c>
      <c r="C33" s="43">
        <v>10</v>
      </c>
      <c r="D33" s="43">
        <v>11</v>
      </c>
      <c r="E33" s="15">
        <f t="shared" si="6"/>
        <v>0.1</v>
      </c>
      <c r="F33" s="22">
        <v>7</v>
      </c>
      <c r="G33" s="22">
        <v>8</v>
      </c>
      <c r="H33" s="16">
        <f t="shared" si="7"/>
        <v>0.14285714285714285</v>
      </c>
      <c r="I33" s="22">
        <v>5</v>
      </c>
      <c r="J33" s="22">
        <v>6</v>
      </c>
      <c r="K33" s="15">
        <f t="shared" si="8"/>
        <v>0.2</v>
      </c>
      <c r="L33" s="44"/>
      <c r="M33" s="18">
        <v>10</v>
      </c>
      <c r="N33" s="18">
        <v>7</v>
      </c>
      <c r="O33" s="18">
        <v>5</v>
      </c>
      <c r="P33" s="19">
        <f t="shared" si="9"/>
        <v>1.1000000000000001</v>
      </c>
      <c r="Q33" s="19">
        <f t="shared" si="10"/>
        <v>1.1428571428571428</v>
      </c>
      <c r="R33" s="20">
        <f t="shared" si="11"/>
        <v>1.2</v>
      </c>
      <c r="S33" s="21"/>
      <c r="T33" s="2"/>
      <c r="U33" s="2"/>
    </row>
    <row r="34" spans="1:21" ht="15.75" thickBot="1">
      <c r="A34" s="70"/>
      <c r="B34" s="51" t="s">
        <v>17</v>
      </c>
      <c r="C34" s="52">
        <v>21</v>
      </c>
      <c r="D34" s="53">
        <v>15</v>
      </c>
      <c r="E34" s="54">
        <f t="shared" si="6"/>
        <v>-0.2857142857142857</v>
      </c>
      <c r="F34" s="52">
        <v>9</v>
      </c>
      <c r="G34" s="52">
        <v>6</v>
      </c>
      <c r="H34" s="55">
        <f t="shared" si="7"/>
        <v>-0.33333333333333331</v>
      </c>
      <c r="I34" s="52">
        <v>9</v>
      </c>
      <c r="J34" s="52">
        <v>6</v>
      </c>
      <c r="K34" s="54">
        <f t="shared" si="8"/>
        <v>-0.33333333333333331</v>
      </c>
      <c r="L34" s="56"/>
      <c r="M34" s="57">
        <v>22</v>
      </c>
      <c r="N34" s="57">
        <v>8</v>
      </c>
      <c r="O34" s="57">
        <v>8</v>
      </c>
      <c r="P34" s="58">
        <f t="shared" si="9"/>
        <v>0.68181818181818177</v>
      </c>
      <c r="Q34" s="58">
        <f t="shared" si="10"/>
        <v>0.75</v>
      </c>
      <c r="R34" s="59">
        <f t="shared" si="11"/>
        <v>0.75</v>
      </c>
      <c r="S34" s="21"/>
      <c r="T34" s="2"/>
      <c r="U34" s="2"/>
    </row>
    <row r="35" spans="1:21" ht="15.75" thickBot="1">
      <c r="A35" s="72" t="s">
        <v>23</v>
      </c>
      <c r="B35" s="42" t="s">
        <v>15</v>
      </c>
      <c r="C35" s="47">
        <v>23</v>
      </c>
      <c r="D35" s="47">
        <v>13</v>
      </c>
      <c r="E35" s="48">
        <f t="shared" si="6"/>
        <v>-0.43478260869565216</v>
      </c>
      <c r="F35" s="46">
        <v>11</v>
      </c>
      <c r="G35" s="46">
        <v>11</v>
      </c>
      <c r="H35" s="49">
        <f t="shared" si="7"/>
        <v>0</v>
      </c>
      <c r="I35" s="46">
        <v>9</v>
      </c>
      <c r="J35" s="46">
        <v>7</v>
      </c>
      <c r="K35" s="48">
        <f t="shared" si="8"/>
        <v>-0.22222222222222221</v>
      </c>
      <c r="L35" s="44"/>
      <c r="M35" s="50">
        <v>23</v>
      </c>
      <c r="N35" s="50">
        <v>11</v>
      </c>
      <c r="O35" s="50">
        <v>9</v>
      </c>
      <c r="P35" s="61">
        <f t="shared" si="9"/>
        <v>0.56521739130434778</v>
      </c>
      <c r="Q35" s="61">
        <f t="shared" si="10"/>
        <v>1</v>
      </c>
      <c r="R35" s="62">
        <f t="shared" si="11"/>
        <v>0.77777777777777779</v>
      </c>
      <c r="S35" s="21"/>
      <c r="T35" s="2"/>
      <c r="U35" s="2"/>
    </row>
    <row r="36" spans="1:21" ht="15.75" thickBot="1">
      <c r="A36" s="72"/>
      <c r="B36" s="42" t="s">
        <v>16</v>
      </c>
      <c r="C36" s="43">
        <v>93</v>
      </c>
      <c r="D36" s="43">
        <v>79</v>
      </c>
      <c r="E36" s="15">
        <f t="shared" si="6"/>
        <v>-0.15053763440860216</v>
      </c>
      <c r="F36" s="22">
        <v>61</v>
      </c>
      <c r="G36" s="22">
        <v>67</v>
      </c>
      <c r="H36" s="16">
        <f t="shared" si="7"/>
        <v>9.8360655737704916E-2</v>
      </c>
      <c r="I36" s="22">
        <v>45</v>
      </c>
      <c r="J36" s="22">
        <v>52</v>
      </c>
      <c r="K36" s="15">
        <f t="shared" si="8"/>
        <v>0.15555555555555556</v>
      </c>
      <c r="L36" s="44"/>
      <c r="M36" s="18">
        <v>94</v>
      </c>
      <c r="N36" s="18">
        <v>59</v>
      </c>
      <c r="O36" s="18">
        <v>46</v>
      </c>
      <c r="P36" s="19">
        <f t="shared" si="9"/>
        <v>0.84042553191489366</v>
      </c>
      <c r="Q36" s="19">
        <f t="shared" si="10"/>
        <v>1.1355932203389831</v>
      </c>
      <c r="R36" s="20">
        <f t="shared" si="11"/>
        <v>1.1304347826086956</v>
      </c>
      <c r="S36" s="21"/>
      <c r="T36" s="2"/>
      <c r="U36" s="2"/>
    </row>
    <row r="37" spans="1:21" ht="15.75" thickBot="1">
      <c r="A37" s="70"/>
      <c r="B37" s="51" t="s">
        <v>17</v>
      </c>
      <c r="C37" s="52">
        <v>15</v>
      </c>
      <c r="D37" s="53">
        <v>30</v>
      </c>
      <c r="E37" s="54">
        <f t="shared" si="6"/>
        <v>1</v>
      </c>
      <c r="F37" s="52">
        <v>6</v>
      </c>
      <c r="G37" s="52">
        <v>22</v>
      </c>
      <c r="H37" s="55">
        <f t="shared" si="7"/>
        <v>2.6666666666666665</v>
      </c>
      <c r="I37" s="52">
        <v>3</v>
      </c>
      <c r="J37" s="52">
        <v>16</v>
      </c>
      <c r="K37" s="54">
        <f t="shared" si="8"/>
        <v>4.333333333333333</v>
      </c>
      <c r="L37" s="56"/>
      <c r="M37" s="57">
        <v>16</v>
      </c>
      <c r="N37" s="57">
        <v>7</v>
      </c>
      <c r="O37" s="57">
        <v>4</v>
      </c>
      <c r="P37" s="58">
        <f t="shared" si="9"/>
        <v>1.875</v>
      </c>
      <c r="Q37" s="58">
        <f t="shared" si="10"/>
        <v>3.1428571428571428</v>
      </c>
      <c r="R37" s="59">
        <f t="shared" si="11"/>
        <v>4</v>
      </c>
      <c r="S37" s="21"/>
      <c r="T37" s="2"/>
      <c r="U37" s="2"/>
    </row>
    <row r="38" spans="1:21" ht="15.75" thickBot="1">
      <c r="A38" s="72" t="s">
        <v>24</v>
      </c>
      <c r="B38" s="42" t="s">
        <v>15</v>
      </c>
      <c r="C38" s="47">
        <v>3</v>
      </c>
      <c r="D38" s="47">
        <v>4</v>
      </c>
      <c r="E38" s="48">
        <f t="shared" si="6"/>
        <v>0.33333333333333331</v>
      </c>
      <c r="F38" s="46">
        <v>3</v>
      </c>
      <c r="G38" s="46">
        <v>2</v>
      </c>
      <c r="H38" s="49">
        <f t="shared" si="7"/>
        <v>-0.33333333333333331</v>
      </c>
      <c r="I38" s="46">
        <v>3</v>
      </c>
      <c r="J38" s="46">
        <v>1</v>
      </c>
      <c r="K38" s="48">
        <f t="shared" si="8"/>
        <v>-0.66666666666666663</v>
      </c>
      <c r="L38" s="44"/>
      <c r="M38" s="50">
        <v>3</v>
      </c>
      <c r="N38" s="50">
        <v>3</v>
      </c>
      <c r="O38" s="50">
        <v>3</v>
      </c>
      <c r="P38" s="61">
        <f t="shared" si="9"/>
        <v>1.3333333333333333</v>
      </c>
      <c r="Q38" s="61">
        <f t="shared" si="10"/>
        <v>0.66666666666666663</v>
      </c>
      <c r="R38" s="62">
        <f t="shared" si="11"/>
        <v>0.33333333333333331</v>
      </c>
      <c r="S38" s="21"/>
      <c r="T38" s="2"/>
      <c r="U38" s="2"/>
    </row>
    <row r="39" spans="1:21" ht="15.75" thickBot="1">
      <c r="A39" s="72"/>
      <c r="B39" s="42" t="s">
        <v>16</v>
      </c>
      <c r="C39" s="22">
        <v>12</v>
      </c>
      <c r="D39" s="43">
        <v>12</v>
      </c>
      <c r="E39" s="15">
        <f t="shared" si="6"/>
        <v>0</v>
      </c>
      <c r="F39" s="22">
        <v>11</v>
      </c>
      <c r="G39" s="22">
        <v>10</v>
      </c>
      <c r="H39" s="16">
        <f t="shared" si="7"/>
        <v>-9.0909090909090912E-2</v>
      </c>
      <c r="I39" s="22">
        <v>9</v>
      </c>
      <c r="J39" s="22">
        <v>7</v>
      </c>
      <c r="K39" s="15">
        <f t="shared" si="8"/>
        <v>-0.22222222222222221</v>
      </c>
      <c r="L39" s="44"/>
      <c r="M39" s="18">
        <v>12</v>
      </c>
      <c r="N39" s="18">
        <v>8</v>
      </c>
      <c r="O39" s="18">
        <v>7</v>
      </c>
      <c r="P39" s="19">
        <f t="shared" si="9"/>
        <v>1</v>
      </c>
      <c r="Q39" s="19">
        <f t="shared" si="10"/>
        <v>1.25</v>
      </c>
      <c r="R39" s="20">
        <f t="shared" si="11"/>
        <v>1</v>
      </c>
      <c r="S39" s="21"/>
      <c r="T39" s="2"/>
      <c r="U39" s="2"/>
    </row>
    <row r="40" spans="1:21" ht="15.75" thickBot="1">
      <c r="A40" s="70"/>
      <c r="B40" s="51" t="s">
        <v>17</v>
      </c>
      <c r="C40" s="52">
        <v>15</v>
      </c>
      <c r="D40" s="53">
        <v>12</v>
      </c>
      <c r="E40" s="54">
        <f t="shared" si="6"/>
        <v>-0.2</v>
      </c>
      <c r="F40" s="52">
        <v>6</v>
      </c>
      <c r="G40" s="52">
        <v>7</v>
      </c>
      <c r="H40" s="55">
        <f t="shared" si="7"/>
        <v>0.16666666666666666</v>
      </c>
      <c r="I40" s="52">
        <v>5</v>
      </c>
      <c r="J40" s="52">
        <v>7</v>
      </c>
      <c r="K40" s="54">
        <f t="shared" si="8"/>
        <v>0.4</v>
      </c>
      <c r="L40" s="56"/>
      <c r="M40" s="57">
        <v>15</v>
      </c>
      <c r="N40" s="57">
        <v>6</v>
      </c>
      <c r="O40" s="57">
        <v>5</v>
      </c>
      <c r="P40" s="58">
        <f t="shared" si="9"/>
        <v>0.8</v>
      </c>
      <c r="Q40" s="58">
        <f t="shared" si="10"/>
        <v>1.1666666666666667</v>
      </c>
      <c r="R40" s="59">
        <f t="shared" si="11"/>
        <v>1.4</v>
      </c>
      <c r="S40" s="21"/>
      <c r="T40" s="2"/>
      <c r="U40" s="2"/>
    </row>
    <row r="41" spans="1:21" ht="15.75" thickBot="1">
      <c r="A41" s="70" t="s">
        <v>25</v>
      </c>
      <c r="B41" s="42" t="s">
        <v>15</v>
      </c>
      <c r="C41" s="46">
        <v>246</v>
      </c>
      <c r="D41" s="47">
        <v>210</v>
      </c>
      <c r="E41" s="48">
        <f t="shared" si="6"/>
        <v>-0.14634146341463414</v>
      </c>
      <c r="F41" s="46">
        <v>218</v>
      </c>
      <c r="G41" s="46">
        <v>195</v>
      </c>
      <c r="H41" s="49">
        <f t="shared" si="7"/>
        <v>-0.10550458715596331</v>
      </c>
      <c r="I41" s="46">
        <v>143</v>
      </c>
      <c r="J41" s="46">
        <v>117</v>
      </c>
      <c r="K41" s="48">
        <f t="shared" si="8"/>
        <v>-0.18181818181818182</v>
      </c>
      <c r="L41" s="44"/>
      <c r="M41" s="50">
        <v>267</v>
      </c>
      <c r="N41" s="50">
        <v>218</v>
      </c>
      <c r="O41" s="50">
        <v>159</v>
      </c>
      <c r="P41" s="61">
        <f t="shared" si="9"/>
        <v>0.7865168539325843</v>
      </c>
      <c r="Q41" s="61">
        <f t="shared" si="10"/>
        <v>0.89449541284403666</v>
      </c>
      <c r="R41" s="62">
        <f t="shared" si="11"/>
        <v>0.73584905660377353</v>
      </c>
      <c r="S41" s="21"/>
      <c r="T41" s="2"/>
      <c r="U41" s="2"/>
    </row>
    <row r="42" spans="1:21" ht="15.75" thickBot="1">
      <c r="A42" s="70"/>
      <c r="B42" s="51" t="s">
        <v>16</v>
      </c>
      <c r="C42" s="52">
        <v>684</v>
      </c>
      <c r="D42" s="53">
        <v>601</v>
      </c>
      <c r="E42" s="54">
        <f t="shared" si="6"/>
        <v>-0.12134502923976608</v>
      </c>
      <c r="F42" s="52">
        <v>617</v>
      </c>
      <c r="G42" s="52">
        <v>554</v>
      </c>
      <c r="H42" s="55">
        <f t="shared" si="7"/>
        <v>-0.10210696920583469</v>
      </c>
      <c r="I42" s="52">
        <v>408</v>
      </c>
      <c r="J42" s="52">
        <v>339</v>
      </c>
      <c r="K42" s="54">
        <f t="shared" si="8"/>
        <v>-0.16911764705882354</v>
      </c>
      <c r="L42" s="56"/>
      <c r="M42" s="57">
        <v>755</v>
      </c>
      <c r="N42" s="57">
        <v>641</v>
      </c>
      <c r="O42" s="57">
        <v>475</v>
      </c>
      <c r="P42" s="58">
        <f t="shared" si="9"/>
        <v>0.79602649006622517</v>
      </c>
      <c r="Q42" s="58">
        <f t="shared" si="10"/>
        <v>0.86427457098283933</v>
      </c>
      <c r="R42" s="59">
        <f t="shared" si="11"/>
        <v>0.71368421052631581</v>
      </c>
      <c r="S42" s="21"/>
      <c r="T42" s="2"/>
      <c r="U42" s="2"/>
    </row>
    <row r="43" spans="1:21" ht="15.75" thickBot="1">
      <c r="A43" s="72" t="s">
        <v>26</v>
      </c>
      <c r="B43" s="42" t="s">
        <v>15</v>
      </c>
      <c r="C43" s="46">
        <v>0</v>
      </c>
      <c r="D43" s="63">
        <v>1</v>
      </c>
      <c r="E43" s="48">
        <v>0</v>
      </c>
      <c r="F43" s="46">
        <v>0</v>
      </c>
      <c r="G43" s="63">
        <v>1</v>
      </c>
      <c r="H43" s="64">
        <v>0</v>
      </c>
      <c r="I43" s="46">
        <v>0</v>
      </c>
      <c r="J43" s="23">
        <v>0</v>
      </c>
      <c r="K43" s="48">
        <v>0</v>
      </c>
      <c r="L43" s="44"/>
      <c r="M43" s="50">
        <v>0</v>
      </c>
      <c r="N43" s="50">
        <v>0</v>
      </c>
      <c r="O43" s="50">
        <v>0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70"/>
      <c r="B44" s="42" t="s">
        <v>16</v>
      </c>
      <c r="C44" s="22">
        <v>13</v>
      </c>
      <c r="D44" s="43">
        <v>18</v>
      </c>
      <c r="E44" s="15">
        <f t="shared" si="6"/>
        <v>0.38461538461538464</v>
      </c>
      <c r="F44" s="22">
        <v>12</v>
      </c>
      <c r="G44" s="22">
        <v>17</v>
      </c>
      <c r="H44" s="49">
        <f>(G44-F44)/F44</f>
        <v>0.41666666666666669</v>
      </c>
      <c r="I44" s="22">
        <v>10</v>
      </c>
      <c r="J44" s="22">
        <v>12</v>
      </c>
      <c r="K44" s="48">
        <f>(J44-I44)/I44</f>
        <v>0.2</v>
      </c>
      <c r="L44" s="44"/>
      <c r="M44" s="18">
        <v>14</v>
      </c>
      <c r="N44" s="18">
        <v>10</v>
      </c>
      <c r="O44" s="18">
        <v>9</v>
      </c>
      <c r="P44" s="19">
        <f t="shared" si="9"/>
        <v>1.2857142857142858</v>
      </c>
      <c r="Q44" s="19">
        <f t="shared" si="10"/>
        <v>1.7</v>
      </c>
      <c r="R44" s="20">
        <f t="shared" si="11"/>
        <v>1.3333333333333333</v>
      </c>
      <c r="S44" s="21"/>
    </row>
    <row r="45" spans="1:21" ht="15.75" thickBot="1">
      <c r="A45" s="70"/>
      <c r="B45" s="51" t="s">
        <v>17</v>
      </c>
      <c r="C45" s="52">
        <v>5</v>
      </c>
      <c r="D45" s="53">
        <v>15</v>
      </c>
      <c r="E45" s="54">
        <f t="shared" si="6"/>
        <v>2</v>
      </c>
      <c r="F45" s="52">
        <v>4</v>
      </c>
      <c r="G45" s="52">
        <v>6</v>
      </c>
      <c r="H45" s="55">
        <f>(G45-F45)/F45</f>
        <v>0.5</v>
      </c>
      <c r="I45" s="52">
        <v>3</v>
      </c>
      <c r="J45" s="52">
        <v>5</v>
      </c>
      <c r="K45" s="54">
        <f t="shared" ref="K45:K55" si="12">(J45-I45)/I45</f>
        <v>0.66666666666666663</v>
      </c>
      <c r="L45" s="56"/>
      <c r="M45" s="57">
        <v>5</v>
      </c>
      <c r="N45" s="57">
        <v>4</v>
      </c>
      <c r="O45" s="57">
        <v>3</v>
      </c>
      <c r="P45" s="58">
        <f t="shared" si="9"/>
        <v>3</v>
      </c>
      <c r="Q45" s="58">
        <f t="shared" si="10"/>
        <v>1.5</v>
      </c>
      <c r="R45" s="59">
        <f t="shared" si="11"/>
        <v>1.6666666666666667</v>
      </c>
      <c r="S45" s="21"/>
    </row>
    <row r="46" spans="1:21" ht="15.75" thickBot="1">
      <c r="A46" s="70" t="s">
        <v>27</v>
      </c>
      <c r="B46" s="42" t="s">
        <v>15</v>
      </c>
      <c r="C46" s="46">
        <v>13</v>
      </c>
      <c r="D46" s="47">
        <v>8</v>
      </c>
      <c r="E46" s="48">
        <f t="shared" si="6"/>
        <v>-0.38461538461538464</v>
      </c>
      <c r="F46" s="46">
        <v>12</v>
      </c>
      <c r="G46" s="46">
        <v>8</v>
      </c>
      <c r="H46" s="49">
        <f>(G46-F46)/F46</f>
        <v>-0.33333333333333331</v>
      </c>
      <c r="I46" s="46">
        <v>8</v>
      </c>
      <c r="J46" s="46">
        <v>8</v>
      </c>
      <c r="K46" s="48">
        <f t="shared" si="12"/>
        <v>0</v>
      </c>
      <c r="L46" s="65"/>
      <c r="M46" s="50">
        <v>13</v>
      </c>
      <c r="N46" s="50">
        <v>11</v>
      </c>
      <c r="O46" s="50">
        <v>9</v>
      </c>
      <c r="P46" s="61">
        <f t="shared" si="9"/>
        <v>0.61538461538461542</v>
      </c>
      <c r="Q46" s="61">
        <f t="shared" si="10"/>
        <v>0.72727272727272729</v>
      </c>
      <c r="R46" s="62">
        <f t="shared" si="11"/>
        <v>0.88888888888888884</v>
      </c>
      <c r="S46" s="21"/>
    </row>
    <row r="47" spans="1:21" ht="15.75" thickBot="1">
      <c r="A47" s="70"/>
      <c r="B47" s="51" t="s">
        <v>16</v>
      </c>
      <c r="C47" s="52">
        <v>29</v>
      </c>
      <c r="D47" s="53">
        <v>16</v>
      </c>
      <c r="E47" s="54">
        <f t="shared" si="6"/>
        <v>-0.44827586206896552</v>
      </c>
      <c r="F47" s="52">
        <v>28</v>
      </c>
      <c r="G47" s="52">
        <v>16</v>
      </c>
      <c r="H47" s="55">
        <f>(G47-F47)/F47</f>
        <v>-0.42857142857142855</v>
      </c>
      <c r="I47" s="52">
        <v>22</v>
      </c>
      <c r="J47" s="52">
        <v>14</v>
      </c>
      <c r="K47" s="67">
        <f t="shared" si="12"/>
        <v>-0.36363636363636365</v>
      </c>
      <c r="L47" s="66"/>
      <c r="M47" s="57">
        <v>35</v>
      </c>
      <c r="N47" s="57">
        <v>30</v>
      </c>
      <c r="O47" s="57">
        <v>27</v>
      </c>
      <c r="P47" s="58">
        <f t="shared" si="9"/>
        <v>0.45714285714285713</v>
      </c>
      <c r="Q47" s="58">
        <f t="shared" si="10"/>
        <v>0.53333333333333333</v>
      </c>
      <c r="R47" s="59">
        <f t="shared" si="11"/>
        <v>0.51851851851851849</v>
      </c>
      <c r="S47" s="21"/>
    </row>
    <row r="48" spans="1:21" ht="15.75" thickBot="1">
      <c r="A48" s="70" t="s">
        <v>28</v>
      </c>
      <c r="B48" s="42" t="s">
        <v>15</v>
      </c>
      <c r="C48" s="46">
        <v>2</v>
      </c>
      <c r="D48" s="47">
        <v>4</v>
      </c>
      <c r="E48" s="48">
        <f t="shared" si="6"/>
        <v>1</v>
      </c>
      <c r="F48" s="46">
        <v>2</v>
      </c>
      <c r="G48" s="46">
        <v>4</v>
      </c>
      <c r="H48" s="49">
        <f t="shared" ref="H48:H55" si="13">(G48-F48)/F48</f>
        <v>1</v>
      </c>
      <c r="I48" s="46">
        <v>1</v>
      </c>
      <c r="J48" s="46">
        <v>4</v>
      </c>
      <c r="K48" s="48">
        <f t="shared" si="12"/>
        <v>3</v>
      </c>
      <c r="L48" s="65"/>
      <c r="M48" s="50">
        <v>3</v>
      </c>
      <c r="N48" s="50">
        <v>2</v>
      </c>
      <c r="O48" s="50">
        <v>2</v>
      </c>
      <c r="P48" s="61">
        <f t="shared" si="9"/>
        <v>1.3333333333333333</v>
      </c>
      <c r="Q48" s="61">
        <v>0</v>
      </c>
      <c r="R48" s="62">
        <v>0</v>
      </c>
      <c r="S48" s="21"/>
    </row>
    <row r="49" spans="1:19" ht="15.75" thickBot="1">
      <c r="A49" s="70"/>
      <c r="B49" s="51" t="s">
        <v>16</v>
      </c>
      <c r="C49" s="52">
        <v>5</v>
      </c>
      <c r="D49" s="53">
        <v>6</v>
      </c>
      <c r="E49" s="54">
        <f t="shared" si="6"/>
        <v>0.2</v>
      </c>
      <c r="F49" s="52">
        <v>4</v>
      </c>
      <c r="G49" s="52">
        <v>6</v>
      </c>
      <c r="H49" s="55">
        <f t="shared" si="13"/>
        <v>0.5</v>
      </c>
      <c r="I49" s="52">
        <v>2</v>
      </c>
      <c r="J49" s="52">
        <v>6</v>
      </c>
      <c r="K49" s="54">
        <f t="shared" si="12"/>
        <v>2</v>
      </c>
      <c r="L49" s="66"/>
      <c r="M49" s="57">
        <v>6</v>
      </c>
      <c r="N49" s="57">
        <v>4</v>
      </c>
      <c r="O49" s="57">
        <v>3</v>
      </c>
      <c r="P49" s="58">
        <f t="shared" si="9"/>
        <v>1</v>
      </c>
      <c r="Q49" s="58">
        <f t="shared" ref="Q49:Q55" si="14">G49/N49</f>
        <v>1.5</v>
      </c>
      <c r="R49" s="59">
        <f t="shared" ref="R49:R55" si="15">J49/O49</f>
        <v>2</v>
      </c>
      <c r="S49" s="21"/>
    </row>
    <row r="50" spans="1:19" ht="15.75" thickBot="1">
      <c r="A50" s="70" t="s">
        <v>29</v>
      </c>
      <c r="B50" s="42" t="s">
        <v>15</v>
      </c>
      <c r="C50" s="46">
        <v>19</v>
      </c>
      <c r="D50" s="47">
        <v>16</v>
      </c>
      <c r="E50" s="48">
        <f t="shared" si="6"/>
        <v>-0.15789473684210525</v>
      </c>
      <c r="F50" s="46">
        <v>19</v>
      </c>
      <c r="G50" s="46">
        <v>15</v>
      </c>
      <c r="H50" s="49">
        <f t="shared" si="13"/>
        <v>-0.21052631578947367</v>
      </c>
      <c r="I50" s="46">
        <v>12</v>
      </c>
      <c r="J50" s="46">
        <v>12</v>
      </c>
      <c r="K50" s="48">
        <f t="shared" si="12"/>
        <v>0</v>
      </c>
      <c r="L50" s="65"/>
      <c r="M50" s="50">
        <v>27</v>
      </c>
      <c r="N50" s="50">
        <v>24</v>
      </c>
      <c r="O50" s="50">
        <v>19</v>
      </c>
      <c r="P50" s="61">
        <f t="shared" si="9"/>
        <v>0.59259259259259256</v>
      </c>
      <c r="Q50" s="61">
        <f t="shared" si="14"/>
        <v>0.625</v>
      </c>
      <c r="R50" s="62">
        <f t="shared" si="15"/>
        <v>0.63157894736842102</v>
      </c>
      <c r="S50" s="21"/>
    </row>
    <row r="51" spans="1:19" ht="15.75" thickBot="1">
      <c r="A51" s="70"/>
      <c r="B51" s="51" t="s">
        <v>16</v>
      </c>
      <c r="C51" s="52">
        <v>50</v>
      </c>
      <c r="D51" s="53">
        <v>57</v>
      </c>
      <c r="E51" s="54">
        <f t="shared" si="6"/>
        <v>0.14000000000000001</v>
      </c>
      <c r="F51" s="52">
        <v>49</v>
      </c>
      <c r="G51" s="52">
        <v>53</v>
      </c>
      <c r="H51" s="55">
        <f t="shared" si="13"/>
        <v>8.1632653061224483E-2</v>
      </c>
      <c r="I51" s="52">
        <v>34</v>
      </c>
      <c r="J51" s="52">
        <v>43</v>
      </c>
      <c r="K51" s="67">
        <f t="shared" si="12"/>
        <v>0.26470588235294118</v>
      </c>
      <c r="L51" s="66"/>
      <c r="M51" s="57">
        <v>74</v>
      </c>
      <c r="N51" s="57">
        <v>69</v>
      </c>
      <c r="O51" s="57">
        <v>56</v>
      </c>
      <c r="P51" s="58">
        <f t="shared" si="9"/>
        <v>0.77027027027027029</v>
      </c>
      <c r="Q51" s="58">
        <f t="shared" si="14"/>
        <v>0.76811594202898548</v>
      </c>
      <c r="R51" s="59">
        <f t="shared" si="15"/>
        <v>0.7678571428571429</v>
      </c>
      <c r="S51" s="21"/>
    </row>
    <row r="52" spans="1:19" ht="15.75" thickBot="1">
      <c r="A52" s="70" t="s">
        <v>30</v>
      </c>
      <c r="B52" s="42" t="s">
        <v>15</v>
      </c>
      <c r="C52" s="46">
        <v>12</v>
      </c>
      <c r="D52" s="47">
        <v>12</v>
      </c>
      <c r="E52" s="48">
        <f t="shared" si="6"/>
        <v>0</v>
      </c>
      <c r="F52" s="46">
        <v>9</v>
      </c>
      <c r="G52" s="46">
        <v>11</v>
      </c>
      <c r="H52" s="49">
        <f t="shared" si="13"/>
        <v>0.22222222222222221</v>
      </c>
      <c r="I52" s="46">
        <v>5</v>
      </c>
      <c r="J52" s="46">
        <v>6</v>
      </c>
      <c r="K52" s="48">
        <f t="shared" si="12"/>
        <v>0.2</v>
      </c>
      <c r="L52" s="65"/>
      <c r="M52" s="50">
        <v>14</v>
      </c>
      <c r="N52" s="50">
        <v>10</v>
      </c>
      <c r="O52" s="50">
        <v>6</v>
      </c>
      <c r="P52" s="61">
        <f t="shared" si="9"/>
        <v>0.8571428571428571</v>
      </c>
      <c r="Q52" s="61">
        <f t="shared" si="14"/>
        <v>1.1000000000000001</v>
      </c>
      <c r="R52" s="62">
        <f t="shared" si="15"/>
        <v>1</v>
      </c>
      <c r="S52" s="21"/>
    </row>
    <row r="53" spans="1:19" ht="15.75" thickBot="1">
      <c r="A53" s="70"/>
      <c r="B53" s="51" t="s">
        <v>16</v>
      </c>
      <c r="C53" s="52">
        <v>27</v>
      </c>
      <c r="D53" s="53">
        <v>35</v>
      </c>
      <c r="E53" s="54">
        <f t="shared" si="6"/>
        <v>0.29629629629629628</v>
      </c>
      <c r="F53" s="52">
        <v>24</v>
      </c>
      <c r="G53" s="52">
        <v>34</v>
      </c>
      <c r="H53" s="55">
        <f t="shared" si="13"/>
        <v>0.41666666666666669</v>
      </c>
      <c r="I53" s="52">
        <v>17</v>
      </c>
      <c r="J53" s="52">
        <v>25</v>
      </c>
      <c r="K53" s="54">
        <f t="shared" si="12"/>
        <v>0.47058823529411764</v>
      </c>
      <c r="L53" s="66"/>
      <c r="M53" s="57">
        <v>33</v>
      </c>
      <c r="N53" s="57">
        <v>28</v>
      </c>
      <c r="O53" s="57">
        <v>20</v>
      </c>
      <c r="P53" s="58">
        <f t="shared" si="9"/>
        <v>1.0606060606060606</v>
      </c>
      <c r="Q53" s="58">
        <f t="shared" si="14"/>
        <v>1.2142857142857142</v>
      </c>
      <c r="R53" s="59">
        <f t="shared" si="15"/>
        <v>1.25</v>
      </c>
      <c r="S53" s="21"/>
    </row>
    <row r="54" spans="1:19" ht="15.75" thickBot="1">
      <c r="A54" s="70" t="s">
        <v>31</v>
      </c>
      <c r="B54" s="42" t="s">
        <v>15</v>
      </c>
      <c r="C54" s="46">
        <v>2</v>
      </c>
      <c r="D54" s="47">
        <v>19</v>
      </c>
      <c r="E54" s="48">
        <f t="shared" si="6"/>
        <v>8.5</v>
      </c>
      <c r="F54" s="46">
        <v>1</v>
      </c>
      <c r="G54" s="46">
        <v>18</v>
      </c>
      <c r="H54" s="49">
        <f t="shared" si="13"/>
        <v>17</v>
      </c>
      <c r="I54" s="46">
        <v>0</v>
      </c>
      <c r="J54" s="46">
        <v>11</v>
      </c>
      <c r="K54" s="48">
        <v>0</v>
      </c>
      <c r="L54" s="65"/>
      <c r="M54" s="50">
        <v>3</v>
      </c>
      <c r="N54" s="50">
        <v>1</v>
      </c>
      <c r="O54" s="50">
        <v>1</v>
      </c>
      <c r="P54" s="61">
        <f t="shared" si="9"/>
        <v>6.333333333333333</v>
      </c>
      <c r="Q54" s="61">
        <f t="shared" si="14"/>
        <v>18</v>
      </c>
      <c r="R54" s="62">
        <f t="shared" si="15"/>
        <v>11</v>
      </c>
      <c r="S54" s="21"/>
    </row>
    <row r="55" spans="1:19" ht="15.75" thickBot="1">
      <c r="A55" s="71"/>
      <c r="B55" s="51" t="s">
        <v>16</v>
      </c>
      <c r="C55" s="52">
        <v>4</v>
      </c>
      <c r="D55" s="53">
        <v>29</v>
      </c>
      <c r="E55" s="54">
        <f t="shared" si="6"/>
        <v>6.25</v>
      </c>
      <c r="F55" s="52">
        <v>3</v>
      </c>
      <c r="G55" s="52">
        <v>26</v>
      </c>
      <c r="H55" s="55">
        <f t="shared" si="13"/>
        <v>7.666666666666667</v>
      </c>
      <c r="I55" s="52">
        <v>2</v>
      </c>
      <c r="J55" s="52">
        <v>16</v>
      </c>
      <c r="K55" s="67">
        <f t="shared" si="12"/>
        <v>7</v>
      </c>
      <c r="L55" s="66"/>
      <c r="M55" s="57">
        <v>6</v>
      </c>
      <c r="N55" s="57">
        <v>4</v>
      </c>
      <c r="O55" s="57">
        <v>3</v>
      </c>
      <c r="P55" s="58">
        <f t="shared" si="9"/>
        <v>4.833333333333333</v>
      </c>
      <c r="Q55" s="58">
        <f t="shared" si="14"/>
        <v>6.5</v>
      </c>
      <c r="R55" s="59">
        <f t="shared" si="15"/>
        <v>5.333333333333333</v>
      </c>
      <c r="S55" s="21"/>
    </row>
    <row r="56" spans="1:19">
      <c r="A56" s="68" t="s">
        <v>32</v>
      </c>
      <c r="B56" s="68"/>
      <c r="C56" s="5"/>
      <c r="D56" s="5"/>
      <c r="E56" s="69"/>
      <c r="F56" s="5"/>
      <c r="G56" s="5"/>
      <c r="H56" s="69"/>
      <c r="I56" s="5"/>
      <c r="J56" s="5"/>
      <c r="K56" s="69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9"/>
      <c r="F57" s="5"/>
      <c r="G57" s="5"/>
      <c r="H57" s="69"/>
      <c r="I57" s="5"/>
      <c r="J57" s="5"/>
      <c r="K57" s="69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9"/>
      <c r="F58" s="5"/>
      <c r="G58" s="5"/>
      <c r="H58" s="69"/>
      <c r="I58" s="5"/>
      <c r="J58" s="5"/>
      <c r="K58" s="69"/>
      <c r="L58" s="5"/>
      <c r="M58" s="2"/>
      <c r="N58" s="2"/>
      <c r="O58" s="2"/>
      <c r="P58" s="2"/>
      <c r="Q58" s="2"/>
      <c r="R58" s="2"/>
      <c r="S58" s="1"/>
    </row>
  </sheetData>
  <mergeCells count="30"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7:B7"/>
    <mergeCell ref="A1:R1"/>
    <mergeCell ref="A2:R2"/>
    <mergeCell ref="A3:R3"/>
    <mergeCell ref="A4:R4"/>
    <mergeCell ref="A6:B6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U58"/>
  <sheetViews>
    <sheetView zoomScale="120" zoomScaleNormal="120" workbookViewId="0">
      <selection activeCell="K13" sqref="K13"/>
    </sheetView>
  </sheetViews>
  <sheetFormatPr defaultColWidth="11.5703125" defaultRowHeight="15"/>
  <cols>
    <col min="1" max="1" width="17.42578125" style="60" customWidth="1"/>
    <col min="2" max="2" width="16" style="60" customWidth="1"/>
    <col min="3" max="4" width="8.28515625" customWidth="1"/>
    <col min="5" max="5" width="9.28515625" style="60" bestFit="1" customWidth="1"/>
    <col min="6" max="7" width="8.28515625" customWidth="1"/>
    <col min="8" max="8" width="9.28515625" style="60" customWidth="1"/>
    <col min="9" max="10" width="8.28515625" customWidth="1"/>
    <col min="11" max="11" width="9.28515625" style="60" customWidth="1"/>
    <col min="12" max="12" width="1.7109375" customWidth="1"/>
    <col min="13" max="13" width="5.42578125" bestFit="1" customWidth="1"/>
    <col min="14" max="14" width="6.28515625" bestFit="1" customWidth="1"/>
    <col min="15" max="15" width="7.42578125" bestFit="1" customWidth="1"/>
  </cols>
  <sheetData>
    <row r="1" spans="1:21" ht="15.75">
      <c r="A1" s="86" t="s">
        <v>33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"/>
      <c r="T1" s="2"/>
      <c r="U1" s="2"/>
    </row>
    <row r="2" spans="1:21" ht="15.7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2"/>
      <c r="U2" s="2"/>
    </row>
    <row r="3" spans="1:21" ht="15.7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"/>
      <c r="T3" s="2"/>
      <c r="U3" s="2"/>
    </row>
    <row r="4" spans="1:21" ht="15.75">
      <c r="A4" s="88" t="s">
        <v>118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1"/>
      <c r="T4" s="2"/>
      <c r="U4" s="2"/>
    </row>
    <row r="5" spans="1:21" ht="16.5" thickBot="1">
      <c r="A5" s="3"/>
      <c r="B5" s="4"/>
      <c r="C5" s="5"/>
      <c r="D5" s="5"/>
      <c r="E5" s="6"/>
      <c r="F5" s="5"/>
      <c r="G5" s="5"/>
      <c r="H5" s="7"/>
      <c r="I5" s="5"/>
      <c r="J5" s="5"/>
      <c r="K5" s="7"/>
      <c r="L5" s="2"/>
      <c r="M5" s="2"/>
      <c r="N5" s="2"/>
      <c r="O5" s="2"/>
      <c r="P5" s="2"/>
      <c r="Q5" s="2"/>
      <c r="R5" s="2"/>
      <c r="S5" s="1"/>
      <c r="T5" s="2"/>
      <c r="U5" s="2"/>
    </row>
    <row r="6" spans="1:21" ht="38.25">
      <c r="A6" s="89" t="s">
        <v>2</v>
      </c>
      <c r="B6" s="90"/>
      <c r="C6" s="8" t="s">
        <v>122</v>
      </c>
      <c r="D6" s="9" t="s">
        <v>119</v>
      </c>
      <c r="E6" s="8" t="s">
        <v>91</v>
      </c>
      <c r="F6" s="8" t="s">
        <v>123</v>
      </c>
      <c r="G6" s="8" t="s">
        <v>120</v>
      </c>
      <c r="H6" s="8" t="s">
        <v>91</v>
      </c>
      <c r="I6" s="8" t="s">
        <v>124</v>
      </c>
      <c r="J6" s="8" t="s">
        <v>121</v>
      </c>
      <c r="K6" s="8" t="s">
        <v>91</v>
      </c>
      <c r="L6" s="10"/>
      <c r="M6" s="11" t="s">
        <v>41</v>
      </c>
      <c r="N6" s="11" t="s">
        <v>42</v>
      </c>
      <c r="O6" s="11" t="s">
        <v>43</v>
      </c>
      <c r="P6" s="11" t="s">
        <v>44</v>
      </c>
      <c r="Q6" s="11" t="s">
        <v>45</v>
      </c>
      <c r="R6" s="12" t="s">
        <v>46</v>
      </c>
      <c r="S6" s="13"/>
      <c r="T6" s="2"/>
      <c r="U6" s="2"/>
    </row>
    <row r="7" spans="1:21">
      <c r="A7" s="84" t="s">
        <v>4</v>
      </c>
      <c r="B7" s="85"/>
      <c r="C7" s="14">
        <v>1386</v>
      </c>
      <c r="D7" s="14">
        <v>1357</v>
      </c>
      <c r="E7" s="15">
        <f t="shared" ref="E7:E15" si="0">(D7-C7)/C7</f>
        <v>-2.0923520923520924E-2</v>
      </c>
      <c r="F7" s="14">
        <v>1098</v>
      </c>
      <c r="G7" s="14">
        <v>1149</v>
      </c>
      <c r="H7" s="16">
        <f t="shared" ref="H7:H15" si="1">(G7-F7)/F7</f>
        <v>4.6448087431693992E-2</v>
      </c>
      <c r="I7" s="14">
        <v>731</v>
      </c>
      <c r="J7" s="14">
        <v>779</v>
      </c>
      <c r="K7" s="15">
        <f t="shared" ref="K7:K15" si="2">(J7-I7)/I7</f>
        <v>6.5663474692202461E-2</v>
      </c>
      <c r="L7" s="17"/>
      <c r="M7" s="18">
        <v>1590</v>
      </c>
      <c r="N7" s="18">
        <v>1213</v>
      </c>
      <c r="O7" s="18">
        <v>925</v>
      </c>
      <c r="P7" s="19">
        <f t="shared" ref="P7:P15" si="3">D7/M7</f>
        <v>0.85345911949685538</v>
      </c>
      <c r="Q7" s="19">
        <f t="shared" ref="Q7:Q15" si="4">G7/N7</f>
        <v>0.94723825226710634</v>
      </c>
      <c r="R7" s="20">
        <f t="shared" ref="R7:R15" si="5">J7/O7</f>
        <v>0.84216216216216211</v>
      </c>
      <c r="S7" s="21"/>
      <c r="T7" s="2"/>
      <c r="U7" s="2"/>
    </row>
    <row r="8" spans="1:21">
      <c r="A8" s="73" t="s">
        <v>5</v>
      </c>
      <c r="B8" s="74"/>
      <c r="C8" s="22">
        <v>45</v>
      </c>
      <c r="D8" s="22">
        <v>40</v>
      </c>
      <c r="E8" s="15">
        <f t="shared" si="0"/>
        <v>-0.1111111111111111</v>
      </c>
      <c r="F8" s="22">
        <v>33</v>
      </c>
      <c r="G8" s="22">
        <v>26</v>
      </c>
      <c r="H8" s="16">
        <f t="shared" si="1"/>
        <v>-0.21212121212121213</v>
      </c>
      <c r="I8" s="22">
        <v>29</v>
      </c>
      <c r="J8" s="22">
        <v>18</v>
      </c>
      <c r="K8" s="15">
        <f t="shared" si="2"/>
        <v>-0.37931034482758619</v>
      </c>
      <c r="L8" s="17"/>
      <c r="M8" s="18">
        <v>50</v>
      </c>
      <c r="N8" s="18">
        <v>39</v>
      </c>
      <c r="O8" s="18">
        <v>35</v>
      </c>
      <c r="P8" s="19">
        <f t="shared" si="3"/>
        <v>0.8</v>
      </c>
      <c r="Q8" s="19">
        <f t="shared" si="4"/>
        <v>0.66666666666666663</v>
      </c>
      <c r="R8" s="20">
        <f t="shared" si="5"/>
        <v>0.51428571428571423</v>
      </c>
      <c r="S8" s="21"/>
      <c r="T8" s="2"/>
      <c r="U8" s="2"/>
    </row>
    <row r="9" spans="1:21">
      <c r="A9" s="73" t="s">
        <v>6</v>
      </c>
      <c r="B9" s="74"/>
      <c r="C9" s="22">
        <v>31</v>
      </c>
      <c r="D9" s="22">
        <v>24</v>
      </c>
      <c r="E9" s="15">
        <f t="shared" si="0"/>
        <v>-0.22580645161290322</v>
      </c>
      <c r="F9" s="22">
        <v>23</v>
      </c>
      <c r="G9" s="22">
        <v>14</v>
      </c>
      <c r="H9" s="16">
        <f t="shared" si="1"/>
        <v>-0.39130434782608697</v>
      </c>
      <c r="I9" s="22">
        <v>19</v>
      </c>
      <c r="J9" s="22">
        <v>7</v>
      </c>
      <c r="K9" s="15">
        <f t="shared" si="2"/>
        <v>-0.63157894736842102</v>
      </c>
      <c r="L9" s="17"/>
      <c r="M9" s="18">
        <v>34</v>
      </c>
      <c r="N9" s="18">
        <v>26</v>
      </c>
      <c r="O9" s="18">
        <v>22</v>
      </c>
      <c r="P9" s="19">
        <f t="shared" si="3"/>
        <v>0.70588235294117652</v>
      </c>
      <c r="Q9" s="19">
        <f t="shared" si="4"/>
        <v>0.53846153846153844</v>
      </c>
      <c r="R9" s="20">
        <f t="shared" si="5"/>
        <v>0.31818181818181818</v>
      </c>
      <c r="S9" s="21"/>
      <c r="T9" s="2"/>
      <c r="U9" s="2"/>
    </row>
    <row r="10" spans="1:21">
      <c r="A10" s="73" t="s">
        <v>7</v>
      </c>
      <c r="B10" s="74"/>
      <c r="C10" s="22">
        <v>452</v>
      </c>
      <c r="D10" s="22">
        <v>435</v>
      </c>
      <c r="E10" s="15">
        <f t="shared" si="0"/>
        <v>-3.7610619469026552E-2</v>
      </c>
      <c r="F10" s="22">
        <v>342</v>
      </c>
      <c r="G10" s="22">
        <v>359</v>
      </c>
      <c r="H10" s="16">
        <f t="shared" si="1"/>
        <v>4.9707602339181284E-2</v>
      </c>
      <c r="I10" s="22">
        <v>215</v>
      </c>
      <c r="J10" s="22">
        <v>233</v>
      </c>
      <c r="K10" s="15">
        <f t="shared" si="2"/>
        <v>8.3720930232558138E-2</v>
      </c>
      <c r="L10" s="17"/>
      <c r="M10" s="18">
        <v>503</v>
      </c>
      <c r="N10" s="18">
        <v>357</v>
      </c>
      <c r="O10" s="18">
        <v>262</v>
      </c>
      <c r="P10" s="19">
        <f t="shared" si="3"/>
        <v>0.86481113320079528</v>
      </c>
      <c r="Q10" s="19">
        <f t="shared" si="4"/>
        <v>1.0056022408963585</v>
      </c>
      <c r="R10" s="20">
        <f t="shared" si="5"/>
        <v>0.88931297709923662</v>
      </c>
      <c r="S10" s="21"/>
      <c r="T10" s="2"/>
      <c r="U10" s="2"/>
    </row>
    <row r="11" spans="1:21">
      <c r="A11" s="73" t="s">
        <v>8</v>
      </c>
      <c r="B11" s="74"/>
      <c r="C11" s="14">
        <v>342</v>
      </c>
      <c r="D11" s="14">
        <v>378</v>
      </c>
      <c r="E11" s="15">
        <f t="shared" si="0"/>
        <v>0.10526315789473684</v>
      </c>
      <c r="F11" s="14">
        <v>298</v>
      </c>
      <c r="G11" s="14">
        <v>340</v>
      </c>
      <c r="H11" s="16">
        <f t="shared" si="1"/>
        <v>0.14093959731543623</v>
      </c>
      <c r="I11" s="14">
        <v>218</v>
      </c>
      <c r="J11" s="14">
        <v>263</v>
      </c>
      <c r="K11" s="15">
        <f t="shared" si="2"/>
        <v>0.20642201834862386</v>
      </c>
      <c r="L11" s="17"/>
      <c r="M11" s="18">
        <v>443</v>
      </c>
      <c r="N11" s="18">
        <v>393</v>
      </c>
      <c r="O11" s="18">
        <v>317</v>
      </c>
      <c r="P11" s="19">
        <f t="shared" si="3"/>
        <v>0.85327313769751689</v>
      </c>
      <c r="Q11" s="19">
        <f t="shared" si="4"/>
        <v>0.86513994910941472</v>
      </c>
      <c r="R11" s="20">
        <f t="shared" si="5"/>
        <v>0.82965299684542582</v>
      </c>
      <c r="S11" s="21"/>
      <c r="T11" s="2"/>
      <c r="U11" s="2"/>
    </row>
    <row r="12" spans="1:21">
      <c r="A12" s="73" t="s">
        <v>9</v>
      </c>
      <c r="B12" s="74"/>
      <c r="C12" s="14">
        <v>563</v>
      </c>
      <c r="D12" s="14">
        <v>515</v>
      </c>
      <c r="E12" s="15">
        <f t="shared" si="0"/>
        <v>-8.5257548845470696E-2</v>
      </c>
      <c r="F12" s="14">
        <v>443</v>
      </c>
      <c r="G12" s="14">
        <v>428</v>
      </c>
      <c r="H12" s="16">
        <f t="shared" si="1"/>
        <v>-3.3860045146726865E-2</v>
      </c>
      <c r="I12" s="14">
        <v>288</v>
      </c>
      <c r="J12" s="14">
        <v>262</v>
      </c>
      <c r="K12" s="15">
        <f t="shared" si="2"/>
        <v>-9.0277777777777776E-2</v>
      </c>
      <c r="L12" s="17"/>
      <c r="M12" s="18">
        <v>621</v>
      </c>
      <c r="N12" s="18">
        <v>442</v>
      </c>
      <c r="O12" s="18">
        <v>330</v>
      </c>
      <c r="P12" s="19">
        <f t="shared" si="3"/>
        <v>0.82930756843800324</v>
      </c>
      <c r="Q12" s="19">
        <f t="shared" si="4"/>
        <v>0.96832579185520362</v>
      </c>
      <c r="R12" s="20">
        <f t="shared" si="5"/>
        <v>0.79393939393939394</v>
      </c>
      <c r="S12" s="21"/>
      <c r="T12" s="2"/>
      <c r="U12" s="2"/>
    </row>
    <row r="13" spans="1:21">
      <c r="A13" s="73" t="s">
        <v>10</v>
      </c>
      <c r="B13" s="74"/>
      <c r="C13" s="23">
        <v>29</v>
      </c>
      <c r="D13" s="23">
        <v>29</v>
      </c>
      <c r="E13" s="15">
        <f t="shared" si="0"/>
        <v>0</v>
      </c>
      <c r="F13" s="23">
        <v>15</v>
      </c>
      <c r="G13" s="23">
        <v>22</v>
      </c>
      <c r="H13" s="16">
        <f t="shared" si="1"/>
        <v>0.46666666666666667</v>
      </c>
      <c r="I13" s="23">
        <v>10</v>
      </c>
      <c r="J13" s="23">
        <v>21</v>
      </c>
      <c r="K13" s="15">
        <f t="shared" si="2"/>
        <v>1.1000000000000001</v>
      </c>
      <c r="L13" s="17"/>
      <c r="M13" s="18">
        <v>23</v>
      </c>
      <c r="N13" s="18">
        <v>21</v>
      </c>
      <c r="O13" s="18">
        <v>16</v>
      </c>
      <c r="P13" s="19">
        <f t="shared" si="3"/>
        <v>1.2608695652173914</v>
      </c>
      <c r="Q13" s="19">
        <f t="shared" si="4"/>
        <v>1.0476190476190477</v>
      </c>
      <c r="R13" s="20">
        <f t="shared" si="5"/>
        <v>1.3125</v>
      </c>
      <c r="S13" s="21"/>
      <c r="T13" s="2"/>
      <c r="U13" s="2"/>
    </row>
    <row r="14" spans="1:21">
      <c r="A14" s="75" t="s">
        <v>11</v>
      </c>
      <c r="B14" s="76"/>
      <c r="C14" s="22">
        <v>269</v>
      </c>
      <c r="D14" s="22">
        <v>250</v>
      </c>
      <c r="E14" s="15">
        <f t="shared" si="0"/>
        <v>-7.0631970260223054E-2</v>
      </c>
      <c r="F14" s="22">
        <v>121</v>
      </c>
      <c r="G14" s="22">
        <v>125</v>
      </c>
      <c r="H14" s="16">
        <f t="shared" si="1"/>
        <v>3.3057851239669422E-2</v>
      </c>
      <c r="I14" s="22">
        <v>86</v>
      </c>
      <c r="J14" s="22">
        <v>84</v>
      </c>
      <c r="K14" s="15">
        <f t="shared" si="2"/>
        <v>-2.3255813953488372E-2</v>
      </c>
      <c r="L14" s="17"/>
      <c r="M14" s="18">
        <v>267</v>
      </c>
      <c r="N14" s="18">
        <v>128</v>
      </c>
      <c r="O14" s="18">
        <v>106</v>
      </c>
      <c r="P14" s="19">
        <f t="shared" si="3"/>
        <v>0.93632958801498123</v>
      </c>
      <c r="Q14" s="19">
        <f t="shared" si="4"/>
        <v>0.9765625</v>
      </c>
      <c r="R14" s="20">
        <f t="shared" si="5"/>
        <v>0.79245283018867929</v>
      </c>
      <c r="S14" s="21"/>
      <c r="T14" s="24"/>
      <c r="U14" s="24"/>
    </row>
    <row r="15" spans="1:21">
      <c r="A15" s="77" t="s">
        <v>12</v>
      </c>
      <c r="B15" s="78"/>
      <c r="C15" s="25">
        <f>C7+C14</f>
        <v>1655</v>
      </c>
      <c r="D15" s="26">
        <f>D7+D14</f>
        <v>1607</v>
      </c>
      <c r="E15" s="27">
        <f t="shared" si="0"/>
        <v>-2.9003021148036254E-2</v>
      </c>
      <c r="F15" s="25">
        <f>F7+F14</f>
        <v>1219</v>
      </c>
      <c r="G15" s="25">
        <f>G7+G14</f>
        <v>1274</v>
      </c>
      <c r="H15" s="28">
        <f t="shared" si="1"/>
        <v>4.5118949958982774E-2</v>
      </c>
      <c r="I15" s="25">
        <f>I7+I14</f>
        <v>817</v>
      </c>
      <c r="J15" s="25">
        <f>J7+J14</f>
        <v>863</v>
      </c>
      <c r="K15" s="27">
        <f t="shared" si="2"/>
        <v>5.6303549571603426E-2</v>
      </c>
      <c r="L15" s="29"/>
      <c r="M15" s="30">
        <f>M7+M14</f>
        <v>1857</v>
      </c>
      <c r="N15" s="30">
        <f>N7+N14</f>
        <v>1341</v>
      </c>
      <c r="O15" s="30">
        <f>O7+O14</f>
        <v>1031</v>
      </c>
      <c r="P15" s="31">
        <f t="shared" si="3"/>
        <v>0.86537425955842762</v>
      </c>
      <c r="Q15" s="31">
        <f t="shared" si="4"/>
        <v>0.95003728560775536</v>
      </c>
      <c r="R15" s="32">
        <f t="shared" si="5"/>
        <v>0.83705140640155185</v>
      </c>
      <c r="S15" s="33"/>
      <c r="T15" s="2"/>
      <c r="U15" s="2"/>
    </row>
    <row r="16" spans="1:21" ht="15" customHeight="1">
      <c r="A16" s="79" t="s">
        <v>13</v>
      </c>
      <c r="B16" s="80"/>
      <c r="C16" s="34"/>
      <c r="D16" s="35"/>
      <c r="E16" s="36"/>
      <c r="F16" s="34"/>
      <c r="G16" s="34"/>
      <c r="H16" s="37"/>
      <c r="I16" s="34"/>
      <c r="J16" s="34"/>
      <c r="K16" s="36"/>
      <c r="L16" s="38"/>
      <c r="M16" s="39"/>
      <c r="N16" s="39"/>
      <c r="O16" s="39"/>
      <c r="P16" s="40"/>
      <c r="Q16" s="40"/>
      <c r="R16" s="41"/>
      <c r="S16" s="13"/>
      <c r="T16" s="2"/>
      <c r="U16" s="2"/>
    </row>
    <row r="17" spans="1:21">
      <c r="A17" s="81" t="s">
        <v>14</v>
      </c>
      <c r="B17" s="42" t="s">
        <v>15</v>
      </c>
      <c r="C17" s="22">
        <v>25</v>
      </c>
      <c r="D17" s="43">
        <v>37</v>
      </c>
      <c r="E17" s="15">
        <f t="shared" ref="E17:E55" si="6">(D17-C17)/C17</f>
        <v>0.48</v>
      </c>
      <c r="F17" s="22">
        <v>16</v>
      </c>
      <c r="G17" s="22">
        <v>23</v>
      </c>
      <c r="H17" s="16">
        <f t="shared" ref="H17:H42" si="7">(G17-F17)/F17</f>
        <v>0.4375</v>
      </c>
      <c r="I17" s="22">
        <v>8</v>
      </c>
      <c r="J17" s="22">
        <v>16</v>
      </c>
      <c r="K17" s="48">
        <f t="shared" ref="K17:K42" si="8">(J17-I17)/I17</f>
        <v>1</v>
      </c>
      <c r="L17" s="44"/>
      <c r="M17" s="18">
        <v>25</v>
      </c>
      <c r="N17" s="18">
        <v>14</v>
      </c>
      <c r="O17" s="45">
        <v>9</v>
      </c>
      <c r="P17" s="19">
        <f t="shared" ref="P17:P55" si="9">D17/M17</f>
        <v>1.48</v>
      </c>
      <c r="Q17" s="19">
        <f t="shared" ref="Q17:Q47" si="10">G17/N17</f>
        <v>1.6428571428571428</v>
      </c>
      <c r="R17" s="20">
        <f t="shared" ref="R17:R47" si="11">J17/O17</f>
        <v>1.7777777777777777</v>
      </c>
      <c r="S17" s="21"/>
      <c r="T17" s="2"/>
      <c r="U17" s="2"/>
    </row>
    <row r="18" spans="1:21">
      <c r="A18" s="82"/>
      <c r="B18" s="42" t="s">
        <v>16</v>
      </c>
      <c r="C18" s="46">
        <v>88</v>
      </c>
      <c r="D18" s="47">
        <v>99</v>
      </c>
      <c r="E18" s="48">
        <f t="shared" si="6"/>
        <v>0.125</v>
      </c>
      <c r="F18" s="46">
        <v>51</v>
      </c>
      <c r="G18" s="46">
        <v>74</v>
      </c>
      <c r="H18" s="49">
        <f t="shared" si="7"/>
        <v>0.45098039215686275</v>
      </c>
      <c r="I18" s="46">
        <v>31</v>
      </c>
      <c r="J18" s="46">
        <v>50</v>
      </c>
      <c r="K18" s="15">
        <f t="shared" si="8"/>
        <v>0.61290322580645162</v>
      </c>
      <c r="L18" s="44"/>
      <c r="M18" s="50">
        <v>94</v>
      </c>
      <c r="N18" s="50">
        <v>53</v>
      </c>
      <c r="O18" s="50">
        <v>36</v>
      </c>
      <c r="P18" s="19">
        <f t="shared" si="9"/>
        <v>1.053191489361702</v>
      </c>
      <c r="Q18" s="19">
        <f t="shared" si="10"/>
        <v>1.3962264150943395</v>
      </c>
      <c r="R18" s="20">
        <f t="shared" si="11"/>
        <v>1.3888888888888888</v>
      </c>
      <c r="S18" s="21"/>
      <c r="T18" s="2"/>
      <c r="U18" s="2"/>
    </row>
    <row r="19" spans="1:21" s="60" customFormat="1" ht="15.75" thickBot="1">
      <c r="A19" s="83"/>
      <c r="B19" s="51" t="s">
        <v>17</v>
      </c>
      <c r="C19" s="52">
        <v>54</v>
      </c>
      <c r="D19" s="53">
        <v>63</v>
      </c>
      <c r="E19" s="54">
        <f t="shared" si="6"/>
        <v>0.16666666666666666</v>
      </c>
      <c r="F19" s="52">
        <v>18</v>
      </c>
      <c r="G19" s="52">
        <v>22</v>
      </c>
      <c r="H19" s="55">
        <f t="shared" si="7"/>
        <v>0.22222222222222221</v>
      </c>
      <c r="I19" s="52">
        <v>13</v>
      </c>
      <c r="J19" s="52">
        <v>13</v>
      </c>
      <c r="K19" s="54">
        <f t="shared" si="8"/>
        <v>0</v>
      </c>
      <c r="L19" s="56"/>
      <c r="M19" s="57">
        <v>52</v>
      </c>
      <c r="N19" s="57">
        <v>19</v>
      </c>
      <c r="O19" s="57">
        <v>17</v>
      </c>
      <c r="P19" s="58">
        <f t="shared" si="9"/>
        <v>1.2115384615384615</v>
      </c>
      <c r="Q19" s="58">
        <f t="shared" si="10"/>
        <v>1.1578947368421053</v>
      </c>
      <c r="R19" s="59">
        <f t="shared" si="11"/>
        <v>0.76470588235294112</v>
      </c>
      <c r="S19" s="21"/>
      <c r="T19" s="6"/>
      <c r="U19" s="6"/>
    </row>
    <row r="20" spans="1:21" ht="15.75" thickBot="1">
      <c r="A20" s="72" t="s">
        <v>18</v>
      </c>
      <c r="B20" s="42" t="s">
        <v>15</v>
      </c>
      <c r="C20" s="46">
        <v>53</v>
      </c>
      <c r="D20" s="47">
        <v>47</v>
      </c>
      <c r="E20" s="48">
        <f t="shared" si="6"/>
        <v>-0.11320754716981132</v>
      </c>
      <c r="F20" s="46">
        <v>25</v>
      </c>
      <c r="G20" s="46">
        <v>34</v>
      </c>
      <c r="H20" s="49">
        <f t="shared" si="7"/>
        <v>0.36</v>
      </c>
      <c r="I20" s="46">
        <v>14</v>
      </c>
      <c r="J20" s="46">
        <v>28</v>
      </c>
      <c r="K20" s="48">
        <f t="shared" si="8"/>
        <v>1</v>
      </c>
      <c r="L20" s="44"/>
      <c r="M20" s="50">
        <v>52</v>
      </c>
      <c r="N20" s="50">
        <v>23</v>
      </c>
      <c r="O20" s="50">
        <v>13</v>
      </c>
      <c r="P20" s="61">
        <f t="shared" si="9"/>
        <v>0.90384615384615385</v>
      </c>
      <c r="Q20" s="61">
        <f t="shared" si="10"/>
        <v>1.4782608695652173</v>
      </c>
      <c r="R20" s="62">
        <f t="shared" si="11"/>
        <v>2.1538461538461537</v>
      </c>
      <c r="S20" s="21"/>
      <c r="T20" s="2"/>
      <c r="U20" s="2"/>
    </row>
    <row r="21" spans="1:21" ht="15.75" thickBot="1">
      <c r="A21" s="72"/>
      <c r="B21" s="42" t="s">
        <v>16</v>
      </c>
      <c r="C21" s="43">
        <v>219</v>
      </c>
      <c r="D21" s="43">
        <v>175</v>
      </c>
      <c r="E21" s="15">
        <f t="shared" si="6"/>
        <v>-0.20091324200913241</v>
      </c>
      <c r="F21" s="22">
        <v>141</v>
      </c>
      <c r="G21" s="22">
        <v>134</v>
      </c>
      <c r="H21" s="16">
        <f t="shared" si="7"/>
        <v>-4.9645390070921988E-2</v>
      </c>
      <c r="I21" s="22">
        <v>102</v>
      </c>
      <c r="J21" s="22">
        <v>98</v>
      </c>
      <c r="K21" s="15">
        <f t="shared" si="8"/>
        <v>-3.9215686274509803E-2</v>
      </c>
      <c r="L21" s="44"/>
      <c r="M21" s="18">
        <v>222</v>
      </c>
      <c r="N21" s="18">
        <v>144</v>
      </c>
      <c r="O21" s="18">
        <v>114</v>
      </c>
      <c r="P21" s="19">
        <f t="shared" si="9"/>
        <v>0.78828828828828834</v>
      </c>
      <c r="Q21" s="19">
        <f t="shared" si="10"/>
        <v>0.93055555555555558</v>
      </c>
      <c r="R21" s="20">
        <f t="shared" si="11"/>
        <v>0.85964912280701755</v>
      </c>
      <c r="S21" s="21"/>
      <c r="T21" s="2"/>
      <c r="U21" s="2"/>
    </row>
    <row r="22" spans="1:21" ht="15.75" thickBot="1">
      <c r="A22" s="70"/>
      <c r="B22" s="51" t="s">
        <v>17</v>
      </c>
      <c r="C22" s="52">
        <v>27</v>
      </c>
      <c r="D22" s="53">
        <v>24</v>
      </c>
      <c r="E22" s="54">
        <f t="shared" si="6"/>
        <v>-0.1111111111111111</v>
      </c>
      <c r="F22" s="52">
        <v>19</v>
      </c>
      <c r="G22" s="52">
        <v>18</v>
      </c>
      <c r="H22" s="55">
        <f t="shared" si="7"/>
        <v>-5.2631578947368418E-2</v>
      </c>
      <c r="I22" s="52">
        <v>12</v>
      </c>
      <c r="J22" s="52">
        <v>10</v>
      </c>
      <c r="K22" s="54">
        <f t="shared" si="8"/>
        <v>-0.16666666666666666</v>
      </c>
      <c r="L22" s="56"/>
      <c r="M22" s="57">
        <v>27</v>
      </c>
      <c r="N22" s="57">
        <v>18</v>
      </c>
      <c r="O22" s="57">
        <v>15</v>
      </c>
      <c r="P22" s="58">
        <f t="shared" si="9"/>
        <v>0.88888888888888884</v>
      </c>
      <c r="Q22" s="58">
        <f t="shared" si="10"/>
        <v>1</v>
      </c>
      <c r="R22" s="59">
        <f t="shared" si="11"/>
        <v>0.66666666666666663</v>
      </c>
      <c r="S22" s="21"/>
      <c r="T22" s="24"/>
      <c r="U22" s="24"/>
    </row>
    <row r="23" spans="1:21" ht="15.75" thickBot="1">
      <c r="A23" s="72" t="s">
        <v>19</v>
      </c>
      <c r="B23" s="42" t="s">
        <v>15</v>
      </c>
      <c r="C23" s="46">
        <v>32</v>
      </c>
      <c r="D23" s="47">
        <v>23</v>
      </c>
      <c r="E23" s="48">
        <f t="shared" si="6"/>
        <v>-0.28125</v>
      </c>
      <c r="F23" s="46">
        <v>17</v>
      </c>
      <c r="G23" s="46">
        <v>17</v>
      </c>
      <c r="H23" s="49">
        <f t="shared" si="7"/>
        <v>0</v>
      </c>
      <c r="I23" s="46">
        <v>14</v>
      </c>
      <c r="J23" s="46">
        <v>10</v>
      </c>
      <c r="K23" s="48">
        <f t="shared" si="8"/>
        <v>-0.2857142857142857</v>
      </c>
      <c r="L23" s="44"/>
      <c r="M23" s="50">
        <v>31</v>
      </c>
      <c r="N23" s="50">
        <v>15</v>
      </c>
      <c r="O23" s="50">
        <v>14</v>
      </c>
      <c r="P23" s="61">
        <f t="shared" si="9"/>
        <v>0.74193548387096775</v>
      </c>
      <c r="Q23" s="61">
        <f t="shared" si="10"/>
        <v>1.1333333333333333</v>
      </c>
      <c r="R23" s="62">
        <f t="shared" si="11"/>
        <v>0.7142857142857143</v>
      </c>
      <c r="S23" s="21"/>
      <c r="T23" s="2"/>
      <c r="U23" s="2"/>
    </row>
    <row r="24" spans="1:21" ht="15.75" thickBot="1">
      <c r="A24" s="72"/>
      <c r="B24" s="42" t="s">
        <v>16</v>
      </c>
      <c r="C24" s="43">
        <v>117</v>
      </c>
      <c r="D24" s="43">
        <v>108</v>
      </c>
      <c r="E24" s="15">
        <f t="shared" si="6"/>
        <v>-7.6923076923076927E-2</v>
      </c>
      <c r="F24" s="22">
        <v>85</v>
      </c>
      <c r="G24" s="22">
        <v>83</v>
      </c>
      <c r="H24" s="16">
        <f t="shared" si="7"/>
        <v>-2.3529411764705882E-2</v>
      </c>
      <c r="I24" s="22">
        <v>59</v>
      </c>
      <c r="J24" s="22">
        <v>62</v>
      </c>
      <c r="K24" s="15">
        <f t="shared" si="8"/>
        <v>5.0847457627118647E-2</v>
      </c>
      <c r="L24" s="44"/>
      <c r="M24" s="18">
        <v>119</v>
      </c>
      <c r="N24" s="18">
        <v>77</v>
      </c>
      <c r="O24" s="18">
        <v>60</v>
      </c>
      <c r="P24" s="19">
        <f t="shared" si="9"/>
        <v>0.90756302521008403</v>
      </c>
      <c r="Q24" s="19">
        <f t="shared" si="10"/>
        <v>1.0779220779220779</v>
      </c>
      <c r="R24" s="20">
        <f t="shared" si="11"/>
        <v>1.0333333333333334</v>
      </c>
      <c r="S24" s="21"/>
      <c r="T24" s="2"/>
      <c r="U24" s="2"/>
    </row>
    <row r="25" spans="1:21" ht="15.75" thickBot="1">
      <c r="A25" s="70"/>
      <c r="B25" s="51" t="s">
        <v>17</v>
      </c>
      <c r="C25" s="52">
        <v>73</v>
      </c>
      <c r="D25" s="53">
        <v>41</v>
      </c>
      <c r="E25" s="54">
        <f t="shared" si="6"/>
        <v>-0.43835616438356162</v>
      </c>
      <c r="F25" s="52">
        <v>30</v>
      </c>
      <c r="G25" s="52">
        <v>14</v>
      </c>
      <c r="H25" s="55">
        <f t="shared" si="7"/>
        <v>-0.53333333333333333</v>
      </c>
      <c r="I25" s="52">
        <v>22</v>
      </c>
      <c r="J25" s="52">
        <v>10</v>
      </c>
      <c r="K25" s="54">
        <f t="shared" si="8"/>
        <v>-0.54545454545454541</v>
      </c>
      <c r="L25" s="56"/>
      <c r="M25" s="57">
        <v>72</v>
      </c>
      <c r="N25" s="57">
        <v>33</v>
      </c>
      <c r="O25" s="57">
        <v>27</v>
      </c>
      <c r="P25" s="58">
        <f t="shared" si="9"/>
        <v>0.56944444444444442</v>
      </c>
      <c r="Q25" s="58">
        <f t="shared" si="10"/>
        <v>0.42424242424242425</v>
      </c>
      <c r="R25" s="59">
        <f t="shared" si="11"/>
        <v>0.37037037037037035</v>
      </c>
      <c r="S25" s="21"/>
      <c r="T25" s="2"/>
      <c r="U25" s="2"/>
    </row>
    <row r="26" spans="1:21" ht="15.75" thickBot="1">
      <c r="A26" s="72" t="s">
        <v>20</v>
      </c>
      <c r="B26" s="42" t="s">
        <v>15</v>
      </c>
      <c r="C26" s="47">
        <v>33</v>
      </c>
      <c r="D26" s="47">
        <v>36</v>
      </c>
      <c r="E26" s="48">
        <f t="shared" si="6"/>
        <v>9.0909090909090912E-2</v>
      </c>
      <c r="F26" s="46">
        <v>25</v>
      </c>
      <c r="G26" s="46">
        <v>23</v>
      </c>
      <c r="H26" s="49">
        <f t="shared" si="7"/>
        <v>-0.08</v>
      </c>
      <c r="I26" s="46">
        <v>17</v>
      </c>
      <c r="J26" s="46">
        <v>15</v>
      </c>
      <c r="K26" s="48">
        <f t="shared" si="8"/>
        <v>-0.11764705882352941</v>
      </c>
      <c r="L26" s="44"/>
      <c r="M26" s="50">
        <v>30</v>
      </c>
      <c r="N26" s="50">
        <v>22</v>
      </c>
      <c r="O26" s="50">
        <v>16</v>
      </c>
      <c r="P26" s="61">
        <f t="shared" si="9"/>
        <v>1.2</v>
      </c>
      <c r="Q26" s="61">
        <f t="shared" si="10"/>
        <v>1.0454545454545454</v>
      </c>
      <c r="R26" s="62">
        <f t="shared" si="11"/>
        <v>0.9375</v>
      </c>
      <c r="S26" s="21"/>
      <c r="T26" s="2"/>
      <c r="U26" s="2"/>
    </row>
    <row r="27" spans="1:21" ht="15.75" thickBot="1">
      <c r="A27" s="72"/>
      <c r="B27" s="42" t="s">
        <v>16</v>
      </c>
      <c r="C27" s="43">
        <v>86</v>
      </c>
      <c r="D27" s="43">
        <v>101</v>
      </c>
      <c r="E27" s="15">
        <f t="shared" si="6"/>
        <v>0.1744186046511628</v>
      </c>
      <c r="F27" s="22">
        <v>67</v>
      </c>
      <c r="G27" s="22">
        <v>74</v>
      </c>
      <c r="H27" s="16">
        <f t="shared" si="7"/>
        <v>0.1044776119402985</v>
      </c>
      <c r="I27" s="22">
        <v>45</v>
      </c>
      <c r="J27" s="22">
        <v>53</v>
      </c>
      <c r="K27" s="15">
        <f t="shared" si="8"/>
        <v>0.17777777777777778</v>
      </c>
      <c r="L27" s="44"/>
      <c r="M27" s="18">
        <v>87</v>
      </c>
      <c r="N27" s="18">
        <v>63</v>
      </c>
      <c r="O27" s="18">
        <v>49</v>
      </c>
      <c r="P27" s="19">
        <f t="shared" si="9"/>
        <v>1.1609195402298851</v>
      </c>
      <c r="Q27" s="19">
        <f t="shared" si="10"/>
        <v>1.1746031746031746</v>
      </c>
      <c r="R27" s="20">
        <f t="shared" si="11"/>
        <v>1.0816326530612246</v>
      </c>
      <c r="S27" s="21"/>
      <c r="T27" s="2"/>
      <c r="U27" s="2"/>
    </row>
    <row r="28" spans="1:21" ht="15.75" thickBot="1">
      <c r="A28" s="70"/>
      <c r="B28" s="51" t="s">
        <v>17</v>
      </c>
      <c r="C28" s="52">
        <v>19</v>
      </c>
      <c r="D28" s="53">
        <v>15</v>
      </c>
      <c r="E28" s="54">
        <f t="shared" si="6"/>
        <v>-0.21052631578947367</v>
      </c>
      <c r="F28" s="52">
        <v>4</v>
      </c>
      <c r="G28" s="52">
        <v>5</v>
      </c>
      <c r="H28" s="55">
        <f t="shared" si="7"/>
        <v>0.25</v>
      </c>
      <c r="I28" s="52">
        <v>3</v>
      </c>
      <c r="J28" s="52">
        <v>4</v>
      </c>
      <c r="K28" s="54">
        <f t="shared" si="8"/>
        <v>0.33333333333333331</v>
      </c>
      <c r="L28" s="56"/>
      <c r="M28" s="57">
        <v>17</v>
      </c>
      <c r="N28" s="57">
        <v>3</v>
      </c>
      <c r="O28" s="57">
        <v>3</v>
      </c>
      <c r="P28" s="58">
        <f t="shared" si="9"/>
        <v>0.88235294117647056</v>
      </c>
      <c r="Q28" s="58">
        <f t="shared" si="10"/>
        <v>1.6666666666666667</v>
      </c>
      <c r="R28" s="59">
        <f t="shared" si="11"/>
        <v>1.3333333333333333</v>
      </c>
      <c r="S28" s="21"/>
      <c r="T28" s="2"/>
      <c r="U28" s="2"/>
    </row>
    <row r="29" spans="1:21" ht="15.75" thickBot="1">
      <c r="A29" s="72" t="s">
        <v>21</v>
      </c>
      <c r="B29" s="42" t="s">
        <v>15</v>
      </c>
      <c r="C29" s="47">
        <v>9</v>
      </c>
      <c r="D29" s="47">
        <v>10</v>
      </c>
      <c r="E29" s="48">
        <f t="shared" si="6"/>
        <v>0.1111111111111111</v>
      </c>
      <c r="F29" s="46">
        <v>4</v>
      </c>
      <c r="G29" s="46">
        <v>6</v>
      </c>
      <c r="H29" s="49">
        <f t="shared" si="7"/>
        <v>0.5</v>
      </c>
      <c r="I29" s="46">
        <v>2</v>
      </c>
      <c r="J29" s="46">
        <v>2</v>
      </c>
      <c r="K29" s="48">
        <f t="shared" si="8"/>
        <v>0</v>
      </c>
      <c r="L29" s="44"/>
      <c r="M29" s="50">
        <v>9</v>
      </c>
      <c r="N29" s="50">
        <v>3</v>
      </c>
      <c r="O29" s="50">
        <v>2</v>
      </c>
      <c r="P29" s="61">
        <f t="shared" si="9"/>
        <v>1.1111111111111112</v>
      </c>
      <c r="Q29" s="61">
        <f t="shared" si="10"/>
        <v>2</v>
      </c>
      <c r="R29" s="62">
        <f t="shared" si="11"/>
        <v>1</v>
      </c>
      <c r="S29" s="21"/>
      <c r="T29" s="2"/>
      <c r="U29" s="2"/>
    </row>
    <row r="30" spans="1:21" ht="15.75" thickBot="1">
      <c r="A30" s="72"/>
      <c r="B30" s="42" t="s">
        <v>16</v>
      </c>
      <c r="C30" s="22">
        <v>29</v>
      </c>
      <c r="D30" s="43">
        <v>38</v>
      </c>
      <c r="E30" s="15">
        <f t="shared" si="6"/>
        <v>0.31034482758620691</v>
      </c>
      <c r="F30" s="22">
        <v>18</v>
      </c>
      <c r="G30" s="22">
        <v>26</v>
      </c>
      <c r="H30" s="16">
        <f t="shared" si="7"/>
        <v>0.44444444444444442</v>
      </c>
      <c r="I30" s="22">
        <v>15</v>
      </c>
      <c r="J30" s="22">
        <v>18</v>
      </c>
      <c r="K30" s="15">
        <f t="shared" si="8"/>
        <v>0.2</v>
      </c>
      <c r="L30" s="44"/>
      <c r="M30" s="18">
        <v>29</v>
      </c>
      <c r="N30" s="18">
        <v>16</v>
      </c>
      <c r="O30" s="18">
        <v>15</v>
      </c>
      <c r="P30" s="19">
        <f t="shared" si="9"/>
        <v>1.3103448275862069</v>
      </c>
      <c r="Q30" s="19">
        <f t="shared" si="10"/>
        <v>1.625</v>
      </c>
      <c r="R30" s="20">
        <f t="shared" si="11"/>
        <v>1.2</v>
      </c>
      <c r="S30" s="21"/>
      <c r="T30" s="2"/>
      <c r="U30" s="2"/>
    </row>
    <row r="31" spans="1:21" ht="15.75" thickBot="1">
      <c r="A31" s="70"/>
      <c r="B31" s="51" t="s">
        <v>17</v>
      </c>
      <c r="C31" s="52">
        <v>40</v>
      </c>
      <c r="D31" s="53">
        <v>35</v>
      </c>
      <c r="E31" s="54">
        <f t="shared" si="6"/>
        <v>-0.125</v>
      </c>
      <c r="F31" s="52">
        <v>29</v>
      </c>
      <c r="G31" s="52">
        <v>24</v>
      </c>
      <c r="H31" s="55">
        <f t="shared" si="7"/>
        <v>-0.17241379310344829</v>
      </c>
      <c r="I31" s="52">
        <v>20</v>
      </c>
      <c r="J31" s="52">
        <v>14</v>
      </c>
      <c r="K31" s="54">
        <f t="shared" si="8"/>
        <v>-0.3</v>
      </c>
      <c r="L31" s="56"/>
      <c r="M31" s="57">
        <v>41</v>
      </c>
      <c r="N31" s="57">
        <v>30</v>
      </c>
      <c r="O31" s="57">
        <v>24</v>
      </c>
      <c r="P31" s="58">
        <f t="shared" si="9"/>
        <v>0.85365853658536583</v>
      </c>
      <c r="Q31" s="58">
        <f t="shared" si="10"/>
        <v>0.8</v>
      </c>
      <c r="R31" s="59">
        <f t="shared" si="11"/>
        <v>0.58333333333333337</v>
      </c>
      <c r="S31" s="21"/>
      <c r="T31" s="2"/>
      <c r="U31" s="2"/>
    </row>
    <row r="32" spans="1:21" ht="15.75" thickBot="1">
      <c r="A32" s="72" t="s">
        <v>22</v>
      </c>
      <c r="B32" s="42" t="s">
        <v>15</v>
      </c>
      <c r="C32" s="47">
        <v>4</v>
      </c>
      <c r="D32" s="47">
        <v>3</v>
      </c>
      <c r="E32" s="48">
        <f t="shared" si="6"/>
        <v>-0.25</v>
      </c>
      <c r="F32" s="46">
        <v>0</v>
      </c>
      <c r="G32" s="46">
        <v>1</v>
      </c>
      <c r="H32" s="49">
        <v>0</v>
      </c>
      <c r="I32" s="46">
        <v>0</v>
      </c>
      <c r="J32" s="46">
        <v>1</v>
      </c>
      <c r="K32" s="48">
        <v>0</v>
      </c>
      <c r="L32" s="44"/>
      <c r="M32" s="50">
        <v>3</v>
      </c>
      <c r="N32" s="50">
        <v>0</v>
      </c>
      <c r="O32" s="50">
        <v>0</v>
      </c>
      <c r="P32" s="61">
        <f t="shared" si="9"/>
        <v>1</v>
      </c>
      <c r="Q32" s="61">
        <v>0</v>
      </c>
      <c r="R32" s="62">
        <v>0</v>
      </c>
      <c r="S32" s="21"/>
      <c r="T32" s="2"/>
      <c r="U32" s="2"/>
    </row>
    <row r="33" spans="1:21" ht="15.75" thickBot="1">
      <c r="A33" s="72"/>
      <c r="B33" s="42" t="s">
        <v>16</v>
      </c>
      <c r="C33" s="43">
        <v>10</v>
      </c>
      <c r="D33" s="43">
        <v>11</v>
      </c>
      <c r="E33" s="15">
        <f t="shared" si="6"/>
        <v>0.1</v>
      </c>
      <c r="F33" s="22">
        <v>6</v>
      </c>
      <c r="G33" s="22">
        <v>8</v>
      </c>
      <c r="H33" s="16">
        <f t="shared" si="7"/>
        <v>0.33333333333333331</v>
      </c>
      <c r="I33" s="22">
        <v>4</v>
      </c>
      <c r="J33" s="22">
        <v>7</v>
      </c>
      <c r="K33" s="15">
        <f t="shared" si="8"/>
        <v>0.75</v>
      </c>
      <c r="L33" s="44"/>
      <c r="M33" s="18">
        <v>10</v>
      </c>
      <c r="N33" s="18">
        <v>7</v>
      </c>
      <c r="O33" s="18">
        <v>5</v>
      </c>
      <c r="P33" s="19">
        <f t="shared" si="9"/>
        <v>1.1000000000000001</v>
      </c>
      <c r="Q33" s="19">
        <f t="shared" si="10"/>
        <v>1.1428571428571428</v>
      </c>
      <c r="R33" s="20">
        <f t="shared" si="11"/>
        <v>1.4</v>
      </c>
      <c r="S33" s="21"/>
      <c r="T33" s="2"/>
      <c r="U33" s="2"/>
    </row>
    <row r="34" spans="1:21" ht="15.75" thickBot="1">
      <c r="A34" s="70"/>
      <c r="B34" s="51" t="s">
        <v>17</v>
      </c>
      <c r="C34" s="52">
        <v>21</v>
      </c>
      <c r="D34" s="53">
        <v>15</v>
      </c>
      <c r="E34" s="54">
        <f t="shared" si="6"/>
        <v>-0.2857142857142857</v>
      </c>
      <c r="F34" s="52">
        <v>7</v>
      </c>
      <c r="G34" s="52">
        <v>6</v>
      </c>
      <c r="H34" s="55">
        <f t="shared" si="7"/>
        <v>-0.14285714285714285</v>
      </c>
      <c r="I34" s="52">
        <v>7</v>
      </c>
      <c r="J34" s="52">
        <v>5</v>
      </c>
      <c r="K34" s="54">
        <f t="shared" si="8"/>
        <v>-0.2857142857142857</v>
      </c>
      <c r="L34" s="56"/>
      <c r="M34" s="57">
        <v>22</v>
      </c>
      <c r="N34" s="57">
        <v>8</v>
      </c>
      <c r="O34" s="57">
        <v>8</v>
      </c>
      <c r="P34" s="58">
        <f t="shared" si="9"/>
        <v>0.68181818181818177</v>
      </c>
      <c r="Q34" s="58">
        <f t="shared" si="10"/>
        <v>0.75</v>
      </c>
      <c r="R34" s="59">
        <f t="shared" si="11"/>
        <v>0.625</v>
      </c>
      <c r="S34" s="21"/>
      <c r="T34" s="2"/>
      <c r="U34" s="2"/>
    </row>
    <row r="35" spans="1:21" ht="15.75" thickBot="1">
      <c r="A35" s="72" t="s">
        <v>23</v>
      </c>
      <c r="B35" s="42" t="s">
        <v>15</v>
      </c>
      <c r="C35" s="47">
        <v>23</v>
      </c>
      <c r="D35" s="47">
        <v>13</v>
      </c>
      <c r="E35" s="48">
        <f t="shared" si="6"/>
        <v>-0.43478260869565216</v>
      </c>
      <c r="F35" s="46">
        <v>11</v>
      </c>
      <c r="G35" s="46">
        <v>11</v>
      </c>
      <c r="H35" s="49">
        <f t="shared" si="7"/>
        <v>0</v>
      </c>
      <c r="I35" s="46">
        <v>9</v>
      </c>
      <c r="J35" s="46">
        <v>7</v>
      </c>
      <c r="K35" s="48">
        <f t="shared" si="8"/>
        <v>-0.22222222222222221</v>
      </c>
      <c r="L35" s="44"/>
      <c r="M35" s="50">
        <v>23</v>
      </c>
      <c r="N35" s="50">
        <v>11</v>
      </c>
      <c r="O35" s="50">
        <v>9</v>
      </c>
      <c r="P35" s="61">
        <f t="shared" si="9"/>
        <v>0.56521739130434778</v>
      </c>
      <c r="Q35" s="61">
        <f t="shared" si="10"/>
        <v>1</v>
      </c>
      <c r="R35" s="62">
        <f t="shared" si="11"/>
        <v>0.77777777777777779</v>
      </c>
      <c r="S35" s="21"/>
      <c r="T35" s="2"/>
      <c r="U35" s="2"/>
    </row>
    <row r="36" spans="1:21" ht="15.75" thickBot="1">
      <c r="A36" s="72"/>
      <c r="B36" s="42" t="s">
        <v>16</v>
      </c>
      <c r="C36" s="43">
        <v>88</v>
      </c>
      <c r="D36" s="43">
        <v>80</v>
      </c>
      <c r="E36" s="15">
        <f t="shared" si="6"/>
        <v>-9.0909090909090912E-2</v>
      </c>
      <c r="F36" s="22">
        <v>56</v>
      </c>
      <c r="G36" s="22">
        <v>67</v>
      </c>
      <c r="H36" s="16">
        <f t="shared" si="7"/>
        <v>0.19642857142857142</v>
      </c>
      <c r="I36" s="22">
        <v>43</v>
      </c>
      <c r="J36" s="22">
        <v>53</v>
      </c>
      <c r="K36" s="15">
        <f t="shared" si="8"/>
        <v>0.23255813953488372</v>
      </c>
      <c r="L36" s="44"/>
      <c r="M36" s="18">
        <v>94</v>
      </c>
      <c r="N36" s="18">
        <v>59</v>
      </c>
      <c r="O36" s="18">
        <v>46</v>
      </c>
      <c r="P36" s="19">
        <f t="shared" si="9"/>
        <v>0.85106382978723405</v>
      </c>
      <c r="Q36" s="19">
        <f t="shared" si="10"/>
        <v>1.1355932203389831</v>
      </c>
      <c r="R36" s="20">
        <f t="shared" si="11"/>
        <v>1.1521739130434783</v>
      </c>
      <c r="S36" s="21"/>
      <c r="T36" s="2"/>
      <c r="U36" s="2"/>
    </row>
    <row r="37" spans="1:21" ht="15.75" thickBot="1">
      <c r="A37" s="70"/>
      <c r="B37" s="51" t="s">
        <v>17</v>
      </c>
      <c r="C37" s="52">
        <v>15</v>
      </c>
      <c r="D37" s="53">
        <v>30</v>
      </c>
      <c r="E37" s="54">
        <f t="shared" si="6"/>
        <v>1</v>
      </c>
      <c r="F37" s="52">
        <v>6</v>
      </c>
      <c r="G37" s="52">
        <v>23</v>
      </c>
      <c r="H37" s="55">
        <f t="shared" si="7"/>
        <v>2.8333333333333335</v>
      </c>
      <c r="I37" s="52">
        <v>3</v>
      </c>
      <c r="J37" s="52">
        <v>16</v>
      </c>
      <c r="K37" s="54">
        <f t="shared" si="8"/>
        <v>4.333333333333333</v>
      </c>
      <c r="L37" s="56"/>
      <c r="M37" s="57">
        <v>16</v>
      </c>
      <c r="N37" s="57">
        <v>7</v>
      </c>
      <c r="O37" s="57">
        <v>4</v>
      </c>
      <c r="P37" s="58">
        <f t="shared" si="9"/>
        <v>1.875</v>
      </c>
      <c r="Q37" s="58">
        <f t="shared" si="10"/>
        <v>3.2857142857142856</v>
      </c>
      <c r="R37" s="59">
        <f t="shared" si="11"/>
        <v>4</v>
      </c>
      <c r="S37" s="21"/>
      <c r="T37" s="2"/>
      <c r="U37" s="2"/>
    </row>
    <row r="38" spans="1:21" ht="15.75" thickBot="1">
      <c r="A38" s="72" t="s">
        <v>24</v>
      </c>
      <c r="B38" s="42" t="s">
        <v>15</v>
      </c>
      <c r="C38" s="47">
        <v>3</v>
      </c>
      <c r="D38" s="47">
        <v>4</v>
      </c>
      <c r="E38" s="48">
        <f t="shared" si="6"/>
        <v>0.33333333333333331</v>
      </c>
      <c r="F38" s="46">
        <v>3</v>
      </c>
      <c r="G38" s="46">
        <v>2</v>
      </c>
      <c r="H38" s="49">
        <f t="shared" si="7"/>
        <v>-0.33333333333333331</v>
      </c>
      <c r="I38" s="46">
        <v>3</v>
      </c>
      <c r="J38" s="46">
        <v>1</v>
      </c>
      <c r="K38" s="48">
        <f t="shared" si="8"/>
        <v>-0.66666666666666663</v>
      </c>
      <c r="L38" s="44"/>
      <c r="M38" s="50">
        <v>3</v>
      </c>
      <c r="N38" s="50">
        <v>3</v>
      </c>
      <c r="O38" s="50">
        <v>3</v>
      </c>
      <c r="P38" s="61">
        <f t="shared" si="9"/>
        <v>1.3333333333333333</v>
      </c>
      <c r="Q38" s="61">
        <f t="shared" si="10"/>
        <v>0.66666666666666663</v>
      </c>
      <c r="R38" s="62">
        <f t="shared" si="11"/>
        <v>0.33333333333333331</v>
      </c>
      <c r="S38" s="21"/>
      <c r="T38" s="2"/>
      <c r="U38" s="2"/>
    </row>
    <row r="39" spans="1:21" ht="15.75" thickBot="1">
      <c r="A39" s="72"/>
      <c r="B39" s="42" t="s">
        <v>16</v>
      </c>
      <c r="C39" s="22">
        <v>11</v>
      </c>
      <c r="D39" s="43">
        <v>12</v>
      </c>
      <c r="E39" s="15">
        <f t="shared" si="6"/>
        <v>9.0909090909090912E-2</v>
      </c>
      <c r="F39" s="22">
        <v>8</v>
      </c>
      <c r="G39" s="22">
        <v>10</v>
      </c>
      <c r="H39" s="16">
        <f t="shared" si="7"/>
        <v>0.25</v>
      </c>
      <c r="I39" s="22">
        <v>6</v>
      </c>
      <c r="J39" s="22">
        <v>7</v>
      </c>
      <c r="K39" s="15">
        <f t="shared" si="8"/>
        <v>0.16666666666666666</v>
      </c>
      <c r="L39" s="44"/>
      <c r="M39" s="18">
        <v>12</v>
      </c>
      <c r="N39" s="18">
        <v>8</v>
      </c>
      <c r="O39" s="18">
        <v>7</v>
      </c>
      <c r="P39" s="19">
        <f t="shared" si="9"/>
        <v>1</v>
      </c>
      <c r="Q39" s="19">
        <f t="shared" si="10"/>
        <v>1.25</v>
      </c>
      <c r="R39" s="20">
        <f t="shared" si="11"/>
        <v>1</v>
      </c>
      <c r="S39" s="21"/>
      <c r="T39" s="2"/>
      <c r="U39" s="2"/>
    </row>
    <row r="40" spans="1:21" ht="15.75" thickBot="1">
      <c r="A40" s="70"/>
      <c r="B40" s="51" t="s">
        <v>17</v>
      </c>
      <c r="C40" s="52">
        <v>15</v>
      </c>
      <c r="D40" s="53">
        <v>12</v>
      </c>
      <c r="E40" s="54">
        <f t="shared" si="6"/>
        <v>-0.2</v>
      </c>
      <c r="F40" s="52">
        <v>4</v>
      </c>
      <c r="G40" s="52">
        <v>7</v>
      </c>
      <c r="H40" s="55">
        <f t="shared" si="7"/>
        <v>0.75</v>
      </c>
      <c r="I40" s="52">
        <v>3</v>
      </c>
      <c r="J40" s="52">
        <v>7</v>
      </c>
      <c r="K40" s="54">
        <f t="shared" si="8"/>
        <v>1.3333333333333333</v>
      </c>
      <c r="L40" s="56"/>
      <c r="M40" s="57">
        <v>15</v>
      </c>
      <c r="N40" s="57">
        <v>6</v>
      </c>
      <c r="O40" s="57">
        <v>5</v>
      </c>
      <c r="P40" s="58">
        <f t="shared" si="9"/>
        <v>0.8</v>
      </c>
      <c r="Q40" s="58">
        <f t="shared" si="10"/>
        <v>1.1666666666666667</v>
      </c>
      <c r="R40" s="59">
        <f t="shared" si="11"/>
        <v>1.4</v>
      </c>
      <c r="S40" s="21"/>
      <c r="T40" s="2"/>
      <c r="U40" s="2"/>
    </row>
    <row r="41" spans="1:21" ht="15.75" thickBot="1">
      <c r="A41" s="70" t="s">
        <v>25</v>
      </c>
      <c r="B41" s="42" t="s">
        <v>15</v>
      </c>
      <c r="C41" s="46">
        <v>227</v>
      </c>
      <c r="D41" s="47">
        <v>205</v>
      </c>
      <c r="E41" s="48">
        <f t="shared" si="6"/>
        <v>-9.6916299559471369E-2</v>
      </c>
      <c r="F41" s="46">
        <v>202</v>
      </c>
      <c r="G41" s="46">
        <v>189</v>
      </c>
      <c r="H41" s="49">
        <f t="shared" si="7"/>
        <v>-6.4356435643564358E-2</v>
      </c>
      <c r="I41" s="46">
        <v>125</v>
      </c>
      <c r="J41" s="46">
        <v>113</v>
      </c>
      <c r="K41" s="48">
        <f t="shared" si="8"/>
        <v>-9.6000000000000002E-2</v>
      </c>
      <c r="L41" s="44"/>
      <c r="M41" s="50">
        <v>267</v>
      </c>
      <c r="N41" s="50">
        <v>218</v>
      </c>
      <c r="O41" s="50">
        <v>159</v>
      </c>
      <c r="P41" s="61">
        <f t="shared" si="9"/>
        <v>0.76779026217228463</v>
      </c>
      <c r="Q41" s="61">
        <f t="shared" si="10"/>
        <v>0.8669724770642202</v>
      </c>
      <c r="R41" s="62">
        <f t="shared" si="11"/>
        <v>0.71069182389937102</v>
      </c>
      <c r="S41" s="21"/>
      <c r="T41" s="2"/>
      <c r="U41" s="2"/>
    </row>
    <row r="42" spans="1:21" ht="15.75" thickBot="1">
      <c r="A42" s="70"/>
      <c r="B42" s="51" t="s">
        <v>16</v>
      </c>
      <c r="C42" s="52">
        <v>620</v>
      </c>
      <c r="D42" s="53">
        <v>580</v>
      </c>
      <c r="E42" s="54">
        <f t="shared" si="6"/>
        <v>-6.4516129032258063E-2</v>
      </c>
      <c r="F42" s="52">
        <v>561</v>
      </c>
      <c r="G42" s="52">
        <v>532</v>
      </c>
      <c r="H42" s="55">
        <f t="shared" si="7"/>
        <v>-5.1693404634581108E-2</v>
      </c>
      <c r="I42" s="52">
        <v>353</v>
      </c>
      <c r="J42" s="52">
        <v>322</v>
      </c>
      <c r="K42" s="54">
        <f t="shared" si="8"/>
        <v>-8.7818696883852687E-2</v>
      </c>
      <c r="L42" s="56"/>
      <c r="M42" s="57">
        <v>755</v>
      </c>
      <c r="N42" s="57">
        <v>641</v>
      </c>
      <c r="O42" s="57">
        <v>475</v>
      </c>
      <c r="P42" s="58">
        <f t="shared" si="9"/>
        <v>0.76821192052980136</v>
      </c>
      <c r="Q42" s="58">
        <f t="shared" si="10"/>
        <v>0.82995319812792512</v>
      </c>
      <c r="R42" s="59">
        <f t="shared" si="11"/>
        <v>0.67789473684210522</v>
      </c>
      <c r="S42" s="21"/>
      <c r="T42" s="2"/>
      <c r="U42" s="2"/>
    </row>
    <row r="43" spans="1:21" ht="15.75" thickBot="1">
      <c r="A43" s="72" t="s">
        <v>26</v>
      </c>
      <c r="B43" s="42" t="s">
        <v>15</v>
      </c>
      <c r="C43" s="46">
        <v>0</v>
      </c>
      <c r="D43" s="63">
        <v>1</v>
      </c>
      <c r="E43" s="48">
        <v>0</v>
      </c>
      <c r="F43" s="46">
        <v>0</v>
      </c>
      <c r="G43" s="63">
        <v>1</v>
      </c>
      <c r="H43" s="64">
        <v>0</v>
      </c>
      <c r="I43" s="46">
        <v>0</v>
      </c>
      <c r="J43" s="23">
        <v>0</v>
      </c>
      <c r="K43" s="48">
        <v>0</v>
      </c>
      <c r="L43" s="44"/>
      <c r="M43" s="50">
        <v>0</v>
      </c>
      <c r="N43" s="50">
        <v>0</v>
      </c>
      <c r="O43" s="50">
        <v>0</v>
      </c>
      <c r="P43" s="61">
        <v>0</v>
      </c>
      <c r="Q43" s="61">
        <v>0</v>
      </c>
      <c r="R43" s="62">
        <v>0</v>
      </c>
      <c r="S43" s="21"/>
    </row>
    <row r="44" spans="1:21" ht="15.75" thickBot="1">
      <c r="A44" s="70"/>
      <c r="B44" s="42" t="s">
        <v>16</v>
      </c>
      <c r="C44" s="22">
        <v>13</v>
      </c>
      <c r="D44" s="43">
        <v>17</v>
      </c>
      <c r="E44" s="15">
        <f t="shared" si="6"/>
        <v>0.30769230769230771</v>
      </c>
      <c r="F44" s="22">
        <v>11</v>
      </c>
      <c r="G44" s="22">
        <v>15</v>
      </c>
      <c r="H44" s="49">
        <f>(G44-F44)/F44</f>
        <v>0.36363636363636365</v>
      </c>
      <c r="I44" s="22">
        <v>9</v>
      </c>
      <c r="J44" s="22">
        <v>10</v>
      </c>
      <c r="K44" s="48">
        <f>(J44-I44)/I44</f>
        <v>0.1111111111111111</v>
      </c>
      <c r="L44" s="44"/>
      <c r="M44" s="18">
        <v>14</v>
      </c>
      <c r="N44" s="18">
        <v>10</v>
      </c>
      <c r="O44" s="18">
        <v>9</v>
      </c>
      <c r="P44" s="19">
        <f t="shared" si="9"/>
        <v>1.2142857142857142</v>
      </c>
      <c r="Q44" s="19">
        <f t="shared" si="10"/>
        <v>1.5</v>
      </c>
      <c r="R44" s="20">
        <f t="shared" si="11"/>
        <v>1.1111111111111112</v>
      </c>
      <c r="S44" s="21"/>
    </row>
    <row r="45" spans="1:21" ht="15.75" thickBot="1">
      <c r="A45" s="70"/>
      <c r="B45" s="51" t="s">
        <v>17</v>
      </c>
      <c r="C45" s="52">
        <v>5</v>
      </c>
      <c r="D45" s="53">
        <v>15</v>
      </c>
      <c r="E45" s="54">
        <f t="shared" si="6"/>
        <v>2</v>
      </c>
      <c r="F45" s="52">
        <v>4</v>
      </c>
      <c r="G45" s="52">
        <v>6</v>
      </c>
      <c r="H45" s="55">
        <f>(G45-F45)/F45</f>
        <v>0.5</v>
      </c>
      <c r="I45" s="52">
        <v>3</v>
      </c>
      <c r="J45" s="52">
        <v>5</v>
      </c>
      <c r="K45" s="54">
        <f t="shared" ref="K45:K55" si="12">(J45-I45)/I45</f>
        <v>0.66666666666666663</v>
      </c>
      <c r="L45" s="56"/>
      <c r="M45" s="57">
        <v>5</v>
      </c>
      <c r="N45" s="57">
        <v>4</v>
      </c>
      <c r="O45" s="57">
        <v>3</v>
      </c>
      <c r="P45" s="58">
        <f t="shared" si="9"/>
        <v>3</v>
      </c>
      <c r="Q45" s="58">
        <f t="shared" si="10"/>
        <v>1.5</v>
      </c>
      <c r="R45" s="59">
        <f t="shared" si="11"/>
        <v>1.6666666666666667</v>
      </c>
      <c r="S45" s="21"/>
    </row>
    <row r="46" spans="1:21" ht="15.75" thickBot="1">
      <c r="A46" s="70" t="s">
        <v>27</v>
      </c>
      <c r="B46" s="42" t="s">
        <v>15</v>
      </c>
      <c r="C46" s="46">
        <v>10</v>
      </c>
      <c r="D46" s="47">
        <v>7</v>
      </c>
      <c r="E46" s="48">
        <f t="shared" si="6"/>
        <v>-0.3</v>
      </c>
      <c r="F46" s="46">
        <v>10</v>
      </c>
      <c r="G46" s="46">
        <v>6</v>
      </c>
      <c r="H46" s="49">
        <f>(G46-F46)/F46</f>
        <v>-0.4</v>
      </c>
      <c r="I46" s="46">
        <v>6</v>
      </c>
      <c r="J46" s="46">
        <v>6</v>
      </c>
      <c r="K46" s="48">
        <f t="shared" si="12"/>
        <v>0</v>
      </c>
      <c r="L46" s="65"/>
      <c r="M46" s="50">
        <v>13</v>
      </c>
      <c r="N46" s="50">
        <v>11</v>
      </c>
      <c r="O46" s="50">
        <v>9</v>
      </c>
      <c r="P46" s="61">
        <f t="shared" si="9"/>
        <v>0.53846153846153844</v>
      </c>
      <c r="Q46" s="61">
        <f t="shared" si="10"/>
        <v>0.54545454545454541</v>
      </c>
      <c r="R46" s="62">
        <f t="shared" si="11"/>
        <v>0.66666666666666663</v>
      </c>
      <c r="S46" s="21"/>
    </row>
    <row r="47" spans="1:21" ht="15.75" thickBot="1">
      <c r="A47" s="70"/>
      <c r="B47" s="51" t="s">
        <v>16</v>
      </c>
      <c r="C47" s="52">
        <v>24</v>
      </c>
      <c r="D47" s="53">
        <v>15</v>
      </c>
      <c r="E47" s="54">
        <f t="shared" si="6"/>
        <v>-0.375</v>
      </c>
      <c r="F47" s="52">
        <v>22</v>
      </c>
      <c r="G47" s="52">
        <v>14</v>
      </c>
      <c r="H47" s="55">
        <f>(G47-F47)/F47</f>
        <v>-0.36363636363636365</v>
      </c>
      <c r="I47" s="52">
        <v>17</v>
      </c>
      <c r="J47" s="52">
        <v>12</v>
      </c>
      <c r="K47" s="67">
        <f t="shared" si="12"/>
        <v>-0.29411764705882354</v>
      </c>
      <c r="L47" s="66"/>
      <c r="M47" s="57">
        <v>35</v>
      </c>
      <c r="N47" s="57">
        <v>30</v>
      </c>
      <c r="O47" s="57">
        <v>27</v>
      </c>
      <c r="P47" s="58">
        <f t="shared" si="9"/>
        <v>0.42857142857142855</v>
      </c>
      <c r="Q47" s="58">
        <f t="shared" si="10"/>
        <v>0.46666666666666667</v>
      </c>
      <c r="R47" s="59">
        <f t="shared" si="11"/>
        <v>0.44444444444444442</v>
      </c>
      <c r="S47" s="21"/>
    </row>
    <row r="48" spans="1:21" ht="15.75" thickBot="1">
      <c r="A48" s="70" t="s">
        <v>28</v>
      </c>
      <c r="B48" s="42" t="s">
        <v>15</v>
      </c>
      <c r="C48" s="46">
        <v>2</v>
      </c>
      <c r="D48" s="47">
        <v>4</v>
      </c>
      <c r="E48" s="48">
        <f t="shared" si="6"/>
        <v>1</v>
      </c>
      <c r="F48" s="46">
        <v>2</v>
      </c>
      <c r="G48" s="46">
        <v>4</v>
      </c>
      <c r="H48" s="49">
        <f t="shared" ref="H48:H55" si="13">(G48-F48)/F48</f>
        <v>1</v>
      </c>
      <c r="I48" s="46">
        <v>1</v>
      </c>
      <c r="J48" s="46">
        <v>4</v>
      </c>
      <c r="K48" s="48">
        <f t="shared" si="12"/>
        <v>3</v>
      </c>
      <c r="L48" s="65"/>
      <c r="M48" s="50">
        <v>3</v>
      </c>
      <c r="N48" s="50">
        <v>2</v>
      </c>
      <c r="O48" s="50">
        <v>2</v>
      </c>
      <c r="P48" s="61">
        <f t="shared" si="9"/>
        <v>1.3333333333333333</v>
      </c>
      <c r="Q48" s="61">
        <v>0</v>
      </c>
      <c r="R48" s="62">
        <v>0</v>
      </c>
      <c r="S48" s="21"/>
    </row>
    <row r="49" spans="1:19" ht="15.75" thickBot="1">
      <c r="A49" s="70"/>
      <c r="B49" s="51" t="s">
        <v>16</v>
      </c>
      <c r="C49" s="52">
        <v>5</v>
      </c>
      <c r="D49" s="53">
        <v>6</v>
      </c>
      <c r="E49" s="54">
        <f t="shared" si="6"/>
        <v>0.2</v>
      </c>
      <c r="F49" s="52">
        <v>3</v>
      </c>
      <c r="G49" s="52">
        <v>6</v>
      </c>
      <c r="H49" s="55">
        <f t="shared" si="13"/>
        <v>1</v>
      </c>
      <c r="I49" s="52">
        <v>1</v>
      </c>
      <c r="J49" s="52">
        <v>6</v>
      </c>
      <c r="K49" s="54">
        <f t="shared" si="12"/>
        <v>5</v>
      </c>
      <c r="L49" s="66"/>
      <c r="M49" s="57">
        <v>6</v>
      </c>
      <c r="N49" s="57">
        <v>4</v>
      </c>
      <c r="O49" s="57">
        <v>3</v>
      </c>
      <c r="P49" s="58">
        <f t="shared" si="9"/>
        <v>1</v>
      </c>
      <c r="Q49" s="58">
        <f t="shared" ref="Q49:Q55" si="14">G49/N49</f>
        <v>1.5</v>
      </c>
      <c r="R49" s="59">
        <f t="shared" ref="R49:R55" si="15">J49/O49</f>
        <v>2</v>
      </c>
      <c r="S49" s="21"/>
    </row>
    <row r="50" spans="1:19" ht="15.75" thickBot="1">
      <c r="A50" s="70" t="s">
        <v>29</v>
      </c>
      <c r="B50" s="42" t="s">
        <v>15</v>
      </c>
      <c r="C50" s="46">
        <v>17</v>
      </c>
      <c r="D50" s="47">
        <v>16</v>
      </c>
      <c r="E50" s="48">
        <f t="shared" si="6"/>
        <v>-5.8823529411764705E-2</v>
      </c>
      <c r="F50" s="46">
        <v>17</v>
      </c>
      <c r="G50" s="46">
        <v>15</v>
      </c>
      <c r="H50" s="49">
        <f t="shared" si="13"/>
        <v>-0.11764705882352941</v>
      </c>
      <c r="I50" s="46">
        <v>11</v>
      </c>
      <c r="J50" s="46">
        <v>12</v>
      </c>
      <c r="K50" s="48">
        <f t="shared" si="12"/>
        <v>9.0909090909090912E-2</v>
      </c>
      <c r="L50" s="65"/>
      <c r="M50" s="50">
        <v>27</v>
      </c>
      <c r="N50" s="50">
        <v>24</v>
      </c>
      <c r="O50" s="50">
        <v>19</v>
      </c>
      <c r="P50" s="61">
        <f t="shared" si="9"/>
        <v>0.59259259259259256</v>
      </c>
      <c r="Q50" s="61">
        <f t="shared" si="14"/>
        <v>0.625</v>
      </c>
      <c r="R50" s="62">
        <f t="shared" si="15"/>
        <v>0.63157894736842102</v>
      </c>
      <c r="S50" s="21"/>
    </row>
    <row r="51" spans="1:19" ht="15.75" thickBot="1">
      <c r="A51" s="70"/>
      <c r="B51" s="51" t="s">
        <v>16</v>
      </c>
      <c r="C51" s="52">
        <v>45</v>
      </c>
      <c r="D51" s="53">
        <v>55</v>
      </c>
      <c r="E51" s="54">
        <f t="shared" si="6"/>
        <v>0.22222222222222221</v>
      </c>
      <c r="F51" s="52">
        <v>45</v>
      </c>
      <c r="G51" s="52">
        <v>51</v>
      </c>
      <c r="H51" s="55">
        <f t="shared" si="13"/>
        <v>0.13333333333333333</v>
      </c>
      <c r="I51" s="52">
        <v>30</v>
      </c>
      <c r="J51" s="52">
        <v>42</v>
      </c>
      <c r="K51" s="67">
        <f t="shared" si="12"/>
        <v>0.4</v>
      </c>
      <c r="L51" s="66"/>
      <c r="M51" s="57">
        <v>74</v>
      </c>
      <c r="N51" s="57">
        <v>69</v>
      </c>
      <c r="O51" s="57">
        <v>56</v>
      </c>
      <c r="P51" s="58">
        <f t="shared" si="9"/>
        <v>0.7432432432432432</v>
      </c>
      <c r="Q51" s="58">
        <f t="shared" si="14"/>
        <v>0.73913043478260865</v>
      </c>
      <c r="R51" s="59">
        <f t="shared" si="15"/>
        <v>0.75</v>
      </c>
      <c r="S51" s="21"/>
    </row>
    <row r="52" spans="1:19" ht="15.75" thickBot="1">
      <c r="A52" s="70" t="s">
        <v>30</v>
      </c>
      <c r="B52" s="42" t="s">
        <v>15</v>
      </c>
      <c r="C52" s="46">
        <v>12</v>
      </c>
      <c r="D52" s="47">
        <v>12</v>
      </c>
      <c r="E52" s="48">
        <f t="shared" si="6"/>
        <v>0</v>
      </c>
      <c r="F52" s="46">
        <v>9</v>
      </c>
      <c r="G52" s="46">
        <v>11</v>
      </c>
      <c r="H52" s="49">
        <f t="shared" si="13"/>
        <v>0.22222222222222221</v>
      </c>
      <c r="I52" s="46">
        <v>5</v>
      </c>
      <c r="J52" s="46">
        <v>7</v>
      </c>
      <c r="K52" s="48">
        <f t="shared" si="12"/>
        <v>0.4</v>
      </c>
      <c r="L52" s="65"/>
      <c r="M52" s="50">
        <v>14</v>
      </c>
      <c r="N52" s="50">
        <v>10</v>
      </c>
      <c r="O52" s="50">
        <v>6</v>
      </c>
      <c r="P52" s="61">
        <f t="shared" si="9"/>
        <v>0.8571428571428571</v>
      </c>
      <c r="Q52" s="61">
        <f t="shared" si="14"/>
        <v>1.1000000000000001</v>
      </c>
      <c r="R52" s="62">
        <f t="shared" si="15"/>
        <v>1.1666666666666667</v>
      </c>
      <c r="S52" s="21"/>
    </row>
    <row r="53" spans="1:19" ht="15.75" thickBot="1">
      <c r="A53" s="70"/>
      <c r="B53" s="51" t="s">
        <v>16</v>
      </c>
      <c r="C53" s="52">
        <v>27</v>
      </c>
      <c r="D53" s="53">
        <v>33</v>
      </c>
      <c r="E53" s="54">
        <f t="shared" si="6"/>
        <v>0.22222222222222221</v>
      </c>
      <c r="F53" s="52">
        <v>21</v>
      </c>
      <c r="G53" s="52">
        <v>31</v>
      </c>
      <c r="H53" s="55">
        <f t="shared" si="13"/>
        <v>0.47619047619047616</v>
      </c>
      <c r="I53" s="52">
        <v>14</v>
      </c>
      <c r="J53" s="52">
        <v>23</v>
      </c>
      <c r="K53" s="54">
        <f t="shared" si="12"/>
        <v>0.6428571428571429</v>
      </c>
      <c r="L53" s="66"/>
      <c r="M53" s="57">
        <v>33</v>
      </c>
      <c r="N53" s="57">
        <v>28</v>
      </c>
      <c r="O53" s="57">
        <v>20</v>
      </c>
      <c r="P53" s="58">
        <f t="shared" si="9"/>
        <v>1</v>
      </c>
      <c r="Q53" s="58">
        <f t="shared" si="14"/>
        <v>1.1071428571428572</v>
      </c>
      <c r="R53" s="59">
        <f t="shared" si="15"/>
        <v>1.1499999999999999</v>
      </c>
      <c r="S53" s="21"/>
    </row>
    <row r="54" spans="1:19" ht="15.75" thickBot="1">
      <c r="A54" s="70" t="s">
        <v>31</v>
      </c>
      <c r="B54" s="42" t="s">
        <v>15</v>
      </c>
      <c r="C54" s="46">
        <v>2</v>
      </c>
      <c r="D54" s="47">
        <v>17</v>
      </c>
      <c r="E54" s="48">
        <f t="shared" si="6"/>
        <v>7.5</v>
      </c>
      <c r="F54" s="46">
        <v>1</v>
      </c>
      <c r="G54" s="46">
        <v>16</v>
      </c>
      <c r="H54" s="49">
        <f t="shared" si="13"/>
        <v>15</v>
      </c>
      <c r="I54" s="46">
        <v>0</v>
      </c>
      <c r="J54" s="46">
        <v>11</v>
      </c>
      <c r="K54" s="48">
        <v>0</v>
      </c>
      <c r="L54" s="65"/>
      <c r="M54" s="50">
        <v>3</v>
      </c>
      <c r="N54" s="50">
        <v>1</v>
      </c>
      <c r="O54" s="50">
        <v>1</v>
      </c>
      <c r="P54" s="61">
        <f t="shared" si="9"/>
        <v>5.666666666666667</v>
      </c>
      <c r="Q54" s="61">
        <f t="shared" si="14"/>
        <v>16</v>
      </c>
      <c r="R54" s="62">
        <f t="shared" si="15"/>
        <v>11</v>
      </c>
      <c r="S54" s="21"/>
    </row>
    <row r="55" spans="1:19" ht="15.75" thickBot="1">
      <c r="A55" s="71"/>
      <c r="B55" s="51" t="s">
        <v>16</v>
      </c>
      <c r="C55" s="52">
        <v>4</v>
      </c>
      <c r="D55" s="53">
        <v>27</v>
      </c>
      <c r="E55" s="54">
        <f t="shared" si="6"/>
        <v>5.75</v>
      </c>
      <c r="F55" s="52">
        <v>3</v>
      </c>
      <c r="G55" s="52">
        <v>24</v>
      </c>
      <c r="H55" s="55">
        <f t="shared" si="13"/>
        <v>7</v>
      </c>
      <c r="I55" s="52">
        <v>2</v>
      </c>
      <c r="J55" s="52">
        <v>16</v>
      </c>
      <c r="K55" s="67">
        <f t="shared" si="12"/>
        <v>7</v>
      </c>
      <c r="L55" s="66"/>
      <c r="M55" s="57">
        <v>6</v>
      </c>
      <c r="N55" s="57">
        <v>4</v>
      </c>
      <c r="O55" s="57">
        <v>3</v>
      </c>
      <c r="P55" s="58">
        <f t="shared" si="9"/>
        <v>4.5</v>
      </c>
      <c r="Q55" s="58">
        <f t="shared" si="14"/>
        <v>6</v>
      </c>
      <c r="R55" s="59">
        <f t="shared" si="15"/>
        <v>5.333333333333333</v>
      </c>
      <c r="S55" s="21"/>
    </row>
    <row r="56" spans="1:19">
      <c r="A56" s="68" t="s">
        <v>32</v>
      </c>
      <c r="B56" s="68"/>
      <c r="C56" s="5"/>
      <c r="D56" s="5"/>
      <c r="E56" s="69"/>
      <c r="F56" s="5"/>
      <c r="G56" s="5"/>
      <c r="H56" s="69"/>
      <c r="I56" s="5"/>
      <c r="J56" s="5"/>
      <c r="K56" s="69"/>
      <c r="L56" s="5"/>
      <c r="M56" s="2"/>
      <c r="N56" s="2"/>
      <c r="O56" s="2"/>
      <c r="P56" s="2"/>
      <c r="Q56" s="2"/>
      <c r="R56" s="2"/>
      <c r="S56" s="1"/>
    </row>
    <row r="57" spans="1:19">
      <c r="A57" s="6"/>
      <c r="B57" s="6"/>
      <c r="C57" s="5"/>
      <c r="D57" s="5"/>
      <c r="E57" s="69"/>
      <c r="F57" s="5"/>
      <c r="G57" s="5"/>
      <c r="H57" s="69"/>
      <c r="I57" s="5"/>
      <c r="J57" s="5"/>
      <c r="K57" s="69"/>
      <c r="L57" s="5"/>
      <c r="M57" s="2"/>
      <c r="N57" s="2"/>
      <c r="O57" s="2"/>
      <c r="P57" s="2"/>
      <c r="Q57" s="2"/>
      <c r="R57" s="2"/>
      <c r="S57" s="1"/>
    </row>
    <row r="58" spans="1:19">
      <c r="A58" s="6"/>
      <c r="B58" s="6"/>
      <c r="C58" s="5"/>
      <c r="D58" s="5"/>
      <c r="E58" s="69"/>
      <c r="F58" s="5"/>
      <c r="G58" s="5"/>
      <c r="H58" s="69"/>
      <c r="I58" s="5"/>
      <c r="J58" s="5"/>
      <c r="K58" s="69"/>
      <c r="L58" s="5"/>
      <c r="M58" s="2"/>
      <c r="N58" s="2"/>
      <c r="O58" s="2"/>
      <c r="P58" s="2"/>
      <c r="Q58" s="2"/>
      <c r="R58" s="2"/>
      <c r="S58" s="1"/>
    </row>
  </sheetData>
  <mergeCells count="30">
    <mergeCell ref="A7:B7"/>
    <mergeCell ref="A1:R1"/>
    <mergeCell ref="A2:R2"/>
    <mergeCell ref="A3:R3"/>
    <mergeCell ref="A4:R4"/>
    <mergeCell ref="A6:B6"/>
    <mergeCell ref="A23:A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A19"/>
    <mergeCell ref="A20:A22"/>
    <mergeCell ref="A54:A55"/>
    <mergeCell ref="A26:A28"/>
    <mergeCell ref="A29:A31"/>
    <mergeCell ref="A32:A34"/>
    <mergeCell ref="A35:A37"/>
    <mergeCell ref="A38:A40"/>
    <mergeCell ref="A41:A42"/>
    <mergeCell ref="A43:A45"/>
    <mergeCell ref="A46:A47"/>
    <mergeCell ref="A48:A49"/>
    <mergeCell ref="A50:A51"/>
    <mergeCell ref="A52:A53"/>
  </mergeCells>
  <pageMargins left="0.7" right="0.7" top="0.75" bottom="0.75" header="0.3" footer="0.3"/>
  <pageSetup orientation="portrait" r:id="rId1"/>
  <headerFooter alignWithMargins="0">
    <oddFooter>&amp;LJennifer Kreinheder, (907)474-6638
UAF Planning, Analysis and Institutional Research&amp;R&amp;D
www.uaf.edu/pair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3-21-11</vt:lpstr>
      <vt:lpstr>3-14-11</vt:lpstr>
      <vt:lpstr>3-7-11</vt:lpstr>
      <vt:lpstr>2-28-11</vt:lpstr>
      <vt:lpstr>2-21-11</vt:lpstr>
      <vt:lpstr>2-14-11</vt:lpstr>
      <vt:lpstr>2-7-11</vt:lpstr>
      <vt:lpstr>1-31-11</vt:lpstr>
      <vt:lpstr>1-24-11</vt:lpstr>
      <vt:lpstr>1-17-11</vt:lpstr>
      <vt:lpstr>1-10-11</vt:lpstr>
      <vt:lpstr>1-3-11</vt:lpstr>
      <vt:lpstr>12-27-10</vt:lpstr>
      <vt:lpstr>12-20-10</vt:lpstr>
      <vt:lpstr>12-13-10</vt:lpstr>
      <vt:lpstr>12-6-10</vt:lpstr>
      <vt:lpstr>11-29-10</vt:lpstr>
      <vt:lpstr>11-22-10</vt:lpstr>
      <vt:lpstr>11-15-10</vt:lpstr>
      <vt:lpstr>11-8-10</vt:lpstr>
    </vt:vector>
  </TitlesOfParts>
  <Company>OIT User Services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snjk1</dc:creator>
  <cp:lastModifiedBy>snjk1</cp:lastModifiedBy>
  <cp:lastPrinted>2011-03-16T20:50:34Z</cp:lastPrinted>
  <dcterms:created xsi:type="dcterms:W3CDTF">2010-11-10T22:22:14Z</dcterms:created>
  <dcterms:modified xsi:type="dcterms:W3CDTF">2011-03-23T23:23:36Z</dcterms:modified>
</cp:coreProperties>
</file>