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40" windowWidth="15075" windowHeight="13140"/>
  </bookViews>
  <sheets>
    <sheet name="23SEP13" sheetId="26" r:id="rId1"/>
    <sheet name="16SEP13" sheetId="25" r:id="rId2"/>
    <sheet name="9SEP13" sheetId="24" r:id="rId3"/>
    <sheet name="2SEP13" sheetId="23" r:id="rId4"/>
    <sheet name="26AUG13" sheetId="22" r:id="rId5"/>
    <sheet name="19AUG13" sheetId="21" r:id="rId6"/>
    <sheet name="12AUG13" sheetId="20" r:id="rId7"/>
    <sheet name="5AUG13" sheetId="19" r:id="rId8"/>
    <sheet name="29JUL13" sheetId="18" r:id="rId9"/>
    <sheet name="22JUL13" sheetId="17" r:id="rId10"/>
    <sheet name="15JUL13" sheetId="16" r:id="rId11"/>
    <sheet name="8JUL13" sheetId="15" r:id="rId12"/>
    <sheet name="1JUL13" sheetId="14" r:id="rId13"/>
    <sheet name="24JUN13" sheetId="13" r:id="rId14"/>
    <sheet name="17JUN13" sheetId="12" r:id="rId15"/>
    <sheet name="10JUN13" sheetId="11" r:id="rId16"/>
    <sheet name="3JUN13" sheetId="10" r:id="rId17"/>
    <sheet name="27MAY13" sheetId="9" r:id="rId18"/>
    <sheet name="20MAY13" sheetId="8" r:id="rId19"/>
    <sheet name="13MAY13" sheetId="7" r:id="rId20"/>
    <sheet name="6MAY13" sheetId="6" r:id="rId21"/>
    <sheet name="29APR13" sheetId="5" r:id="rId22"/>
    <sheet name="22APR13" sheetId="4" r:id="rId23"/>
    <sheet name="15APR13" sheetId="3" r:id="rId24"/>
    <sheet name="8APR13" sheetId="2" r:id="rId25"/>
    <sheet name="1APR13" sheetId="1" r:id="rId26"/>
  </sheets>
  <calcPr calcId="145621"/>
</workbook>
</file>

<file path=xl/calcChain.xml><?xml version="1.0" encoding="utf-8"?>
<calcChain xmlns="http://schemas.openxmlformats.org/spreadsheetml/2006/main">
  <c r="I41" i="26" l="1"/>
  <c r="H41" i="26"/>
  <c r="E41" i="26"/>
  <c r="D41" i="26"/>
  <c r="I38" i="26"/>
  <c r="H38" i="26"/>
  <c r="E38" i="26"/>
  <c r="D38" i="26"/>
  <c r="I37" i="26"/>
  <c r="H37" i="26"/>
  <c r="E37" i="26"/>
  <c r="D37" i="26"/>
  <c r="I36" i="26"/>
  <c r="H36" i="26"/>
  <c r="E36" i="26"/>
  <c r="D36" i="26"/>
  <c r="I35" i="26"/>
  <c r="H35" i="26"/>
  <c r="E35" i="26"/>
  <c r="D35" i="26"/>
  <c r="I32" i="26"/>
  <c r="H32" i="26"/>
  <c r="E32" i="26"/>
  <c r="D32" i="26"/>
  <c r="I31" i="26"/>
  <c r="H31" i="26"/>
  <c r="E31" i="26"/>
  <c r="D31" i="26"/>
  <c r="I30" i="26"/>
  <c r="H30" i="26"/>
  <c r="E30" i="26"/>
  <c r="D30" i="26"/>
  <c r="I29" i="26"/>
  <c r="H29" i="26"/>
  <c r="E29" i="26"/>
  <c r="D29" i="26"/>
  <c r="I28" i="26"/>
  <c r="H28" i="26"/>
  <c r="E28" i="26"/>
  <c r="D28" i="26"/>
  <c r="I27" i="26"/>
  <c r="H27" i="26"/>
  <c r="E27" i="26"/>
  <c r="D27" i="26"/>
  <c r="I24" i="26"/>
  <c r="H24" i="26"/>
  <c r="E24" i="26"/>
  <c r="D24" i="26"/>
  <c r="I23" i="26"/>
  <c r="H23" i="26"/>
  <c r="E23" i="26"/>
  <c r="D23" i="26"/>
  <c r="I22" i="26"/>
  <c r="H22" i="26"/>
  <c r="E22" i="26"/>
  <c r="D22" i="26"/>
  <c r="I21" i="26"/>
  <c r="H21" i="26"/>
  <c r="E21" i="26"/>
  <c r="D21" i="26"/>
  <c r="I20" i="26"/>
  <c r="H20" i="26"/>
  <c r="E20" i="26"/>
  <c r="D20" i="26"/>
  <c r="I19" i="26"/>
  <c r="H19" i="26"/>
  <c r="E19" i="26"/>
  <c r="D19" i="26"/>
  <c r="I18" i="26"/>
  <c r="H18" i="26"/>
  <c r="E18" i="26"/>
  <c r="D18" i="26"/>
  <c r="I17" i="26"/>
  <c r="H17" i="26"/>
  <c r="E17" i="26"/>
  <c r="D17" i="26"/>
  <c r="I16" i="26"/>
  <c r="H16" i="26"/>
  <c r="E16" i="26"/>
  <c r="D16" i="26"/>
  <c r="I14" i="26"/>
  <c r="H14" i="26"/>
  <c r="E14" i="26"/>
  <c r="D14" i="26"/>
  <c r="I13" i="26"/>
  <c r="H13" i="26"/>
  <c r="E13" i="26"/>
  <c r="D13" i="26"/>
  <c r="I12" i="26"/>
  <c r="H12" i="26"/>
  <c r="E12" i="26"/>
  <c r="D12" i="26"/>
  <c r="I11" i="26"/>
  <c r="H11" i="26"/>
  <c r="E11" i="26"/>
  <c r="D11" i="26"/>
  <c r="I10" i="26"/>
  <c r="H10" i="26"/>
  <c r="E10" i="26"/>
  <c r="D10" i="26"/>
  <c r="I9" i="26"/>
  <c r="H9" i="26"/>
  <c r="E9" i="26"/>
  <c r="D9" i="26"/>
  <c r="I8" i="26"/>
  <c r="H8" i="26"/>
  <c r="E8" i="26"/>
  <c r="D8" i="26"/>
  <c r="I7" i="26"/>
  <c r="H7" i="26"/>
  <c r="E7" i="26"/>
  <c r="D7" i="26"/>
  <c r="I6" i="26"/>
  <c r="H6" i="26"/>
  <c r="E6" i="26"/>
  <c r="D6" i="26"/>
  <c r="I41" i="25" l="1"/>
  <c r="H41" i="25"/>
  <c r="E41" i="25"/>
  <c r="D41" i="25"/>
  <c r="I38" i="25"/>
  <c r="H38" i="25"/>
  <c r="E38" i="25"/>
  <c r="D38" i="25"/>
  <c r="I37" i="25"/>
  <c r="H37" i="25"/>
  <c r="E37" i="25"/>
  <c r="D37" i="25"/>
  <c r="I36" i="25"/>
  <c r="H36" i="25"/>
  <c r="E36" i="25"/>
  <c r="D36" i="25"/>
  <c r="I35" i="25"/>
  <c r="H35" i="25"/>
  <c r="E35" i="25"/>
  <c r="D35" i="25"/>
  <c r="I32" i="25"/>
  <c r="H32" i="25"/>
  <c r="E32" i="25"/>
  <c r="D32" i="25"/>
  <c r="I31" i="25"/>
  <c r="H31" i="25"/>
  <c r="E31" i="25"/>
  <c r="D31" i="25"/>
  <c r="I30" i="25"/>
  <c r="H30" i="25"/>
  <c r="E30" i="25"/>
  <c r="D30" i="25"/>
  <c r="I29" i="25"/>
  <c r="H29" i="25"/>
  <c r="E29" i="25"/>
  <c r="D29" i="25"/>
  <c r="I28" i="25"/>
  <c r="H28" i="25"/>
  <c r="E28" i="25"/>
  <c r="D28" i="25"/>
  <c r="I27" i="25"/>
  <c r="H27" i="25"/>
  <c r="E27" i="25"/>
  <c r="D27" i="25"/>
  <c r="I24" i="25"/>
  <c r="H24" i="25"/>
  <c r="E24" i="25"/>
  <c r="D24" i="25"/>
  <c r="I23" i="25"/>
  <c r="H23" i="25"/>
  <c r="E23" i="25"/>
  <c r="D23" i="25"/>
  <c r="I22" i="25"/>
  <c r="H22" i="25"/>
  <c r="E22" i="25"/>
  <c r="D22" i="25"/>
  <c r="I21" i="25"/>
  <c r="H21" i="25"/>
  <c r="E21" i="25"/>
  <c r="D21" i="25"/>
  <c r="I20" i="25"/>
  <c r="H20" i="25"/>
  <c r="E20" i="25"/>
  <c r="D20" i="25"/>
  <c r="I19" i="25"/>
  <c r="H19" i="25"/>
  <c r="E19" i="25"/>
  <c r="D19" i="25"/>
  <c r="I18" i="25"/>
  <c r="H18" i="25"/>
  <c r="E18" i="25"/>
  <c r="D18" i="25"/>
  <c r="I17" i="25"/>
  <c r="H17" i="25"/>
  <c r="E17" i="25"/>
  <c r="D17" i="25"/>
  <c r="I16" i="25"/>
  <c r="H16" i="25"/>
  <c r="E16" i="25"/>
  <c r="D16" i="25"/>
  <c r="I14" i="25"/>
  <c r="H14" i="25"/>
  <c r="E14" i="25"/>
  <c r="D14" i="25"/>
  <c r="I13" i="25"/>
  <c r="H13" i="25"/>
  <c r="E13" i="25"/>
  <c r="D13" i="25"/>
  <c r="I12" i="25"/>
  <c r="H12" i="25"/>
  <c r="E12" i="25"/>
  <c r="D12" i="25"/>
  <c r="I11" i="25"/>
  <c r="H11" i="25"/>
  <c r="E11" i="25"/>
  <c r="D11" i="25"/>
  <c r="I10" i="25"/>
  <c r="H10" i="25"/>
  <c r="E10" i="25"/>
  <c r="D10" i="25"/>
  <c r="I9" i="25"/>
  <c r="H9" i="25"/>
  <c r="E9" i="25"/>
  <c r="D9" i="25"/>
  <c r="I8" i="25"/>
  <c r="H8" i="25"/>
  <c r="E8" i="25"/>
  <c r="D8" i="25"/>
  <c r="I7" i="25"/>
  <c r="H7" i="25"/>
  <c r="E7" i="25"/>
  <c r="D7" i="25"/>
  <c r="I6" i="25"/>
  <c r="H6" i="25"/>
  <c r="E6" i="25"/>
  <c r="D6" i="25"/>
  <c r="I41" i="24" l="1"/>
  <c r="H41" i="24"/>
  <c r="E41" i="24"/>
  <c r="D41" i="24"/>
  <c r="I38" i="24"/>
  <c r="H38" i="24"/>
  <c r="E38" i="24"/>
  <c r="D38" i="24"/>
  <c r="I37" i="24"/>
  <c r="H37" i="24"/>
  <c r="E37" i="24"/>
  <c r="D37" i="24"/>
  <c r="I36" i="24"/>
  <c r="H36" i="24"/>
  <c r="E36" i="24"/>
  <c r="D36" i="24"/>
  <c r="I35" i="24"/>
  <c r="H35" i="24"/>
  <c r="E35" i="24"/>
  <c r="D35" i="24"/>
  <c r="I32" i="24"/>
  <c r="H32" i="24"/>
  <c r="E32" i="24"/>
  <c r="D32" i="24"/>
  <c r="I31" i="24"/>
  <c r="H31" i="24"/>
  <c r="E31" i="24"/>
  <c r="D31" i="24"/>
  <c r="I30" i="24"/>
  <c r="H30" i="24"/>
  <c r="E30" i="24"/>
  <c r="D30" i="24"/>
  <c r="I29" i="24"/>
  <c r="H29" i="24"/>
  <c r="E29" i="24"/>
  <c r="D29" i="24"/>
  <c r="I28" i="24"/>
  <c r="H28" i="24"/>
  <c r="E28" i="24"/>
  <c r="D28" i="24"/>
  <c r="I27" i="24"/>
  <c r="H27" i="24"/>
  <c r="E27" i="24"/>
  <c r="D27" i="24"/>
  <c r="I24" i="24"/>
  <c r="H24" i="24"/>
  <c r="E24" i="24"/>
  <c r="D24" i="24"/>
  <c r="I23" i="24"/>
  <c r="H23" i="24"/>
  <c r="E23" i="24"/>
  <c r="D23" i="24"/>
  <c r="I22" i="24"/>
  <c r="H22" i="24"/>
  <c r="E22" i="24"/>
  <c r="D22" i="24"/>
  <c r="I21" i="24"/>
  <c r="H21" i="24"/>
  <c r="E21" i="24"/>
  <c r="D21" i="24"/>
  <c r="I20" i="24"/>
  <c r="H20" i="24"/>
  <c r="E20" i="24"/>
  <c r="D20" i="24"/>
  <c r="I19" i="24"/>
  <c r="H19" i="24"/>
  <c r="E19" i="24"/>
  <c r="D19" i="24"/>
  <c r="I18" i="24"/>
  <c r="H18" i="24"/>
  <c r="E18" i="24"/>
  <c r="D18" i="24"/>
  <c r="I17" i="24"/>
  <c r="H17" i="24"/>
  <c r="E17" i="24"/>
  <c r="D17" i="24"/>
  <c r="I16" i="24"/>
  <c r="H16" i="24"/>
  <c r="E16" i="24"/>
  <c r="D16" i="24"/>
  <c r="I14" i="24"/>
  <c r="H14" i="24"/>
  <c r="E14" i="24"/>
  <c r="D14" i="24"/>
  <c r="I13" i="24"/>
  <c r="H13" i="24"/>
  <c r="E13" i="24"/>
  <c r="D13" i="24"/>
  <c r="I12" i="24"/>
  <c r="H12" i="24"/>
  <c r="E12" i="24"/>
  <c r="D12" i="24"/>
  <c r="I11" i="24"/>
  <c r="H11" i="24"/>
  <c r="E11" i="24"/>
  <c r="D11" i="24"/>
  <c r="I10" i="24"/>
  <c r="H10" i="24"/>
  <c r="E10" i="24"/>
  <c r="D10" i="24"/>
  <c r="I9" i="24"/>
  <c r="H9" i="24"/>
  <c r="E9" i="24"/>
  <c r="D9" i="24"/>
  <c r="I8" i="24"/>
  <c r="H8" i="24"/>
  <c r="E8" i="24"/>
  <c r="D8" i="24"/>
  <c r="I7" i="24"/>
  <c r="H7" i="24"/>
  <c r="E7" i="24"/>
  <c r="D7" i="24"/>
  <c r="I6" i="24"/>
  <c r="H6" i="24"/>
  <c r="E6" i="24"/>
  <c r="D6" i="24"/>
  <c r="I41" i="23" l="1"/>
  <c r="H41" i="23"/>
  <c r="E41" i="23"/>
  <c r="D41" i="23"/>
  <c r="I38" i="23"/>
  <c r="H38" i="23"/>
  <c r="E38" i="23"/>
  <c r="D38" i="23"/>
  <c r="I37" i="23"/>
  <c r="H37" i="23"/>
  <c r="E37" i="23"/>
  <c r="D37" i="23"/>
  <c r="I36" i="23"/>
  <c r="H36" i="23"/>
  <c r="E36" i="23"/>
  <c r="D36" i="23"/>
  <c r="I35" i="23"/>
  <c r="H35" i="23"/>
  <c r="E35" i="23"/>
  <c r="D35" i="23"/>
  <c r="I32" i="23"/>
  <c r="H32" i="23"/>
  <c r="E32" i="23"/>
  <c r="D32" i="23"/>
  <c r="I31" i="23"/>
  <c r="H31" i="23"/>
  <c r="E31" i="23"/>
  <c r="D31" i="23"/>
  <c r="I30" i="23"/>
  <c r="H30" i="23"/>
  <c r="E30" i="23"/>
  <c r="D30" i="23"/>
  <c r="I29" i="23"/>
  <c r="H29" i="23"/>
  <c r="E29" i="23"/>
  <c r="D29" i="23"/>
  <c r="I28" i="23"/>
  <c r="H28" i="23"/>
  <c r="E28" i="23"/>
  <c r="D28" i="23"/>
  <c r="I27" i="23"/>
  <c r="H27" i="23"/>
  <c r="E27" i="23"/>
  <c r="D27" i="23"/>
  <c r="I24" i="23"/>
  <c r="H24" i="23"/>
  <c r="E24" i="23"/>
  <c r="D24" i="23"/>
  <c r="I23" i="23"/>
  <c r="H23" i="23"/>
  <c r="E23" i="23"/>
  <c r="D23" i="23"/>
  <c r="I22" i="23"/>
  <c r="H22" i="23"/>
  <c r="E22" i="23"/>
  <c r="D22" i="23"/>
  <c r="I21" i="23"/>
  <c r="H21" i="23"/>
  <c r="E21" i="23"/>
  <c r="D21" i="23"/>
  <c r="I20" i="23"/>
  <c r="H20" i="23"/>
  <c r="E20" i="23"/>
  <c r="D20" i="23"/>
  <c r="I19" i="23"/>
  <c r="H19" i="23"/>
  <c r="E19" i="23"/>
  <c r="D19" i="23"/>
  <c r="I18" i="23"/>
  <c r="H18" i="23"/>
  <c r="E18" i="23"/>
  <c r="D18" i="23"/>
  <c r="I17" i="23"/>
  <c r="H17" i="23"/>
  <c r="E17" i="23"/>
  <c r="D17" i="23"/>
  <c r="I16" i="23"/>
  <c r="H16" i="23"/>
  <c r="E16" i="23"/>
  <c r="D16" i="23"/>
  <c r="I14" i="23"/>
  <c r="H14" i="23"/>
  <c r="E14" i="23"/>
  <c r="D14" i="23"/>
  <c r="I13" i="23"/>
  <c r="H13" i="23"/>
  <c r="E13" i="23"/>
  <c r="D13" i="23"/>
  <c r="I12" i="23"/>
  <c r="H12" i="23"/>
  <c r="E12" i="23"/>
  <c r="D12" i="23"/>
  <c r="I11" i="23"/>
  <c r="H11" i="23"/>
  <c r="E11" i="23"/>
  <c r="D11" i="23"/>
  <c r="I10" i="23"/>
  <c r="H10" i="23"/>
  <c r="E10" i="23"/>
  <c r="D10" i="23"/>
  <c r="I9" i="23"/>
  <c r="H9" i="23"/>
  <c r="E9" i="23"/>
  <c r="D9" i="23"/>
  <c r="I8" i="23"/>
  <c r="H8" i="23"/>
  <c r="E8" i="23"/>
  <c r="D8" i="23"/>
  <c r="I7" i="23"/>
  <c r="H7" i="23"/>
  <c r="E7" i="23"/>
  <c r="D7" i="23"/>
  <c r="I6" i="23"/>
  <c r="H6" i="23"/>
  <c r="E6" i="23"/>
  <c r="D6" i="23"/>
  <c r="I41" i="22" l="1"/>
  <c r="H41" i="22"/>
  <c r="E41" i="22"/>
  <c r="D41" i="22"/>
  <c r="I38" i="22"/>
  <c r="H38" i="22"/>
  <c r="E38" i="22"/>
  <c r="D38" i="22"/>
  <c r="I37" i="22"/>
  <c r="H37" i="22"/>
  <c r="E37" i="22"/>
  <c r="D37" i="22"/>
  <c r="I36" i="22"/>
  <c r="H36" i="22"/>
  <c r="E36" i="22"/>
  <c r="D36" i="22"/>
  <c r="I35" i="22"/>
  <c r="H35" i="22"/>
  <c r="E35" i="22"/>
  <c r="D35" i="22"/>
  <c r="I32" i="22"/>
  <c r="H32" i="22"/>
  <c r="E32" i="22"/>
  <c r="D32" i="22"/>
  <c r="I31" i="22"/>
  <c r="H31" i="22"/>
  <c r="E31" i="22"/>
  <c r="D31" i="22"/>
  <c r="I30" i="22"/>
  <c r="H30" i="22"/>
  <c r="E30" i="22"/>
  <c r="D30" i="22"/>
  <c r="I29" i="22"/>
  <c r="H29" i="22"/>
  <c r="E29" i="22"/>
  <c r="D29" i="22"/>
  <c r="I28" i="22"/>
  <c r="H28" i="22"/>
  <c r="E28" i="22"/>
  <c r="D28" i="22"/>
  <c r="I27" i="22"/>
  <c r="H27" i="22"/>
  <c r="E27" i="22"/>
  <c r="D27" i="22"/>
  <c r="I24" i="22"/>
  <c r="H24" i="22"/>
  <c r="E24" i="22"/>
  <c r="D24" i="22"/>
  <c r="I23" i="22"/>
  <c r="H23" i="22"/>
  <c r="E23" i="22"/>
  <c r="D23" i="22"/>
  <c r="I22" i="22"/>
  <c r="H22" i="22"/>
  <c r="E22" i="22"/>
  <c r="D22" i="22"/>
  <c r="I21" i="22"/>
  <c r="H21" i="22"/>
  <c r="E21" i="22"/>
  <c r="D21" i="22"/>
  <c r="I20" i="22"/>
  <c r="H20" i="22"/>
  <c r="E20" i="22"/>
  <c r="D20" i="22"/>
  <c r="I19" i="22"/>
  <c r="H19" i="22"/>
  <c r="E19" i="22"/>
  <c r="D19" i="22"/>
  <c r="I18" i="22"/>
  <c r="H18" i="22"/>
  <c r="E18" i="22"/>
  <c r="D18" i="22"/>
  <c r="I17" i="22"/>
  <c r="H17" i="22"/>
  <c r="E17" i="22"/>
  <c r="D17" i="22"/>
  <c r="I16" i="22"/>
  <c r="H16" i="22"/>
  <c r="E16" i="22"/>
  <c r="D16" i="22"/>
  <c r="I14" i="22"/>
  <c r="H14" i="22"/>
  <c r="E14" i="22"/>
  <c r="D14" i="22"/>
  <c r="I13" i="22"/>
  <c r="H13" i="22"/>
  <c r="E13" i="22"/>
  <c r="D13" i="22"/>
  <c r="I12" i="22"/>
  <c r="H12" i="22"/>
  <c r="E12" i="22"/>
  <c r="D12" i="22"/>
  <c r="I11" i="22"/>
  <c r="H11" i="22"/>
  <c r="E11" i="22"/>
  <c r="D11" i="22"/>
  <c r="I10" i="22"/>
  <c r="H10" i="22"/>
  <c r="E10" i="22"/>
  <c r="D10" i="22"/>
  <c r="I9" i="22"/>
  <c r="H9" i="22"/>
  <c r="E9" i="22"/>
  <c r="D9" i="22"/>
  <c r="I8" i="22"/>
  <c r="H8" i="22"/>
  <c r="E8" i="22"/>
  <c r="D8" i="22"/>
  <c r="I7" i="22"/>
  <c r="H7" i="22"/>
  <c r="E7" i="22"/>
  <c r="D7" i="22"/>
  <c r="I6" i="22"/>
  <c r="H6" i="22"/>
  <c r="E6" i="22"/>
  <c r="D6" i="22"/>
  <c r="I41" i="21" l="1"/>
  <c r="H41" i="21"/>
  <c r="E41" i="21"/>
  <c r="D41" i="21"/>
  <c r="I38" i="21"/>
  <c r="H38" i="21"/>
  <c r="E38" i="21"/>
  <c r="D38" i="21"/>
  <c r="I37" i="21"/>
  <c r="H37" i="21"/>
  <c r="E37" i="21"/>
  <c r="D37" i="21"/>
  <c r="I36" i="21"/>
  <c r="H36" i="21"/>
  <c r="E36" i="21"/>
  <c r="D36" i="21"/>
  <c r="I35" i="21"/>
  <c r="H35" i="21"/>
  <c r="E35" i="21"/>
  <c r="D35" i="21"/>
  <c r="I32" i="21"/>
  <c r="H32" i="21"/>
  <c r="E32" i="21"/>
  <c r="D32" i="21"/>
  <c r="I31" i="21"/>
  <c r="H31" i="21"/>
  <c r="E31" i="21"/>
  <c r="D31" i="21"/>
  <c r="I30" i="21"/>
  <c r="H30" i="21"/>
  <c r="E30" i="21"/>
  <c r="D30" i="21"/>
  <c r="I29" i="21"/>
  <c r="H29" i="21"/>
  <c r="E29" i="21"/>
  <c r="D29" i="21"/>
  <c r="I28" i="21"/>
  <c r="H28" i="21"/>
  <c r="E28" i="21"/>
  <c r="D28" i="21"/>
  <c r="I27" i="21"/>
  <c r="H27" i="21"/>
  <c r="E27" i="21"/>
  <c r="D27" i="21"/>
  <c r="I24" i="21"/>
  <c r="H24" i="21"/>
  <c r="E24" i="21"/>
  <c r="D24" i="21"/>
  <c r="I23" i="21"/>
  <c r="H23" i="21"/>
  <c r="E23" i="21"/>
  <c r="D23" i="21"/>
  <c r="I22" i="21"/>
  <c r="H22" i="21"/>
  <c r="E22" i="21"/>
  <c r="D22" i="21"/>
  <c r="I21" i="21"/>
  <c r="H21" i="21"/>
  <c r="E21" i="21"/>
  <c r="D21" i="21"/>
  <c r="I20" i="21"/>
  <c r="H20" i="21"/>
  <c r="E20" i="21"/>
  <c r="D20" i="21"/>
  <c r="I19" i="21"/>
  <c r="H19" i="21"/>
  <c r="E19" i="21"/>
  <c r="D19" i="21"/>
  <c r="I18" i="21"/>
  <c r="H18" i="21"/>
  <c r="E18" i="21"/>
  <c r="D18" i="21"/>
  <c r="I17" i="21"/>
  <c r="H17" i="21"/>
  <c r="E17" i="21"/>
  <c r="D17" i="21"/>
  <c r="I16" i="21"/>
  <c r="H16" i="21"/>
  <c r="E16" i="21"/>
  <c r="D16" i="21"/>
  <c r="I14" i="21"/>
  <c r="H14" i="21"/>
  <c r="E14" i="21"/>
  <c r="D14" i="21"/>
  <c r="I13" i="21"/>
  <c r="H13" i="21"/>
  <c r="E13" i="21"/>
  <c r="D13" i="21"/>
  <c r="I12" i="21"/>
  <c r="H12" i="21"/>
  <c r="E12" i="21"/>
  <c r="D12" i="21"/>
  <c r="I11" i="21"/>
  <c r="H11" i="21"/>
  <c r="E11" i="21"/>
  <c r="D11" i="21"/>
  <c r="I10" i="21"/>
  <c r="H10" i="21"/>
  <c r="E10" i="21"/>
  <c r="D10" i="21"/>
  <c r="I9" i="21"/>
  <c r="H9" i="21"/>
  <c r="E9" i="21"/>
  <c r="D9" i="21"/>
  <c r="I8" i="21"/>
  <c r="H8" i="21"/>
  <c r="E8" i="21"/>
  <c r="D8" i="21"/>
  <c r="I7" i="21"/>
  <c r="H7" i="21"/>
  <c r="E7" i="21"/>
  <c r="D7" i="21"/>
  <c r="I6" i="21"/>
  <c r="H6" i="21"/>
  <c r="E6" i="21"/>
  <c r="D6" i="21"/>
  <c r="I41" i="20" l="1"/>
  <c r="H41" i="20"/>
  <c r="E41" i="20"/>
  <c r="D41" i="20"/>
  <c r="I38" i="20"/>
  <c r="H38" i="20"/>
  <c r="E38" i="20"/>
  <c r="D38" i="20"/>
  <c r="I37" i="20"/>
  <c r="H37" i="20"/>
  <c r="E37" i="20"/>
  <c r="D37" i="20"/>
  <c r="I36" i="20"/>
  <c r="H36" i="20"/>
  <c r="E36" i="20"/>
  <c r="D36" i="20"/>
  <c r="I35" i="20"/>
  <c r="H35" i="20"/>
  <c r="E35" i="20"/>
  <c r="D35" i="20"/>
  <c r="I32" i="20"/>
  <c r="H32" i="20"/>
  <c r="E32" i="20"/>
  <c r="D32" i="20"/>
  <c r="I31" i="20"/>
  <c r="H31" i="20"/>
  <c r="E31" i="20"/>
  <c r="D31" i="20"/>
  <c r="I30" i="20"/>
  <c r="H30" i="20"/>
  <c r="E30" i="20"/>
  <c r="D30" i="20"/>
  <c r="I29" i="20"/>
  <c r="H29" i="20"/>
  <c r="E29" i="20"/>
  <c r="D29" i="20"/>
  <c r="I28" i="20"/>
  <c r="H28" i="20"/>
  <c r="E28" i="20"/>
  <c r="D28" i="20"/>
  <c r="I27" i="20"/>
  <c r="H27" i="20"/>
  <c r="E27" i="20"/>
  <c r="D27" i="20"/>
  <c r="I24" i="20"/>
  <c r="H24" i="20"/>
  <c r="E24" i="20"/>
  <c r="D24" i="20"/>
  <c r="I23" i="20"/>
  <c r="H23" i="20"/>
  <c r="E23" i="20"/>
  <c r="D23" i="20"/>
  <c r="I22" i="20"/>
  <c r="H22" i="20"/>
  <c r="E22" i="20"/>
  <c r="D22" i="20"/>
  <c r="I21" i="20"/>
  <c r="H21" i="20"/>
  <c r="E21" i="20"/>
  <c r="D21" i="20"/>
  <c r="I20" i="20"/>
  <c r="H20" i="20"/>
  <c r="E20" i="20"/>
  <c r="D20" i="20"/>
  <c r="I19" i="20"/>
  <c r="H19" i="20"/>
  <c r="E19" i="20"/>
  <c r="D19" i="20"/>
  <c r="I18" i="20"/>
  <c r="H18" i="20"/>
  <c r="E18" i="20"/>
  <c r="D18" i="20"/>
  <c r="I17" i="20"/>
  <c r="H17" i="20"/>
  <c r="E17" i="20"/>
  <c r="D17" i="20"/>
  <c r="I16" i="20"/>
  <c r="H16" i="20"/>
  <c r="E16" i="20"/>
  <c r="D16" i="20"/>
  <c r="I14" i="20"/>
  <c r="H14" i="20"/>
  <c r="E14" i="20"/>
  <c r="D14" i="20"/>
  <c r="I13" i="20"/>
  <c r="H13" i="20"/>
  <c r="E13" i="20"/>
  <c r="D13" i="20"/>
  <c r="I12" i="20"/>
  <c r="H12" i="20"/>
  <c r="E12" i="20"/>
  <c r="D12" i="20"/>
  <c r="I11" i="20"/>
  <c r="H11" i="20"/>
  <c r="E11" i="20"/>
  <c r="D11" i="20"/>
  <c r="I10" i="20"/>
  <c r="H10" i="20"/>
  <c r="E10" i="20"/>
  <c r="D10" i="20"/>
  <c r="I9" i="20"/>
  <c r="H9" i="20"/>
  <c r="E9" i="20"/>
  <c r="D9" i="20"/>
  <c r="I8" i="20"/>
  <c r="H8" i="20"/>
  <c r="E8" i="20"/>
  <c r="D8" i="20"/>
  <c r="I7" i="20"/>
  <c r="H7" i="20"/>
  <c r="E7" i="20"/>
  <c r="D7" i="20"/>
  <c r="I6" i="20"/>
  <c r="H6" i="20"/>
  <c r="E6" i="20"/>
  <c r="D6" i="20"/>
  <c r="I41" i="19" l="1"/>
  <c r="H41" i="19"/>
  <c r="E41" i="19"/>
  <c r="D41" i="19"/>
  <c r="I38" i="19"/>
  <c r="H38" i="19"/>
  <c r="E38" i="19"/>
  <c r="D38" i="19"/>
  <c r="I37" i="19"/>
  <c r="H37" i="19"/>
  <c r="E37" i="19"/>
  <c r="D37" i="19"/>
  <c r="I36" i="19"/>
  <c r="H36" i="19"/>
  <c r="E36" i="19"/>
  <c r="D36" i="19"/>
  <c r="I35" i="19"/>
  <c r="H35" i="19"/>
  <c r="E35" i="19"/>
  <c r="D35" i="19"/>
  <c r="I32" i="19"/>
  <c r="H32" i="19"/>
  <c r="E32" i="19"/>
  <c r="D32" i="19"/>
  <c r="I31" i="19"/>
  <c r="H31" i="19"/>
  <c r="E31" i="19"/>
  <c r="D31" i="19"/>
  <c r="I30" i="19"/>
  <c r="H30" i="19"/>
  <c r="E30" i="19"/>
  <c r="D30" i="19"/>
  <c r="I29" i="19"/>
  <c r="H29" i="19"/>
  <c r="E29" i="19"/>
  <c r="D29" i="19"/>
  <c r="I28" i="19"/>
  <c r="H28" i="19"/>
  <c r="E28" i="19"/>
  <c r="D28" i="19"/>
  <c r="I27" i="19"/>
  <c r="H27" i="19"/>
  <c r="E27" i="19"/>
  <c r="D27" i="19"/>
  <c r="I24" i="19"/>
  <c r="H24" i="19"/>
  <c r="E24" i="19"/>
  <c r="D24" i="19"/>
  <c r="I23" i="19"/>
  <c r="H23" i="19"/>
  <c r="E23" i="19"/>
  <c r="D23" i="19"/>
  <c r="I22" i="19"/>
  <c r="H22" i="19"/>
  <c r="E22" i="19"/>
  <c r="D22" i="19"/>
  <c r="I21" i="19"/>
  <c r="H21" i="19"/>
  <c r="E21" i="19"/>
  <c r="D21" i="19"/>
  <c r="I20" i="19"/>
  <c r="H20" i="19"/>
  <c r="E20" i="19"/>
  <c r="D20" i="19"/>
  <c r="I19" i="19"/>
  <c r="H19" i="19"/>
  <c r="E19" i="19"/>
  <c r="D19" i="19"/>
  <c r="I18" i="19"/>
  <c r="H18" i="19"/>
  <c r="E18" i="19"/>
  <c r="D18" i="19"/>
  <c r="I17" i="19"/>
  <c r="H17" i="19"/>
  <c r="E17" i="19"/>
  <c r="D17" i="19"/>
  <c r="I16" i="19"/>
  <c r="H16" i="19"/>
  <c r="E16" i="19"/>
  <c r="D16" i="19"/>
  <c r="I14" i="19"/>
  <c r="H14" i="19"/>
  <c r="E14" i="19"/>
  <c r="D14" i="19"/>
  <c r="I13" i="19"/>
  <c r="H13" i="19"/>
  <c r="E13" i="19"/>
  <c r="D13" i="19"/>
  <c r="I12" i="19"/>
  <c r="H12" i="19"/>
  <c r="E12" i="19"/>
  <c r="D12" i="19"/>
  <c r="I11" i="19"/>
  <c r="H11" i="19"/>
  <c r="E11" i="19"/>
  <c r="D11" i="19"/>
  <c r="I10" i="19"/>
  <c r="H10" i="19"/>
  <c r="E10" i="19"/>
  <c r="D10" i="19"/>
  <c r="I9" i="19"/>
  <c r="H9" i="19"/>
  <c r="E9" i="19"/>
  <c r="D9" i="19"/>
  <c r="I8" i="19"/>
  <c r="H8" i="19"/>
  <c r="E8" i="19"/>
  <c r="D8" i="19"/>
  <c r="I7" i="19"/>
  <c r="H7" i="19"/>
  <c r="E7" i="19"/>
  <c r="D7" i="19"/>
  <c r="I6" i="19"/>
  <c r="H6" i="19"/>
  <c r="E6" i="19"/>
  <c r="D6" i="19"/>
  <c r="I41" i="18" l="1"/>
  <c r="H41" i="18"/>
  <c r="E41" i="18"/>
  <c r="D41" i="18"/>
  <c r="I38" i="18"/>
  <c r="H38" i="18"/>
  <c r="E38" i="18"/>
  <c r="D38" i="18"/>
  <c r="I37" i="18"/>
  <c r="H37" i="18"/>
  <c r="E37" i="18"/>
  <c r="D37" i="18"/>
  <c r="I36" i="18"/>
  <c r="H36" i="18"/>
  <c r="E36" i="18"/>
  <c r="D36" i="18"/>
  <c r="I35" i="18"/>
  <c r="H35" i="18"/>
  <c r="E35" i="18"/>
  <c r="D35" i="18"/>
  <c r="I32" i="18"/>
  <c r="H32" i="18"/>
  <c r="E32" i="18"/>
  <c r="D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I28" i="18"/>
  <c r="H28" i="18"/>
  <c r="E28" i="18"/>
  <c r="D28" i="18"/>
  <c r="I27" i="18"/>
  <c r="H27" i="18"/>
  <c r="E27" i="18"/>
  <c r="D27" i="18"/>
  <c r="I24" i="18"/>
  <c r="H24" i="18"/>
  <c r="E24" i="18"/>
  <c r="D24" i="18"/>
  <c r="I23" i="18"/>
  <c r="H23" i="18"/>
  <c r="E23" i="18"/>
  <c r="D23" i="18"/>
  <c r="I22" i="18"/>
  <c r="H22" i="18"/>
  <c r="E22" i="18"/>
  <c r="D22" i="18"/>
  <c r="I21" i="18"/>
  <c r="H21" i="18"/>
  <c r="E21" i="18"/>
  <c r="D21" i="18"/>
  <c r="I20" i="18"/>
  <c r="H20" i="18"/>
  <c r="E20" i="18"/>
  <c r="D20" i="18"/>
  <c r="I19" i="18"/>
  <c r="H19" i="18"/>
  <c r="E19" i="18"/>
  <c r="D19" i="18"/>
  <c r="I18" i="18"/>
  <c r="H18" i="18"/>
  <c r="E18" i="18"/>
  <c r="D18" i="18"/>
  <c r="I17" i="18"/>
  <c r="H17" i="18"/>
  <c r="E17" i="18"/>
  <c r="D17" i="18"/>
  <c r="I16" i="18"/>
  <c r="H16" i="18"/>
  <c r="E16" i="18"/>
  <c r="D16" i="18"/>
  <c r="I14" i="18"/>
  <c r="H14" i="18"/>
  <c r="E14" i="18"/>
  <c r="D14" i="18"/>
  <c r="I13" i="18"/>
  <c r="H13" i="18"/>
  <c r="E13" i="18"/>
  <c r="D13" i="18"/>
  <c r="I12" i="18"/>
  <c r="H12" i="18"/>
  <c r="E12" i="18"/>
  <c r="D12" i="18"/>
  <c r="I11" i="18"/>
  <c r="H11" i="18"/>
  <c r="E11" i="18"/>
  <c r="D11" i="18"/>
  <c r="I10" i="18"/>
  <c r="H10" i="18"/>
  <c r="E10" i="18"/>
  <c r="D10" i="18"/>
  <c r="I9" i="18"/>
  <c r="H9" i="18"/>
  <c r="E9" i="18"/>
  <c r="D9" i="18"/>
  <c r="I8" i="18"/>
  <c r="H8" i="18"/>
  <c r="E8" i="18"/>
  <c r="D8" i="18"/>
  <c r="I7" i="18"/>
  <c r="H7" i="18"/>
  <c r="E7" i="18"/>
  <c r="D7" i="18"/>
  <c r="I6" i="18"/>
  <c r="H6" i="18"/>
  <c r="E6" i="18"/>
  <c r="D6" i="18"/>
  <c r="I41" i="17" l="1"/>
  <c r="H41" i="17"/>
  <c r="E41" i="17"/>
  <c r="D41" i="17"/>
  <c r="I38" i="17"/>
  <c r="H38" i="17"/>
  <c r="E38" i="17"/>
  <c r="D38" i="17"/>
  <c r="I37" i="17"/>
  <c r="H37" i="17"/>
  <c r="E37" i="17"/>
  <c r="D37" i="17"/>
  <c r="I36" i="17"/>
  <c r="H36" i="17"/>
  <c r="E36" i="17"/>
  <c r="D36" i="17"/>
  <c r="I35" i="17"/>
  <c r="H35" i="17"/>
  <c r="E35" i="17"/>
  <c r="D35" i="17"/>
  <c r="I32" i="17"/>
  <c r="H32" i="17"/>
  <c r="E32" i="17"/>
  <c r="D32" i="17"/>
  <c r="I31" i="17"/>
  <c r="H31" i="17"/>
  <c r="E31" i="17"/>
  <c r="D31" i="17"/>
  <c r="I30" i="17"/>
  <c r="H30" i="17"/>
  <c r="E30" i="17"/>
  <c r="D30" i="17"/>
  <c r="I29" i="17"/>
  <c r="H29" i="17"/>
  <c r="E29" i="17"/>
  <c r="D29" i="17"/>
  <c r="I28" i="17"/>
  <c r="H28" i="17"/>
  <c r="E28" i="17"/>
  <c r="D28" i="17"/>
  <c r="I27" i="17"/>
  <c r="H27" i="17"/>
  <c r="E27" i="17"/>
  <c r="D27" i="17"/>
  <c r="I24" i="17"/>
  <c r="H24" i="17"/>
  <c r="E24" i="17"/>
  <c r="D24" i="17"/>
  <c r="I23" i="17"/>
  <c r="H23" i="17"/>
  <c r="E23" i="17"/>
  <c r="D23" i="17"/>
  <c r="I22" i="17"/>
  <c r="H22" i="17"/>
  <c r="E22" i="17"/>
  <c r="D22" i="17"/>
  <c r="I21" i="17"/>
  <c r="H21" i="17"/>
  <c r="E21" i="17"/>
  <c r="D21" i="17"/>
  <c r="I20" i="17"/>
  <c r="H20" i="17"/>
  <c r="E20" i="17"/>
  <c r="D20" i="17"/>
  <c r="I19" i="17"/>
  <c r="H19" i="17"/>
  <c r="E19" i="17"/>
  <c r="D19" i="17"/>
  <c r="I18" i="17"/>
  <c r="H18" i="17"/>
  <c r="E18" i="17"/>
  <c r="D18" i="17"/>
  <c r="I17" i="17"/>
  <c r="H17" i="17"/>
  <c r="E17" i="17"/>
  <c r="D17" i="17"/>
  <c r="I16" i="17"/>
  <c r="H16" i="17"/>
  <c r="E16" i="17"/>
  <c r="D16" i="17"/>
  <c r="I14" i="17"/>
  <c r="H14" i="17"/>
  <c r="E14" i="17"/>
  <c r="D14" i="17"/>
  <c r="I13" i="17"/>
  <c r="H13" i="17"/>
  <c r="E13" i="17"/>
  <c r="D13" i="17"/>
  <c r="I12" i="17"/>
  <c r="H12" i="17"/>
  <c r="E12" i="17"/>
  <c r="D12" i="17"/>
  <c r="I11" i="17"/>
  <c r="H11" i="17"/>
  <c r="E11" i="17"/>
  <c r="D11" i="17"/>
  <c r="I10" i="17"/>
  <c r="H10" i="17"/>
  <c r="E10" i="17"/>
  <c r="D10" i="17"/>
  <c r="I9" i="17"/>
  <c r="H9" i="17"/>
  <c r="E9" i="17"/>
  <c r="D9" i="17"/>
  <c r="I8" i="17"/>
  <c r="H8" i="17"/>
  <c r="E8" i="17"/>
  <c r="D8" i="17"/>
  <c r="I7" i="17"/>
  <c r="H7" i="17"/>
  <c r="E7" i="17"/>
  <c r="D7" i="17"/>
  <c r="I6" i="17"/>
  <c r="H6" i="17"/>
  <c r="E6" i="17"/>
  <c r="D6" i="17"/>
  <c r="I41" i="16" l="1"/>
  <c r="H41" i="16"/>
  <c r="E41" i="16"/>
  <c r="D41" i="16"/>
  <c r="I38" i="16"/>
  <c r="H38" i="16"/>
  <c r="E38" i="16"/>
  <c r="D38" i="16"/>
  <c r="I37" i="16"/>
  <c r="H37" i="16"/>
  <c r="E37" i="16"/>
  <c r="D37" i="16"/>
  <c r="I36" i="16"/>
  <c r="H36" i="16"/>
  <c r="E36" i="16"/>
  <c r="D36" i="16"/>
  <c r="I35" i="16"/>
  <c r="H35" i="16"/>
  <c r="E35" i="16"/>
  <c r="D35" i="16"/>
  <c r="I32" i="16"/>
  <c r="H32" i="16"/>
  <c r="E32" i="16"/>
  <c r="D32" i="16"/>
  <c r="I31" i="16"/>
  <c r="H31" i="16"/>
  <c r="E31" i="16"/>
  <c r="D31" i="16"/>
  <c r="I30" i="16"/>
  <c r="H30" i="16"/>
  <c r="E30" i="16"/>
  <c r="D30" i="16"/>
  <c r="I29" i="16"/>
  <c r="H29" i="16"/>
  <c r="E29" i="16"/>
  <c r="D29" i="16"/>
  <c r="I28" i="16"/>
  <c r="H28" i="16"/>
  <c r="E28" i="16"/>
  <c r="D28" i="16"/>
  <c r="I27" i="16"/>
  <c r="H27" i="16"/>
  <c r="E27" i="16"/>
  <c r="D27" i="16"/>
  <c r="I24" i="16"/>
  <c r="H24" i="16"/>
  <c r="E24" i="16"/>
  <c r="D24" i="16"/>
  <c r="I23" i="16"/>
  <c r="H23" i="16"/>
  <c r="E23" i="16"/>
  <c r="D23" i="16"/>
  <c r="I22" i="16"/>
  <c r="H22" i="16"/>
  <c r="E22" i="16"/>
  <c r="D22" i="16"/>
  <c r="I21" i="16"/>
  <c r="H21" i="16"/>
  <c r="E21" i="16"/>
  <c r="D21" i="16"/>
  <c r="I20" i="16"/>
  <c r="H20" i="16"/>
  <c r="E20" i="16"/>
  <c r="D20" i="16"/>
  <c r="I19" i="16"/>
  <c r="H19" i="16"/>
  <c r="E19" i="16"/>
  <c r="D19" i="16"/>
  <c r="I18" i="16"/>
  <c r="H18" i="16"/>
  <c r="E18" i="16"/>
  <c r="D18" i="16"/>
  <c r="I17" i="16"/>
  <c r="H17" i="16"/>
  <c r="E17" i="16"/>
  <c r="D17" i="16"/>
  <c r="I16" i="16"/>
  <c r="H16" i="16"/>
  <c r="E16" i="16"/>
  <c r="D16" i="16"/>
  <c r="I14" i="16"/>
  <c r="H14" i="16"/>
  <c r="E14" i="16"/>
  <c r="D14" i="16"/>
  <c r="I13" i="16"/>
  <c r="H13" i="16"/>
  <c r="E13" i="16"/>
  <c r="D13" i="16"/>
  <c r="I12" i="16"/>
  <c r="H12" i="16"/>
  <c r="E12" i="16"/>
  <c r="D12" i="16"/>
  <c r="I11" i="16"/>
  <c r="H11" i="16"/>
  <c r="E11" i="16"/>
  <c r="D11" i="16"/>
  <c r="I10" i="16"/>
  <c r="H10" i="16"/>
  <c r="E10" i="16"/>
  <c r="D10" i="16"/>
  <c r="I9" i="16"/>
  <c r="H9" i="16"/>
  <c r="E9" i="16"/>
  <c r="D9" i="16"/>
  <c r="I8" i="16"/>
  <c r="H8" i="16"/>
  <c r="E8" i="16"/>
  <c r="D8" i="16"/>
  <c r="I7" i="16"/>
  <c r="H7" i="16"/>
  <c r="E7" i="16"/>
  <c r="D7" i="16"/>
  <c r="I6" i="16"/>
  <c r="H6" i="16"/>
  <c r="E6" i="16"/>
  <c r="D6" i="16"/>
  <c r="I41" i="15" l="1"/>
  <c r="H41" i="15"/>
  <c r="E41" i="15"/>
  <c r="D41" i="15"/>
  <c r="I38" i="15"/>
  <c r="H38" i="15"/>
  <c r="E38" i="15"/>
  <c r="D38" i="15"/>
  <c r="I37" i="15"/>
  <c r="H37" i="15"/>
  <c r="E37" i="15"/>
  <c r="D37" i="15"/>
  <c r="I36" i="15"/>
  <c r="H36" i="15"/>
  <c r="E36" i="15"/>
  <c r="D36" i="15"/>
  <c r="I35" i="15"/>
  <c r="H35" i="15"/>
  <c r="E35" i="15"/>
  <c r="D35" i="15"/>
  <c r="I32" i="15"/>
  <c r="H32" i="15"/>
  <c r="E32" i="15"/>
  <c r="D32" i="15"/>
  <c r="I31" i="15"/>
  <c r="H31" i="15"/>
  <c r="E31" i="15"/>
  <c r="D31" i="15"/>
  <c r="I30" i="15"/>
  <c r="H30" i="15"/>
  <c r="E30" i="15"/>
  <c r="D30" i="15"/>
  <c r="I29" i="15"/>
  <c r="H29" i="15"/>
  <c r="E29" i="15"/>
  <c r="D29" i="15"/>
  <c r="I28" i="15"/>
  <c r="H28" i="15"/>
  <c r="E28" i="15"/>
  <c r="D28" i="15"/>
  <c r="I27" i="15"/>
  <c r="H27" i="15"/>
  <c r="E27" i="15"/>
  <c r="D27" i="15"/>
  <c r="I24" i="15"/>
  <c r="H24" i="15"/>
  <c r="E24" i="15"/>
  <c r="D24" i="15"/>
  <c r="I23" i="15"/>
  <c r="H23" i="15"/>
  <c r="E23" i="15"/>
  <c r="D23" i="15"/>
  <c r="I22" i="15"/>
  <c r="H22" i="15"/>
  <c r="E22" i="15"/>
  <c r="D22" i="15"/>
  <c r="I21" i="15"/>
  <c r="H21" i="15"/>
  <c r="E21" i="15"/>
  <c r="D21" i="15"/>
  <c r="I20" i="15"/>
  <c r="H20" i="15"/>
  <c r="E20" i="15"/>
  <c r="D20" i="15"/>
  <c r="I19" i="15"/>
  <c r="H19" i="15"/>
  <c r="E19" i="15"/>
  <c r="D19" i="15"/>
  <c r="I18" i="15"/>
  <c r="H18" i="15"/>
  <c r="E18" i="15"/>
  <c r="D18" i="15"/>
  <c r="I17" i="15"/>
  <c r="H17" i="15"/>
  <c r="E17" i="15"/>
  <c r="D17" i="15"/>
  <c r="I16" i="15"/>
  <c r="H16" i="15"/>
  <c r="E16" i="15"/>
  <c r="D16" i="15"/>
  <c r="I14" i="15"/>
  <c r="H14" i="15"/>
  <c r="E14" i="15"/>
  <c r="D14" i="15"/>
  <c r="I13" i="15"/>
  <c r="H13" i="15"/>
  <c r="E13" i="15"/>
  <c r="D13" i="15"/>
  <c r="I12" i="15"/>
  <c r="H12" i="15"/>
  <c r="E12" i="15"/>
  <c r="D12" i="15"/>
  <c r="I11" i="15"/>
  <c r="H11" i="15"/>
  <c r="E11" i="15"/>
  <c r="D11" i="15"/>
  <c r="I10" i="15"/>
  <c r="H10" i="15"/>
  <c r="E10" i="15"/>
  <c r="D10" i="15"/>
  <c r="I9" i="15"/>
  <c r="H9" i="15"/>
  <c r="E9" i="15"/>
  <c r="D9" i="15"/>
  <c r="I8" i="15"/>
  <c r="H8" i="15"/>
  <c r="E8" i="15"/>
  <c r="D8" i="15"/>
  <c r="I7" i="15"/>
  <c r="H7" i="15"/>
  <c r="E7" i="15"/>
  <c r="D7" i="15"/>
  <c r="I6" i="15"/>
  <c r="H6" i="15"/>
  <c r="E6" i="15"/>
  <c r="D6" i="15"/>
  <c r="I41" i="14" l="1"/>
  <c r="H41" i="14"/>
  <c r="E41" i="14"/>
  <c r="D41" i="14"/>
  <c r="I38" i="14"/>
  <c r="H38" i="14"/>
  <c r="E38" i="14"/>
  <c r="D38" i="14"/>
  <c r="I37" i="14"/>
  <c r="H37" i="14"/>
  <c r="E37" i="14"/>
  <c r="D37" i="14"/>
  <c r="I36" i="14"/>
  <c r="H36" i="14"/>
  <c r="E36" i="14"/>
  <c r="D36" i="14"/>
  <c r="I35" i="14"/>
  <c r="H35" i="14"/>
  <c r="E35" i="14"/>
  <c r="D35" i="14"/>
  <c r="I32" i="14"/>
  <c r="H32" i="14"/>
  <c r="E32" i="14"/>
  <c r="D32" i="14"/>
  <c r="I31" i="14"/>
  <c r="H31" i="14"/>
  <c r="E31" i="14"/>
  <c r="D31" i="14"/>
  <c r="I30" i="14"/>
  <c r="H30" i="14"/>
  <c r="E30" i="14"/>
  <c r="D30" i="14"/>
  <c r="I29" i="14"/>
  <c r="H29" i="14"/>
  <c r="E29" i="14"/>
  <c r="D29" i="14"/>
  <c r="I28" i="14"/>
  <c r="H28" i="14"/>
  <c r="E28" i="14"/>
  <c r="D28" i="14"/>
  <c r="I27" i="14"/>
  <c r="H27" i="14"/>
  <c r="E27" i="14"/>
  <c r="D27" i="14"/>
  <c r="I24" i="14"/>
  <c r="H24" i="14"/>
  <c r="E24" i="14"/>
  <c r="D24" i="14"/>
  <c r="I23" i="14"/>
  <c r="H23" i="14"/>
  <c r="E23" i="14"/>
  <c r="D23" i="14"/>
  <c r="I22" i="14"/>
  <c r="H22" i="14"/>
  <c r="E22" i="14"/>
  <c r="D22" i="14"/>
  <c r="I21" i="14"/>
  <c r="H21" i="14"/>
  <c r="E21" i="14"/>
  <c r="D21" i="14"/>
  <c r="I20" i="14"/>
  <c r="H20" i="14"/>
  <c r="E20" i="14"/>
  <c r="D20" i="14"/>
  <c r="I19" i="14"/>
  <c r="H19" i="14"/>
  <c r="E19" i="14"/>
  <c r="D19" i="14"/>
  <c r="I18" i="14"/>
  <c r="H18" i="14"/>
  <c r="E18" i="14"/>
  <c r="D18" i="14"/>
  <c r="I17" i="14"/>
  <c r="H17" i="14"/>
  <c r="E17" i="14"/>
  <c r="D17" i="14"/>
  <c r="I16" i="14"/>
  <c r="H16" i="14"/>
  <c r="E16" i="14"/>
  <c r="D16" i="14"/>
  <c r="I14" i="14"/>
  <c r="H14" i="14"/>
  <c r="E14" i="14"/>
  <c r="D14" i="14"/>
  <c r="I13" i="14"/>
  <c r="H13" i="14"/>
  <c r="E13" i="14"/>
  <c r="D13" i="14"/>
  <c r="I12" i="14"/>
  <c r="H12" i="14"/>
  <c r="E12" i="14"/>
  <c r="D12" i="14"/>
  <c r="I11" i="14"/>
  <c r="H11" i="14"/>
  <c r="E11" i="14"/>
  <c r="D11" i="14"/>
  <c r="I10" i="14"/>
  <c r="H10" i="14"/>
  <c r="E10" i="14"/>
  <c r="D10" i="14"/>
  <c r="I9" i="14"/>
  <c r="H9" i="14"/>
  <c r="E9" i="14"/>
  <c r="D9" i="14"/>
  <c r="I8" i="14"/>
  <c r="H8" i="14"/>
  <c r="E8" i="14"/>
  <c r="D8" i="14"/>
  <c r="I7" i="14"/>
  <c r="H7" i="14"/>
  <c r="E7" i="14"/>
  <c r="D7" i="14"/>
  <c r="I6" i="14"/>
  <c r="H6" i="14"/>
  <c r="E6" i="14"/>
  <c r="D6" i="14"/>
  <c r="I41" i="13" l="1"/>
  <c r="H41" i="13"/>
  <c r="E41" i="13"/>
  <c r="D41" i="13"/>
  <c r="I38" i="13"/>
  <c r="H38" i="13"/>
  <c r="E38" i="13"/>
  <c r="D38" i="13"/>
  <c r="I37" i="13"/>
  <c r="H37" i="13"/>
  <c r="E37" i="13"/>
  <c r="D37" i="13"/>
  <c r="I36" i="13"/>
  <c r="H36" i="13"/>
  <c r="E36" i="13"/>
  <c r="D36" i="13"/>
  <c r="I35" i="13"/>
  <c r="H35" i="13"/>
  <c r="E35" i="13"/>
  <c r="D35" i="13"/>
  <c r="I32" i="13"/>
  <c r="H32" i="13"/>
  <c r="E32" i="13"/>
  <c r="D32" i="13"/>
  <c r="I31" i="13"/>
  <c r="H31" i="13"/>
  <c r="E31" i="13"/>
  <c r="D31" i="13"/>
  <c r="I30" i="13"/>
  <c r="H30" i="13"/>
  <c r="E30" i="13"/>
  <c r="D30" i="13"/>
  <c r="I29" i="13"/>
  <c r="H29" i="13"/>
  <c r="E29" i="13"/>
  <c r="D29" i="13"/>
  <c r="I28" i="13"/>
  <c r="H28" i="13"/>
  <c r="E28" i="13"/>
  <c r="D28" i="13"/>
  <c r="I27" i="13"/>
  <c r="H27" i="13"/>
  <c r="E27" i="13"/>
  <c r="D27" i="13"/>
  <c r="I24" i="13"/>
  <c r="H24" i="13"/>
  <c r="E24" i="13"/>
  <c r="D24" i="13"/>
  <c r="I23" i="13"/>
  <c r="H23" i="13"/>
  <c r="E23" i="13"/>
  <c r="D23" i="13"/>
  <c r="I22" i="13"/>
  <c r="H22" i="13"/>
  <c r="E22" i="13"/>
  <c r="D22" i="13"/>
  <c r="I21" i="13"/>
  <c r="H21" i="13"/>
  <c r="E21" i="13"/>
  <c r="D21" i="13"/>
  <c r="I20" i="13"/>
  <c r="H20" i="13"/>
  <c r="E20" i="13"/>
  <c r="D20" i="13"/>
  <c r="I19" i="13"/>
  <c r="H19" i="13"/>
  <c r="E19" i="13"/>
  <c r="D19" i="13"/>
  <c r="I18" i="13"/>
  <c r="H18" i="13"/>
  <c r="E18" i="13"/>
  <c r="D18" i="13"/>
  <c r="I17" i="13"/>
  <c r="H17" i="13"/>
  <c r="E17" i="13"/>
  <c r="D17" i="13"/>
  <c r="I16" i="13"/>
  <c r="H16" i="13"/>
  <c r="E16" i="13"/>
  <c r="D16" i="13"/>
  <c r="I14" i="13"/>
  <c r="H14" i="13"/>
  <c r="E14" i="13"/>
  <c r="D14" i="13"/>
  <c r="I13" i="13"/>
  <c r="H13" i="13"/>
  <c r="E13" i="13"/>
  <c r="D13" i="13"/>
  <c r="I12" i="13"/>
  <c r="H12" i="13"/>
  <c r="E12" i="13"/>
  <c r="D12" i="13"/>
  <c r="I11" i="13"/>
  <c r="H11" i="13"/>
  <c r="E11" i="13"/>
  <c r="D11" i="13"/>
  <c r="I10" i="13"/>
  <c r="H10" i="13"/>
  <c r="E10" i="13"/>
  <c r="D10" i="13"/>
  <c r="I9" i="13"/>
  <c r="H9" i="13"/>
  <c r="E9" i="13"/>
  <c r="D9" i="13"/>
  <c r="I8" i="13"/>
  <c r="H8" i="13"/>
  <c r="E8" i="13"/>
  <c r="D8" i="13"/>
  <c r="I7" i="13"/>
  <c r="H7" i="13"/>
  <c r="E7" i="13"/>
  <c r="D7" i="13"/>
  <c r="I6" i="13"/>
  <c r="H6" i="13"/>
  <c r="E6" i="13"/>
  <c r="D6" i="13"/>
  <c r="I41" i="12" l="1"/>
  <c r="H41" i="12"/>
  <c r="E41" i="12"/>
  <c r="D41" i="12"/>
  <c r="I38" i="12"/>
  <c r="H38" i="12"/>
  <c r="E38" i="12"/>
  <c r="D38" i="12"/>
  <c r="I37" i="12"/>
  <c r="H37" i="12"/>
  <c r="E37" i="12"/>
  <c r="D37" i="12"/>
  <c r="I36" i="12"/>
  <c r="H36" i="12"/>
  <c r="E36" i="12"/>
  <c r="D36" i="12"/>
  <c r="I35" i="12"/>
  <c r="H35" i="12"/>
  <c r="E35" i="12"/>
  <c r="D35" i="12"/>
  <c r="I32" i="12"/>
  <c r="H32" i="12"/>
  <c r="E32" i="12"/>
  <c r="D32" i="12"/>
  <c r="I31" i="12"/>
  <c r="H31" i="12"/>
  <c r="E31" i="12"/>
  <c r="D31" i="12"/>
  <c r="I30" i="12"/>
  <c r="H30" i="12"/>
  <c r="E30" i="12"/>
  <c r="D30" i="12"/>
  <c r="I29" i="12"/>
  <c r="H29" i="12"/>
  <c r="E29" i="12"/>
  <c r="D29" i="12"/>
  <c r="I28" i="12"/>
  <c r="H28" i="12"/>
  <c r="E28" i="12"/>
  <c r="D28" i="12"/>
  <c r="I27" i="12"/>
  <c r="H27" i="12"/>
  <c r="E27" i="12"/>
  <c r="D27" i="12"/>
  <c r="I24" i="12"/>
  <c r="H24" i="12"/>
  <c r="E24" i="12"/>
  <c r="D24" i="12"/>
  <c r="I23" i="12"/>
  <c r="H23" i="12"/>
  <c r="E23" i="12"/>
  <c r="D23" i="12"/>
  <c r="I22" i="12"/>
  <c r="H22" i="12"/>
  <c r="E22" i="12"/>
  <c r="D22" i="12"/>
  <c r="I21" i="12"/>
  <c r="H21" i="12"/>
  <c r="E21" i="12"/>
  <c r="D21" i="12"/>
  <c r="I20" i="12"/>
  <c r="H20" i="12"/>
  <c r="E20" i="12"/>
  <c r="D20" i="12"/>
  <c r="I19" i="12"/>
  <c r="H19" i="12"/>
  <c r="E19" i="12"/>
  <c r="D19" i="12"/>
  <c r="I18" i="12"/>
  <c r="H18" i="12"/>
  <c r="E18" i="12"/>
  <c r="D18" i="12"/>
  <c r="I17" i="12"/>
  <c r="H17" i="12"/>
  <c r="E17" i="12"/>
  <c r="D17" i="12"/>
  <c r="I16" i="12"/>
  <c r="H16" i="12"/>
  <c r="E16" i="12"/>
  <c r="D16" i="12"/>
  <c r="I14" i="12"/>
  <c r="H14" i="12"/>
  <c r="E14" i="12"/>
  <c r="D14" i="12"/>
  <c r="I13" i="12"/>
  <c r="H13" i="12"/>
  <c r="E13" i="12"/>
  <c r="D13" i="12"/>
  <c r="I12" i="12"/>
  <c r="H12" i="12"/>
  <c r="E12" i="12"/>
  <c r="D12" i="12"/>
  <c r="I11" i="12"/>
  <c r="H11" i="12"/>
  <c r="E11" i="12"/>
  <c r="D11" i="12"/>
  <c r="I10" i="12"/>
  <c r="H10" i="12"/>
  <c r="E10" i="12"/>
  <c r="D10" i="12"/>
  <c r="I9" i="12"/>
  <c r="H9" i="12"/>
  <c r="E9" i="12"/>
  <c r="D9" i="12"/>
  <c r="I8" i="12"/>
  <c r="H8" i="12"/>
  <c r="E8" i="12"/>
  <c r="D8" i="12"/>
  <c r="I7" i="12"/>
  <c r="H7" i="12"/>
  <c r="E7" i="12"/>
  <c r="D7" i="12"/>
  <c r="I6" i="12"/>
  <c r="H6" i="12"/>
  <c r="E6" i="12"/>
  <c r="D6" i="12"/>
  <c r="I41" i="11" l="1"/>
  <c r="H41" i="11"/>
  <c r="E41" i="11"/>
  <c r="D41" i="11"/>
  <c r="I38" i="11"/>
  <c r="H38" i="11"/>
  <c r="E38" i="11"/>
  <c r="D38" i="11"/>
  <c r="I37" i="11"/>
  <c r="H37" i="11"/>
  <c r="E37" i="11"/>
  <c r="D37" i="11"/>
  <c r="I36" i="11"/>
  <c r="H36" i="11"/>
  <c r="E36" i="11"/>
  <c r="D36" i="11"/>
  <c r="I35" i="11"/>
  <c r="H35" i="11"/>
  <c r="E35" i="11"/>
  <c r="D35" i="11"/>
  <c r="I32" i="11"/>
  <c r="H32" i="11"/>
  <c r="E32" i="11"/>
  <c r="D32" i="11"/>
  <c r="I31" i="11"/>
  <c r="H31" i="11"/>
  <c r="E31" i="11"/>
  <c r="D31" i="11"/>
  <c r="I30" i="11"/>
  <c r="H30" i="11"/>
  <c r="E30" i="11"/>
  <c r="D30" i="11"/>
  <c r="I29" i="11"/>
  <c r="H29" i="11"/>
  <c r="E29" i="11"/>
  <c r="D29" i="11"/>
  <c r="I28" i="11"/>
  <c r="H28" i="11"/>
  <c r="E28" i="11"/>
  <c r="D28" i="11"/>
  <c r="I27" i="11"/>
  <c r="H27" i="11"/>
  <c r="E27" i="11"/>
  <c r="D27" i="11"/>
  <c r="I24" i="11"/>
  <c r="H24" i="11"/>
  <c r="E24" i="11"/>
  <c r="D24" i="11"/>
  <c r="I23" i="11"/>
  <c r="H23" i="11"/>
  <c r="E23" i="11"/>
  <c r="D23" i="11"/>
  <c r="I22" i="11"/>
  <c r="H22" i="11"/>
  <c r="E22" i="11"/>
  <c r="D22" i="11"/>
  <c r="I21" i="11"/>
  <c r="H21" i="11"/>
  <c r="E21" i="11"/>
  <c r="D21" i="11"/>
  <c r="I20" i="11"/>
  <c r="H20" i="11"/>
  <c r="E20" i="11"/>
  <c r="D20" i="11"/>
  <c r="I19" i="11"/>
  <c r="H19" i="11"/>
  <c r="E19" i="11"/>
  <c r="D19" i="11"/>
  <c r="I18" i="11"/>
  <c r="H18" i="11"/>
  <c r="E18" i="11"/>
  <c r="D18" i="11"/>
  <c r="I17" i="11"/>
  <c r="H17" i="11"/>
  <c r="E17" i="11"/>
  <c r="D17" i="11"/>
  <c r="I16" i="11"/>
  <c r="H16" i="11"/>
  <c r="E16" i="11"/>
  <c r="D16" i="11"/>
  <c r="I14" i="11"/>
  <c r="H14" i="11"/>
  <c r="E14" i="11"/>
  <c r="D14" i="11"/>
  <c r="I13" i="11"/>
  <c r="H13" i="11"/>
  <c r="E13" i="11"/>
  <c r="D13" i="11"/>
  <c r="I12" i="11"/>
  <c r="H12" i="11"/>
  <c r="E12" i="11"/>
  <c r="D12" i="11"/>
  <c r="I11" i="11"/>
  <c r="H11" i="11"/>
  <c r="E11" i="11"/>
  <c r="D11" i="11"/>
  <c r="I10" i="11"/>
  <c r="H10" i="11"/>
  <c r="E10" i="11"/>
  <c r="D10" i="11"/>
  <c r="I9" i="11"/>
  <c r="H9" i="11"/>
  <c r="E9" i="11"/>
  <c r="D9" i="11"/>
  <c r="I8" i="11"/>
  <c r="H8" i="11"/>
  <c r="E8" i="11"/>
  <c r="D8" i="11"/>
  <c r="I7" i="11"/>
  <c r="H7" i="11"/>
  <c r="E7" i="11"/>
  <c r="D7" i="11"/>
  <c r="I6" i="11"/>
  <c r="H6" i="11"/>
  <c r="E6" i="11"/>
  <c r="D6" i="11"/>
  <c r="I41" i="10" l="1"/>
  <c r="H41" i="10"/>
  <c r="E41" i="10"/>
  <c r="D41" i="10"/>
  <c r="I38" i="10"/>
  <c r="H38" i="10"/>
  <c r="E38" i="10"/>
  <c r="D38" i="10"/>
  <c r="I37" i="10"/>
  <c r="H37" i="10"/>
  <c r="E37" i="10"/>
  <c r="D37" i="10"/>
  <c r="I36" i="10"/>
  <c r="H36" i="10"/>
  <c r="E36" i="10"/>
  <c r="D36" i="10"/>
  <c r="I35" i="10"/>
  <c r="H35" i="10"/>
  <c r="E35" i="10"/>
  <c r="D35" i="10"/>
  <c r="I32" i="10"/>
  <c r="H32" i="10"/>
  <c r="E32" i="10"/>
  <c r="D32" i="10"/>
  <c r="I31" i="10"/>
  <c r="H31" i="10"/>
  <c r="E31" i="10"/>
  <c r="D31" i="10"/>
  <c r="I30" i="10"/>
  <c r="H30" i="10"/>
  <c r="E30" i="10"/>
  <c r="D30" i="10"/>
  <c r="I29" i="10"/>
  <c r="H29" i="10"/>
  <c r="E29" i="10"/>
  <c r="D29" i="10"/>
  <c r="I28" i="10"/>
  <c r="H28" i="10"/>
  <c r="E28" i="10"/>
  <c r="D28" i="10"/>
  <c r="I27" i="10"/>
  <c r="H27" i="10"/>
  <c r="E27" i="10"/>
  <c r="D27" i="10"/>
  <c r="I24" i="10"/>
  <c r="H24" i="10"/>
  <c r="E24" i="10"/>
  <c r="D24" i="10"/>
  <c r="I23" i="10"/>
  <c r="H23" i="10"/>
  <c r="E23" i="10"/>
  <c r="D23" i="10"/>
  <c r="I22" i="10"/>
  <c r="H22" i="10"/>
  <c r="E22" i="10"/>
  <c r="D22" i="10"/>
  <c r="I21" i="10"/>
  <c r="H21" i="10"/>
  <c r="E21" i="10"/>
  <c r="D21" i="10"/>
  <c r="I20" i="10"/>
  <c r="H20" i="10"/>
  <c r="E20" i="10"/>
  <c r="D20" i="10"/>
  <c r="I19" i="10"/>
  <c r="H19" i="10"/>
  <c r="E19" i="10"/>
  <c r="D19" i="10"/>
  <c r="I18" i="10"/>
  <c r="H18" i="10"/>
  <c r="E18" i="10"/>
  <c r="D18" i="10"/>
  <c r="I17" i="10"/>
  <c r="H17" i="10"/>
  <c r="E17" i="10"/>
  <c r="D17" i="10"/>
  <c r="I16" i="10"/>
  <c r="H16" i="10"/>
  <c r="E16" i="10"/>
  <c r="D16" i="10"/>
  <c r="I14" i="10"/>
  <c r="H14" i="10"/>
  <c r="E14" i="10"/>
  <c r="D14" i="10"/>
  <c r="I13" i="10"/>
  <c r="H13" i="10"/>
  <c r="E13" i="10"/>
  <c r="D13" i="10"/>
  <c r="I12" i="10"/>
  <c r="H12" i="10"/>
  <c r="E12" i="10"/>
  <c r="D12" i="10"/>
  <c r="I11" i="10"/>
  <c r="H11" i="10"/>
  <c r="E11" i="10"/>
  <c r="D11" i="10"/>
  <c r="I10" i="10"/>
  <c r="H10" i="10"/>
  <c r="E10" i="10"/>
  <c r="D10" i="10"/>
  <c r="I9" i="10"/>
  <c r="H9" i="10"/>
  <c r="E9" i="10"/>
  <c r="D9" i="10"/>
  <c r="I8" i="10"/>
  <c r="H8" i="10"/>
  <c r="E8" i="10"/>
  <c r="D8" i="10"/>
  <c r="I7" i="10"/>
  <c r="H7" i="10"/>
  <c r="E7" i="10"/>
  <c r="D7" i="10"/>
  <c r="I6" i="10"/>
  <c r="H6" i="10"/>
  <c r="E6" i="10"/>
  <c r="D6" i="10"/>
  <c r="I41" i="9" l="1"/>
  <c r="H41" i="9"/>
  <c r="E41" i="9"/>
  <c r="D41" i="9"/>
  <c r="I38" i="9"/>
  <c r="H38" i="9"/>
  <c r="E38" i="9"/>
  <c r="D38" i="9"/>
  <c r="I37" i="9"/>
  <c r="H37" i="9"/>
  <c r="E37" i="9"/>
  <c r="D37" i="9"/>
  <c r="I36" i="9"/>
  <c r="H36" i="9"/>
  <c r="E36" i="9"/>
  <c r="D36" i="9"/>
  <c r="I35" i="9"/>
  <c r="H35" i="9"/>
  <c r="E35" i="9"/>
  <c r="D35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7" i="9"/>
  <c r="H27" i="9"/>
  <c r="E27" i="9"/>
  <c r="D27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6" i="9"/>
  <c r="H16" i="9"/>
  <c r="E16" i="9"/>
  <c r="D16" i="9"/>
  <c r="I14" i="9"/>
  <c r="H14" i="9"/>
  <c r="E14" i="9"/>
  <c r="D14" i="9"/>
  <c r="I13" i="9"/>
  <c r="H13" i="9"/>
  <c r="E13" i="9"/>
  <c r="D13" i="9"/>
  <c r="I12" i="9"/>
  <c r="H12" i="9"/>
  <c r="E12" i="9"/>
  <c r="D12" i="9"/>
  <c r="I11" i="9"/>
  <c r="H11" i="9"/>
  <c r="E11" i="9"/>
  <c r="D11" i="9"/>
  <c r="I10" i="9"/>
  <c r="H10" i="9"/>
  <c r="E10" i="9"/>
  <c r="D10" i="9"/>
  <c r="I9" i="9"/>
  <c r="H9" i="9"/>
  <c r="E9" i="9"/>
  <c r="D9" i="9"/>
  <c r="I8" i="9"/>
  <c r="H8" i="9"/>
  <c r="E8" i="9"/>
  <c r="D8" i="9"/>
  <c r="I7" i="9"/>
  <c r="H7" i="9"/>
  <c r="E7" i="9"/>
  <c r="D7" i="9"/>
  <c r="I6" i="9"/>
  <c r="H6" i="9"/>
  <c r="E6" i="9"/>
  <c r="D6" i="9"/>
  <c r="I41" i="8" l="1"/>
  <c r="H41" i="8"/>
  <c r="E41" i="8"/>
  <c r="D41" i="8"/>
  <c r="I38" i="8"/>
  <c r="H38" i="8"/>
  <c r="E38" i="8"/>
  <c r="D38" i="8"/>
  <c r="I37" i="8"/>
  <c r="H37" i="8"/>
  <c r="E37" i="8"/>
  <c r="D37" i="8"/>
  <c r="I36" i="8"/>
  <c r="H36" i="8"/>
  <c r="E36" i="8"/>
  <c r="D36" i="8"/>
  <c r="I35" i="8"/>
  <c r="H35" i="8"/>
  <c r="E35" i="8"/>
  <c r="D35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7" i="8"/>
  <c r="H27" i="8"/>
  <c r="E27" i="8"/>
  <c r="D27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6" i="8"/>
  <c r="H16" i="8"/>
  <c r="E16" i="8"/>
  <c r="D16" i="8"/>
  <c r="I14" i="8"/>
  <c r="H14" i="8"/>
  <c r="E14" i="8"/>
  <c r="D14" i="8"/>
  <c r="I13" i="8"/>
  <c r="H13" i="8"/>
  <c r="E13" i="8"/>
  <c r="D13" i="8"/>
  <c r="I12" i="8"/>
  <c r="H12" i="8"/>
  <c r="E12" i="8"/>
  <c r="D12" i="8"/>
  <c r="I11" i="8"/>
  <c r="H11" i="8"/>
  <c r="E11" i="8"/>
  <c r="D11" i="8"/>
  <c r="I10" i="8"/>
  <c r="H10" i="8"/>
  <c r="E10" i="8"/>
  <c r="D10" i="8"/>
  <c r="I9" i="8"/>
  <c r="H9" i="8"/>
  <c r="E9" i="8"/>
  <c r="D9" i="8"/>
  <c r="I8" i="8"/>
  <c r="H8" i="8"/>
  <c r="E8" i="8"/>
  <c r="D8" i="8"/>
  <c r="I7" i="8"/>
  <c r="H7" i="8"/>
  <c r="E7" i="8"/>
  <c r="D7" i="8"/>
  <c r="I6" i="8"/>
  <c r="H6" i="8"/>
  <c r="E6" i="8"/>
  <c r="D6" i="8"/>
  <c r="I41" i="7" l="1"/>
  <c r="H41" i="7"/>
  <c r="E41" i="7"/>
  <c r="D41" i="7"/>
  <c r="I38" i="7"/>
  <c r="H38" i="7"/>
  <c r="E38" i="7"/>
  <c r="D38" i="7"/>
  <c r="I37" i="7"/>
  <c r="H37" i="7"/>
  <c r="E37" i="7"/>
  <c r="D37" i="7"/>
  <c r="I36" i="7"/>
  <c r="H36" i="7"/>
  <c r="E36" i="7"/>
  <c r="D36" i="7"/>
  <c r="I35" i="7"/>
  <c r="H35" i="7"/>
  <c r="E35" i="7"/>
  <c r="D35" i="7"/>
  <c r="I32" i="7"/>
  <c r="H32" i="7"/>
  <c r="E32" i="7"/>
  <c r="D32" i="7"/>
  <c r="I31" i="7"/>
  <c r="H31" i="7"/>
  <c r="E31" i="7"/>
  <c r="D31" i="7"/>
  <c r="I30" i="7"/>
  <c r="H30" i="7"/>
  <c r="E30" i="7"/>
  <c r="D30" i="7"/>
  <c r="I29" i="7"/>
  <c r="H29" i="7"/>
  <c r="E29" i="7"/>
  <c r="D29" i="7"/>
  <c r="I28" i="7"/>
  <c r="H28" i="7"/>
  <c r="E28" i="7"/>
  <c r="D28" i="7"/>
  <c r="I27" i="7"/>
  <c r="H27" i="7"/>
  <c r="E27" i="7"/>
  <c r="D27" i="7"/>
  <c r="I24" i="7"/>
  <c r="H24" i="7"/>
  <c r="E24" i="7"/>
  <c r="D24" i="7"/>
  <c r="I23" i="7"/>
  <c r="H23" i="7"/>
  <c r="E23" i="7"/>
  <c r="D23" i="7"/>
  <c r="I22" i="7"/>
  <c r="H22" i="7"/>
  <c r="E22" i="7"/>
  <c r="D22" i="7"/>
  <c r="I21" i="7"/>
  <c r="H21" i="7"/>
  <c r="E21" i="7"/>
  <c r="D21" i="7"/>
  <c r="I20" i="7"/>
  <c r="H20" i="7"/>
  <c r="E20" i="7"/>
  <c r="D20" i="7"/>
  <c r="I19" i="7"/>
  <c r="H19" i="7"/>
  <c r="E19" i="7"/>
  <c r="D19" i="7"/>
  <c r="I18" i="7"/>
  <c r="H18" i="7"/>
  <c r="E18" i="7"/>
  <c r="D18" i="7"/>
  <c r="I17" i="7"/>
  <c r="H17" i="7"/>
  <c r="E17" i="7"/>
  <c r="D17" i="7"/>
  <c r="I16" i="7"/>
  <c r="H16" i="7"/>
  <c r="E16" i="7"/>
  <c r="D16" i="7"/>
  <c r="I14" i="7"/>
  <c r="H14" i="7"/>
  <c r="E14" i="7"/>
  <c r="D14" i="7"/>
  <c r="I13" i="7"/>
  <c r="H13" i="7"/>
  <c r="E13" i="7"/>
  <c r="D13" i="7"/>
  <c r="I12" i="7"/>
  <c r="H12" i="7"/>
  <c r="E12" i="7"/>
  <c r="D12" i="7"/>
  <c r="I11" i="7"/>
  <c r="H11" i="7"/>
  <c r="E11" i="7"/>
  <c r="D11" i="7"/>
  <c r="I10" i="7"/>
  <c r="H10" i="7"/>
  <c r="E10" i="7"/>
  <c r="D10" i="7"/>
  <c r="I9" i="7"/>
  <c r="H9" i="7"/>
  <c r="E9" i="7"/>
  <c r="D9" i="7"/>
  <c r="I8" i="7"/>
  <c r="H8" i="7"/>
  <c r="E8" i="7"/>
  <c r="D8" i="7"/>
  <c r="I7" i="7"/>
  <c r="H7" i="7"/>
  <c r="E7" i="7"/>
  <c r="D7" i="7"/>
  <c r="I6" i="7"/>
  <c r="H6" i="7"/>
  <c r="E6" i="7"/>
  <c r="D6" i="7"/>
  <c r="I41" i="6" l="1"/>
  <c r="H41" i="6"/>
  <c r="E41" i="6"/>
  <c r="D41" i="6"/>
  <c r="I38" i="6"/>
  <c r="H38" i="6"/>
  <c r="E38" i="6"/>
  <c r="D38" i="6"/>
  <c r="I37" i="6"/>
  <c r="H37" i="6"/>
  <c r="E37" i="6"/>
  <c r="D37" i="6"/>
  <c r="I36" i="6"/>
  <c r="H36" i="6"/>
  <c r="E36" i="6"/>
  <c r="D36" i="6"/>
  <c r="I35" i="6"/>
  <c r="H35" i="6"/>
  <c r="E35" i="6"/>
  <c r="D35" i="6"/>
  <c r="I32" i="6"/>
  <c r="H32" i="6"/>
  <c r="E32" i="6"/>
  <c r="D32" i="6"/>
  <c r="I31" i="6"/>
  <c r="H31" i="6"/>
  <c r="E31" i="6"/>
  <c r="D31" i="6"/>
  <c r="I30" i="6"/>
  <c r="H30" i="6"/>
  <c r="E30" i="6"/>
  <c r="D30" i="6"/>
  <c r="I29" i="6"/>
  <c r="H29" i="6"/>
  <c r="E29" i="6"/>
  <c r="D29" i="6"/>
  <c r="I28" i="6"/>
  <c r="H28" i="6"/>
  <c r="E28" i="6"/>
  <c r="D28" i="6"/>
  <c r="I27" i="6"/>
  <c r="H27" i="6"/>
  <c r="E27" i="6"/>
  <c r="D27" i="6"/>
  <c r="I24" i="6"/>
  <c r="H24" i="6"/>
  <c r="E24" i="6"/>
  <c r="D24" i="6"/>
  <c r="I23" i="6"/>
  <c r="H23" i="6"/>
  <c r="E23" i="6"/>
  <c r="D23" i="6"/>
  <c r="I22" i="6"/>
  <c r="H22" i="6"/>
  <c r="E22" i="6"/>
  <c r="D22" i="6"/>
  <c r="I21" i="6"/>
  <c r="H21" i="6"/>
  <c r="E21" i="6"/>
  <c r="D21" i="6"/>
  <c r="I20" i="6"/>
  <c r="H20" i="6"/>
  <c r="E20" i="6"/>
  <c r="D20" i="6"/>
  <c r="I19" i="6"/>
  <c r="H19" i="6"/>
  <c r="E19" i="6"/>
  <c r="D19" i="6"/>
  <c r="I18" i="6"/>
  <c r="H18" i="6"/>
  <c r="E18" i="6"/>
  <c r="D18" i="6"/>
  <c r="I17" i="6"/>
  <c r="H17" i="6"/>
  <c r="E17" i="6"/>
  <c r="D17" i="6"/>
  <c r="I16" i="6"/>
  <c r="H16" i="6"/>
  <c r="E16" i="6"/>
  <c r="D16" i="6"/>
  <c r="I14" i="6"/>
  <c r="H14" i="6"/>
  <c r="E14" i="6"/>
  <c r="D14" i="6"/>
  <c r="I13" i="6"/>
  <c r="H13" i="6"/>
  <c r="E13" i="6"/>
  <c r="D13" i="6"/>
  <c r="I12" i="6"/>
  <c r="H12" i="6"/>
  <c r="E12" i="6"/>
  <c r="D12" i="6"/>
  <c r="I11" i="6"/>
  <c r="H11" i="6"/>
  <c r="E11" i="6"/>
  <c r="D11" i="6"/>
  <c r="I10" i="6"/>
  <c r="H10" i="6"/>
  <c r="E10" i="6"/>
  <c r="D10" i="6"/>
  <c r="I9" i="6"/>
  <c r="H9" i="6"/>
  <c r="E9" i="6"/>
  <c r="D9" i="6"/>
  <c r="I8" i="6"/>
  <c r="H8" i="6"/>
  <c r="E8" i="6"/>
  <c r="D8" i="6"/>
  <c r="I7" i="6"/>
  <c r="H7" i="6"/>
  <c r="E7" i="6"/>
  <c r="D7" i="6"/>
  <c r="I6" i="6"/>
  <c r="H6" i="6"/>
  <c r="E6" i="6"/>
  <c r="D6" i="6"/>
  <c r="I41" i="5" l="1"/>
  <c r="H41" i="5"/>
  <c r="E41" i="5"/>
  <c r="D41" i="5"/>
  <c r="I38" i="5"/>
  <c r="H38" i="5"/>
  <c r="E38" i="5"/>
  <c r="D38" i="5"/>
  <c r="I37" i="5"/>
  <c r="H37" i="5"/>
  <c r="E37" i="5"/>
  <c r="D37" i="5"/>
  <c r="I36" i="5"/>
  <c r="H36" i="5"/>
  <c r="E36" i="5"/>
  <c r="D36" i="5"/>
  <c r="I35" i="5"/>
  <c r="H35" i="5"/>
  <c r="E35" i="5"/>
  <c r="D35" i="5"/>
  <c r="I32" i="5"/>
  <c r="H32" i="5"/>
  <c r="E32" i="5"/>
  <c r="D32" i="5"/>
  <c r="I31" i="5"/>
  <c r="H31" i="5"/>
  <c r="E31" i="5"/>
  <c r="D31" i="5"/>
  <c r="I30" i="5"/>
  <c r="H30" i="5"/>
  <c r="E30" i="5"/>
  <c r="D30" i="5"/>
  <c r="I29" i="5"/>
  <c r="H29" i="5"/>
  <c r="E29" i="5"/>
  <c r="D29" i="5"/>
  <c r="I28" i="5"/>
  <c r="H28" i="5"/>
  <c r="E28" i="5"/>
  <c r="D28" i="5"/>
  <c r="I27" i="5"/>
  <c r="H27" i="5"/>
  <c r="E27" i="5"/>
  <c r="D27" i="5"/>
  <c r="I24" i="5"/>
  <c r="H24" i="5"/>
  <c r="E24" i="5"/>
  <c r="D24" i="5"/>
  <c r="I23" i="5"/>
  <c r="H23" i="5"/>
  <c r="E23" i="5"/>
  <c r="D23" i="5"/>
  <c r="I22" i="5"/>
  <c r="H22" i="5"/>
  <c r="E22" i="5"/>
  <c r="D22" i="5"/>
  <c r="I21" i="5"/>
  <c r="H21" i="5"/>
  <c r="E21" i="5"/>
  <c r="D21" i="5"/>
  <c r="I20" i="5"/>
  <c r="H20" i="5"/>
  <c r="E20" i="5"/>
  <c r="D20" i="5"/>
  <c r="I19" i="5"/>
  <c r="H19" i="5"/>
  <c r="E19" i="5"/>
  <c r="D19" i="5"/>
  <c r="I18" i="5"/>
  <c r="H18" i="5"/>
  <c r="E18" i="5"/>
  <c r="D18" i="5"/>
  <c r="I17" i="5"/>
  <c r="H17" i="5"/>
  <c r="E17" i="5"/>
  <c r="D17" i="5"/>
  <c r="I16" i="5"/>
  <c r="H16" i="5"/>
  <c r="E16" i="5"/>
  <c r="D16" i="5"/>
  <c r="I14" i="5"/>
  <c r="H14" i="5"/>
  <c r="E14" i="5"/>
  <c r="D14" i="5"/>
  <c r="I13" i="5"/>
  <c r="H13" i="5"/>
  <c r="E13" i="5"/>
  <c r="D13" i="5"/>
  <c r="I12" i="5"/>
  <c r="H12" i="5"/>
  <c r="E12" i="5"/>
  <c r="D12" i="5"/>
  <c r="I11" i="5"/>
  <c r="H11" i="5"/>
  <c r="E11" i="5"/>
  <c r="D11" i="5"/>
  <c r="I10" i="5"/>
  <c r="H10" i="5"/>
  <c r="E10" i="5"/>
  <c r="D10" i="5"/>
  <c r="I9" i="5"/>
  <c r="H9" i="5"/>
  <c r="E9" i="5"/>
  <c r="D9" i="5"/>
  <c r="I8" i="5"/>
  <c r="H8" i="5"/>
  <c r="E8" i="5"/>
  <c r="D8" i="5"/>
  <c r="I7" i="5"/>
  <c r="H7" i="5"/>
  <c r="E7" i="5"/>
  <c r="D7" i="5"/>
  <c r="I6" i="5"/>
  <c r="H6" i="5"/>
  <c r="E6" i="5"/>
  <c r="D6" i="5"/>
  <c r="I41" i="4" l="1"/>
  <c r="H41" i="4"/>
  <c r="E41" i="4"/>
  <c r="D41" i="4"/>
  <c r="I38" i="4"/>
  <c r="H38" i="4"/>
  <c r="E38" i="4"/>
  <c r="D38" i="4"/>
  <c r="I37" i="4"/>
  <c r="H37" i="4"/>
  <c r="E37" i="4"/>
  <c r="D37" i="4"/>
  <c r="I36" i="4"/>
  <c r="H36" i="4"/>
  <c r="E36" i="4"/>
  <c r="D36" i="4"/>
  <c r="I35" i="4"/>
  <c r="H35" i="4"/>
  <c r="E35" i="4"/>
  <c r="D35" i="4"/>
  <c r="I32" i="4"/>
  <c r="H32" i="4"/>
  <c r="E32" i="4"/>
  <c r="D32" i="4"/>
  <c r="I31" i="4"/>
  <c r="H31" i="4"/>
  <c r="E31" i="4"/>
  <c r="D31" i="4"/>
  <c r="I30" i="4"/>
  <c r="H30" i="4"/>
  <c r="E30" i="4"/>
  <c r="D30" i="4"/>
  <c r="I29" i="4"/>
  <c r="H29" i="4"/>
  <c r="E29" i="4"/>
  <c r="D29" i="4"/>
  <c r="I28" i="4"/>
  <c r="H28" i="4"/>
  <c r="E28" i="4"/>
  <c r="D28" i="4"/>
  <c r="I27" i="4"/>
  <c r="H27" i="4"/>
  <c r="E27" i="4"/>
  <c r="D27" i="4"/>
  <c r="I24" i="4"/>
  <c r="H24" i="4"/>
  <c r="E24" i="4"/>
  <c r="D24" i="4"/>
  <c r="I23" i="4"/>
  <c r="H23" i="4"/>
  <c r="E23" i="4"/>
  <c r="D23" i="4"/>
  <c r="I22" i="4"/>
  <c r="H22" i="4"/>
  <c r="E22" i="4"/>
  <c r="D22" i="4"/>
  <c r="I21" i="4"/>
  <c r="H21" i="4"/>
  <c r="E21" i="4"/>
  <c r="D21" i="4"/>
  <c r="I20" i="4"/>
  <c r="H20" i="4"/>
  <c r="E20" i="4"/>
  <c r="D20" i="4"/>
  <c r="I19" i="4"/>
  <c r="H19" i="4"/>
  <c r="E19" i="4"/>
  <c r="D19" i="4"/>
  <c r="I18" i="4"/>
  <c r="H18" i="4"/>
  <c r="E18" i="4"/>
  <c r="D18" i="4"/>
  <c r="I17" i="4"/>
  <c r="H17" i="4"/>
  <c r="E17" i="4"/>
  <c r="D17" i="4"/>
  <c r="I16" i="4"/>
  <c r="H16" i="4"/>
  <c r="E16" i="4"/>
  <c r="D16" i="4"/>
  <c r="I14" i="4"/>
  <c r="H14" i="4"/>
  <c r="E14" i="4"/>
  <c r="D14" i="4"/>
  <c r="I13" i="4"/>
  <c r="H13" i="4"/>
  <c r="E13" i="4"/>
  <c r="D13" i="4"/>
  <c r="I12" i="4"/>
  <c r="H12" i="4"/>
  <c r="E12" i="4"/>
  <c r="D12" i="4"/>
  <c r="I11" i="4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41" i="3" l="1"/>
  <c r="H41" i="3"/>
  <c r="E41" i="3"/>
  <c r="D41" i="3"/>
  <c r="I38" i="3"/>
  <c r="H38" i="3"/>
  <c r="E38" i="3"/>
  <c r="D38" i="3"/>
  <c r="I37" i="3"/>
  <c r="H37" i="3"/>
  <c r="E37" i="3"/>
  <c r="D37" i="3"/>
  <c r="I36" i="3"/>
  <c r="H36" i="3"/>
  <c r="E36" i="3"/>
  <c r="D36" i="3"/>
  <c r="I35" i="3"/>
  <c r="H35" i="3"/>
  <c r="E35" i="3"/>
  <c r="D35" i="3"/>
  <c r="I32" i="3"/>
  <c r="H32" i="3"/>
  <c r="E32" i="3"/>
  <c r="D32" i="3"/>
  <c r="I31" i="3"/>
  <c r="H31" i="3"/>
  <c r="E31" i="3"/>
  <c r="D31" i="3"/>
  <c r="I30" i="3"/>
  <c r="H30" i="3"/>
  <c r="E30" i="3"/>
  <c r="D30" i="3"/>
  <c r="I29" i="3"/>
  <c r="H29" i="3"/>
  <c r="E29" i="3"/>
  <c r="D29" i="3"/>
  <c r="I28" i="3"/>
  <c r="H28" i="3"/>
  <c r="E28" i="3"/>
  <c r="D28" i="3"/>
  <c r="I27" i="3"/>
  <c r="H27" i="3"/>
  <c r="E27" i="3"/>
  <c r="D27" i="3"/>
  <c r="I24" i="3"/>
  <c r="H24" i="3"/>
  <c r="E24" i="3"/>
  <c r="D24" i="3"/>
  <c r="I23" i="3"/>
  <c r="H23" i="3"/>
  <c r="E23" i="3"/>
  <c r="D23" i="3"/>
  <c r="I22" i="3"/>
  <c r="H22" i="3"/>
  <c r="E22" i="3"/>
  <c r="D22" i="3"/>
  <c r="I21" i="3"/>
  <c r="H21" i="3"/>
  <c r="E21" i="3"/>
  <c r="D21" i="3"/>
  <c r="I20" i="3"/>
  <c r="H20" i="3"/>
  <c r="E20" i="3"/>
  <c r="D20" i="3"/>
  <c r="I19" i="3"/>
  <c r="H19" i="3"/>
  <c r="E19" i="3"/>
  <c r="D19" i="3"/>
  <c r="I18" i="3"/>
  <c r="H18" i="3"/>
  <c r="E18" i="3"/>
  <c r="D18" i="3"/>
  <c r="I17" i="3"/>
  <c r="H17" i="3"/>
  <c r="E17" i="3"/>
  <c r="D17" i="3"/>
  <c r="I16" i="3"/>
  <c r="H16" i="3"/>
  <c r="E16" i="3"/>
  <c r="D16" i="3"/>
  <c r="I14" i="3"/>
  <c r="H14" i="3"/>
  <c r="E14" i="3"/>
  <c r="D14" i="3"/>
  <c r="I13" i="3"/>
  <c r="H13" i="3"/>
  <c r="E13" i="3"/>
  <c r="D13" i="3"/>
  <c r="I12" i="3"/>
  <c r="H12" i="3"/>
  <c r="E12" i="3"/>
  <c r="D12" i="3"/>
  <c r="I11" i="3"/>
  <c r="H11" i="3"/>
  <c r="E11" i="3"/>
  <c r="D11" i="3"/>
  <c r="I10" i="3"/>
  <c r="H10" i="3"/>
  <c r="E10" i="3"/>
  <c r="D10" i="3"/>
  <c r="I9" i="3"/>
  <c r="H9" i="3"/>
  <c r="E9" i="3"/>
  <c r="D9" i="3"/>
  <c r="I8" i="3"/>
  <c r="H8" i="3"/>
  <c r="E8" i="3"/>
  <c r="D8" i="3"/>
  <c r="I7" i="3"/>
  <c r="H7" i="3"/>
  <c r="E7" i="3"/>
  <c r="D7" i="3"/>
  <c r="I6" i="3"/>
  <c r="H6" i="3"/>
  <c r="E6" i="3"/>
  <c r="D6" i="3"/>
  <c r="H11" i="2" l="1"/>
  <c r="I11" i="2"/>
  <c r="H12" i="2"/>
  <c r="I12" i="2"/>
  <c r="D11" i="2"/>
  <c r="E11" i="2"/>
  <c r="D12" i="2"/>
  <c r="E12" i="2"/>
  <c r="H8" i="2"/>
  <c r="I8" i="2"/>
  <c r="H9" i="2"/>
  <c r="I9" i="2"/>
  <c r="D8" i="2"/>
  <c r="E8" i="2"/>
  <c r="D9" i="2"/>
  <c r="E9" i="2"/>
  <c r="I41" i="2"/>
  <c r="H41" i="2"/>
  <c r="E41" i="2"/>
  <c r="D41" i="2"/>
  <c r="I38" i="2"/>
  <c r="H38" i="2"/>
  <c r="E38" i="2"/>
  <c r="D38" i="2"/>
  <c r="I37" i="2"/>
  <c r="H37" i="2"/>
  <c r="E37" i="2"/>
  <c r="D37" i="2"/>
  <c r="I36" i="2"/>
  <c r="H36" i="2"/>
  <c r="E36" i="2"/>
  <c r="D36" i="2"/>
  <c r="I35" i="2"/>
  <c r="H35" i="2"/>
  <c r="E35" i="2"/>
  <c r="D35" i="2"/>
  <c r="I32" i="2"/>
  <c r="H32" i="2"/>
  <c r="E32" i="2"/>
  <c r="D32" i="2"/>
  <c r="I31" i="2"/>
  <c r="H31" i="2"/>
  <c r="E31" i="2"/>
  <c r="D31" i="2"/>
  <c r="I30" i="2"/>
  <c r="H30" i="2"/>
  <c r="E30" i="2"/>
  <c r="D30" i="2"/>
  <c r="I29" i="2"/>
  <c r="H29" i="2"/>
  <c r="E29" i="2"/>
  <c r="D29" i="2"/>
  <c r="I28" i="2"/>
  <c r="H28" i="2"/>
  <c r="E28" i="2"/>
  <c r="D28" i="2"/>
  <c r="I27" i="2"/>
  <c r="H27" i="2"/>
  <c r="E27" i="2"/>
  <c r="D27" i="2"/>
  <c r="I24" i="2"/>
  <c r="H24" i="2"/>
  <c r="E24" i="2"/>
  <c r="D24" i="2"/>
  <c r="I23" i="2"/>
  <c r="H23" i="2"/>
  <c r="E23" i="2"/>
  <c r="D23" i="2"/>
  <c r="I22" i="2"/>
  <c r="H22" i="2"/>
  <c r="E22" i="2"/>
  <c r="D22" i="2"/>
  <c r="I21" i="2"/>
  <c r="H21" i="2"/>
  <c r="E21" i="2"/>
  <c r="D21" i="2"/>
  <c r="I20" i="2"/>
  <c r="H20" i="2"/>
  <c r="E20" i="2"/>
  <c r="D20" i="2"/>
  <c r="I19" i="2"/>
  <c r="H19" i="2"/>
  <c r="E19" i="2"/>
  <c r="D19" i="2"/>
  <c r="I18" i="2"/>
  <c r="H18" i="2"/>
  <c r="E18" i="2"/>
  <c r="D18" i="2"/>
  <c r="I17" i="2"/>
  <c r="H17" i="2"/>
  <c r="E17" i="2"/>
  <c r="D17" i="2"/>
  <c r="I16" i="2"/>
  <c r="H16" i="2"/>
  <c r="E16" i="2"/>
  <c r="D16" i="2"/>
  <c r="I14" i="2"/>
  <c r="H14" i="2"/>
  <c r="E14" i="2"/>
  <c r="D14" i="2"/>
  <c r="I13" i="2"/>
  <c r="H13" i="2"/>
  <c r="E13" i="2"/>
  <c r="D13" i="2"/>
  <c r="I10" i="2"/>
  <c r="H10" i="2"/>
  <c r="E10" i="2"/>
  <c r="D10" i="2"/>
  <c r="I7" i="2"/>
  <c r="H7" i="2"/>
  <c r="E7" i="2"/>
  <c r="D7" i="2"/>
  <c r="I6" i="2"/>
  <c r="H6" i="2"/>
  <c r="E6" i="2"/>
  <c r="D6" i="2"/>
  <c r="H23" i="1" l="1"/>
  <c r="I23" i="1"/>
  <c r="D23" i="1"/>
  <c r="E23" i="1"/>
  <c r="I41" i="1" l="1"/>
  <c r="H41" i="1"/>
  <c r="E41" i="1"/>
  <c r="D41" i="1"/>
  <c r="I38" i="1"/>
  <c r="H38" i="1"/>
  <c r="E38" i="1"/>
  <c r="D38" i="1"/>
  <c r="I37" i="1"/>
  <c r="H37" i="1"/>
  <c r="E37" i="1"/>
  <c r="D37" i="1"/>
  <c r="I36" i="1"/>
  <c r="H36" i="1"/>
  <c r="E36" i="1"/>
  <c r="D36" i="1"/>
  <c r="I35" i="1"/>
  <c r="H35" i="1"/>
  <c r="E35" i="1"/>
  <c r="D35" i="1"/>
  <c r="I32" i="1"/>
  <c r="H32" i="1"/>
  <c r="E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I28" i="1"/>
  <c r="H28" i="1"/>
  <c r="E28" i="1"/>
  <c r="D28" i="1"/>
  <c r="I27" i="1"/>
  <c r="H27" i="1"/>
  <c r="E27" i="1"/>
  <c r="D27" i="1"/>
  <c r="I24" i="1"/>
  <c r="H24" i="1"/>
  <c r="E24" i="1"/>
  <c r="D24" i="1"/>
  <c r="I22" i="1"/>
  <c r="H22" i="1"/>
  <c r="E22" i="1"/>
  <c r="D22" i="1"/>
  <c r="I21" i="1"/>
  <c r="H21" i="1"/>
  <c r="E21" i="1"/>
  <c r="D21" i="1"/>
  <c r="I20" i="1"/>
  <c r="H20" i="1"/>
  <c r="E20" i="1"/>
  <c r="D20" i="1"/>
  <c r="I19" i="1"/>
  <c r="H19" i="1"/>
  <c r="E19" i="1"/>
  <c r="D19" i="1"/>
  <c r="I18" i="1"/>
  <c r="H18" i="1"/>
  <c r="E18" i="1"/>
  <c r="D18" i="1"/>
  <c r="I17" i="1"/>
  <c r="H17" i="1"/>
  <c r="E17" i="1"/>
  <c r="D17" i="1"/>
  <c r="I16" i="1"/>
  <c r="H16" i="1"/>
  <c r="E16" i="1"/>
  <c r="D16" i="1"/>
  <c r="I14" i="1"/>
  <c r="H14" i="1"/>
  <c r="E14" i="1"/>
  <c r="D14" i="1"/>
  <c r="I13" i="1"/>
  <c r="H13" i="1"/>
  <c r="E13" i="1"/>
  <c r="D13" i="1"/>
  <c r="I10" i="1"/>
  <c r="H10" i="1"/>
  <c r="E10" i="1"/>
  <c r="D10" i="1"/>
  <c r="I7" i="1"/>
  <c r="H7" i="1"/>
  <c r="E7" i="1"/>
  <c r="D7" i="1"/>
  <c r="I6" i="1"/>
  <c r="H6" i="1"/>
  <c r="E6" i="1"/>
  <c r="D6" i="1"/>
</calcChain>
</file>

<file path=xl/sharedStrings.xml><?xml version="1.0" encoding="utf-8"?>
<sst xmlns="http://schemas.openxmlformats.org/spreadsheetml/2006/main" count="1075" uniqueCount="68">
  <si>
    <t>University of Alaska Course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</si>
  <si>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</si>
  <si>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</si>
  <si>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</si>
  <si>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</si>
  <si>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</si>
  <si>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</si>
  <si>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Interior-Aleutians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</si>
  <si>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</si>
  <si>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</si>
  <si>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</si>
  <si>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</si>
  <si>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</si>
  <si>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</si>
  <si>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</si>
  <si>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</si>
  <si>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</si>
  <si>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</si>
  <si>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</si>
  <si>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</si>
  <si>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</si>
  <si>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</si>
  <si>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</si>
  <si>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</si>
  <si>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</si>
  <si>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</si>
  <si>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</si>
  <si>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</si>
  <si>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</si>
  <si>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</si>
  <si>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</si>
  <si>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</si>
  <si>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The community campus numbers to be included once they are reported.</t>
  </si>
  <si>
    <t>by Campus, Fall 2013</t>
  </si>
  <si>
    <t>1-APR-13</t>
  </si>
  <si>
    <t>Fall 2012 Headcount*</t>
  </si>
  <si>
    <t>Fall 2013 Headcount</t>
  </si>
  <si>
    <t>Fall 2012 Credit Hours*</t>
  </si>
  <si>
    <t>Fall 2013 Credit Hours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</si>
  <si>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2012 Headcount and Credit Hours are not final numbers. They are from approximately the same date as the 2013 numbers.</t>
    </r>
  </si>
  <si>
    <t>8-APR-13</t>
  </si>
  <si>
    <t>15-APR-13</t>
  </si>
  <si>
    <t>22-APR-13</t>
  </si>
  <si>
    <t>29-APR-13</t>
  </si>
  <si>
    <t>6-MAY-13</t>
  </si>
  <si>
    <t>13-MAY-13</t>
  </si>
  <si>
    <t>20-MAY-13</t>
  </si>
  <si>
    <t>27-MAY-13</t>
  </si>
  <si>
    <t>3-Jun-13</t>
  </si>
  <si>
    <t>10-Jun-13</t>
  </si>
  <si>
    <t>17-Jun-13</t>
  </si>
  <si>
    <t>24-Jun-13</t>
  </si>
  <si>
    <t>1-JUL-13</t>
  </si>
  <si>
    <t>8-JUL-13</t>
  </si>
  <si>
    <t>15-JUL-13</t>
  </si>
  <si>
    <t>22-JUL-13</t>
  </si>
  <si>
    <t>29-JUL-13</t>
  </si>
  <si>
    <t>5-AUG-13</t>
  </si>
  <si>
    <t>* Fall 2012 Headcount and Credit Hours are not final numbers. They are from approximately the same date as the 2013 numbers.</t>
  </si>
  <si>
    <t>12-AUG-13</t>
  </si>
  <si>
    <t>19-AUG-13</t>
  </si>
  <si>
    <t>26-AUG-13</t>
  </si>
  <si>
    <t>* Fall 2012 Headcount and Credit Hours are not final numbers. They are the same number of days from the start of classes as the date for the 2013 numbers.</t>
  </si>
  <si>
    <t>* Elearning courses are not being counted in the Rural College anymore. Now, they are being distributed among the academic units.</t>
  </si>
  <si>
    <t>2-SEP-13</t>
  </si>
  <si>
    <t>9-SEP-13</t>
  </si>
  <si>
    <t>16-SEP-13</t>
  </si>
  <si>
    <t>23-SEP-13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</si>
</sst>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67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8988</v>
      </c>
      <c r="C6" s="11">
        <v>9101</v>
      </c>
      <c r="D6" s="11">
        <f t="shared" ref="D6:D14" si="0">C6-B6</f>
        <v>113</v>
      </c>
      <c r="E6" s="12">
        <f t="shared" ref="E6:E14" si="1">(C6-B6)/B6</f>
        <v>1.2572318647085003E-2</v>
      </c>
      <c r="F6" s="13">
        <v>81466.5</v>
      </c>
      <c r="G6" s="13">
        <v>80877.5</v>
      </c>
      <c r="H6" s="11">
        <f t="shared" ref="H6:H14" si="2">G6-F6</f>
        <v>-589</v>
      </c>
      <c r="I6" s="12">
        <f t="shared" ref="I6:I14" si="3">(G6-F6)/F6</f>
        <v>-7.2299656914191724E-3</v>
      </c>
    </row>
    <row r="7" spans="1:9" s="5" customFormat="1" x14ac:dyDescent="0.2">
      <c r="A7" s="5" t="s">
        <v>4</v>
      </c>
      <c r="B7" s="11">
        <v>5314</v>
      </c>
      <c r="C7" s="11">
        <v>6184</v>
      </c>
      <c r="D7" s="11">
        <f t="shared" si="0"/>
        <v>870</v>
      </c>
      <c r="E7" s="12">
        <f t="shared" si="1"/>
        <v>0.16371847948814452</v>
      </c>
      <c r="F7" s="13">
        <v>47963.5</v>
      </c>
      <c r="G7" s="13">
        <v>54184</v>
      </c>
      <c r="H7" s="11">
        <f t="shared" si="2"/>
        <v>6220.5</v>
      </c>
      <c r="I7" s="12">
        <f t="shared" si="3"/>
        <v>0.1296923702398699</v>
      </c>
    </row>
    <row r="8" spans="1:9" s="5" customFormat="1" x14ac:dyDescent="0.2">
      <c r="A8" s="5" t="s">
        <v>5</v>
      </c>
      <c r="B8" s="11">
        <v>308</v>
      </c>
      <c r="C8" s="11">
        <v>358</v>
      </c>
      <c r="D8" s="11">
        <f t="shared" si="0"/>
        <v>50</v>
      </c>
      <c r="E8" s="12">
        <f t="shared" si="1"/>
        <v>0.16233766233766234</v>
      </c>
      <c r="F8" s="13">
        <v>1083</v>
      </c>
      <c r="G8" s="13">
        <v>1059</v>
      </c>
      <c r="H8" s="11">
        <f t="shared" si="2"/>
        <v>-24</v>
      </c>
      <c r="I8" s="12">
        <f t="shared" si="3"/>
        <v>-2.2160664819944598E-2</v>
      </c>
    </row>
    <row r="9" spans="1:9" s="5" customFormat="1" x14ac:dyDescent="0.2">
      <c r="A9" s="5" t="s">
        <v>6</v>
      </c>
      <c r="B9" s="11">
        <v>265</v>
      </c>
      <c r="C9" s="11">
        <v>331</v>
      </c>
      <c r="D9" s="11">
        <f t="shared" si="0"/>
        <v>66</v>
      </c>
      <c r="E9" s="12">
        <f t="shared" si="1"/>
        <v>0.24905660377358491</v>
      </c>
      <c r="F9" s="13">
        <v>841</v>
      </c>
      <c r="G9" s="13">
        <v>1028</v>
      </c>
      <c r="H9" s="11">
        <f t="shared" si="2"/>
        <v>187</v>
      </c>
      <c r="I9" s="12">
        <f t="shared" si="3"/>
        <v>0.22235434007134364</v>
      </c>
    </row>
    <row r="10" spans="1:9" s="5" customFormat="1" x14ac:dyDescent="0.2">
      <c r="A10" s="5" t="s">
        <v>7</v>
      </c>
      <c r="B10" s="11">
        <v>273</v>
      </c>
      <c r="C10" s="11">
        <v>205</v>
      </c>
      <c r="D10" s="11">
        <f t="shared" si="0"/>
        <v>-68</v>
      </c>
      <c r="E10" s="12">
        <f t="shared" si="1"/>
        <v>-0.24908424908424909</v>
      </c>
      <c r="F10" s="13">
        <v>1136.5</v>
      </c>
      <c r="G10" s="13">
        <v>936</v>
      </c>
      <c r="H10" s="11">
        <f t="shared" si="2"/>
        <v>-200.5</v>
      </c>
      <c r="I10" s="12">
        <f t="shared" si="3"/>
        <v>-0.17641882974043116</v>
      </c>
    </row>
    <row r="11" spans="1:9" s="5" customFormat="1" x14ac:dyDescent="0.2">
      <c r="A11" s="5" t="s">
        <v>8</v>
      </c>
      <c r="B11" s="11">
        <v>206</v>
      </c>
      <c r="C11" s="11">
        <v>393</v>
      </c>
      <c r="D11" s="11">
        <f t="shared" si="0"/>
        <v>187</v>
      </c>
      <c r="E11" s="12">
        <f t="shared" si="1"/>
        <v>0.90776699029126218</v>
      </c>
      <c r="F11" s="13">
        <v>1057</v>
      </c>
      <c r="G11" s="13">
        <v>1753</v>
      </c>
      <c r="H11" s="11">
        <f t="shared" si="2"/>
        <v>696</v>
      </c>
      <c r="I11" s="12">
        <f t="shared" si="3"/>
        <v>0.65846736045411547</v>
      </c>
    </row>
    <row r="12" spans="1:9" s="5" customFormat="1" x14ac:dyDescent="0.2">
      <c r="A12" s="5" t="s">
        <v>9</v>
      </c>
      <c r="B12" s="11">
        <v>197</v>
      </c>
      <c r="C12" s="11">
        <v>196</v>
      </c>
      <c r="D12" s="11">
        <f t="shared" si="0"/>
        <v>-1</v>
      </c>
      <c r="E12" s="12">
        <f t="shared" si="1"/>
        <v>-5.076142131979695E-3</v>
      </c>
      <c r="F12" s="13">
        <v>613</v>
      </c>
      <c r="G12" s="13">
        <v>622</v>
      </c>
      <c r="H12" s="11">
        <f t="shared" si="2"/>
        <v>9</v>
      </c>
      <c r="I12" s="12">
        <f t="shared" si="3"/>
        <v>1.468189233278956E-2</v>
      </c>
    </row>
    <row r="13" spans="1:9" s="5" customFormat="1" x14ac:dyDescent="0.2">
      <c r="A13" s="5" t="s">
        <v>10</v>
      </c>
      <c r="B13" s="11">
        <v>2633</v>
      </c>
      <c r="C13" s="11">
        <v>1025</v>
      </c>
      <c r="D13" s="11">
        <f t="shared" si="0"/>
        <v>-1608</v>
      </c>
      <c r="E13" s="12">
        <f t="shared" si="1"/>
        <v>-0.61071021648309909</v>
      </c>
      <c r="F13" s="13">
        <v>11988</v>
      </c>
      <c r="G13" s="13">
        <v>4036</v>
      </c>
      <c r="H13" s="11">
        <f t="shared" si="2"/>
        <v>-7952</v>
      </c>
      <c r="I13" s="12">
        <f t="shared" si="3"/>
        <v>-0.66332999666333003</v>
      </c>
    </row>
    <row r="14" spans="1:9" s="5" customFormat="1" x14ac:dyDescent="0.2">
      <c r="A14" s="5" t="s">
        <v>11</v>
      </c>
      <c r="B14" s="11">
        <v>3244</v>
      </c>
      <c r="C14" s="11">
        <v>3236</v>
      </c>
      <c r="D14" s="11">
        <f t="shared" si="0"/>
        <v>-8</v>
      </c>
      <c r="E14" s="12">
        <f t="shared" si="1"/>
        <v>-2.4660912453760789E-3</v>
      </c>
      <c r="F14" s="13">
        <v>16784.5</v>
      </c>
      <c r="G14" s="13">
        <v>17259.5</v>
      </c>
      <c r="H14" s="11">
        <f t="shared" si="2"/>
        <v>475</v>
      </c>
      <c r="I14" s="12">
        <f t="shared" si="3"/>
        <v>2.8299919568649648E-2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896</v>
      </c>
      <c r="C16" s="11">
        <v>902</v>
      </c>
      <c r="D16" s="11">
        <f t="shared" ref="D16:D24" si="4">C16-B16</f>
        <v>6</v>
      </c>
      <c r="E16" s="12">
        <f t="shared" ref="E16:E24" si="5">(C16-B16)/B16</f>
        <v>6.6964285714285711E-3</v>
      </c>
      <c r="F16" s="13">
        <v>5521.5</v>
      </c>
      <c r="G16" s="13">
        <v>5925.5</v>
      </c>
      <c r="H16" s="11">
        <f t="shared" ref="H16:H24" si="6">G16-F16</f>
        <v>404</v>
      </c>
      <c r="I16" s="12">
        <f t="shared" ref="I16:I24" si="7">(G16-F16)/F16</f>
        <v>7.3168523046273651E-2</v>
      </c>
    </row>
    <row r="17" spans="1:9" s="5" customFormat="1" x14ac:dyDescent="0.2">
      <c r="A17" s="5" t="s">
        <v>13</v>
      </c>
      <c r="B17" s="11">
        <v>3100</v>
      </c>
      <c r="C17" s="11">
        <v>3537</v>
      </c>
      <c r="D17" s="11">
        <f t="shared" si="4"/>
        <v>437</v>
      </c>
      <c r="E17" s="12">
        <f t="shared" si="5"/>
        <v>0.14096774193548386</v>
      </c>
      <c r="F17" s="13">
        <v>18976</v>
      </c>
      <c r="G17" s="13">
        <v>20482</v>
      </c>
      <c r="H17" s="11">
        <f t="shared" si="6"/>
        <v>1506</v>
      </c>
      <c r="I17" s="12">
        <f t="shared" si="7"/>
        <v>7.9363406408094431E-2</v>
      </c>
    </row>
    <row r="18" spans="1:9" s="5" customFormat="1" x14ac:dyDescent="0.2">
      <c r="A18" s="5" t="s">
        <v>14</v>
      </c>
      <c r="B18" s="11">
        <v>2151</v>
      </c>
      <c r="C18" s="11">
        <v>2325</v>
      </c>
      <c r="D18" s="11">
        <f t="shared" si="4"/>
        <v>174</v>
      </c>
      <c r="E18" s="12">
        <f t="shared" si="5"/>
        <v>8.0892608089260812E-2</v>
      </c>
      <c r="F18" s="13">
        <v>13532.5</v>
      </c>
      <c r="G18" s="13">
        <v>14396</v>
      </c>
      <c r="H18" s="11">
        <f t="shared" si="6"/>
        <v>863.5</v>
      </c>
      <c r="I18" s="12">
        <f t="shared" si="7"/>
        <v>6.3809347866247923E-2</v>
      </c>
    </row>
    <row r="19" spans="1:9" s="5" customFormat="1" x14ac:dyDescent="0.2">
      <c r="A19" s="5" t="s">
        <v>15</v>
      </c>
      <c r="B19" s="11">
        <v>346</v>
      </c>
      <c r="C19" s="11">
        <v>399</v>
      </c>
      <c r="D19" s="11">
        <f t="shared" si="4"/>
        <v>53</v>
      </c>
      <c r="E19" s="12">
        <f t="shared" si="5"/>
        <v>0.15317919075144509</v>
      </c>
      <c r="F19" s="13">
        <v>1995.5</v>
      </c>
      <c r="G19" s="13">
        <v>2489</v>
      </c>
      <c r="H19" s="11">
        <f t="shared" si="6"/>
        <v>493.5</v>
      </c>
      <c r="I19" s="12">
        <f t="shared" si="7"/>
        <v>0.24730643948884992</v>
      </c>
    </row>
    <row r="20" spans="1:9" s="5" customFormat="1" x14ac:dyDescent="0.2">
      <c r="A20" s="5" t="s">
        <v>16</v>
      </c>
      <c r="B20" s="11">
        <v>255</v>
      </c>
      <c r="C20" s="11">
        <v>300</v>
      </c>
      <c r="D20" s="11">
        <f t="shared" si="4"/>
        <v>45</v>
      </c>
      <c r="E20" s="12">
        <f t="shared" si="5"/>
        <v>0.17647058823529413</v>
      </c>
      <c r="F20" s="13">
        <v>1337</v>
      </c>
      <c r="G20" s="13">
        <v>1524</v>
      </c>
      <c r="H20" s="11">
        <f t="shared" si="6"/>
        <v>187</v>
      </c>
      <c r="I20" s="12">
        <f t="shared" si="7"/>
        <v>0.13986537023186238</v>
      </c>
    </row>
    <row r="21" spans="1:9" s="5" customFormat="1" x14ac:dyDescent="0.2">
      <c r="A21" s="5" t="s">
        <v>17</v>
      </c>
      <c r="B21" s="11">
        <v>932</v>
      </c>
      <c r="C21" s="11">
        <v>1229</v>
      </c>
      <c r="D21" s="11">
        <f t="shared" si="4"/>
        <v>297</v>
      </c>
      <c r="E21" s="12">
        <f t="shared" si="5"/>
        <v>0.31866952789699571</v>
      </c>
      <c r="F21" s="13">
        <v>4812</v>
      </c>
      <c r="G21" s="13">
        <v>6352</v>
      </c>
      <c r="H21" s="11">
        <f t="shared" si="6"/>
        <v>1540</v>
      </c>
      <c r="I21" s="12">
        <f t="shared" si="7"/>
        <v>0.32003325020781381</v>
      </c>
    </row>
    <row r="22" spans="1:9" s="5" customFormat="1" x14ac:dyDescent="0.2">
      <c r="A22" s="5" t="s">
        <v>18</v>
      </c>
      <c r="B22" s="11">
        <v>233</v>
      </c>
      <c r="C22" s="11">
        <v>233</v>
      </c>
      <c r="D22" s="11">
        <f t="shared" si="4"/>
        <v>0</v>
      </c>
      <c r="E22" s="12">
        <f t="shared" si="5"/>
        <v>0</v>
      </c>
      <c r="F22" s="13">
        <v>1072</v>
      </c>
      <c r="G22" s="13">
        <v>1000</v>
      </c>
      <c r="H22" s="11">
        <f t="shared" si="6"/>
        <v>-72</v>
      </c>
      <c r="I22" s="12">
        <f t="shared" si="7"/>
        <v>-6.7164179104477612E-2</v>
      </c>
    </row>
    <row r="23" spans="1:9" s="5" customFormat="1" x14ac:dyDescent="0.2">
      <c r="A23" s="5" t="s">
        <v>19</v>
      </c>
      <c r="B23" s="11">
        <v>93</v>
      </c>
      <c r="C23" s="11">
        <v>184</v>
      </c>
      <c r="D23" s="11">
        <f t="shared" si="4"/>
        <v>91</v>
      </c>
      <c r="E23" s="12">
        <f t="shared" si="5"/>
        <v>0.978494623655914</v>
      </c>
      <c r="F23" s="13">
        <v>494</v>
      </c>
      <c r="G23" s="13">
        <v>1116.5</v>
      </c>
      <c r="H23" s="11">
        <f t="shared" si="6"/>
        <v>622.5</v>
      </c>
      <c r="I23" s="12">
        <f t="shared" si="7"/>
        <v>1.2601214574898785</v>
      </c>
    </row>
    <row r="24" spans="1:9" s="5" customFormat="1" x14ac:dyDescent="0.2">
      <c r="A24" s="5" t="s">
        <v>20</v>
      </c>
      <c r="B24" s="11">
        <v>215</v>
      </c>
      <c r="C24" s="11">
        <v>268</v>
      </c>
      <c r="D24" s="11">
        <f t="shared" si="4"/>
        <v>53</v>
      </c>
      <c r="E24" s="12">
        <f t="shared" si="5"/>
        <v>0.24651162790697675</v>
      </c>
      <c r="F24" s="13">
        <v>215</v>
      </c>
      <c r="G24" s="13">
        <v>268</v>
      </c>
      <c r="H24" s="11">
        <f t="shared" si="6"/>
        <v>53</v>
      </c>
      <c r="I24" s="12">
        <f t="shared" si="7"/>
        <v>0.24651162790697675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18027</v>
      </c>
      <c r="C27" s="11">
        <v>17978</v>
      </c>
      <c r="D27" s="11">
        <f t="shared" ref="D27:D32" si="8">C27-B27</f>
        <v>-49</v>
      </c>
      <c r="E27" s="12">
        <f t="shared" ref="E27:E32" si="9">(C27-B27)/B27</f>
        <v>-2.7181450047151496E-3</v>
      </c>
      <c r="F27" s="13">
        <v>170062.5</v>
      </c>
      <c r="G27" s="13">
        <v>167219</v>
      </c>
      <c r="H27" s="11">
        <f t="shared" ref="H27:H32" si="10">G27-F27</f>
        <v>-2843.5</v>
      </c>
      <c r="I27" s="12">
        <f t="shared" ref="I27:I32" si="11">(G27-F27)/F27</f>
        <v>-1.6720323410510843E-2</v>
      </c>
    </row>
    <row r="28" spans="1:9" s="5" customFormat="1" x14ac:dyDescent="0.2">
      <c r="A28" s="5" t="s">
        <v>22</v>
      </c>
      <c r="B28" s="11">
        <v>14439</v>
      </c>
      <c r="C28" s="11">
        <v>14579</v>
      </c>
      <c r="D28" s="11">
        <f t="shared" si="8"/>
        <v>140</v>
      </c>
      <c r="E28" s="12">
        <f t="shared" si="9"/>
        <v>9.6959623242606832E-3</v>
      </c>
      <c r="F28" s="13">
        <v>135033</v>
      </c>
      <c r="G28" s="13">
        <v>133716.5</v>
      </c>
      <c r="H28" s="11">
        <f t="shared" si="10"/>
        <v>-1316.5</v>
      </c>
      <c r="I28" s="12">
        <f t="shared" si="11"/>
        <v>-9.7494686484044645E-3</v>
      </c>
    </row>
    <row r="29" spans="1:9" s="5" customFormat="1" x14ac:dyDescent="0.2">
      <c r="A29" s="5" t="s">
        <v>23</v>
      </c>
      <c r="B29" s="11">
        <v>2492</v>
      </c>
      <c r="C29" s="11">
        <v>2484</v>
      </c>
      <c r="D29" s="11">
        <f t="shared" si="8"/>
        <v>-8</v>
      </c>
      <c r="E29" s="12">
        <f t="shared" si="9"/>
        <v>-3.2102728731942215E-3</v>
      </c>
      <c r="F29" s="13">
        <v>14988</v>
      </c>
      <c r="G29" s="13">
        <v>14750</v>
      </c>
      <c r="H29" s="11">
        <f t="shared" si="10"/>
        <v>-238</v>
      </c>
      <c r="I29" s="12">
        <f t="shared" si="11"/>
        <v>-1.5879370162796905E-2</v>
      </c>
    </row>
    <row r="30" spans="1:9" s="5" customFormat="1" x14ac:dyDescent="0.2">
      <c r="A30" s="5" t="s">
        <v>24</v>
      </c>
      <c r="B30" s="11">
        <v>769</v>
      </c>
      <c r="C30" s="11">
        <v>750</v>
      </c>
      <c r="D30" s="11">
        <f t="shared" si="8"/>
        <v>-19</v>
      </c>
      <c r="E30" s="12">
        <f t="shared" si="9"/>
        <v>-2.47074122236671E-2</v>
      </c>
      <c r="F30" s="13">
        <v>3476</v>
      </c>
      <c r="G30" s="13">
        <v>3423</v>
      </c>
      <c r="H30" s="11">
        <f t="shared" si="10"/>
        <v>-53</v>
      </c>
      <c r="I30" s="12">
        <f t="shared" si="11"/>
        <v>-1.5247410817031071E-2</v>
      </c>
    </row>
    <row r="31" spans="1:9" s="5" customFormat="1" x14ac:dyDescent="0.2">
      <c r="A31" s="5" t="s">
        <v>25</v>
      </c>
      <c r="B31" s="11">
        <v>1820</v>
      </c>
      <c r="C31" s="11">
        <v>1753</v>
      </c>
      <c r="D31" s="11">
        <f t="shared" si="8"/>
        <v>-67</v>
      </c>
      <c r="E31" s="12">
        <f t="shared" si="9"/>
        <v>-3.6813186813186814E-2</v>
      </c>
      <c r="F31" s="13">
        <v>13650</v>
      </c>
      <c r="G31" s="13">
        <v>12876</v>
      </c>
      <c r="H31" s="11">
        <f t="shared" si="10"/>
        <v>-774</v>
      </c>
      <c r="I31" s="12">
        <f t="shared" si="11"/>
        <v>-5.6703296703296706E-2</v>
      </c>
    </row>
    <row r="32" spans="1:9" s="5" customFormat="1" x14ac:dyDescent="0.2">
      <c r="A32" s="5" t="s">
        <v>26</v>
      </c>
      <c r="B32" s="11">
        <v>520</v>
      </c>
      <c r="C32" s="11">
        <v>479</v>
      </c>
      <c r="D32" s="11">
        <f t="shared" si="8"/>
        <v>-41</v>
      </c>
      <c r="E32" s="12">
        <f t="shared" si="9"/>
        <v>-7.8846153846153844E-2</v>
      </c>
      <c r="F32" s="13">
        <v>2915.5</v>
      </c>
      <c r="G32" s="13">
        <v>2453.5</v>
      </c>
      <c r="H32" s="11">
        <f t="shared" si="10"/>
        <v>-462</v>
      </c>
      <c r="I32" s="12">
        <f t="shared" si="11"/>
        <v>-0.15846338535414164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3168</v>
      </c>
      <c r="C35" s="11">
        <v>3055</v>
      </c>
      <c r="D35" s="11">
        <f>C35-B35</f>
        <v>-113</v>
      </c>
      <c r="E35" s="12">
        <f>(C35-B35)/B35</f>
        <v>-3.566919191919192E-2</v>
      </c>
      <c r="F35" s="13">
        <v>23609</v>
      </c>
      <c r="G35" s="13">
        <v>22331</v>
      </c>
      <c r="H35" s="11">
        <f>G35-F35</f>
        <v>-1278</v>
      </c>
      <c r="I35" s="12">
        <f>(G35-F35)/F35</f>
        <v>-5.4131898852132661E-2</v>
      </c>
    </row>
    <row r="36" spans="1:9" s="5" customFormat="1" x14ac:dyDescent="0.2">
      <c r="A36" s="5" t="s">
        <v>28</v>
      </c>
      <c r="B36" s="11">
        <v>2268</v>
      </c>
      <c r="C36" s="11">
        <v>2171</v>
      </c>
      <c r="D36" s="11">
        <f>C36-B36</f>
        <v>-97</v>
      </c>
      <c r="E36" s="12">
        <f>(C36-B36)/B36</f>
        <v>-4.27689594356261E-2</v>
      </c>
      <c r="F36" s="13">
        <v>16710</v>
      </c>
      <c r="G36" s="13">
        <v>15485</v>
      </c>
      <c r="H36" s="11">
        <f>G36-F36</f>
        <v>-1225</v>
      </c>
      <c r="I36" s="12">
        <f>(G36-F36)/F36</f>
        <v>-7.3309395571514058E-2</v>
      </c>
    </row>
    <row r="37" spans="1:9" s="5" customFormat="1" x14ac:dyDescent="0.2">
      <c r="A37" s="5" t="s">
        <v>29</v>
      </c>
      <c r="B37" s="11">
        <v>604</v>
      </c>
      <c r="C37" s="11">
        <v>597</v>
      </c>
      <c r="D37" s="11">
        <f>C37-B37</f>
        <v>-7</v>
      </c>
      <c r="E37" s="12">
        <f>(C37-B37)/B37</f>
        <v>-1.1589403973509934E-2</v>
      </c>
      <c r="F37" s="13">
        <v>2970</v>
      </c>
      <c r="G37" s="13">
        <v>2826</v>
      </c>
      <c r="H37" s="11">
        <f>G37-F37</f>
        <v>-144</v>
      </c>
      <c r="I37" s="12">
        <f>(G37-F37)/F37</f>
        <v>-4.8484848484848485E-2</v>
      </c>
    </row>
    <row r="38" spans="1:9" s="5" customFormat="1" x14ac:dyDescent="0.2">
      <c r="A38" s="5" t="s">
        <v>30</v>
      </c>
      <c r="B38" s="11">
        <v>872</v>
      </c>
      <c r="C38" s="11">
        <v>837</v>
      </c>
      <c r="D38" s="11">
        <f>C38-B38</f>
        <v>-35</v>
      </c>
      <c r="E38" s="12">
        <f>(C38-B38)/B38</f>
        <v>-4.0137614678899085E-2</v>
      </c>
      <c r="F38" s="13">
        <v>3929</v>
      </c>
      <c r="G38" s="13">
        <v>4020</v>
      </c>
      <c r="H38" s="11">
        <f>G38-F38</f>
        <v>91</v>
      </c>
      <c r="I38" s="12">
        <f>(G38-F38)/F38</f>
        <v>2.3161109697123951E-2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29456</v>
      </c>
      <c r="C41" s="11">
        <v>29442</v>
      </c>
      <c r="D41" s="11">
        <f>C41-B41</f>
        <v>-14</v>
      </c>
      <c r="E41" s="12">
        <f>(C41-B41)/B41</f>
        <v>-4.7528517110266159E-4</v>
      </c>
      <c r="F41" s="13">
        <v>275138</v>
      </c>
      <c r="G41" s="13">
        <v>270427.5</v>
      </c>
      <c r="H41" s="11">
        <f>G41-F41</f>
        <v>-4710.5</v>
      </c>
      <c r="I41" s="12">
        <f>(G41-F41)/F41</f>
        <v>-1.7120499531144372E-2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62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55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5506</v>
      </c>
      <c r="C6" s="11">
        <v>5256</v>
      </c>
      <c r="D6" s="11">
        <f t="shared" ref="D6:D14" si="0">C6-B6</f>
        <v>-250</v>
      </c>
      <c r="E6" s="12">
        <f t="shared" ref="E6:E14" si="1">(C6-B6)/B6</f>
        <v>-4.540501271340356E-2</v>
      </c>
      <c r="F6" s="13">
        <v>57462.5</v>
      </c>
      <c r="G6" s="13">
        <v>56172.5</v>
      </c>
      <c r="H6" s="11">
        <f t="shared" ref="H6:H14" si="2">G6-F6</f>
        <v>-1290</v>
      </c>
      <c r="I6" s="12">
        <f t="shared" ref="I6:I14" si="3">(G6-F6)/F6</f>
        <v>-2.2449423537089407E-2</v>
      </c>
    </row>
    <row r="7" spans="1:9" s="5" customFormat="1" x14ac:dyDescent="0.2">
      <c r="A7" s="5" t="s">
        <v>4</v>
      </c>
      <c r="B7" s="11">
        <v>3842</v>
      </c>
      <c r="C7" s="11">
        <v>4201</v>
      </c>
      <c r="D7" s="11">
        <f t="shared" si="0"/>
        <v>359</v>
      </c>
      <c r="E7" s="12">
        <f t="shared" si="1"/>
        <v>9.3440916189484649E-2</v>
      </c>
      <c r="F7" s="13">
        <v>37242.5</v>
      </c>
      <c r="G7" s="13">
        <v>41042</v>
      </c>
      <c r="H7" s="11">
        <f t="shared" si="2"/>
        <v>3799.5</v>
      </c>
      <c r="I7" s="12">
        <f t="shared" si="3"/>
        <v>0.10202054104853327</v>
      </c>
    </row>
    <row r="8" spans="1:9" s="5" customFormat="1" x14ac:dyDescent="0.2">
      <c r="A8" s="5" t="s">
        <v>5</v>
      </c>
      <c r="B8" s="11">
        <v>191</v>
      </c>
      <c r="C8" s="11">
        <v>87</v>
      </c>
      <c r="D8" s="11">
        <f t="shared" si="0"/>
        <v>-104</v>
      </c>
      <c r="E8" s="12">
        <f t="shared" si="1"/>
        <v>-0.54450261780104714</v>
      </c>
      <c r="F8" s="13">
        <v>728</v>
      </c>
      <c r="G8" s="13">
        <v>340</v>
      </c>
      <c r="H8" s="11">
        <f t="shared" si="2"/>
        <v>-388</v>
      </c>
      <c r="I8" s="12">
        <f t="shared" si="3"/>
        <v>-0.53296703296703296</v>
      </c>
    </row>
    <row r="9" spans="1:9" s="5" customFormat="1" x14ac:dyDescent="0.2">
      <c r="A9" s="5" t="s">
        <v>6</v>
      </c>
      <c r="B9" s="11">
        <v>69</v>
      </c>
      <c r="C9" s="11">
        <v>43</v>
      </c>
      <c r="D9" s="11">
        <f t="shared" si="0"/>
        <v>-26</v>
      </c>
      <c r="E9" s="12">
        <f t="shared" si="1"/>
        <v>-0.37681159420289856</v>
      </c>
      <c r="F9" s="13">
        <v>228</v>
      </c>
      <c r="G9" s="13">
        <v>143</v>
      </c>
      <c r="H9" s="11">
        <f t="shared" si="2"/>
        <v>-85</v>
      </c>
      <c r="I9" s="12">
        <f t="shared" si="3"/>
        <v>-0.37280701754385964</v>
      </c>
    </row>
    <row r="10" spans="1:9" s="5" customFormat="1" x14ac:dyDescent="0.2">
      <c r="A10" s="5" t="s">
        <v>7</v>
      </c>
      <c r="B10" s="11">
        <v>57</v>
      </c>
      <c r="C10" s="11">
        <v>39</v>
      </c>
      <c r="D10" s="11">
        <f t="shared" si="0"/>
        <v>-18</v>
      </c>
      <c r="E10" s="12">
        <f t="shared" si="1"/>
        <v>-0.31578947368421051</v>
      </c>
      <c r="F10" s="13">
        <v>186</v>
      </c>
      <c r="G10" s="13">
        <v>150</v>
      </c>
      <c r="H10" s="11">
        <f t="shared" si="2"/>
        <v>-36</v>
      </c>
      <c r="I10" s="12">
        <f t="shared" si="3"/>
        <v>-0.19354838709677419</v>
      </c>
    </row>
    <row r="11" spans="1:9" s="5" customFormat="1" x14ac:dyDescent="0.2">
      <c r="A11" s="5" t="s">
        <v>8</v>
      </c>
      <c r="B11" s="11">
        <v>62</v>
      </c>
      <c r="C11" s="11">
        <v>187</v>
      </c>
      <c r="D11" s="11">
        <f t="shared" si="0"/>
        <v>125</v>
      </c>
      <c r="E11" s="12">
        <f t="shared" si="1"/>
        <v>2.0161290322580645</v>
      </c>
      <c r="F11" s="13">
        <v>526</v>
      </c>
      <c r="G11" s="13">
        <v>924</v>
      </c>
      <c r="H11" s="11">
        <f t="shared" si="2"/>
        <v>398</v>
      </c>
      <c r="I11" s="12">
        <f t="shared" si="3"/>
        <v>0.75665399239543729</v>
      </c>
    </row>
    <row r="12" spans="1:9" s="5" customFormat="1" x14ac:dyDescent="0.2">
      <c r="A12" s="5" t="s">
        <v>9</v>
      </c>
      <c r="B12" s="11">
        <v>42</v>
      </c>
      <c r="C12" s="11">
        <v>54</v>
      </c>
      <c r="D12" s="11">
        <f t="shared" si="0"/>
        <v>12</v>
      </c>
      <c r="E12" s="12">
        <f t="shared" si="1"/>
        <v>0.2857142857142857</v>
      </c>
      <c r="F12" s="13">
        <v>149</v>
      </c>
      <c r="G12" s="13">
        <v>210</v>
      </c>
      <c r="H12" s="11">
        <f t="shared" si="2"/>
        <v>61</v>
      </c>
      <c r="I12" s="12">
        <f t="shared" si="3"/>
        <v>0.40939597315436244</v>
      </c>
    </row>
    <row r="13" spans="1:9" s="5" customFormat="1" x14ac:dyDescent="0.2">
      <c r="A13" s="5" t="s">
        <v>10</v>
      </c>
      <c r="B13" s="11">
        <v>1637</v>
      </c>
      <c r="C13" s="11">
        <v>678</v>
      </c>
      <c r="D13" s="11">
        <f t="shared" si="0"/>
        <v>-959</v>
      </c>
      <c r="E13" s="12">
        <f t="shared" si="1"/>
        <v>-0.58582773365913254</v>
      </c>
      <c r="F13" s="13">
        <v>7480</v>
      </c>
      <c r="G13" s="13">
        <v>2627</v>
      </c>
      <c r="H13" s="11">
        <f t="shared" si="2"/>
        <v>-4853</v>
      </c>
      <c r="I13" s="12">
        <f t="shared" si="3"/>
        <v>-0.64879679144385027</v>
      </c>
    </row>
    <row r="14" spans="1:9" s="5" customFormat="1" x14ac:dyDescent="0.2">
      <c r="A14" s="5" t="s">
        <v>11</v>
      </c>
      <c r="B14" s="11">
        <v>2014</v>
      </c>
      <c r="C14" s="11">
        <v>1907</v>
      </c>
      <c r="D14" s="11">
        <f t="shared" si="0"/>
        <v>-107</v>
      </c>
      <c r="E14" s="12">
        <f t="shared" si="1"/>
        <v>-5.3128103277060579E-2</v>
      </c>
      <c r="F14" s="13">
        <v>10923</v>
      </c>
      <c r="G14" s="13">
        <v>10736.5</v>
      </c>
      <c r="H14" s="11">
        <f t="shared" si="2"/>
        <v>-186.5</v>
      </c>
      <c r="I14" s="12">
        <f t="shared" si="3"/>
        <v>-1.7074063901858463E-2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689</v>
      </c>
      <c r="C16" s="11">
        <v>695</v>
      </c>
      <c r="D16" s="11">
        <f t="shared" ref="D16:D24" si="4">C16-B16</f>
        <v>6</v>
      </c>
      <c r="E16" s="12">
        <f t="shared" ref="E16:E24" si="5">(C16-B16)/B16</f>
        <v>8.708272859216255E-3</v>
      </c>
      <c r="F16" s="13">
        <v>4364</v>
      </c>
      <c r="G16" s="13">
        <v>4679</v>
      </c>
      <c r="H16" s="11">
        <f t="shared" ref="H16:H24" si="6">G16-F16</f>
        <v>315</v>
      </c>
      <c r="I16" s="12">
        <f t="shared" ref="I16:I24" si="7">(G16-F16)/F16</f>
        <v>7.2181484876260318E-2</v>
      </c>
    </row>
    <row r="17" spans="1:9" s="5" customFormat="1" x14ac:dyDescent="0.2">
      <c r="A17" s="5" t="s">
        <v>13</v>
      </c>
      <c r="B17" s="11">
        <v>2337</v>
      </c>
      <c r="C17" s="11">
        <v>2441</v>
      </c>
      <c r="D17" s="11">
        <f t="shared" si="4"/>
        <v>104</v>
      </c>
      <c r="E17" s="12">
        <f t="shared" si="5"/>
        <v>4.4501497646555414E-2</v>
      </c>
      <c r="F17" s="13">
        <v>14629</v>
      </c>
      <c r="G17" s="13">
        <v>14785</v>
      </c>
      <c r="H17" s="11">
        <f t="shared" si="6"/>
        <v>156</v>
      </c>
      <c r="I17" s="12">
        <f t="shared" si="7"/>
        <v>1.0663750085446715E-2</v>
      </c>
    </row>
    <row r="18" spans="1:9" s="5" customFormat="1" x14ac:dyDescent="0.2">
      <c r="A18" s="5" t="s">
        <v>14</v>
      </c>
      <c r="B18" s="11">
        <v>1720</v>
      </c>
      <c r="C18" s="11">
        <v>1829</v>
      </c>
      <c r="D18" s="11">
        <f t="shared" si="4"/>
        <v>109</v>
      </c>
      <c r="E18" s="12">
        <f t="shared" si="5"/>
        <v>6.3372093023255818E-2</v>
      </c>
      <c r="F18" s="13">
        <v>10798</v>
      </c>
      <c r="G18" s="13">
        <v>11370</v>
      </c>
      <c r="H18" s="11">
        <f t="shared" si="6"/>
        <v>572</v>
      </c>
      <c r="I18" s="12">
        <f t="shared" si="7"/>
        <v>5.2972772735691794E-2</v>
      </c>
    </row>
    <row r="19" spans="1:9" s="5" customFormat="1" x14ac:dyDescent="0.2">
      <c r="A19" s="5" t="s">
        <v>15</v>
      </c>
      <c r="B19" s="11">
        <v>285</v>
      </c>
      <c r="C19" s="11">
        <v>306</v>
      </c>
      <c r="D19" s="11">
        <f t="shared" si="4"/>
        <v>21</v>
      </c>
      <c r="E19" s="12">
        <f t="shared" si="5"/>
        <v>7.3684210526315783E-2</v>
      </c>
      <c r="F19" s="13">
        <v>1715.5</v>
      </c>
      <c r="G19" s="13">
        <v>1953</v>
      </c>
      <c r="H19" s="11">
        <f t="shared" si="6"/>
        <v>237.5</v>
      </c>
      <c r="I19" s="12">
        <f t="shared" si="7"/>
        <v>0.13844360244826581</v>
      </c>
    </row>
    <row r="20" spans="1:9" s="5" customFormat="1" x14ac:dyDescent="0.2">
      <c r="A20" s="5" t="s">
        <v>16</v>
      </c>
      <c r="B20" s="11">
        <v>134</v>
      </c>
      <c r="C20" s="11">
        <v>182</v>
      </c>
      <c r="D20" s="11">
        <f t="shared" si="4"/>
        <v>48</v>
      </c>
      <c r="E20" s="12">
        <f t="shared" si="5"/>
        <v>0.35820895522388058</v>
      </c>
      <c r="F20" s="13">
        <v>633</v>
      </c>
      <c r="G20" s="13">
        <v>857</v>
      </c>
      <c r="H20" s="11">
        <f t="shared" si="6"/>
        <v>224</v>
      </c>
      <c r="I20" s="12">
        <f t="shared" si="7"/>
        <v>0.35387045813586099</v>
      </c>
    </row>
    <row r="21" spans="1:9" s="5" customFormat="1" x14ac:dyDescent="0.2">
      <c r="A21" s="5" t="s">
        <v>17</v>
      </c>
      <c r="B21" s="11">
        <v>691</v>
      </c>
      <c r="C21" s="11">
        <v>919</v>
      </c>
      <c r="D21" s="11">
        <f t="shared" si="4"/>
        <v>228</v>
      </c>
      <c r="E21" s="12">
        <f t="shared" si="5"/>
        <v>0.32995658465991318</v>
      </c>
      <c r="F21" s="13">
        <v>3730</v>
      </c>
      <c r="G21" s="13">
        <v>5243</v>
      </c>
      <c r="H21" s="11">
        <f t="shared" si="6"/>
        <v>1513</v>
      </c>
      <c r="I21" s="12">
        <f t="shared" si="7"/>
        <v>0.40563002680965149</v>
      </c>
    </row>
    <row r="22" spans="1:9" s="5" customFormat="1" x14ac:dyDescent="0.2">
      <c r="A22" s="5" t="s">
        <v>18</v>
      </c>
      <c r="B22" s="11">
        <v>169</v>
      </c>
      <c r="C22" s="11">
        <v>127</v>
      </c>
      <c r="D22" s="11">
        <f t="shared" si="4"/>
        <v>-42</v>
      </c>
      <c r="E22" s="12">
        <f t="shared" si="5"/>
        <v>-0.24852071005917159</v>
      </c>
      <c r="F22" s="13">
        <v>773</v>
      </c>
      <c r="G22" s="13">
        <v>585</v>
      </c>
      <c r="H22" s="11">
        <f t="shared" si="6"/>
        <v>-188</v>
      </c>
      <c r="I22" s="12">
        <f t="shared" si="7"/>
        <v>-0.24320827943078913</v>
      </c>
    </row>
    <row r="23" spans="1:9" s="5" customFormat="1" x14ac:dyDescent="0.2">
      <c r="A23" s="5" t="s">
        <v>19</v>
      </c>
      <c r="B23" s="11">
        <v>50</v>
      </c>
      <c r="C23" s="11">
        <v>76</v>
      </c>
      <c r="D23" s="11">
        <f t="shared" si="4"/>
        <v>26</v>
      </c>
      <c r="E23" s="12">
        <f t="shared" si="5"/>
        <v>0.52</v>
      </c>
      <c r="F23" s="13">
        <v>393</v>
      </c>
      <c r="G23" s="13">
        <v>890</v>
      </c>
      <c r="H23" s="11">
        <f t="shared" si="6"/>
        <v>497</v>
      </c>
      <c r="I23" s="12">
        <f t="shared" si="7"/>
        <v>1.2646310432569974</v>
      </c>
    </row>
    <row r="24" spans="1:9" s="5" customFormat="1" x14ac:dyDescent="0.2">
      <c r="A24" s="5" t="s">
        <v>20</v>
      </c>
      <c r="B24" s="11">
        <v>204</v>
      </c>
      <c r="C24" s="11">
        <v>208</v>
      </c>
      <c r="D24" s="11">
        <f t="shared" si="4"/>
        <v>4</v>
      </c>
      <c r="E24" s="12">
        <f t="shared" si="5"/>
        <v>1.9607843137254902E-2</v>
      </c>
      <c r="F24" s="13">
        <v>204</v>
      </c>
      <c r="G24" s="13">
        <v>208</v>
      </c>
      <c r="H24" s="11">
        <f t="shared" si="6"/>
        <v>4</v>
      </c>
      <c r="I24" s="12">
        <f t="shared" si="7"/>
        <v>1.9607843137254902E-2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14660</v>
      </c>
      <c r="C27" s="11">
        <v>14157</v>
      </c>
      <c r="D27" s="11">
        <f t="shared" ref="D27:D32" si="8">C27-B27</f>
        <v>-503</v>
      </c>
      <c r="E27" s="12">
        <f t="shared" ref="E27:E32" si="9">(C27-B27)/B27</f>
        <v>-3.4311050477489766E-2</v>
      </c>
      <c r="F27" s="13">
        <v>149646.5</v>
      </c>
      <c r="G27" s="13">
        <v>144878.5</v>
      </c>
      <c r="H27" s="11">
        <f t="shared" ref="H27:H32" si="10">G27-F27</f>
        <v>-4768</v>
      </c>
      <c r="I27" s="12">
        <f t="shared" ref="I27:I32" si="11">(G27-F27)/F27</f>
        <v>-3.1861754200733061E-2</v>
      </c>
    </row>
    <row r="28" spans="1:9" s="5" customFormat="1" x14ac:dyDescent="0.2">
      <c r="A28" s="5" t="s">
        <v>22</v>
      </c>
      <c r="B28" s="11">
        <v>12283</v>
      </c>
      <c r="C28" s="11">
        <v>11888</v>
      </c>
      <c r="D28" s="11">
        <f t="shared" si="8"/>
        <v>-395</v>
      </c>
      <c r="E28" s="12">
        <f t="shared" si="9"/>
        <v>-3.215826752422047E-2</v>
      </c>
      <c r="F28" s="13">
        <v>121330</v>
      </c>
      <c r="G28" s="13">
        <v>117358</v>
      </c>
      <c r="H28" s="11">
        <f t="shared" si="10"/>
        <v>-3972</v>
      </c>
      <c r="I28" s="12">
        <f t="shared" si="11"/>
        <v>-3.2737163108876616E-2</v>
      </c>
    </row>
    <row r="29" spans="1:9" s="5" customFormat="1" x14ac:dyDescent="0.2">
      <c r="A29" s="5" t="s">
        <v>23</v>
      </c>
      <c r="B29" s="11">
        <v>2107</v>
      </c>
      <c r="C29" s="11">
        <v>2100</v>
      </c>
      <c r="D29" s="11">
        <f t="shared" si="8"/>
        <v>-7</v>
      </c>
      <c r="E29" s="12">
        <f t="shared" si="9"/>
        <v>-3.3222591362126247E-3</v>
      </c>
      <c r="F29" s="13">
        <v>13661</v>
      </c>
      <c r="G29" s="13">
        <v>13241</v>
      </c>
      <c r="H29" s="11">
        <f t="shared" si="10"/>
        <v>-420</v>
      </c>
      <c r="I29" s="12">
        <f t="shared" si="11"/>
        <v>-3.0744455017934266E-2</v>
      </c>
    </row>
    <row r="30" spans="1:9" s="5" customFormat="1" x14ac:dyDescent="0.2">
      <c r="A30" s="5" t="s">
        <v>24</v>
      </c>
      <c r="B30" s="11">
        <v>541</v>
      </c>
      <c r="C30" s="11">
        <v>559</v>
      </c>
      <c r="D30" s="11">
        <f t="shared" si="8"/>
        <v>18</v>
      </c>
      <c r="E30" s="12">
        <f t="shared" si="9"/>
        <v>3.3271719038817003E-2</v>
      </c>
      <c r="F30" s="13">
        <v>2551</v>
      </c>
      <c r="G30" s="13">
        <v>2610</v>
      </c>
      <c r="H30" s="11">
        <f t="shared" si="10"/>
        <v>59</v>
      </c>
      <c r="I30" s="12">
        <f t="shared" si="11"/>
        <v>2.3128185025480204E-2</v>
      </c>
    </row>
    <row r="31" spans="1:9" s="5" customFormat="1" x14ac:dyDescent="0.2">
      <c r="A31" s="5" t="s">
        <v>25</v>
      </c>
      <c r="B31" s="11">
        <v>1487</v>
      </c>
      <c r="C31" s="11">
        <v>1468</v>
      </c>
      <c r="D31" s="11">
        <f t="shared" si="8"/>
        <v>-19</v>
      </c>
      <c r="E31" s="12">
        <f t="shared" si="9"/>
        <v>-1.2777404169468728E-2</v>
      </c>
      <c r="F31" s="13">
        <v>11191</v>
      </c>
      <c r="G31" s="13">
        <v>10748</v>
      </c>
      <c r="H31" s="11">
        <f t="shared" si="10"/>
        <v>-443</v>
      </c>
      <c r="I31" s="12">
        <f t="shared" si="11"/>
        <v>-3.9585381109820392E-2</v>
      </c>
    </row>
    <row r="32" spans="1:9" s="5" customFormat="1" x14ac:dyDescent="0.2">
      <c r="A32" s="5" t="s">
        <v>26</v>
      </c>
      <c r="B32" s="11">
        <v>154</v>
      </c>
      <c r="C32" s="11">
        <v>156</v>
      </c>
      <c r="D32" s="11">
        <f t="shared" si="8"/>
        <v>2</v>
      </c>
      <c r="E32" s="12">
        <f t="shared" si="9"/>
        <v>1.2987012987012988E-2</v>
      </c>
      <c r="F32" s="13">
        <v>913.5</v>
      </c>
      <c r="G32" s="13">
        <v>921.5</v>
      </c>
      <c r="H32" s="11">
        <f t="shared" si="10"/>
        <v>8</v>
      </c>
      <c r="I32" s="12">
        <f t="shared" si="11"/>
        <v>8.7575259989053095E-3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2070</v>
      </c>
      <c r="C35" s="11">
        <v>1869</v>
      </c>
      <c r="D35" s="11">
        <f>C35-B35</f>
        <v>-201</v>
      </c>
      <c r="E35" s="12">
        <f>(C35-B35)/B35</f>
        <v>-9.7101449275362323E-2</v>
      </c>
      <c r="F35" s="13">
        <v>17023</v>
      </c>
      <c r="G35" s="13">
        <v>15546</v>
      </c>
      <c r="H35" s="11">
        <f>G35-F35</f>
        <v>-1477</v>
      </c>
      <c r="I35" s="12">
        <f>(G35-F35)/F35</f>
        <v>-8.6764965047288964E-2</v>
      </c>
    </row>
    <row r="36" spans="1:9" s="5" customFormat="1" x14ac:dyDescent="0.2">
      <c r="A36" s="5" t="s">
        <v>28</v>
      </c>
      <c r="B36" s="11">
        <v>1541</v>
      </c>
      <c r="C36" s="11">
        <v>1414</v>
      </c>
      <c r="D36" s="11">
        <f>C36-B36</f>
        <v>-127</v>
      </c>
      <c r="E36" s="12">
        <f>(C36-B36)/B36</f>
        <v>-8.2414016872160933E-2</v>
      </c>
      <c r="F36" s="13">
        <v>12194</v>
      </c>
      <c r="G36" s="13">
        <v>11438</v>
      </c>
      <c r="H36" s="11">
        <f>G36-F36</f>
        <v>-756</v>
      </c>
      <c r="I36" s="12">
        <f>(G36-F36)/F36</f>
        <v>-6.1997703788748568E-2</v>
      </c>
    </row>
    <row r="37" spans="1:9" s="5" customFormat="1" x14ac:dyDescent="0.2">
      <c r="A37" s="5" t="s">
        <v>29</v>
      </c>
      <c r="B37" s="11">
        <v>443</v>
      </c>
      <c r="C37" s="11">
        <v>409</v>
      </c>
      <c r="D37" s="11">
        <f>C37-B37</f>
        <v>-34</v>
      </c>
      <c r="E37" s="12">
        <f>(C37-B37)/B37</f>
        <v>-7.6749435665914217E-2</v>
      </c>
      <c r="F37" s="13">
        <v>2151</v>
      </c>
      <c r="G37" s="13">
        <v>1988</v>
      </c>
      <c r="H37" s="11">
        <f>G37-F37</f>
        <v>-163</v>
      </c>
      <c r="I37" s="12">
        <f>(G37-F37)/F37</f>
        <v>-7.5778707577870752E-2</v>
      </c>
    </row>
    <row r="38" spans="1:9" s="5" customFormat="1" x14ac:dyDescent="0.2">
      <c r="A38" s="5" t="s">
        <v>30</v>
      </c>
      <c r="B38" s="11">
        <v>578</v>
      </c>
      <c r="C38" s="11">
        <v>474</v>
      </c>
      <c r="D38" s="11">
        <f>C38-B38</f>
        <v>-104</v>
      </c>
      <c r="E38" s="12">
        <f>(C38-B38)/B38</f>
        <v>-0.17993079584775087</v>
      </c>
      <c r="F38" s="13">
        <v>2678</v>
      </c>
      <c r="G38" s="13">
        <v>2120</v>
      </c>
      <c r="H38" s="11">
        <f>G38-F38</f>
        <v>-558</v>
      </c>
      <c r="I38" s="12">
        <f>(G38-F38)/F38</f>
        <v>-0.20836445108289769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21655</v>
      </c>
      <c r="C41" s="11">
        <v>20762</v>
      </c>
      <c r="D41" s="11">
        <f>C41-B41</f>
        <v>-893</v>
      </c>
      <c r="E41" s="12">
        <f>(C41-B41)/B41</f>
        <v>-4.1237589471253749E-2</v>
      </c>
      <c r="F41" s="13">
        <v>224132</v>
      </c>
      <c r="G41" s="13">
        <v>216597</v>
      </c>
      <c r="H41" s="11">
        <f>G41-F41</f>
        <v>-7535</v>
      </c>
      <c r="I41" s="12">
        <f>(G41-F41)/F41</f>
        <v>-3.3618581907090467E-2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5221</v>
      </c>
      <c r="C6" s="11">
        <v>4977</v>
      </c>
      <c r="D6" s="11">
        <f t="shared" ref="D6:D14" si="0">C6-B6</f>
        <v>-244</v>
      </c>
      <c r="E6" s="12">
        <f t="shared" ref="E6:E14" si="1">(C6-B6)/B6</f>
        <v>-4.6734342080061289E-2</v>
      </c>
      <c r="F6" s="13">
        <v>54767.5</v>
      </c>
      <c r="G6" s="13">
        <v>53860</v>
      </c>
      <c r="H6" s="11">
        <f t="shared" ref="H6:H14" si="2">G6-F6</f>
        <v>-907.5</v>
      </c>
      <c r="I6" s="12">
        <f t="shared" ref="I6:I14" si="3">(G6-F6)/F6</f>
        <v>-1.6570046103985027E-2</v>
      </c>
    </row>
    <row r="7" spans="1:9" s="5" customFormat="1" x14ac:dyDescent="0.2">
      <c r="A7" s="5" t="s">
        <v>4</v>
      </c>
      <c r="B7" s="11">
        <v>3680</v>
      </c>
      <c r="C7" s="11">
        <v>4007</v>
      </c>
      <c r="D7" s="11">
        <f t="shared" si="0"/>
        <v>327</v>
      </c>
      <c r="E7" s="12">
        <f t="shared" si="1"/>
        <v>8.8858695652173914E-2</v>
      </c>
      <c r="F7" s="13">
        <v>35961.5</v>
      </c>
      <c r="G7" s="13">
        <v>39652.5</v>
      </c>
      <c r="H7" s="11">
        <f t="shared" si="2"/>
        <v>3691</v>
      </c>
      <c r="I7" s="12">
        <f t="shared" si="3"/>
        <v>0.1026375429278534</v>
      </c>
    </row>
    <row r="8" spans="1:9" s="5" customFormat="1" x14ac:dyDescent="0.2">
      <c r="A8" s="5" t="s">
        <v>5</v>
      </c>
      <c r="B8" s="11">
        <v>183</v>
      </c>
      <c r="C8" s="11">
        <v>83</v>
      </c>
      <c r="D8" s="11">
        <f t="shared" si="0"/>
        <v>-100</v>
      </c>
      <c r="E8" s="12">
        <f t="shared" si="1"/>
        <v>-0.54644808743169404</v>
      </c>
      <c r="F8" s="13">
        <v>690</v>
      </c>
      <c r="G8" s="13">
        <v>321</v>
      </c>
      <c r="H8" s="11">
        <f t="shared" si="2"/>
        <v>-369</v>
      </c>
      <c r="I8" s="12">
        <f t="shared" si="3"/>
        <v>-0.5347826086956522</v>
      </c>
    </row>
    <row r="9" spans="1:9" s="5" customFormat="1" x14ac:dyDescent="0.2">
      <c r="A9" s="5" t="s">
        <v>6</v>
      </c>
      <c r="B9" s="11">
        <v>68</v>
      </c>
      <c r="C9" s="11">
        <v>36</v>
      </c>
      <c r="D9" s="11">
        <f t="shared" si="0"/>
        <v>-32</v>
      </c>
      <c r="E9" s="12">
        <f t="shared" si="1"/>
        <v>-0.47058823529411764</v>
      </c>
      <c r="F9" s="13">
        <v>225</v>
      </c>
      <c r="G9" s="13">
        <v>122</v>
      </c>
      <c r="H9" s="11">
        <f t="shared" si="2"/>
        <v>-103</v>
      </c>
      <c r="I9" s="12">
        <f t="shared" si="3"/>
        <v>-0.45777777777777778</v>
      </c>
    </row>
    <row r="10" spans="1:9" s="5" customFormat="1" x14ac:dyDescent="0.2">
      <c r="A10" s="5" t="s">
        <v>7</v>
      </c>
      <c r="B10" s="11">
        <v>54</v>
      </c>
      <c r="C10" s="11">
        <v>39</v>
      </c>
      <c r="D10" s="11">
        <f t="shared" si="0"/>
        <v>-15</v>
      </c>
      <c r="E10" s="12">
        <f t="shared" si="1"/>
        <v>-0.27777777777777779</v>
      </c>
      <c r="F10" s="13">
        <v>175</v>
      </c>
      <c r="G10" s="13">
        <v>150</v>
      </c>
      <c r="H10" s="11">
        <f t="shared" si="2"/>
        <v>-25</v>
      </c>
      <c r="I10" s="12">
        <f t="shared" si="3"/>
        <v>-0.14285714285714285</v>
      </c>
    </row>
    <row r="11" spans="1:9" s="5" customFormat="1" x14ac:dyDescent="0.2">
      <c r="A11" s="5" t="s">
        <v>8</v>
      </c>
      <c r="B11" s="11">
        <v>61</v>
      </c>
      <c r="C11" s="11">
        <v>182</v>
      </c>
      <c r="D11" s="11">
        <f t="shared" si="0"/>
        <v>121</v>
      </c>
      <c r="E11" s="12">
        <f t="shared" si="1"/>
        <v>1.9836065573770492</v>
      </c>
      <c r="F11" s="13">
        <v>514</v>
      </c>
      <c r="G11" s="13">
        <v>920</v>
      </c>
      <c r="H11" s="11">
        <f t="shared" si="2"/>
        <v>406</v>
      </c>
      <c r="I11" s="12">
        <f t="shared" si="3"/>
        <v>0.78988326848249024</v>
      </c>
    </row>
    <row r="12" spans="1:9" s="5" customFormat="1" x14ac:dyDescent="0.2">
      <c r="A12" s="5" t="s">
        <v>9</v>
      </c>
      <c r="B12" s="11">
        <v>41</v>
      </c>
      <c r="C12" s="11">
        <v>52</v>
      </c>
      <c r="D12" s="11">
        <f t="shared" si="0"/>
        <v>11</v>
      </c>
      <c r="E12" s="12">
        <f t="shared" si="1"/>
        <v>0.26829268292682928</v>
      </c>
      <c r="F12" s="13">
        <v>146</v>
      </c>
      <c r="G12" s="13">
        <v>203</v>
      </c>
      <c r="H12" s="11">
        <f t="shared" si="2"/>
        <v>57</v>
      </c>
      <c r="I12" s="12">
        <f t="shared" si="3"/>
        <v>0.3904109589041096</v>
      </c>
    </row>
    <row r="13" spans="1:9" s="5" customFormat="1" x14ac:dyDescent="0.2">
      <c r="A13" s="5" t="s">
        <v>10</v>
      </c>
      <c r="B13" s="11">
        <v>1496</v>
      </c>
      <c r="C13" s="11">
        <v>631</v>
      </c>
      <c r="D13" s="11">
        <f t="shared" si="0"/>
        <v>-865</v>
      </c>
      <c r="E13" s="12">
        <f t="shared" si="1"/>
        <v>-0.57820855614973266</v>
      </c>
      <c r="F13" s="13">
        <v>6803</v>
      </c>
      <c r="G13" s="13">
        <v>2467</v>
      </c>
      <c r="H13" s="11">
        <f t="shared" si="2"/>
        <v>-4336</v>
      </c>
      <c r="I13" s="12">
        <f t="shared" si="3"/>
        <v>-0.63736586799941197</v>
      </c>
    </row>
    <row r="14" spans="1:9" s="5" customFormat="1" x14ac:dyDescent="0.2">
      <c r="A14" s="5" t="s">
        <v>11</v>
      </c>
      <c r="B14" s="11">
        <v>1877</v>
      </c>
      <c r="C14" s="11">
        <v>1790</v>
      </c>
      <c r="D14" s="11">
        <f t="shared" si="0"/>
        <v>-87</v>
      </c>
      <c r="E14" s="12">
        <f t="shared" si="1"/>
        <v>-4.635055940330314E-2</v>
      </c>
      <c r="F14" s="13">
        <v>10253</v>
      </c>
      <c r="G14" s="13">
        <v>10024.5</v>
      </c>
      <c r="H14" s="11">
        <f t="shared" si="2"/>
        <v>-228.5</v>
      </c>
      <c r="I14" s="12">
        <f t="shared" si="3"/>
        <v>-2.2286160148249294E-2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662</v>
      </c>
      <c r="C16" s="11">
        <v>680</v>
      </c>
      <c r="D16" s="11">
        <f t="shared" ref="D16:D24" si="4">C16-B16</f>
        <v>18</v>
      </c>
      <c r="E16" s="12">
        <f t="shared" ref="E16:E24" si="5">(C16-B16)/B16</f>
        <v>2.7190332326283987E-2</v>
      </c>
      <c r="F16" s="13">
        <v>4269</v>
      </c>
      <c r="G16" s="13">
        <v>4605</v>
      </c>
      <c r="H16" s="11">
        <f t="shared" ref="H16:H24" si="6">G16-F16</f>
        <v>336</v>
      </c>
      <c r="I16" s="12">
        <f t="shared" ref="I16:I24" si="7">(G16-F16)/F16</f>
        <v>7.8706957132817987E-2</v>
      </c>
    </row>
    <row r="17" spans="1:9" s="5" customFormat="1" x14ac:dyDescent="0.2">
      <c r="A17" s="5" t="s">
        <v>13</v>
      </c>
      <c r="B17" s="11">
        <v>2235</v>
      </c>
      <c r="C17" s="11">
        <v>2317</v>
      </c>
      <c r="D17" s="11">
        <f t="shared" si="4"/>
        <v>82</v>
      </c>
      <c r="E17" s="12">
        <f t="shared" si="5"/>
        <v>3.6689038031319912E-2</v>
      </c>
      <c r="F17" s="13">
        <v>14019</v>
      </c>
      <c r="G17" s="13">
        <v>14165</v>
      </c>
      <c r="H17" s="11">
        <f t="shared" si="6"/>
        <v>146</v>
      </c>
      <c r="I17" s="12">
        <f t="shared" si="7"/>
        <v>1.0414437549040588E-2</v>
      </c>
    </row>
    <row r="18" spans="1:9" s="5" customFormat="1" x14ac:dyDescent="0.2">
      <c r="A18" s="5" t="s">
        <v>14</v>
      </c>
      <c r="B18" s="11">
        <v>1661</v>
      </c>
      <c r="C18" s="11">
        <v>1773</v>
      </c>
      <c r="D18" s="11">
        <f t="shared" si="4"/>
        <v>112</v>
      </c>
      <c r="E18" s="12">
        <f t="shared" si="5"/>
        <v>6.7429259482239615E-2</v>
      </c>
      <c r="F18" s="13">
        <v>10485</v>
      </c>
      <c r="G18" s="13">
        <v>11099.5</v>
      </c>
      <c r="H18" s="11">
        <f t="shared" si="6"/>
        <v>614.5</v>
      </c>
      <c r="I18" s="12">
        <f t="shared" si="7"/>
        <v>5.860753457319981E-2</v>
      </c>
    </row>
    <row r="19" spans="1:9" s="5" customFormat="1" x14ac:dyDescent="0.2">
      <c r="A19" s="5" t="s">
        <v>15</v>
      </c>
      <c r="B19" s="11">
        <v>277</v>
      </c>
      <c r="C19" s="11">
        <v>292</v>
      </c>
      <c r="D19" s="11">
        <f t="shared" si="4"/>
        <v>15</v>
      </c>
      <c r="E19" s="12">
        <f t="shared" si="5"/>
        <v>5.4151624548736461E-2</v>
      </c>
      <c r="F19" s="13">
        <v>1679.5</v>
      </c>
      <c r="G19" s="13">
        <v>1859</v>
      </c>
      <c r="H19" s="11">
        <f t="shared" si="6"/>
        <v>179.5</v>
      </c>
      <c r="I19" s="12">
        <f t="shared" si="7"/>
        <v>0.10687704674010122</v>
      </c>
    </row>
    <row r="20" spans="1:9" s="5" customFormat="1" x14ac:dyDescent="0.2">
      <c r="A20" s="5" t="s">
        <v>16</v>
      </c>
      <c r="B20" s="11">
        <v>128</v>
      </c>
      <c r="C20" s="11">
        <v>170</v>
      </c>
      <c r="D20" s="11">
        <f t="shared" si="4"/>
        <v>42</v>
      </c>
      <c r="E20" s="12">
        <f t="shared" si="5"/>
        <v>0.328125</v>
      </c>
      <c r="F20" s="13">
        <v>591</v>
      </c>
      <c r="G20" s="13">
        <v>788</v>
      </c>
      <c r="H20" s="11">
        <f t="shared" si="6"/>
        <v>197</v>
      </c>
      <c r="I20" s="12">
        <f t="shared" si="7"/>
        <v>0.33333333333333331</v>
      </c>
    </row>
    <row r="21" spans="1:9" s="5" customFormat="1" x14ac:dyDescent="0.2">
      <c r="A21" s="5" t="s">
        <v>17</v>
      </c>
      <c r="B21" s="11">
        <v>658</v>
      </c>
      <c r="C21" s="11">
        <v>875</v>
      </c>
      <c r="D21" s="11">
        <f t="shared" si="4"/>
        <v>217</v>
      </c>
      <c r="E21" s="12">
        <f t="shared" si="5"/>
        <v>0.32978723404255317</v>
      </c>
      <c r="F21" s="13">
        <v>3574</v>
      </c>
      <c r="G21" s="13">
        <v>5062</v>
      </c>
      <c r="H21" s="11">
        <f t="shared" si="6"/>
        <v>1488</v>
      </c>
      <c r="I21" s="12">
        <f t="shared" si="7"/>
        <v>0.41634023503077783</v>
      </c>
    </row>
    <row r="22" spans="1:9" s="5" customFormat="1" x14ac:dyDescent="0.2">
      <c r="A22" s="5" t="s">
        <v>18</v>
      </c>
      <c r="B22" s="11">
        <v>161</v>
      </c>
      <c r="C22" s="11">
        <v>122</v>
      </c>
      <c r="D22" s="11">
        <f t="shared" si="4"/>
        <v>-39</v>
      </c>
      <c r="E22" s="12">
        <f t="shared" si="5"/>
        <v>-0.24223602484472051</v>
      </c>
      <c r="F22" s="13">
        <v>743</v>
      </c>
      <c r="G22" s="13">
        <v>548</v>
      </c>
      <c r="H22" s="11">
        <f t="shared" si="6"/>
        <v>-195</v>
      </c>
      <c r="I22" s="12">
        <f t="shared" si="7"/>
        <v>-0.26244952893674295</v>
      </c>
    </row>
    <row r="23" spans="1:9" s="5" customFormat="1" x14ac:dyDescent="0.2">
      <c r="A23" s="5" t="s">
        <v>19</v>
      </c>
      <c r="B23" s="11">
        <v>52</v>
      </c>
      <c r="C23" s="11">
        <v>76</v>
      </c>
      <c r="D23" s="11">
        <f t="shared" si="4"/>
        <v>24</v>
      </c>
      <c r="E23" s="12">
        <f t="shared" si="5"/>
        <v>0.46153846153846156</v>
      </c>
      <c r="F23" s="13">
        <v>400</v>
      </c>
      <c r="G23" s="13">
        <v>899</v>
      </c>
      <c r="H23" s="11">
        <f t="shared" si="6"/>
        <v>499</v>
      </c>
      <c r="I23" s="12">
        <f t="shared" si="7"/>
        <v>1.2475000000000001</v>
      </c>
    </row>
    <row r="24" spans="1:9" s="5" customFormat="1" x14ac:dyDescent="0.2">
      <c r="A24" s="5" t="s">
        <v>20</v>
      </c>
      <c r="B24" s="11">
        <v>199</v>
      </c>
      <c r="C24" s="11">
        <v>192</v>
      </c>
      <c r="D24" s="11">
        <f t="shared" si="4"/>
        <v>-7</v>
      </c>
      <c r="E24" s="12">
        <f t="shared" si="5"/>
        <v>-3.5175879396984924E-2</v>
      </c>
      <c r="F24" s="13">
        <v>199</v>
      </c>
      <c r="G24" s="13">
        <v>192</v>
      </c>
      <c r="H24" s="11">
        <f t="shared" si="6"/>
        <v>-7</v>
      </c>
      <c r="I24" s="12">
        <f t="shared" si="7"/>
        <v>-3.5175879396984924E-2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14185</v>
      </c>
      <c r="C27" s="11">
        <v>13591</v>
      </c>
      <c r="D27" s="11">
        <f t="shared" ref="D27:D32" si="8">C27-B27</f>
        <v>-594</v>
      </c>
      <c r="E27" s="12">
        <f t="shared" ref="E27:E32" si="9">(C27-B27)/B27</f>
        <v>-4.1875220303137117E-2</v>
      </c>
      <c r="F27" s="13">
        <v>145521.5</v>
      </c>
      <c r="G27" s="13">
        <v>140108.5</v>
      </c>
      <c r="H27" s="11">
        <f t="shared" ref="H27:H32" si="10">G27-F27</f>
        <v>-5413</v>
      </c>
      <c r="I27" s="12">
        <f t="shared" ref="I27:I32" si="11">(G27-F27)/F27</f>
        <v>-3.7197252639644317E-2</v>
      </c>
    </row>
    <row r="28" spans="1:9" s="5" customFormat="1" x14ac:dyDescent="0.2">
      <c r="A28" s="5" t="s">
        <v>22</v>
      </c>
      <c r="B28" s="11">
        <v>11951</v>
      </c>
      <c r="C28" s="11">
        <v>11476</v>
      </c>
      <c r="D28" s="11">
        <f t="shared" si="8"/>
        <v>-475</v>
      </c>
      <c r="E28" s="12">
        <f t="shared" si="9"/>
        <v>-3.9745627980922099E-2</v>
      </c>
      <c r="F28" s="13">
        <v>118640</v>
      </c>
      <c r="G28" s="13">
        <v>114060</v>
      </c>
      <c r="H28" s="11">
        <f t="shared" si="10"/>
        <v>-4580</v>
      </c>
      <c r="I28" s="12">
        <f t="shared" si="11"/>
        <v>-3.8604180714767365E-2</v>
      </c>
    </row>
    <row r="29" spans="1:9" s="5" customFormat="1" x14ac:dyDescent="0.2">
      <c r="A29" s="5" t="s">
        <v>23</v>
      </c>
      <c r="B29" s="11">
        <v>2016</v>
      </c>
      <c r="C29" s="11">
        <v>2011</v>
      </c>
      <c r="D29" s="11">
        <f t="shared" si="8"/>
        <v>-5</v>
      </c>
      <c r="E29" s="12">
        <f t="shared" si="9"/>
        <v>-2.48015873015873E-3</v>
      </c>
      <c r="F29" s="13">
        <v>13121</v>
      </c>
      <c r="G29" s="13">
        <v>12665</v>
      </c>
      <c r="H29" s="11">
        <f t="shared" si="10"/>
        <v>-456</v>
      </c>
      <c r="I29" s="12">
        <f t="shared" si="11"/>
        <v>-3.475344867007088E-2</v>
      </c>
    </row>
    <row r="30" spans="1:9" s="5" customFormat="1" x14ac:dyDescent="0.2">
      <c r="A30" s="5" t="s">
        <v>24</v>
      </c>
      <c r="B30" s="11">
        <v>519</v>
      </c>
      <c r="C30" s="11">
        <v>545</v>
      </c>
      <c r="D30" s="11">
        <f t="shared" si="8"/>
        <v>26</v>
      </c>
      <c r="E30" s="12">
        <f t="shared" si="9"/>
        <v>5.0096339113680152E-2</v>
      </c>
      <c r="F30" s="13">
        <v>2457</v>
      </c>
      <c r="G30" s="13">
        <v>2548</v>
      </c>
      <c r="H30" s="11">
        <f t="shared" si="10"/>
        <v>91</v>
      </c>
      <c r="I30" s="12">
        <f t="shared" si="11"/>
        <v>3.7037037037037035E-2</v>
      </c>
    </row>
    <row r="31" spans="1:9" s="5" customFormat="1" x14ac:dyDescent="0.2">
      <c r="A31" s="5" t="s">
        <v>25</v>
      </c>
      <c r="B31" s="11">
        <v>1406</v>
      </c>
      <c r="C31" s="11">
        <v>1379</v>
      </c>
      <c r="D31" s="11">
        <f t="shared" si="8"/>
        <v>-27</v>
      </c>
      <c r="E31" s="12">
        <f t="shared" si="9"/>
        <v>-1.9203413940256046E-2</v>
      </c>
      <c r="F31" s="13">
        <v>10523</v>
      </c>
      <c r="G31" s="13">
        <v>10064</v>
      </c>
      <c r="H31" s="11">
        <f t="shared" si="10"/>
        <v>-459</v>
      </c>
      <c r="I31" s="12">
        <f t="shared" si="11"/>
        <v>-4.361873990306947E-2</v>
      </c>
    </row>
    <row r="32" spans="1:9" s="5" customFormat="1" x14ac:dyDescent="0.2">
      <c r="A32" s="5" t="s">
        <v>26</v>
      </c>
      <c r="B32" s="11">
        <v>133</v>
      </c>
      <c r="C32" s="11">
        <v>133</v>
      </c>
      <c r="D32" s="11">
        <f t="shared" si="8"/>
        <v>0</v>
      </c>
      <c r="E32" s="12">
        <f t="shared" si="9"/>
        <v>0</v>
      </c>
      <c r="F32" s="13">
        <v>780.5</v>
      </c>
      <c r="G32" s="13">
        <v>771.5</v>
      </c>
      <c r="H32" s="11">
        <f t="shared" si="10"/>
        <v>-9</v>
      </c>
      <c r="I32" s="12">
        <f t="shared" si="11"/>
        <v>-1.1531069827033953E-2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1963</v>
      </c>
      <c r="C35" s="11">
        <v>1763</v>
      </c>
      <c r="D35" s="11">
        <f>C35-B35</f>
        <v>-200</v>
      </c>
      <c r="E35" s="12">
        <f>(C35-B35)/B35</f>
        <v>-0.10188487009679063</v>
      </c>
      <c r="F35" s="13">
        <v>16157</v>
      </c>
      <c r="G35" s="13">
        <v>14693</v>
      </c>
      <c r="H35" s="11">
        <f>G35-F35</f>
        <v>-1464</v>
      </c>
      <c r="I35" s="12">
        <f>(G35-F35)/F35</f>
        <v>-9.0610880732809304E-2</v>
      </c>
    </row>
    <row r="36" spans="1:9" s="5" customFormat="1" x14ac:dyDescent="0.2">
      <c r="A36" s="5" t="s">
        <v>28</v>
      </c>
      <c r="B36" s="11">
        <v>1460</v>
      </c>
      <c r="C36" s="11">
        <v>1335</v>
      </c>
      <c r="D36" s="11">
        <f>C36-B36</f>
        <v>-125</v>
      </c>
      <c r="E36" s="12">
        <f>(C36-B36)/B36</f>
        <v>-8.5616438356164379E-2</v>
      </c>
      <c r="F36" s="13">
        <v>11559</v>
      </c>
      <c r="G36" s="13">
        <v>10873</v>
      </c>
      <c r="H36" s="11">
        <f>G36-F36</f>
        <v>-686</v>
      </c>
      <c r="I36" s="12">
        <f>(G36-F36)/F36</f>
        <v>-5.9347694437235053E-2</v>
      </c>
    </row>
    <row r="37" spans="1:9" s="5" customFormat="1" x14ac:dyDescent="0.2">
      <c r="A37" s="5" t="s">
        <v>29</v>
      </c>
      <c r="B37" s="11">
        <v>416</v>
      </c>
      <c r="C37" s="11">
        <v>379</v>
      </c>
      <c r="D37" s="11">
        <f>C37-B37</f>
        <v>-37</v>
      </c>
      <c r="E37" s="12">
        <f>(C37-B37)/B37</f>
        <v>-8.8942307692307696E-2</v>
      </c>
      <c r="F37" s="13">
        <v>2032</v>
      </c>
      <c r="G37" s="13">
        <v>1807</v>
      </c>
      <c r="H37" s="11">
        <f>G37-F37</f>
        <v>-225</v>
      </c>
      <c r="I37" s="12">
        <f>(G37-F37)/F37</f>
        <v>-0.11072834645669291</v>
      </c>
    </row>
    <row r="38" spans="1:9" s="5" customFormat="1" x14ac:dyDescent="0.2">
      <c r="A38" s="5" t="s">
        <v>30</v>
      </c>
      <c r="B38" s="11">
        <v>553</v>
      </c>
      <c r="C38" s="11">
        <v>451</v>
      </c>
      <c r="D38" s="11">
        <f>C38-B38</f>
        <v>-102</v>
      </c>
      <c r="E38" s="12">
        <f>(C38-B38)/B38</f>
        <v>-0.18444846292947559</v>
      </c>
      <c r="F38" s="13">
        <v>2566</v>
      </c>
      <c r="G38" s="13">
        <v>2013</v>
      </c>
      <c r="H38" s="11">
        <f>G38-F38</f>
        <v>-553</v>
      </c>
      <c r="I38" s="12">
        <f>(G38-F38)/F38</f>
        <v>-0.21551052221356196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20814</v>
      </c>
      <c r="C41" s="11">
        <v>19845</v>
      </c>
      <c r="D41" s="11">
        <f>C41-B41</f>
        <v>-969</v>
      </c>
      <c r="E41" s="12">
        <f>(C41-B41)/B41</f>
        <v>-4.6555203228596138E-2</v>
      </c>
      <c r="F41" s="13">
        <v>216446</v>
      </c>
      <c r="G41" s="13">
        <v>208661.5</v>
      </c>
      <c r="H41" s="11">
        <f>G41-F41</f>
        <v>-7784.5</v>
      </c>
      <c r="I41" s="12">
        <f>(G41-F41)/F41</f>
        <v>-3.5965090599964888E-2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53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4988</v>
      </c>
      <c r="C6" s="11">
        <v>4780</v>
      </c>
      <c r="D6" s="11">
        <f t="shared" ref="D6:D14" si="0">C6-B6</f>
        <v>-208</v>
      </c>
      <c r="E6" s="12">
        <f t="shared" ref="E6:E14" si="1">(C6-B6)/B6</f>
        <v>-4.1700080192461908E-2</v>
      </c>
      <c r="F6" s="13">
        <v>52666.5</v>
      </c>
      <c r="G6" s="13">
        <v>52175.5</v>
      </c>
      <c r="H6" s="11">
        <f t="shared" ref="H6:H14" si="2">G6-F6</f>
        <v>-491</v>
      </c>
      <c r="I6" s="12">
        <f t="shared" ref="I6:I14" si="3">(G6-F6)/F6</f>
        <v>-9.3228143127035215E-3</v>
      </c>
    </row>
    <row r="7" spans="1:9" s="5" customFormat="1" x14ac:dyDescent="0.2">
      <c r="A7" s="5" t="s">
        <v>4</v>
      </c>
      <c r="B7" s="11">
        <v>3559</v>
      </c>
      <c r="C7" s="11">
        <v>3865</v>
      </c>
      <c r="D7" s="11">
        <f t="shared" si="0"/>
        <v>306</v>
      </c>
      <c r="E7" s="12">
        <f t="shared" si="1"/>
        <v>8.5979207642596228E-2</v>
      </c>
      <c r="F7" s="13">
        <v>35030</v>
      </c>
      <c r="G7" s="13">
        <v>38596</v>
      </c>
      <c r="H7" s="11">
        <f t="shared" si="2"/>
        <v>3566</v>
      </c>
      <c r="I7" s="12">
        <f t="shared" si="3"/>
        <v>0.10179845846417357</v>
      </c>
    </row>
    <row r="8" spans="1:9" s="5" customFormat="1" x14ac:dyDescent="0.2">
      <c r="A8" s="5" t="s">
        <v>5</v>
      </c>
      <c r="B8" s="11">
        <v>178</v>
      </c>
      <c r="C8" s="11">
        <v>78</v>
      </c>
      <c r="D8" s="11">
        <f t="shared" si="0"/>
        <v>-100</v>
      </c>
      <c r="E8" s="12">
        <f t="shared" si="1"/>
        <v>-0.5617977528089888</v>
      </c>
      <c r="F8" s="13">
        <v>659</v>
      </c>
      <c r="G8" s="13">
        <v>287</v>
      </c>
      <c r="H8" s="11">
        <f t="shared" si="2"/>
        <v>-372</v>
      </c>
      <c r="I8" s="12">
        <f t="shared" si="3"/>
        <v>-0.56449165402124435</v>
      </c>
    </row>
    <row r="9" spans="1:9" s="5" customFormat="1" x14ac:dyDescent="0.2">
      <c r="A9" s="5" t="s">
        <v>6</v>
      </c>
      <c r="B9" s="11">
        <v>66</v>
      </c>
      <c r="C9" s="11">
        <v>34</v>
      </c>
      <c r="D9" s="11">
        <f t="shared" si="0"/>
        <v>-32</v>
      </c>
      <c r="E9" s="12">
        <f t="shared" si="1"/>
        <v>-0.48484848484848486</v>
      </c>
      <c r="F9" s="13">
        <v>219</v>
      </c>
      <c r="G9" s="13">
        <v>116</v>
      </c>
      <c r="H9" s="11">
        <f t="shared" si="2"/>
        <v>-103</v>
      </c>
      <c r="I9" s="12">
        <f t="shared" si="3"/>
        <v>-0.47031963470319632</v>
      </c>
    </row>
    <row r="10" spans="1:9" s="5" customFormat="1" x14ac:dyDescent="0.2">
      <c r="A10" s="5" t="s">
        <v>7</v>
      </c>
      <c r="B10" s="11">
        <v>52</v>
      </c>
      <c r="C10" s="11">
        <v>38</v>
      </c>
      <c r="D10" s="11">
        <f t="shared" si="0"/>
        <v>-14</v>
      </c>
      <c r="E10" s="12">
        <f t="shared" si="1"/>
        <v>-0.26923076923076922</v>
      </c>
      <c r="F10" s="13">
        <v>169</v>
      </c>
      <c r="G10" s="13">
        <v>148</v>
      </c>
      <c r="H10" s="11">
        <f t="shared" si="2"/>
        <v>-21</v>
      </c>
      <c r="I10" s="12">
        <f t="shared" si="3"/>
        <v>-0.1242603550295858</v>
      </c>
    </row>
    <row r="11" spans="1:9" s="5" customFormat="1" x14ac:dyDescent="0.2">
      <c r="A11" s="5" t="s">
        <v>8</v>
      </c>
      <c r="B11" s="11">
        <v>60</v>
      </c>
      <c r="C11" s="11">
        <v>174</v>
      </c>
      <c r="D11" s="11">
        <f t="shared" si="0"/>
        <v>114</v>
      </c>
      <c r="E11" s="12">
        <f t="shared" si="1"/>
        <v>1.9</v>
      </c>
      <c r="F11" s="13">
        <v>508</v>
      </c>
      <c r="G11" s="13">
        <v>888</v>
      </c>
      <c r="H11" s="11">
        <f t="shared" si="2"/>
        <v>380</v>
      </c>
      <c r="I11" s="12">
        <f t="shared" si="3"/>
        <v>0.74803149606299213</v>
      </c>
    </row>
    <row r="12" spans="1:9" s="5" customFormat="1" x14ac:dyDescent="0.2">
      <c r="A12" s="5" t="s">
        <v>9</v>
      </c>
      <c r="B12" s="11">
        <v>40</v>
      </c>
      <c r="C12" s="11">
        <v>53</v>
      </c>
      <c r="D12" s="11">
        <f t="shared" si="0"/>
        <v>13</v>
      </c>
      <c r="E12" s="12">
        <f t="shared" si="1"/>
        <v>0.32500000000000001</v>
      </c>
      <c r="F12" s="13">
        <v>144</v>
      </c>
      <c r="G12" s="13">
        <v>209</v>
      </c>
      <c r="H12" s="11">
        <f t="shared" si="2"/>
        <v>65</v>
      </c>
      <c r="I12" s="12">
        <f t="shared" si="3"/>
        <v>0.4513888888888889</v>
      </c>
    </row>
    <row r="13" spans="1:9" s="5" customFormat="1" x14ac:dyDescent="0.2">
      <c r="A13" s="5" t="s">
        <v>10</v>
      </c>
      <c r="B13" s="11">
        <v>1400</v>
      </c>
      <c r="C13" s="11">
        <v>603</v>
      </c>
      <c r="D13" s="11">
        <f t="shared" si="0"/>
        <v>-797</v>
      </c>
      <c r="E13" s="12">
        <f t="shared" si="1"/>
        <v>-0.56928571428571428</v>
      </c>
      <c r="F13" s="13">
        <v>6334</v>
      </c>
      <c r="G13" s="13">
        <v>2367</v>
      </c>
      <c r="H13" s="11">
        <f t="shared" si="2"/>
        <v>-3967</v>
      </c>
      <c r="I13" s="12">
        <f t="shared" si="3"/>
        <v>-0.62630249447426589</v>
      </c>
    </row>
    <row r="14" spans="1:9" s="5" customFormat="1" x14ac:dyDescent="0.2">
      <c r="A14" s="5" t="s">
        <v>11</v>
      </c>
      <c r="B14" s="11">
        <v>1747</v>
      </c>
      <c r="C14" s="11">
        <v>1692</v>
      </c>
      <c r="D14" s="11">
        <f t="shared" si="0"/>
        <v>-55</v>
      </c>
      <c r="E14" s="12">
        <f t="shared" si="1"/>
        <v>-3.1482541499713794E-2</v>
      </c>
      <c r="F14" s="13">
        <v>9603.5</v>
      </c>
      <c r="G14" s="13">
        <v>9564.5</v>
      </c>
      <c r="H14" s="11">
        <f t="shared" si="2"/>
        <v>-39</v>
      </c>
      <c r="I14" s="12">
        <f t="shared" si="3"/>
        <v>-4.0610194200031242E-3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649</v>
      </c>
      <c r="C16" s="11">
        <v>668</v>
      </c>
      <c r="D16" s="11">
        <f t="shared" ref="D16:D24" si="4">C16-B16</f>
        <v>19</v>
      </c>
      <c r="E16" s="12">
        <f t="shared" ref="E16:E24" si="5">(C16-B16)/B16</f>
        <v>2.9275808936825885E-2</v>
      </c>
      <c r="F16" s="13">
        <v>4216</v>
      </c>
      <c r="G16" s="13">
        <v>4527</v>
      </c>
      <c r="H16" s="11">
        <f t="shared" ref="H16:H24" si="6">G16-F16</f>
        <v>311</v>
      </c>
      <c r="I16" s="12">
        <f t="shared" ref="I16:I24" si="7">(G16-F16)/F16</f>
        <v>7.3766603415559767E-2</v>
      </c>
    </row>
    <row r="17" spans="1:9" s="5" customFormat="1" x14ac:dyDescent="0.2">
      <c r="A17" s="5" t="s">
        <v>13</v>
      </c>
      <c r="B17" s="11">
        <v>2155</v>
      </c>
      <c r="C17" s="11">
        <v>2237</v>
      </c>
      <c r="D17" s="11">
        <f t="shared" si="4"/>
        <v>82</v>
      </c>
      <c r="E17" s="12">
        <f t="shared" si="5"/>
        <v>3.8051044083526685E-2</v>
      </c>
      <c r="F17" s="13">
        <v>13546</v>
      </c>
      <c r="G17" s="13">
        <v>13688</v>
      </c>
      <c r="H17" s="11">
        <f t="shared" si="6"/>
        <v>142</v>
      </c>
      <c r="I17" s="12">
        <f t="shared" si="7"/>
        <v>1.048279935036173E-2</v>
      </c>
    </row>
    <row r="18" spans="1:9" s="5" customFormat="1" x14ac:dyDescent="0.2">
      <c r="A18" s="5" t="s">
        <v>14</v>
      </c>
      <c r="B18" s="11">
        <v>1623</v>
      </c>
      <c r="C18" s="11">
        <v>1724</v>
      </c>
      <c r="D18" s="11">
        <f t="shared" si="4"/>
        <v>101</v>
      </c>
      <c r="E18" s="12">
        <f t="shared" si="5"/>
        <v>6.2230437461491067E-2</v>
      </c>
      <c r="F18" s="13">
        <v>10247.5</v>
      </c>
      <c r="G18" s="13">
        <v>10860</v>
      </c>
      <c r="H18" s="11">
        <f t="shared" si="6"/>
        <v>612.5</v>
      </c>
      <c r="I18" s="12">
        <f t="shared" si="7"/>
        <v>5.9770675774579167E-2</v>
      </c>
    </row>
    <row r="19" spans="1:9" s="5" customFormat="1" x14ac:dyDescent="0.2">
      <c r="A19" s="5" t="s">
        <v>15</v>
      </c>
      <c r="B19" s="11">
        <v>271</v>
      </c>
      <c r="C19" s="11">
        <v>282</v>
      </c>
      <c r="D19" s="11">
        <f t="shared" si="4"/>
        <v>11</v>
      </c>
      <c r="E19" s="12">
        <f t="shared" si="5"/>
        <v>4.0590405904059039E-2</v>
      </c>
      <c r="F19" s="13">
        <v>1669.5</v>
      </c>
      <c r="G19" s="13">
        <v>1810</v>
      </c>
      <c r="H19" s="11">
        <f t="shared" si="6"/>
        <v>140.5</v>
      </c>
      <c r="I19" s="12">
        <f t="shared" si="7"/>
        <v>8.4156933213536983E-2</v>
      </c>
    </row>
    <row r="20" spans="1:9" s="5" customFormat="1" x14ac:dyDescent="0.2">
      <c r="A20" s="5" t="s">
        <v>16</v>
      </c>
      <c r="B20" s="11">
        <v>121</v>
      </c>
      <c r="C20" s="11">
        <v>163</v>
      </c>
      <c r="D20" s="11">
        <f t="shared" si="4"/>
        <v>42</v>
      </c>
      <c r="E20" s="12">
        <f t="shared" si="5"/>
        <v>0.34710743801652894</v>
      </c>
      <c r="F20" s="13">
        <v>565</v>
      </c>
      <c r="G20" s="13">
        <v>765</v>
      </c>
      <c r="H20" s="11">
        <f t="shared" si="6"/>
        <v>200</v>
      </c>
      <c r="I20" s="12">
        <f t="shared" si="7"/>
        <v>0.35398230088495575</v>
      </c>
    </row>
    <row r="21" spans="1:9" s="5" customFormat="1" x14ac:dyDescent="0.2">
      <c r="A21" s="5" t="s">
        <v>17</v>
      </c>
      <c r="B21" s="11">
        <v>642</v>
      </c>
      <c r="C21" s="11">
        <v>840</v>
      </c>
      <c r="D21" s="11">
        <f t="shared" si="4"/>
        <v>198</v>
      </c>
      <c r="E21" s="12">
        <f t="shared" si="5"/>
        <v>0.30841121495327101</v>
      </c>
      <c r="F21" s="13">
        <v>3485</v>
      </c>
      <c r="G21" s="13">
        <v>4958</v>
      </c>
      <c r="H21" s="11">
        <f t="shared" si="6"/>
        <v>1473</v>
      </c>
      <c r="I21" s="12">
        <f t="shared" si="7"/>
        <v>0.42266857962697274</v>
      </c>
    </row>
    <row r="22" spans="1:9" s="5" customFormat="1" x14ac:dyDescent="0.2">
      <c r="A22" s="5" t="s">
        <v>18</v>
      </c>
      <c r="B22" s="11">
        <v>153</v>
      </c>
      <c r="C22" s="11">
        <v>113</v>
      </c>
      <c r="D22" s="11">
        <f t="shared" si="4"/>
        <v>-40</v>
      </c>
      <c r="E22" s="12">
        <f t="shared" si="5"/>
        <v>-0.26143790849673204</v>
      </c>
      <c r="F22" s="13">
        <v>702</v>
      </c>
      <c r="G22" s="13">
        <v>516</v>
      </c>
      <c r="H22" s="11">
        <f t="shared" si="6"/>
        <v>-186</v>
      </c>
      <c r="I22" s="12">
        <f t="shared" si="7"/>
        <v>-0.26495726495726496</v>
      </c>
    </row>
    <row r="23" spans="1:9" s="5" customFormat="1" x14ac:dyDescent="0.2">
      <c r="A23" s="5" t="s">
        <v>19</v>
      </c>
      <c r="B23" s="11">
        <v>51</v>
      </c>
      <c r="C23" s="11">
        <v>75</v>
      </c>
      <c r="D23" s="11">
        <f t="shared" si="4"/>
        <v>24</v>
      </c>
      <c r="E23" s="12">
        <f t="shared" si="5"/>
        <v>0.47058823529411764</v>
      </c>
      <c r="F23" s="13">
        <v>406</v>
      </c>
      <c r="G23" s="13">
        <v>884</v>
      </c>
      <c r="H23" s="11">
        <f t="shared" si="6"/>
        <v>478</v>
      </c>
      <c r="I23" s="12">
        <f t="shared" si="7"/>
        <v>1.1773399014778325</v>
      </c>
    </row>
    <row r="24" spans="1:9" s="5" customFormat="1" x14ac:dyDescent="0.2">
      <c r="A24" s="5" t="s">
        <v>20</v>
      </c>
      <c r="B24" s="11">
        <v>191</v>
      </c>
      <c r="C24" s="11">
        <v>180</v>
      </c>
      <c r="D24" s="11">
        <f t="shared" si="4"/>
        <v>-11</v>
      </c>
      <c r="E24" s="12">
        <f t="shared" si="5"/>
        <v>-5.7591623036649213E-2</v>
      </c>
      <c r="F24" s="13">
        <v>191</v>
      </c>
      <c r="G24" s="13">
        <v>180</v>
      </c>
      <c r="H24" s="11">
        <f t="shared" si="6"/>
        <v>-11</v>
      </c>
      <c r="I24" s="12">
        <f t="shared" si="7"/>
        <v>-5.7591623036649213E-2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13667</v>
      </c>
      <c r="C27" s="11">
        <v>13106</v>
      </c>
      <c r="D27" s="11">
        <f t="shared" ref="D27:D32" si="8">C27-B27</f>
        <v>-561</v>
      </c>
      <c r="E27" s="12">
        <f t="shared" ref="E27:E32" si="9">(C27-B27)/B27</f>
        <v>-4.1047779322455548E-2</v>
      </c>
      <c r="F27" s="13">
        <v>140904.5</v>
      </c>
      <c r="G27" s="13">
        <v>136015.5</v>
      </c>
      <c r="H27" s="11">
        <f t="shared" ref="H27:H32" si="10">G27-F27</f>
        <v>-4889</v>
      </c>
      <c r="I27" s="12">
        <f t="shared" ref="I27:I32" si="11">(G27-F27)/F27</f>
        <v>-3.4697259491357622E-2</v>
      </c>
    </row>
    <row r="28" spans="1:9" s="5" customFormat="1" x14ac:dyDescent="0.2">
      <c r="A28" s="5" t="s">
        <v>22</v>
      </c>
      <c r="B28" s="11">
        <v>11562</v>
      </c>
      <c r="C28" s="11">
        <v>11102</v>
      </c>
      <c r="D28" s="11">
        <f t="shared" si="8"/>
        <v>-460</v>
      </c>
      <c r="E28" s="12">
        <f t="shared" si="9"/>
        <v>-3.9785504238021102E-2</v>
      </c>
      <c r="F28" s="13">
        <v>115301</v>
      </c>
      <c r="G28" s="13">
        <v>111124</v>
      </c>
      <c r="H28" s="11">
        <f t="shared" si="10"/>
        <v>-4177</v>
      </c>
      <c r="I28" s="12">
        <f t="shared" si="11"/>
        <v>-3.6226919107379817E-2</v>
      </c>
    </row>
    <row r="29" spans="1:9" s="5" customFormat="1" x14ac:dyDescent="0.2">
      <c r="A29" s="5" t="s">
        <v>23</v>
      </c>
      <c r="B29" s="11">
        <v>1926</v>
      </c>
      <c r="C29" s="11">
        <v>1933</v>
      </c>
      <c r="D29" s="11">
        <f t="shared" si="8"/>
        <v>7</v>
      </c>
      <c r="E29" s="12">
        <f t="shared" si="9"/>
        <v>3.6344755970924196E-3</v>
      </c>
      <c r="F29" s="13">
        <v>12553</v>
      </c>
      <c r="G29" s="13">
        <v>12217</v>
      </c>
      <c r="H29" s="11">
        <f t="shared" si="10"/>
        <v>-336</v>
      </c>
      <c r="I29" s="12">
        <f t="shared" si="11"/>
        <v>-2.6766509997610134E-2</v>
      </c>
    </row>
    <row r="30" spans="1:9" s="5" customFormat="1" x14ac:dyDescent="0.2">
      <c r="A30" s="5" t="s">
        <v>24</v>
      </c>
      <c r="B30" s="11">
        <v>494</v>
      </c>
      <c r="C30" s="11">
        <v>539</v>
      </c>
      <c r="D30" s="11">
        <f t="shared" si="8"/>
        <v>45</v>
      </c>
      <c r="E30" s="12">
        <f t="shared" si="9"/>
        <v>9.1093117408906882E-2</v>
      </c>
      <c r="F30" s="13">
        <v>2338</v>
      </c>
      <c r="G30" s="13">
        <v>2478</v>
      </c>
      <c r="H30" s="11">
        <f t="shared" si="10"/>
        <v>140</v>
      </c>
      <c r="I30" s="12">
        <f t="shared" si="11"/>
        <v>5.9880239520958084E-2</v>
      </c>
    </row>
    <row r="31" spans="1:9" s="5" customFormat="1" x14ac:dyDescent="0.2">
      <c r="A31" s="5" t="s">
        <v>25</v>
      </c>
      <c r="B31" s="11">
        <v>1343</v>
      </c>
      <c r="C31" s="11">
        <v>1316</v>
      </c>
      <c r="D31" s="11">
        <f t="shared" si="8"/>
        <v>-27</v>
      </c>
      <c r="E31" s="12">
        <f t="shared" si="9"/>
        <v>-2.0104244229337303E-2</v>
      </c>
      <c r="F31" s="13">
        <v>10056</v>
      </c>
      <c r="G31" s="13">
        <v>9552</v>
      </c>
      <c r="H31" s="11">
        <f t="shared" si="10"/>
        <v>-504</v>
      </c>
      <c r="I31" s="12">
        <f t="shared" si="11"/>
        <v>-5.0119331742243436E-2</v>
      </c>
    </row>
    <row r="32" spans="1:9" s="5" customFormat="1" x14ac:dyDescent="0.2">
      <c r="A32" s="5" t="s">
        <v>26</v>
      </c>
      <c r="B32" s="11">
        <v>114</v>
      </c>
      <c r="C32" s="11">
        <v>111</v>
      </c>
      <c r="D32" s="11">
        <f t="shared" si="8"/>
        <v>-3</v>
      </c>
      <c r="E32" s="12">
        <f t="shared" si="9"/>
        <v>-2.6315789473684209E-2</v>
      </c>
      <c r="F32" s="13">
        <v>656.5</v>
      </c>
      <c r="G32" s="13">
        <v>644.5</v>
      </c>
      <c r="H32" s="11">
        <f t="shared" si="10"/>
        <v>-12</v>
      </c>
      <c r="I32" s="12">
        <f t="shared" si="11"/>
        <v>-1.827875095201828E-2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1841</v>
      </c>
      <c r="C35" s="11">
        <v>1645</v>
      </c>
      <c r="D35" s="11">
        <f>C35-B35</f>
        <v>-196</v>
      </c>
      <c r="E35" s="12">
        <f>(C35-B35)/B35</f>
        <v>-0.10646387832699619</v>
      </c>
      <c r="F35" s="13">
        <v>15360</v>
      </c>
      <c r="G35" s="13">
        <v>13743</v>
      </c>
      <c r="H35" s="11">
        <f>G35-F35</f>
        <v>-1617</v>
      </c>
      <c r="I35" s="12">
        <f>(G35-F35)/F35</f>
        <v>-0.1052734375</v>
      </c>
    </row>
    <row r="36" spans="1:9" s="5" customFormat="1" x14ac:dyDescent="0.2">
      <c r="A36" s="5" t="s">
        <v>28</v>
      </c>
      <c r="B36" s="11">
        <v>1375</v>
      </c>
      <c r="C36" s="11">
        <v>1247</v>
      </c>
      <c r="D36" s="11">
        <f>C36-B36</f>
        <v>-128</v>
      </c>
      <c r="E36" s="12">
        <f>(C36-B36)/B36</f>
        <v>-9.3090909090909085E-2</v>
      </c>
      <c r="F36" s="13">
        <v>10991</v>
      </c>
      <c r="G36" s="13">
        <v>10245</v>
      </c>
      <c r="H36" s="11">
        <f>G36-F36</f>
        <v>-746</v>
      </c>
      <c r="I36" s="12">
        <f>(G36-F36)/F36</f>
        <v>-6.7873714857610776E-2</v>
      </c>
    </row>
    <row r="37" spans="1:9" s="5" customFormat="1" x14ac:dyDescent="0.2">
      <c r="A37" s="5" t="s">
        <v>29</v>
      </c>
      <c r="B37" s="11">
        <v>389</v>
      </c>
      <c r="C37" s="11">
        <v>351</v>
      </c>
      <c r="D37" s="11">
        <f>C37-B37</f>
        <v>-38</v>
      </c>
      <c r="E37" s="12">
        <f>(C37-B37)/B37</f>
        <v>-9.7686375321336755E-2</v>
      </c>
      <c r="F37" s="13">
        <v>1914</v>
      </c>
      <c r="G37" s="13">
        <v>1666</v>
      </c>
      <c r="H37" s="11">
        <f>G37-F37</f>
        <v>-248</v>
      </c>
      <c r="I37" s="12">
        <f>(G37-F37)/F37</f>
        <v>-0.12957157784743992</v>
      </c>
    </row>
    <row r="38" spans="1:9" s="5" customFormat="1" x14ac:dyDescent="0.2">
      <c r="A38" s="5" t="s">
        <v>30</v>
      </c>
      <c r="B38" s="11">
        <v>525</v>
      </c>
      <c r="C38" s="11">
        <v>415</v>
      </c>
      <c r="D38" s="11">
        <f>C38-B38</f>
        <v>-110</v>
      </c>
      <c r="E38" s="12">
        <f>(C38-B38)/B38</f>
        <v>-0.20952380952380953</v>
      </c>
      <c r="F38" s="13">
        <v>2455</v>
      </c>
      <c r="G38" s="13">
        <v>1832</v>
      </c>
      <c r="H38" s="11">
        <f>G38-F38</f>
        <v>-623</v>
      </c>
      <c r="I38" s="12">
        <f>(G38-F38)/F38</f>
        <v>-0.25376782077393073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19976</v>
      </c>
      <c r="C41" s="11">
        <v>19071</v>
      </c>
      <c r="D41" s="11">
        <f>C41-B41</f>
        <v>-905</v>
      </c>
      <c r="E41" s="12">
        <f>(C41-B41)/B41</f>
        <v>-4.5304365238285946E-2</v>
      </c>
      <c r="F41" s="13">
        <v>208931</v>
      </c>
      <c r="G41" s="13">
        <v>201934</v>
      </c>
      <c r="H41" s="11">
        <f>G41-F41</f>
        <v>-6997</v>
      </c>
      <c r="I41" s="12">
        <f>(G41-F41)/F41</f>
        <v>-3.3489525249962904E-2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52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4871</v>
      </c>
      <c r="C6" s="11">
        <v>4664</v>
      </c>
      <c r="D6" s="11">
        <f t="shared" ref="D6:D14" si="0">C6-B6</f>
        <v>-207</v>
      </c>
      <c r="E6" s="12">
        <f t="shared" ref="E6:E14" si="1">(C6-B6)/B6</f>
        <v>-4.2496407308560871E-2</v>
      </c>
      <c r="F6" s="13">
        <v>51698.5</v>
      </c>
      <c r="G6" s="13">
        <v>51168</v>
      </c>
      <c r="H6" s="11">
        <f t="shared" ref="H6:H14" si="2">G6-F6</f>
        <v>-530.5</v>
      </c>
      <c r="I6" s="12">
        <f t="shared" ref="I6:I14" si="3">(G6-F6)/F6</f>
        <v>-1.0261419576970318E-2</v>
      </c>
    </row>
    <row r="7" spans="1:9" s="5" customFormat="1" x14ac:dyDescent="0.2">
      <c r="A7" s="5" t="s">
        <v>4</v>
      </c>
      <c r="B7" s="11">
        <v>3512</v>
      </c>
      <c r="C7" s="11">
        <v>3795</v>
      </c>
      <c r="D7" s="11">
        <f t="shared" si="0"/>
        <v>283</v>
      </c>
      <c r="E7" s="12">
        <f t="shared" si="1"/>
        <v>8.058086560364465E-2</v>
      </c>
      <c r="F7" s="13">
        <v>34670</v>
      </c>
      <c r="G7" s="13">
        <v>38055.5</v>
      </c>
      <c r="H7" s="11">
        <f t="shared" si="2"/>
        <v>3385.5</v>
      </c>
      <c r="I7" s="12">
        <f t="shared" si="3"/>
        <v>9.7649264493798668E-2</v>
      </c>
    </row>
    <row r="8" spans="1:9" s="5" customFormat="1" x14ac:dyDescent="0.2">
      <c r="A8" s="5" t="s">
        <v>5</v>
      </c>
      <c r="B8" s="11">
        <v>174</v>
      </c>
      <c r="C8" s="11">
        <v>70</v>
      </c>
      <c r="D8" s="11">
        <f t="shared" si="0"/>
        <v>-104</v>
      </c>
      <c r="E8" s="12">
        <f t="shared" si="1"/>
        <v>-0.5977011494252874</v>
      </c>
      <c r="F8" s="13">
        <v>642</v>
      </c>
      <c r="G8" s="13">
        <v>260</v>
      </c>
      <c r="H8" s="11">
        <f t="shared" si="2"/>
        <v>-382</v>
      </c>
      <c r="I8" s="12">
        <f t="shared" si="3"/>
        <v>-0.59501557632398749</v>
      </c>
    </row>
    <row r="9" spans="1:9" s="5" customFormat="1" x14ac:dyDescent="0.2">
      <c r="A9" s="5" t="s">
        <v>6</v>
      </c>
      <c r="B9" s="11">
        <v>63</v>
      </c>
      <c r="C9" s="11">
        <v>33</v>
      </c>
      <c r="D9" s="11">
        <f t="shared" si="0"/>
        <v>-30</v>
      </c>
      <c r="E9" s="12">
        <f t="shared" si="1"/>
        <v>-0.47619047619047616</v>
      </c>
      <c r="F9" s="13">
        <v>208</v>
      </c>
      <c r="G9" s="13">
        <v>113</v>
      </c>
      <c r="H9" s="11">
        <f t="shared" si="2"/>
        <v>-95</v>
      </c>
      <c r="I9" s="12">
        <f t="shared" si="3"/>
        <v>-0.45673076923076922</v>
      </c>
    </row>
    <row r="10" spans="1:9" s="5" customFormat="1" x14ac:dyDescent="0.2">
      <c r="A10" s="5" t="s">
        <v>7</v>
      </c>
      <c r="B10" s="11">
        <v>47</v>
      </c>
      <c r="C10" s="11">
        <v>36</v>
      </c>
      <c r="D10" s="11">
        <f t="shared" si="0"/>
        <v>-11</v>
      </c>
      <c r="E10" s="12">
        <f t="shared" si="1"/>
        <v>-0.23404255319148937</v>
      </c>
      <c r="F10" s="13">
        <v>154</v>
      </c>
      <c r="G10" s="13">
        <v>142</v>
      </c>
      <c r="H10" s="11">
        <f t="shared" si="2"/>
        <v>-12</v>
      </c>
      <c r="I10" s="12">
        <f t="shared" si="3"/>
        <v>-7.792207792207792E-2</v>
      </c>
    </row>
    <row r="11" spans="1:9" s="5" customFormat="1" x14ac:dyDescent="0.2">
      <c r="A11" s="5" t="s">
        <v>8</v>
      </c>
      <c r="B11" s="11">
        <v>60</v>
      </c>
      <c r="C11" s="11">
        <v>169</v>
      </c>
      <c r="D11" s="11">
        <f t="shared" si="0"/>
        <v>109</v>
      </c>
      <c r="E11" s="12">
        <f t="shared" si="1"/>
        <v>1.8166666666666667</v>
      </c>
      <c r="F11" s="13">
        <v>508</v>
      </c>
      <c r="G11" s="13">
        <v>887</v>
      </c>
      <c r="H11" s="11">
        <f t="shared" si="2"/>
        <v>379</v>
      </c>
      <c r="I11" s="12">
        <f t="shared" si="3"/>
        <v>0.74606299212598426</v>
      </c>
    </row>
    <row r="12" spans="1:9" s="5" customFormat="1" x14ac:dyDescent="0.2">
      <c r="A12" s="5" t="s">
        <v>9</v>
      </c>
      <c r="B12" s="11">
        <v>39</v>
      </c>
      <c r="C12" s="11">
        <v>52</v>
      </c>
      <c r="D12" s="11">
        <f t="shared" si="0"/>
        <v>13</v>
      </c>
      <c r="E12" s="12">
        <f t="shared" si="1"/>
        <v>0.33333333333333331</v>
      </c>
      <c r="F12" s="13">
        <v>141</v>
      </c>
      <c r="G12" s="13">
        <v>205</v>
      </c>
      <c r="H12" s="11">
        <f t="shared" si="2"/>
        <v>64</v>
      </c>
      <c r="I12" s="12">
        <f t="shared" si="3"/>
        <v>0.45390070921985815</v>
      </c>
    </row>
    <row r="13" spans="1:9" s="5" customFormat="1" x14ac:dyDescent="0.2">
      <c r="A13" s="5" t="s">
        <v>10</v>
      </c>
      <c r="B13" s="11">
        <v>1350</v>
      </c>
      <c r="C13" s="11">
        <v>587</v>
      </c>
      <c r="D13" s="11">
        <f t="shared" si="0"/>
        <v>-763</v>
      </c>
      <c r="E13" s="12">
        <f t="shared" si="1"/>
        <v>-0.56518518518518523</v>
      </c>
      <c r="F13" s="13">
        <v>6095</v>
      </c>
      <c r="G13" s="13">
        <v>2297</v>
      </c>
      <c r="H13" s="11">
        <f t="shared" si="2"/>
        <v>-3798</v>
      </c>
      <c r="I13" s="12">
        <f t="shared" si="3"/>
        <v>-0.6231337161607875</v>
      </c>
    </row>
    <row r="14" spans="1:9" s="5" customFormat="1" x14ac:dyDescent="0.2">
      <c r="A14" s="5" t="s">
        <v>11</v>
      </c>
      <c r="B14" s="11">
        <v>1679</v>
      </c>
      <c r="C14" s="11">
        <v>1624</v>
      </c>
      <c r="D14" s="11">
        <f t="shared" si="0"/>
        <v>-55</v>
      </c>
      <c r="E14" s="12">
        <f t="shared" si="1"/>
        <v>-3.2757593805836809E-2</v>
      </c>
      <c r="F14" s="13">
        <v>9280.5</v>
      </c>
      <c r="G14" s="13">
        <v>9208.5</v>
      </c>
      <c r="H14" s="11">
        <f t="shared" si="2"/>
        <v>-72</v>
      </c>
      <c r="I14" s="12">
        <f t="shared" si="3"/>
        <v>-7.7582026830450949E-3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645</v>
      </c>
      <c r="C16" s="11">
        <v>653</v>
      </c>
      <c r="D16" s="11">
        <f t="shared" ref="D16:D24" si="4">C16-B16</f>
        <v>8</v>
      </c>
      <c r="E16" s="12">
        <f t="shared" ref="E16:E24" si="5">(C16-B16)/B16</f>
        <v>1.2403100775193798E-2</v>
      </c>
      <c r="F16" s="13">
        <v>4179</v>
      </c>
      <c r="G16" s="13">
        <v>4470</v>
      </c>
      <c r="H16" s="11">
        <f t="shared" ref="H16:H24" si="6">G16-F16</f>
        <v>291</v>
      </c>
      <c r="I16" s="12">
        <f t="shared" ref="I16:I24" si="7">(G16-F16)/F16</f>
        <v>6.9633883704235469E-2</v>
      </c>
    </row>
    <row r="17" spans="1:9" s="5" customFormat="1" x14ac:dyDescent="0.2">
      <c r="A17" s="5" t="s">
        <v>13</v>
      </c>
      <c r="B17" s="11">
        <v>2126</v>
      </c>
      <c r="C17" s="11">
        <v>2170</v>
      </c>
      <c r="D17" s="11">
        <f t="shared" si="4"/>
        <v>44</v>
      </c>
      <c r="E17" s="12">
        <f t="shared" si="5"/>
        <v>2.0696142991533398E-2</v>
      </c>
      <c r="F17" s="13">
        <v>13345</v>
      </c>
      <c r="G17" s="13">
        <v>13379</v>
      </c>
      <c r="H17" s="11">
        <f t="shared" si="6"/>
        <v>34</v>
      </c>
      <c r="I17" s="12">
        <f t="shared" si="7"/>
        <v>2.5477707006369425E-3</v>
      </c>
    </row>
    <row r="18" spans="1:9" s="5" customFormat="1" x14ac:dyDescent="0.2">
      <c r="A18" s="5" t="s">
        <v>14</v>
      </c>
      <c r="B18" s="11">
        <v>1606</v>
      </c>
      <c r="C18" s="11">
        <v>1687</v>
      </c>
      <c r="D18" s="11">
        <f t="shared" si="4"/>
        <v>81</v>
      </c>
      <c r="E18" s="12">
        <f t="shared" si="5"/>
        <v>5.0435865504358655E-2</v>
      </c>
      <c r="F18" s="13">
        <v>10145.5</v>
      </c>
      <c r="G18" s="13">
        <v>10660.5</v>
      </c>
      <c r="H18" s="11">
        <f t="shared" si="6"/>
        <v>515</v>
      </c>
      <c r="I18" s="12">
        <f t="shared" si="7"/>
        <v>5.0761421319796954E-2</v>
      </c>
    </row>
    <row r="19" spans="1:9" s="5" customFormat="1" x14ac:dyDescent="0.2">
      <c r="A19" s="5" t="s">
        <v>15</v>
      </c>
      <c r="B19" s="11">
        <v>269</v>
      </c>
      <c r="C19" s="11">
        <v>278</v>
      </c>
      <c r="D19" s="11">
        <f t="shared" si="4"/>
        <v>9</v>
      </c>
      <c r="E19" s="12">
        <f t="shared" si="5"/>
        <v>3.3457249070631967E-2</v>
      </c>
      <c r="F19" s="13">
        <v>1660.5</v>
      </c>
      <c r="G19" s="13">
        <v>1809</v>
      </c>
      <c r="H19" s="11">
        <f t="shared" si="6"/>
        <v>148.5</v>
      </c>
      <c r="I19" s="12">
        <f t="shared" si="7"/>
        <v>8.943089430894309E-2</v>
      </c>
    </row>
    <row r="20" spans="1:9" s="5" customFormat="1" x14ac:dyDescent="0.2">
      <c r="A20" s="5" t="s">
        <v>16</v>
      </c>
      <c r="B20" s="11">
        <v>117</v>
      </c>
      <c r="C20" s="11">
        <v>161</v>
      </c>
      <c r="D20" s="11">
        <f t="shared" si="4"/>
        <v>44</v>
      </c>
      <c r="E20" s="12">
        <f t="shared" si="5"/>
        <v>0.37606837606837606</v>
      </c>
      <c r="F20" s="13">
        <v>552</v>
      </c>
      <c r="G20" s="13">
        <v>760</v>
      </c>
      <c r="H20" s="11">
        <f t="shared" si="6"/>
        <v>208</v>
      </c>
      <c r="I20" s="12">
        <f t="shared" si="7"/>
        <v>0.37681159420289856</v>
      </c>
    </row>
    <row r="21" spans="1:9" s="5" customFormat="1" x14ac:dyDescent="0.2">
      <c r="A21" s="5" t="s">
        <v>17</v>
      </c>
      <c r="B21" s="11">
        <v>640</v>
      </c>
      <c r="C21" s="11">
        <v>823</v>
      </c>
      <c r="D21" s="11">
        <f t="shared" si="4"/>
        <v>183</v>
      </c>
      <c r="E21" s="12">
        <f t="shared" si="5"/>
        <v>0.28593750000000001</v>
      </c>
      <c r="F21" s="13">
        <v>3479</v>
      </c>
      <c r="G21" s="13">
        <v>4872</v>
      </c>
      <c r="H21" s="11">
        <f t="shared" si="6"/>
        <v>1393</v>
      </c>
      <c r="I21" s="12">
        <f t="shared" si="7"/>
        <v>0.40040241448692154</v>
      </c>
    </row>
    <row r="22" spans="1:9" s="5" customFormat="1" x14ac:dyDescent="0.2">
      <c r="A22" s="5" t="s">
        <v>18</v>
      </c>
      <c r="B22" s="11">
        <v>152</v>
      </c>
      <c r="C22" s="11">
        <v>109</v>
      </c>
      <c r="D22" s="11">
        <f t="shared" si="4"/>
        <v>-43</v>
      </c>
      <c r="E22" s="12">
        <f t="shared" si="5"/>
        <v>-0.28289473684210525</v>
      </c>
      <c r="F22" s="13">
        <v>697</v>
      </c>
      <c r="G22" s="13">
        <v>501</v>
      </c>
      <c r="H22" s="11">
        <f t="shared" si="6"/>
        <v>-196</v>
      </c>
      <c r="I22" s="12">
        <f t="shared" si="7"/>
        <v>-0.28120516499282638</v>
      </c>
    </row>
    <row r="23" spans="1:9" s="5" customFormat="1" x14ac:dyDescent="0.2">
      <c r="A23" s="5" t="s">
        <v>19</v>
      </c>
      <c r="B23" s="11">
        <v>52</v>
      </c>
      <c r="C23" s="11">
        <v>80</v>
      </c>
      <c r="D23" s="11">
        <f t="shared" si="4"/>
        <v>28</v>
      </c>
      <c r="E23" s="12">
        <f t="shared" si="5"/>
        <v>0.53846153846153844</v>
      </c>
      <c r="F23" s="13">
        <v>421</v>
      </c>
      <c r="G23" s="13">
        <v>904</v>
      </c>
      <c r="H23" s="11">
        <f t="shared" si="6"/>
        <v>483</v>
      </c>
      <c r="I23" s="12">
        <f t="shared" si="7"/>
        <v>1.1472684085510689</v>
      </c>
    </row>
    <row r="24" spans="1:9" s="5" customFormat="1" x14ac:dyDescent="0.2">
      <c r="A24" s="5" t="s">
        <v>20</v>
      </c>
      <c r="B24" s="11">
        <v>189</v>
      </c>
      <c r="C24" s="11">
        <v>173</v>
      </c>
      <c r="D24" s="11">
        <f t="shared" si="4"/>
        <v>-16</v>
      </c>
      <c r="E24" s="12">
        <f t="shared" si="5"/>
        <v>-8.4656084656084651E-2</v>
      </c>
      <c r="F24" s="13">
        <v>189</v>
      </c>
      <c r="G24" s="13">
        <v>173</v>
      </c>
      <c r="H24" s="11">
        <f t="shared" si="6"/>
        <v>-16</v>
      </c>
      <c r="I24" s="12">
        <f t="shared" si="7"/>
        <v>-8.4656084656084651E-2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13363</v>
      </c>
      <c r="C27" s="11">
        <v>12761</v>
      </c>
      <c r="D27" s="11">
        <f t="shared" ref="D27:D32" si="8">C27-B27</f>
        <v>-602</v>
      </c>
      <c r="E27" s="12">
        <f t="shared" ref="E27:E32" si="9">(C27-B27)/B27</f>
        <v>-4.5049764274489264E-2</v>
      </c>
      <c r="F27" s="13">
        <v>138256.5</v>
      </c>
      <c r="G27" s="13">
        <v>132908.5</v>
      </c>
      <c r="H27" s="11">
        <f t="shared" ref="H27:H32" si="10">G27-F27</f>
        <v>-5348</v>
      </c>
      <c r="I27" s="12">
        <f t="shared" ref="I27:I32" si="11">(G27-F27)/F27</f>
        <v>-3.8681725633152871E-2</v>
      </c>
    </row>
    <row r="28" spans="1:9" s="5" customFormat="1" x14ac:dyDescent="0.2">
      <c r="A28" s="5" t="s">
        <v>22</v>
      </c>
      <c r="B28" s="11">
        <v>11330</v>
      </c>
      <c r="C28" s="11">
        <v>10838</v>
      </c>
      <c r="D28" s="11">
        <f t="shared" si="8"/>
        <v>-492</v>
      </c>
      <c r="E28" s="12">
        <f t="shared" si="9"/>
        <v>-4.3424536628420121E-2</v>
      </c>
      <c r="F28" s="13">
        <v>113217</v>
      </c>
      <c r="G28" s="13">
        <v>108917</v>
      </c>
      <c r="H28" s="11">
        <f t="shared" si="10"/>
        <v>-4300</v>
      </c>
      <c r="I28" s="12">
        <f t="shared" si="11"/>
        <v>-3.7980161989807186E-2</v>
      </c>
    </row>
    <row r="29" spans="1:9" s="5" customFormat="1" x14ac:dyDescent="0.2">
      <c r="A29" s="5" t="s">
        <v>23</v>
      </c>
      <c r="B29" s="11">
        <v>1881</v>
      </c>
      <c r="C29" s="11">
        <v>1870</v>
      </c>
      <c r="D29" s="11">
        <f t="shared" si="8"/>
        <v>-11</v>
      </c>
      <c r="E29" s="12">
        <f t="shared" si="9"/>
        <v>-5.8479532163742687E-3</v>
      </c>
      <c r="F29" s="13">
        <v>12311</v>
      </c>
      <c r="G29" s="13">
        <v>11832</v>
      </c>
      <c r="H29" s="11">
        <f t="shared" si="10"/>
        <v>-479</v>
      </c>
      <c r="I29" s="12">
        <f t="shared" si="11"/>
        <v>-3.8908293396149783E-2</v>
      </c>
    </row>
    <row r="30" spans="1:9" s="5" customFormat="1" x14ac:dyDescent="0.2">
      <c r="A30" s="5" t="s">
        <v>24</v>
      </c>
      <c r="B30" s="11">
        <v>484</v>
      </c>
      <c r="C30" s="11">
        <v>520</v>
      </c>
      <c r="D30" s="11">
        <f t="shared" si="8"/>
        <v>36</v>
      </c>
      <c r="E30" s="12">
        <f t="shared" si="9"/>
        <v>7.43801652892562E-2</v>
      </c>
      <c r="F30" s="13">
        <v>2311</v>
      </c>
      <c r="G30" s="13">
        <v>2434</v>
      </c>
      <c r="H30" s="11">
        <f t="shared" si="10"/>
        <v>123</v>
      </c>
      <c r="I30" s="12">
        <f t="shared" si="11"/>
        <v>5.3223712678494156E-2</v>
      </c>
    </row>
    <row r="31" spans="1:9" s="5" customFormat="1" x14ac:dyDescent="0.2">
      <c r="A31" s="5" t="s">
        <v>25</v>
      </c>
      <c r="B31" s="11">
        <v>1311</v>
      </c>
      <c r="C31" s="11">
        <v>1255</v>
      </c>
      <c r="D31" s="11">
        <f t="shared" si="8"/>
        <v>-56</v>
      </c>
      <c r="E31" s="12">
        <f t="shared" si="9"/>
        <v>-4.2715484363081618E-2</v>
      </c>
      <c r="F31" s="13">
        <v>9822</v>
      </c>
      <c r="G31" s="13">
        <v>9136</v>
      </c>
      <c r="H31" s="11">
        <f t="shared" si="10"/>
        <v>-686</v>
      </c>
      <c r="I31" s="12">
        <f t="shared" si="11"/>
        <v>-6.9843209122378333E-2</v>
      </c>
    </row>
    <row r="32" spans="1:9" s="5" customFormat="1" x14ac:dyDescent="0.2">
      <c r="A32" s="5" t="s">
        <v>26</v>
      </c>
      <c r="B32" s="11">
        <v>101</v>
      </c>
      <c r="C32" s="11">
        <v>101</v>
      </c>
      <c r="D32" s="11">
        <f t="shared" si="8"/>
        <v>0</v>
      </c>
      <c r="E32" s="12">
        <f t="shared" si="9"/>
        <v>0</v>
      </c>
      <c r="F32" s="13">
        <v>595.5</v>
      </c>
      <c r="G32" s="13">
        <v>589.5</v>
      </c>
      <c r="H32" s="11">
        <f t="shared" si="10"/>
        <v>-6</v>
      </c>
      <c r="I32" s="12">
        <f t="shared" si="11"/>
        <v>-1.0075566750629723E-2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1789</v>
      </c>
      <c r="C35" s="11">
        <v>1575</v>
      </c>
      <c r="D35" s="11">
        <f>C35-B35</f>
        <v>-214</v>
      </c>
      <c r="E35" s="12">
        <f>(C35-B35)/B35</f>
        <v>-0.11961989938513136</v>
      </c>
      <c r="F35" s="13">
        <v>14948</v>
      </c>
      <c r="G35" s="13">
        <v>13221</v>
      </c>
      <c r="H35" s="11">
        <f>G35-F35</f>
        <v>-1727</v>
      </c>
      <c r="I35" s="12">
        <f>(G35-F35)/F35</f>
        <v>-0.11553385068236553</v>
      </c>
    </row>
    <row r="36" spans="1:9" s="5" customFormat="1" x14ac:dyDescent="0.2">
      <c r="A36" s="5" t="s">
        <v>28</v>
      </c>
      <c r="B36" s="11">
        <v>1335</v>
      </c>
      <c r="C36" s="11">
        <v>1199</v>
      </c>
      <c r="D36" s="11">
        <f>C36-B36</f>
        <v>-136</v>
      </c>
      <c r="E36" s="12">
        <f>(C36-B36)/B36</f>
        <v>-0.10187265917602996</v>
      </c>
      <c r="F36" s="13">
        <v>10641</v>
      </c>
      <c r="G36" s="13">
        <v>9901</v>
      </c>
      <c r="H36" s="11">
        <f>G36-F36</f>
        <v>-740</v>
      </c>
      <c r="I36" s="12">
        <f>(G36-F36)/F36</f>
        <v>-6.9542336246593367E-2</v>
      </c>
    </row>
    <row r="37" spans="1:9" s="5" customFormat="1" x14ac:dyDescent="0.2">
      <c r="A37" s="5" t="s">
        <v>29</v>
      </c>
      <c r="B37" s="11">
        <v>383</v>
      </c>
      <c r="C37" s="11">
        <v>332</v>
      </c>
      <c r="D37" s="11">
        <f>C37-B37</f>
        <v>-51</v>
      </c>
      <c r="E37" s="12">
        <f>(C37-B37)/B37</f>
        <v>-0.13315926892950392</v>
      </c>
      <c r="F37" s="13">
        <v>1901</v>
      </c>
      <c r="G37" s="13">
        <v>1608</v>
      </c>
      <c r="H37" s="11">
        <f>G37-F37</f>
        <v>-293</v>
      </c>
      <c r="I37" s="12">
        <f>(G37-F37)/F37</f>
        <v>-0.15412940557601262</v>
      </c>
    </row>
    <row r="38" spans="1:9" s="5" customFormat="1" x14ac:dyDescent="0.2">
      <c r="A38" s="5" t="s">
        <v>30</v>
      </c>
      <c r="B38" s="11">
        <v>510</v>
      </c>
      <c r="C38" s="11">
        <v>390</v>
      </c>
      <c r="D38" s="11">
        <f>C38-B38</f>
        <v>-120</v>
      </c>
      <c r="E38" s="12">
        <f>(C38-B38)/B38</f>
        <v>-0.23529411764705882</v>
      </c>
      <c r="F38" s="13">
        <v>2406</v>
      </c>
      <c r="G38" s="13">
        <v>1712</v>
      </c>
      <c r="H38" s="11">
        <f>G38-F38</f>
        <v>-694</v>
      </c>
      <c r="I38" s="12">
        <f>(G38-F38)/F38</f>
        <v>-0.28844555278470491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19530</v>
      </c>
      <c r="C41" s="11">
        <v>18564</v>
      </c>
      <c r="D41" s="11">
        <f>C41-B41</f>
        <v>-966</v>
      </c>
      <c r="E41" s="12">
        <f>(C41-B41)/B41</f>
        <v>-4.9462365591397849E-2</v>
      </c>
      <c r="F41" s="13">
        <v>204903</v>
      </c>
      <c r="G41" s="13">
        <v>197297.5</v>
      </c>
      <c r="H41" s="11">
        <f>G41-F41</f>
        <v>-7605.5</v>
      </c>
      <c r="I41" s="12">
        <f>(G41-F41)/F41</f>
        <v>-3.7117562944417599E-2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51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4720</v>
      </c>
      <c r="C6" s="11">
        <v>4526</v>
      </c>
      <c r="D6" s="11">
        <f t="shared" ref="D6:D14" si="0">C6-B6</f>
        <v>-194</v>
      </c>
      <c r="E6" s="12">
        <f t="shared" ref="E6:E14" si="1">(C6-B6)/B6</f>
        <v>-4.1101694915254235E-2</v>
      </c>
      <c r="F6" s="13">
        <v>50225.5</v>
      </c>
      <c r="G6" s="13">
        <v>49868.5</v>
      </c>
      <c r="H6" s="11">
        <f t="shared" ref="H6:H14" si="2">G6-F6</f>
        <v>-357</v>
      </c>
      <c r="I6" s="12">
        <f t="shared" ref="I6:I14" si="3">(G6-F6)/F6</f>
        <v>-7.1079431762750001E-3</v>
      </c>
    </row>
    <row r="7" spans="1:9" s="5" customFormat="1" x14ac:dyDescent="0.2">
      <c r="A7" s="5" t="s">
        <v>4</v>
      </c>
      <c r="B7" s="11">
        <v>3432</v>
      </c>
      <c r="C7" s="11">
        <v>3696</v>
      </c>
      <c r="D7" s="11">
        <f t="shared" si="0"/>
        <v>264</v>
      </c>
      <c r="E7" s="12">
        <f t="shared" si="1"/>
        <v>7.6923076923076927E-2</v>
      </c>
      <c r="F7" s="13">
        <v>33964.5</v>
      </c>
      <c r="G7" s="13">
        <v>37176</v>
      </c>
      <c r="H7" s="11">
        <f t="shared" si="2"/>
        <v>3211.5</v>
      </c>
      <c r="I7" s="12">
        <f t="shared" si="3"/>
        <v>9.4554608488274516E-2</v>
      </c>
    </row>
    <row r="8" spans="1:9" s="5" customFormat="1" x14ac:dyDescent="0.2">
      <c r="A8" s="5" t="s">
        <v>5</v>
      </c>
      <c r="B8" s="11">
        <v>168</v>
      </c>
      <c r="C8" s="11">
        <v>67</v>
      </c>
      <c r="D8" s="11">
        <f t="shared" si="0"/>
        <v>-101</v>
      </c>
      <c r="E8" s="12">
        <f t="shared" si="1"/>
        <v>-0.60119047619047616</v>
      </c>
      <c r="F8" s="13">
        <v>617</v>
      </c>
      <c r="G8" s="13">
        <v>245</v>
      </c>
      <c r="H8" s="11">
        <f t="shared" si="2"/>
        <v>-372</v>
      </c>
      <c r="I8" s="12">
        <f t="shared" si="3"/>
        <v>-0.60291734197730962</v>
      </c>
    </row>
    <row r="9" spans="1:9" s="5" customFormat="1" x14ac:dyDescent="0.2">
      <c r="A9" s="5" t="s">
        <v>6</v>
      </c>
      <c r="B9" s="11">
        <v>55</v>
      </c>
      <c r="C9" s="11">
        <v>28</v>
      </c>
      <c r="D9" s="11">
        <f t="shared" si="0"/>
        <v>-27</v>
      </c>
      <c r="E9" s="12">
        <f t="shared" si="1"/>
        <v>-0.49090909090909091</v>
      </c>
      <c r="F9" s="13">
        <v>179</v>
      </c>
      <c r="G9" s="13">
        <v>95</v>
      </c>
      <c r="H9" s="11">
        <f t="shared" si="2"/>
        <v>-84</v>
      </c>
      <c r="I9" s="12">
        <f t="shared" si="3"/>
        <v>-0.46927374301675978</v>
      </c>
    </row>
    <row r="10" spans="1:9" s="5" customFormat="1" x14ac:dyDescent="0.2">
      <c r="A10" s="5" t="s">
        <v>7</v>
      </c>
      <c r="B10" s="11">
        <v>46</v>
      </c>
      <c r="C10" s="11">
        <v>32</v>
      </c>
      <c r="D10" s="11">
        <f t="shared" si="0"/>
        <v>-14</v>
      </c>
      <c r="E10" s="12">
        <f t="shared" si="1"/>
        <v>-0.30434782608695654</v>
      </c>
      <c r="F10" s="13">
        <v>151</v>
      </c>
      <c r="G10" s="13">
        <v>129</v>
      </c>
      <c r="H10" s="11">
        <f t="shared" si="2"/>
        <v>-22</v>
      </c>
      <c r="I10" s="12">
        <f t="shared" si="3"/>
        <v>-0.14569536423841059</v>
      </c>
    </row>
    <row r="11" spans="1:9" s="5" customFormat="1" x14ac:dyDescent="0.2">
      <c r="A11" s="5" t="s">
        <v>8</v>
      </c>
      <c r="B11" s="11">
        <v>60</v>
      </c>
      <c r="C11" s="11">
        <v>162</v>
      </c>
      <c r="D11" s="11">
        <f t="shared" si="0"/>
        <v>102</v>
      </c>
      <c r="E11" s="12">
        <f t="shared" si="1"/>
        <v>1.7</v>
      </c>
      <c r="F11" s="13">
        <v>508</v>
      </c>
      <c r="G11" s="13">
        <v>852</v>
      </c>
      <c r="H11" s="11">
        <f t="shared" si="2"/>
        <v>344</v>
      </c>
      <c r="I11" s="12">
        <f t="shared" si="3"/>
        <v>0.67716535433070868</v>
      </c>
    </row>
    <row r="12" spans="1:9" s="5" customFormat="1" x14ac:dyDescent="0.2">
      <c r="A12" s="5" t="s">
        <v>9</v>
      </c>
      <c r="B12" s="11">
        <v>38</v>
      </c>
      <c r="C12" s="11">
        <v>47</v>
      </c>
      <c r="D12" s="11">
        <f t="shared" si="0"/>
        <v>9</v>
      </c>
      <c r="E12" s="12">
        <f t="shared" si="1"/>
        <v>0.23684210526315788</v>
      </c>
      <c r="F12" s="13">
        <v>141</v>
      </c>
      <c r="G12" s="13">
        <v>185</v>
      </c>
      <c r="H12" s="11">
        <f t="shared" si="2"/>
        <v>44</v>
      </c>
      <c r="I12" s="12">
        <f t="shared" si="3"/>
        <v>0.31205673758865249</v>
      </c>
    </row>
    <row r="13" spans="1:9" s="5" customFormat="1" x14ac:dyDescent="0.2">
      <c r="A13" s="5" t="s">
        <v>10</v>
      </c>
      <c r="B13" s="11">
        <v>1285</v>
      </c>
      <c r="C13" s="11">
        <v>570</v>
      </c>
      <c r="D13" s="11">
        <f t="shared" si="0"/>
        <v>-715</v>
      </c>
      <c r="E13" s="12">
        <f t="shared" si="1"/>
        <v>-0.55642023346303504</v>
      </c>
      <c r="F13" s="13">
        <v>5731</v>
      </c>
      <c r="G13" s="13">
        <v>2248</v>
      </c>
      <c r="H13" s="11">
        <f t="shared" si="2"/>
        <v>-3483</v>
      </c>
      <c r="I13" s="12">
        <f t="shared" si="3"/>
        <v>-0.60774733903332756</v>
      </c>
    </row>
    <row r="14" spans="1:9" s="5" customFormat="1" x14ac:dyDescent="0.2">
      <c r="A14" s="5" t="s">
        <v>11</v>
      </c>
      <c r="B14" s="11">
        <v>1625</v>
      </c>
      <c r="C14" s="11">
        <v>1574</v>
      </c>
      <c r="D14" s="11">
        <f t="shared" si="0"/>
        <v>-51</v>
      </c>
      <c r="E14" s="12">
        <f t="shared" si="1"/>
        <v>-3.1384615384615386E-2</v>
      </c>
      <c r="F14" s="13">
        <v>8934</v>
      </c>
      <c r="G14" s="13">
        <v>8938.5</v>
      </c>
      <c r="H14" s="11">
        <f t="shared" si="2"/>
        <v>4.5</v>
      </c>
      <c r="I14" s="12">
        <f t="shared" si="3"/>
        <v>5.0369375419744792E-4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633</v>
      </c>
      <c r="C16" s="11">
        <v>643</v>
      </c>
      <c r="D16" s="11">
        <f t="shared" ref="D16:D24" si="4">C16-B16</f>
        <v>10</v>
      </c>
      <c r="E16" s="12">
        <f t="shared" ref="E16:E24" si="5">(C16-B16)/B16</f>
        <v>1.579778830963665E-2</v>
      </c>
      <c r="F16" s="13">
        <v>4097</v>
      </c>
      <c r="G16" s="13">
        <v>4422</v>
      </c>
      <c r="H16" s="11">
        <f t="shared" ref="H16:H24" si="6">G16-F16</f>
        <v>325</v>
      </c>
      <c r="I16" s="12">
        <f t="shared" ref="I16:I24" si="7">(G16-F16)/F16</f>
        <v>7.9326336343666093E-2</v>
      </c>
    </row>
    <row r="17" spans="1:9" s="5" customFormat="1" x14ac:dyDescent="0.2">
      <c r="A17" s="5" t="s">
        <v>13</v>
      </c>
      <c r="B17" s="11">
        <v>2080</v>
      </c>
      <c r="C17" s="11">
        <v>2104</v>
      </c>
      <c r="D17" s="11">
        <f t="shared" si="4"/>
        <v>24</v>
      </c>
      <c r="E17" s="12">
        <f t="shared" si="5"/>
        <v>1.1538461538461539E-2</v>
      </c>
      <c r="F17" s="13">
        <v>13016</v>
      </c>
      <c r="G17" s="13">
        <v>12995</v>
      </c>
      <c r="H17" s="11">
        <f t="shared" si="6"/>
        <v>-21</v>
      </c>
      <c r="I17" s="12">
        <f t="shared" si="7"/>
        <v>-1.61339889366933E-3</v>
      </c>
    </row>
    <row r="18" spans="1:9" s="5" customFormat="1" x14ac:dyDescent="0.2">
      <c r="A18" s="5" t="s">
        <v>14</v>
      </c>
      <c r="B18" s="11">
        <v>1573</v>
      </c>
      <c r="C18" s="11">
        <v>1637</v>
      </c>
      <c r="D18" s="11">
        <f t="shared" si="4"/>
        <v>64</v>
      </c>
      <c r="E18" s="12">
        <f t="shared" si="5"/>
        <v>4.0686586141131596E-2</v>
      </c>
      <c r="F18" s="13">
        <v>9945.5</v>
      </c>
      <c r="G18" s="13">
        <v>10339</v>
      </c>
      <c r="H18" s="11">
        <f t="shared" si="6"/>
        <v>393.5</v>
      </c>
      <c r="I18" s="12">
        <f t="shared" si="7"/>
        <v>3.9565632698205219E-2</v>
      </c>
    </row>
    <row r="19" spans="1:9" s="5" customFormat="1" x14ac:dyDescent="0.2">
      <c r="A19" s="5" t="s">
        <v>15</v>
      </c>
      <c r="B19" s="11">
        <v>264</v>
      </c>
      <c r="C19" s="11">
        <v>276</v>
      </c>
      <c r="D19" s="11">
        <f t="shared" si="4"/>
        <v>12</v>
      </c>
      <c r="E19" s="12">
        <f t="shared" si="5"/>
        <v>4.5454545454545456E-2</v>
      </c>
      <c r="F19" s="13">
        <v>1641</v>
      </c>
      <c r="G19" s="13">
        <v>1793</v>
      </c>
      <c r="H19" s="11">
        <f t="shared" si="6"/>
        <v>152</v>
      </c>
      <c r="I19" s="12">
        <f t="shared" si="7"/>
        <v>9.2626447288238878E-2</v>
      </c>
    </row>
    <row r="20" spans="1:9" s="5" customFormat="1" x14ac:dyDescent="0.2">
      <c r="A20" s="5" t="s">
        <v>16</v>
      </c>
      <c r="B20" s="11">
        <v>114</v>
      </c>
      <c r="C20" s="11">
        <v>157</v>
      </c>
      <c r="D20" s="11">
        <f t="shared" si="4"/>
        <v>43</v>
      </c>
      <c r="E20" s="12">
        <f t="shared" si="5"/>
        <v>0.37719298245614036</v>
      </c>
      <c r="F20" s="13">
        <v>539</v>
      </c>
      <c r="G20" s="13">
        <v>729</v>
      </c>
      <c r="H20" s="11">
        <f t="shared" si="6"/>
        <v>190</v>
      </c>
      <c r="I20" s="12">
        <f t="shared" si="7"/>
        <v>0.35250463821892392</v>
      </c>
    </row>
    <row r="21" spans="1:9" s="5" customFormat="1" x14ac:dyDescent="0.2">
      <c r="A21" s="5" t="s">
        <v>17</v>
      </c>
      <c r="B21" s="11">
        <v>627</v>
      </c>
      <c r="C21" s="11">
        <v>803</v>
      </c>
      <c r="D21" s="11">
        <f t="shared" si="4"/>
        <v>176</v>
      </c>
      <c r="E21" s="12">
        <f t="shared" si="5"/>
        <v>0.2807017543859649</v>
      </c>
      <c r="F21" s="13">
        <v>3440</v>
      </c>
      <c r="G21" s="13">
        <v>4816</v>
      </c>
      <c r="H21" s="11">
        <f t="shared" si="6"/>
        <v>1376</v>
      </c>
      <c r="I21" s="12">
        <f t="shared" si="7"/>
        <v>0.4</v>
      </c>
    </row>
    <row r="22" spans="1:9" s="5" customFormat="1" x14ac:dyDescent="0.2">
      <c r="A22" s="5" t="s">
        <v>18</v>
      </c>
      <c r="B22" s="11">
        <v>149</v>
      </c>
      <c r="C22" s="11">
        <v>107</v>
      </c>
      <c r="D22" s="11">
        <f t="shared" si="4"/>
        <v>-42</v>
      </c>
      <c r="E22" s="12">
        <f t="shared" si="5"/>
        <v>-0.28187919463087246</v>
      </c>
      <c r="F22" s="13">
        <v>677</v>
      </c>
      <c r="G22" s="13">
        <v>495</v>
      </c>
      <c r="H22" s="11">
        <f t="shared" si="6"/>
        <v>-182</v>
      </c>
      <c r="I22" s="12">
        <f t="shared" si="7"/>
        <v>-0.26883308714918758</v>
      </c>
    </row>
    <row r="23" spans="1:9" s="5" customFormat="1" x14ac:dyDescent="0.2">
      <c r="A23" s="5" t="s">
        <v>19</v>
      </c>
      <c r="B23" s="11">
        <v>50</v>
      </c>
      <c r="C23" s="11">
        <v>76</v>
      </c>
      <c r="D23" s="11">
        <f t="shared" si="4"/>
        <v>26</v>
      </c>
      <c r="E23" s="12">
        <f t="shared" si="5"/>
        <v>0.52</v>
      </c>
      <c r="F23" s="13">
        <v>419</v>
      </c>
      <c r="G23" s="13">
        <v>910</v>
      </c>
      <c r="H23" s="11">
        <f t="shared" si="6"/>
        <v>491</v>
      </c>
      <c r="I23" s="12">
        <f t="shared" si="7"/>
        <v>1.1718377088305489</v>
      </c>
    </row>
    <row r="24" spans="1:9" s="5" customFormat="1" x14ac:dyDescent="0.2">
      <c r="A24" s="5" t="s">
        <v>20</v>
      </c>
      <c r="B24" s="11">
        <v>188</v>
      </c>
      <c r="C24" s="11">
        <v>170</v>
      </c>
      <c r="D24" s="11">
        <f t="shared" si="4"/>
        <v>-18</v>
      </c>
      <c r="E24" s="12">
        <f t="shared" si="5"/>
        <v>-9.5744680851063829E-2</v>
      </c>
      <c r="F24" s="13">
        <v>188</v>
      </c>
      <c r="G24" s="13">
        <v>170</v>
      </c>
      <c r="H24" s="11">
        <f t="shared" si="6"/>
        <v>-18</v>
      </c>
      <c r="I24" s="12">
        <f t="shared" si="7"/>
        <v>-9.5744680851063829E-2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12933</v>
      </c>
      <c r="C27" s="11">
        <v>12315</v>
      </c>
      <c r="D27" s="11">
        <f t="shared" ref="D27:D32" si="8">C27-B27</f>
        <v>-618</v>
      </c>
      <c r="E27" s="12">
        <f t="shared" ref="E27:E32" si="9">(C27-B27)/B27</f>
        <v>-4.778473672001856E-2</v>
      </c>
      <c r="F27" s="13">
        <v>134537.5</v>
      </c>
      <c r="G27" s="13">
        <v>129056.5</v>
      </c>
      <c r="H27" s="11">
        <f t="shared" ref="H27:H32" si="10">G27-F27</f>
        <v>-5481</v>
      </c>
      <c r="I27" s="12">
        <f t="shared" ref="I27:I32" si="11">(G27-F27)/F27</f>
        <v>-4.0739570751649169E-2</v>
      </c>
    </row>
    <row r="28" spans="1:9" s="5" customFormat="1" x14ac:dyDescent="0.2">
      <c r="A28" s="5" t="s">
        <v>22</v>
      </c>
      <c r="B28" s="11">
        <v>10994</v>
      </c>
      <c r="C28" s="11">
        <v>10499</v>
      </c>
      <c r="D28" s="11">
        <f t="shared" si="8"/>
        <v>-495</v>
      </c>
      <c r="E28" s="12">
        <f t="shared" si="9"/>
        <v>-4.5024558850281969E-2</v>
      </c>
      <c r="F28" s="13">
        <v>110529</v>
      </c>
      <c r="G28" s="13">
        <v>106197</v>
      </c>
      <c r="H28" s="11">
        <f t="shared" si="10"/>
        <v>-4332</v>
      </c>
      <c r="I28" s="12">
        <f t="shared" si="11"/>
        <v>-3.9193333876177294E-2</v>
      </c>
    </row>
    <row r="29" spans="1:9" s="5" customFormat="1" x14ac:dyDescent="0.2">
      <c r="A29" s="5" t="s">
        <v>23</v>
      </c>
      <c r="B29" s="11">
        <v>1819</v>
      </c>
      <c r="C29" s="11">
        <v>1805</v>
      </c>
      <c r="D29" s="11">
        <f t="shared" si="8"/>
        <v>-14</v>
      </c>
      <c r="E29" s="12">
        <f t="shared" si="9"/>
        <v>-7.696536558548653E-3</v>
      </c>
      <c r="F29" s="13">
        <v>11920</v>
      </c>
      <c r="G29" s="13">
        <v>11401</v>
      </c>
      <c r="H29" s="11">
        <f t="shared" si="10"/>
        <v>-519</v>
      </c>
      <c r="I29" s="12">
        <f t="shared" si="11"/>
        <v>-4.354026845637584E-2</v>
      </c>
    </row>
    <row r="30" spans="1:9" s="5" customFormat="1" x14ac:dyDescent="0.2">
      <c r="A30" s="5" t="s">
        <v>24</v>
      </c>
      <c r="B30" s="11">
        <v>455</v>
      </c>
      <c r="C30" s="11">
        <v>503</v>
      </c>
      <c r="D30" s="11">
        <f t="shared" si="8"/>
        <v>48</v>
      </c>
      <c r="E30" s="12">
        <f t="shared" si="9"/>
        <v>0.10549450549450549</v>
      </c>
      <c r="F30" s="13">
        <v>2171</v>
      </c>
      <c r="G30" s="13">
        <v>2343</v>
      </c>
      <c r="H30" s="11">
        <f t="shared" si="10"/>
        <v>172</v>
      </c>
      <c r="I30" s="12">
        <f t="shared" si="11"/>
        <v>7.9226163058498389E-2</v>
      </c>
    </row>
    <row r="31" spans="1:9" s="5" customFormat="1" x14ac:dyDescent="0.2">
      <c r="A31" s="5" t="s">
        <v>25</v>
      </c>
      <c r="B31" s="11">
        <v>1252</v>
      </c>
      <c r="C31" s="11">
        <v>1190</v>
      </c>
      <c r="D31" s="11">
        <f t="shared" si="8"/>
        <v>-62</v>
      </c>
      <c r="E31" s="12">
        <f t="shared" si="9"/>
        <v>-4.9520766773162937E-2</v>
      </c>
      <c r="F31" s="13">
        <v>9356</v>
      </c>
      <c r="G31" s="13">
        <v>8558</v>
      </c>
      <c r="H31" s="11">
        <f t="shared" si="10"/>
        <v>-798</v>
      </c>
      <c r="I31" s="12">
        <f t="shared" si="11"/>
        <v>-8.5292860196665238E-2</v>
      </c>
    </row>
    <row r="32" spans="1:9" s="5" customFormat="1" x14ac:dyDescent="0.2">
      <c r="A32" s="5" t="s">
        <v>26</v>
      </c>
      <c r="B32" s="11">
        <v>94</v>
      </c>
      <c r="C32" s="11">
        <v>94</v>
      </c>
      <c r="D32" s="11">
        <f t="shared" si="8"/>
        <v>0</v>
      </c>
      <c r="E32" s="12">
        <f t="shared" si="9"/>
        <v>0</v>
      </c>
      <c r="F32" s="13">
        <v>561.5</v>
      </c>
      <c r="G32" s="13">
        <v>557.5</v>
      </c>
      <c r="H32" s="11">
        <f t="shared" si="10"/>
        <v>-4</v>
      </c>
      <c r="I32" s="12">
        <f t="shared" si="11"/>
        <v>-7.1237756010685662E-3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1711</v>
      </c>
      <c r="C35" s="11">
        <v>1509</v>
      </c>
      <c r="D35" s="11">
        <f>C35-B35</f>
        <v>-202</v>
      </c>
      <c r="E35" s="12">
        <f>(C35-B35)/B35</f>
        <v>-0.11805961426066627</v>
      </c>
      <c r="F35" s="13">
        <v>14356</v>
      </c>
      <c r="G35" s="13">
        <v>12762</v>
      </c>
      <c r="H35" s="11">
        <f>G35-F35</f>
        <v>-1594</v>
      </c>
      <c r="I35" s="12">
        <f>(G35-F35)/F35</f>
        <v>-0.11103371412649764</v>
      </c>
    </row>
    <row r="36" spans="1:9" s="5" customFormat="1" x14ac:dyDescent="0.2">
      <c r="A36" s="5" t="s">
        <v>28</v>
      </c>
      <c r="B36" s="11">
        <v>1286</v>
      </c>
      <c r="C36" s="11">
        <v>1158</v>
      </c>
      <c r="D36" s="11">
        <f>C36-B36</f>
        <v>-128</v>
      </c>
      <c r="E36" s="12">
        <f>(C36-B36)/B36</f>
        <v>-9.9533437013996889E-2</v>
      </c>
      <c r="F36" s="13">
        <v>10295</v>
      </c>
      <c r="G36" s="13">
        <v>9591</v>
      </c>
      <c r="H36" s="11">
        <f>G36-F36</f>
        <v>-704</v>
      </c>
      <c r="I36" s="12">
        <f>(G36-F36)/F36</f>
        <v>-6.8382710053423987E-2</v>
      </c>
    </row>
    <row r="37" spans="1:9" s="5" customFormat="1" x14ac:dyDescent="0.2">
      <c r="A37" s="5" t="s">
        <v>29</v>
      </c>
      <c r="B37" s="11">
        <v>359</v>
      </c>
      <c r="C37" s="11">
        <v>317</v>
      </c>
      <c r="D37" s="11">
        <f>C37-B37</f>
        <v>-42</v>
      </c>
      <c r="E37" s="12">
        <f>(C37-B37)/B37</f>
        <v>-0.11699164345403899</v>
      </c>
      <c r="F37" s="13">
        <v>1787</v>
      </c>
      <c r="G37" s="13">
        <v>1527</v>
      </c>
      <c r="H37" s="11">
        <f>G37-F37</f>
        <v>-260</v>
      </c>
      <c r="I37" s="12">
        <f>(G37-F37)/F37</f>
        <v>-0.14549524342473419</v>
      </c>
    </row>
    <row r="38" spans="1:9" s="5" customFormat="1" x14ac:dyDescent="0.2">
      <c r="A38" s="5" t="s">
        <v>30</v>
      </c>
      <c r="B38" s="11">
        <v>482</v>
      </c>
      <c r="C38" s="11">
        <v>371</v>
      </c>
      <c r="D38" s="11">
        <f>C38-B38</f>
        <v>-111</v>
      </c>
      <c r="E38" s="12">
        <f>(C38-B38)/B38</f>
        <v>-0.23029045643153526</v>
      </c>
      <c r="F38" s="13">
        <v>2274</v>
      </c>
      <c r="G38" s="13">
        <v>1644</v>
      </c>
      <c r="H38" s="11">
        <f>G38-F38</f>
        <v>-630</v>
      </c>
      <c r="I38" s="12">
        <f>(G38-F38)/F38</f>
        <v>-0.27704485488126651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18898</v>
      </c>
      <c r="C41" s="11">
        <v>17938</v>
      </c>
      <c r="D41" s="11">
        <f>C41-B41</f>
        <v>-960</v>
      </c>
      <c r="E41" s="12">
        <f>(C41-B41)/B41</f>
        <v>-5.0799026351994923E-2</v>
      </c>
      <c r="F41" s="13">
        <v>199119</v>
      </c>
      <c r="G41" s="13">
        <v>191687</v>
      </c>
      <c r="H41" s="11">
        <f>G41-F41</f>
        <v>-7432</v>
      </c>
      <c r="I41" s="12">
        <f>(G41-F41)/F41</f>
        <v>-3.7324414043863219E-2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50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4546</v>
      </c>
      <c r="C6" s="11">
        <v>4372</v>
      </c>
      <c r="D6" s="11">
        <f t="shared" ref="D6:D14" si="0">C6-B6</f>
        <v>-174</v>
      </c>
      <c r="E6" s="12">
        <f t="shared" ref="E6:E14" si="1">(C6-B6)/B6</f>
        <v>-3.8275406951165859E-2</v>
      </c>
      <c r="F6" s="13">
        <v>48485.5</v>
      </c>
      <c r="G6" s="13">
        <v>48497.5</v>
      </c>
      <c r="H6" s="11">
        <f t="shared" ref="H6:H14" si="2">G6-F6</f>
        <v>12</v>
      </c>
      <c r="I6" s="12">
        <f t="shared" ref="I6:I14" si="3">(G6-F6)/F6</f>
        <v>2.4749667426343956E-4</v>
      </c>
    </row>
    <row r="7" spans="1:9" s="5" customFormat="1" x14ac:dyDescent="0.2">
      <c r="A7" s="5" t="s">
        <v>4</v>
      </c>
      <c r="B7" s="11">
        <v>3333</v>
      </c>
      <c r="C7" s="11">
        <v>3574</v>
      </c>
      <c r="D7" s="11">
        <f t="shared" si="0"/>
        <v>241</v>
      </c>
      <c r="E7" s="12">
        <f t="shared" si="1"/>
        <v>7.230723072307231E-2</v>
      </c>
      <c r="F7" s="13">
        <v>33121.5</v>
      </c>
      <c r="G7" s="13">
        <v>36236</v>
      </c>
      <c r="H7" s="11">
        <f t="shared" si="2"/>
        <v>3114.5</v>
      </c>
      <c r="I7" s="12">
        <f t="shared" si="3"/>
        <v>9.4032577027006625E-2</v>
      </c>
    </row>
    <row r="8" spans="1:9" s="5" customFormat="1" x14ac:dyDescent="0.2">
      <c r="A8" s="5" t="s">
        <v>5</v>
      </c>
      <c r="B8" s="11">
        <v>154</v>
      </c>
      <c r="C8" s="11">
        <v>64</v>
      </c>
      <c r="D8" s="11">
        <f t="shared" si="0"/>
        <v>-90</v>
      </c>
      <c r="E8" s="12">
        <f t="shared" si="1"/>
        <v>-0.58441558441558439</v>
      </c>
      <c r="F8" s="13">
        <v>561</v>
      </c>
      <c r="G8" s="13">
        <v>236</v>
      </c>
      <c r="H8" s="11">
        <f t="shared" si="2"/>
        <v>-325</v>
      </c>
      <c r="I8" s="12">
        <f t="shared" si="3"/>
        <v>-0.57932263814616758</v>
      </c>
    </row>
    <row r="9" spans="1:9" s="5" customFormat="1" x14ac:dyDescent="0.2">
      <c r="A9" s="5" t="s">
        <v>6</v>
      </c>
      <c r="B9" s="11">
        <v>52</v>
      </c>
      <c r="C9" s="11">
        <v>28</v>
      </c>
      <c r="D9" s="11">
        <f t="shared" si="0"/>
        <v>-24</v>
      </c>
      <c r="E9" s="12">
        <f t="shared" si="1"/>
        <v>-0.46153846153846156</v>
      </c>
      <c r="F9" s="13">
        <v>170</v>
      </c>
      <c r="G9" s="13">
        <v>95</v>
      </c>
      <c r="H9" s="11">
        <f t="shared" si="2"/>
        <v>-75</v>
      </c>
      <c r="I9" s="12">
        <f t="shared" si="3"/>
        <v>-0.44117647058823528</v>
      </c>
    </row>
    <row r="10" spans="1:9" s="5" customFormat="1" x14ac:dyDescent="0.2">
      <c r="A10" s="5" t="s">
        <v>7</v>
      </c>
      <c r="B10" s="11">
        <v>45</v>
      </c>
      <c r="C10" s="11">
        <v>30</v>
      </c>
      <c r="D10" s="11">
        <f t="shared" si="0"/>
        <v>-15</v>
      </c>
      <c r="E10" s="12">
        <f t="shared" si="1"/>
        <v>-0.33333333333333331</v>
      </c>
      <c r="F10" s="13">
        <v>148</v>
      </c>
      <c r="G10" s="13">
        <v>120</v>
      </c>
      <c r="H10" s="11">
        <f t="shared" si="2"/>
        <v>-28</v>
      </c>
      <c r="I10" s="12">
        <f t="shared" si="3"/>
        <v>-0.1891891891891892</v>
      </c>
    </row>
    <row r="11" spans="1:9" s="5" customFormat="1" x14ac:dyDescent="0.2">
      <c r="A11" s="5" t="s">
        <v>8</v>
      </c>
      <c r="B11" s="11">
        <v>57</v>
      </c>
      <c r="C11" s="11">
        <v>160</v>
      </c>
      <c r="D11" s="11">
        <f t="shared" si="0"/>
        <v>103</v>
      </c>
      <c r="E11" s="12">
        <f t="shared" si="1"/>
        <v>1.8070175438596492</v>
      </c>
      <c r="F11" s="13">
        <v>496</v>
      </c>
      <c r="G11" s="13">
        <v>852</v>
      </c>
      <c r="H11" s="11">
        <f t="shared" si="2"/>
        <v>356</v>
      </c>
      <c r="I11" s="12">
        <f t="shared" si="3"/>
        <v>0.717741935483871</v>
      </c>
    </row>
    <row r="12" spans="1:9" s="5" customFormat="1" x14ac:dyDescent="0.2">
      <c r="A12" s="5" t="s">
        <v>9</v>
      </c>
      <c r="B12" s="11">
        <v>36</v>
      </c>
      <c r="C12" s="11">
        <v>47</v>
      </c>
      <c r="D12" s="11">
        <f t="shared" si="0"/>
        <v>11</v>
      </c>
      <c r="E12" s="12">
        <f t="shared" si="1"/>
        <v>0.30555555555555558</v>
      </c>
      <c r="F12" s="13">
        <v>134</v>
      </c>
      <c r="G12" s="13">
        <v>185</v>
      </c>
      <c r="H12" s="11">
        <f t="shared" si="2"/>
        <v>51</v>
      </c>
      <c r="I12" s="12">
        <f t="shared" si="3"/>
        <v>0.38059701492537312</v>
      </c>
    </row>
    <row r="13" spans="1:9" s="5" customFormat="1" x14ac:dyDescent="0.2">
      <c r="A13" s="5" t="s">
        <v>10</v>
      </c>
      <c r="B13" s="11">
        <v>1207</v>
      </c>
      <c r="C13" s="11">
        <v>543</v>
      </c>
      <c r="D13" s="11">
        <f t="shared" si="0"/>
        <v>-664</v>
      </c>
      <c r="E13" s="12">
        <f t="shared" si="1"/>
        <v>-0.55012427506213757</v>
      </c>
      <c r="F13" s="13">
        <v>5352</v>
      </c>
      <c r="G13" s="13">
        <v>2149</v>
      </c>
      <c r="H13" s="11">
        <f t="shared" si="2"/>
        <v>-3203</v>
      </c>
      <c r="I13" s="12">
        <f t="shared" si="3"/>
        <v>-0.59846786248131545</v>
      </c>
    </row>
    <row r="14" spans="1:9" s="5" customFormat="1" x14ac:dyDescent="0.2">
      <c r="A14" s="5" t="s">
        <v>11</v>
      </c>
      <c r="B14" s="11">
        <v>1545</v>
      </c>
      <c r="C14" s="11">
        <v>1516</v>
      </c>
      <c r="D14" s="11">
        <f t="shared" si="0"/>
        <v>-29</v>
      </c>
      <c r="E14" s="12">
        <f t="shared" si="1"/>
        <v>-1.8770226537216828E-2</v>
      </c>
      <c r="F14" s="13">
        <v>8503</v>
      </c>
      <c r="G14" s="13">
        <v>8624.5</v>
      </c>
      <c r="H14" s="11">
        <f t="shared" si="2"/>
        <v>121.5</v>
      </c>
      <c r="I14" s="12">
        <f t="shared" si="3"/>
        <v>1.4289074444313772E-2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620</v>
      </c>
      <c r="C16" s="11">
        <v>633</v>
      </c>
      <c r="D16" s="11">
        <f t="shared" ref="D16:D24" si="4">C16-B16</f>
        <v>13</v>
      </c>
      <c r="E16" s="12">
        <f t="shared" ref="E16:E24" si="5">(C16-B16)/B16</f>
        <v>2.0967741935483872E-2</v>
      </c>
      <c r="F16" s="13">
        <v>4061</v>
      </c>
      <c r="G16" s="13">
        <v>4395</v>
      </c>
      <c r="H16" s="11">
        <f t="shared" ref="H16:H24" si="6">G16-F16</f>
        <v>334</v>
      </c>
      <c r="I16" s="12">
        <f t="shared" ref="I16:I24" si="7">(G16-F16)/F16</f>
        <v>8.2245752277764095E-2</v>
      </c>
    </row>
    <row r="17" spans="1:9" s="5" customFormat="1" x14ac:dyDescent="0.2">
      <c r="A17" s="5" t="s">
        <v>13</v>
      </c>
      <c r="B17" s="11">
        <v>2011</v>
      </c>
      <c r="C17" s="11">
        <v>2026</v>
      </c>
      <c r="D17" s="11">
        <f t="shared" si="4"/>
        <v>15</v>
      </c>
      <c r="E17" s="12">
        <f t="shared" si="5"/>
        <v>7.4589756340129286E-3</v>
      </c>
      <c r="F17" s="13">
        <v>12624</v>
      </c>
      <c r="G17" s="13">
        <v>12537</v>
      </c>
      <c r="H17" s="11">
        <f t="shared" si="6"/>
        <v>-87</v>
      </c>
      <c r="I17" s="12">
        <f t="shared" si="7"/>
        <v>-6.8916349809885931E-3</v>
      </c>
    </row>
    <row r="18" spans="1:9" s="5" customFormat="1" x14ac:dyDescent="0.2">
      <c r="A18" s="5" t="s">
        <v>14</v>
      </c>
      <c r="B18" s="11">
        <v>1535</v>
      </c>
      <c r="C18" s="11">
        <v>1610</v>
      </c>
      <c r="D18" s="11">
        <f t="shared" si="4"/>
        <v>75</v>
      </c>
      <c r="E18" s="12">
        <f t="shared" si="5"/>
        <v>4.8859934853420196E-2</v>
      </c>
      <c r="F18" s="13">
        <v>9674</v>
      </c>
      <c r="G18" s="13">
        <v>10193</v>
      </c>
      <c r="H18" s="11">
        <f t="shared" si="6"/>
        <v>519</v>
      </c>
      <c r="I18" s="12">
        <f t="shared" si="7"/>
        <v>5.3648955964440768E-2</v>
      </c>
    </row>
    <row r="19" spans="1:9" s="5" customFormat="1" x14ac:dyDescent="0.2">
      <c r="A19" s="5" t="s">
        <v>15</v>
      </c>
      <c r="B19" s="11">
        <v>255</v>
      </c>
      <c r="C19" s="11">
        <v>268</v>
      </c>
      <c r="D19" s="11">
        <f t="shared" si="4"/>
        <v>13</v>
      </c>
      <c r="E19" s="12">
        <f t="shared" si="5"/>
        <v>5.0980392156862744E-2</v>
      </c>
      <c r="F19" s="13">
        <v>1601.5</v>
      </c>
      <c r="G19" s="13">
        <v>1757</v>
      </c>
      <c r="H19" s="11">
        <f t="shared" si="6"/>
        <v>155.5</v>
      </c>
      <c r="I19" s="12">
        <f t="shared" si="7"/>
        <v>9.7096472057446148E-2</v>
      </c>
    </row>
    <row r="20" spans="1:9" s="5" customFormat="1" x14ac:dyDescent="0.2">
      <c r="A20" s="5" t="s">
        <v>16</v>
      </c>
      <c r="B20" s="11">
        <v>110</v>
      </c>
      <c r="C20" s="11">
        <v>154</v>
      </c>
      <c r="D20" s="11">
        <f t="shared" si="4"/>
        <v>44</v>
      </c>
      <c r="E20" s="12">
        <f t="shared" si="5"/>
        <v>0.4</v>
      </c>
      <c r="F20" s="13">
        <v>504</v>
      </c>
      <c r="G20" s="13">
        <v>716</v>
      </c>
      <c r="H20" s="11">
        <f t="shared" si="6"/>
        <v>212</v>
      </c>
      <c r="I20" s="12">
        <f t="shared" si="7"/>
        <v>0.42063492063492064</v>
      </c>
    </row>
    <row r="21" spans="1:9" s="5" customFormat="1" x14ac:dyDescent="0.2">
      <c r="A21" s="5" t="s">
        <v>17</v>
      </c>
      <c r="B21" s="11">
        <v>615</v>
      </c>
      <c r="C21" s="11">
        <v>784</v>
      </c>
      <c r="D21" s="11">
        <f t="shared" si="4"/>
        <v>169</v>
      </c>
      <c r="E21" s="12">
        <f t="shared" si="5"/>
        <v>0.27479674796747966</v>
      </c>
      <c r="F21" s="13">
        <v>3402</v>
      </c>
      <c r="G21" s="13">
        <v>4720</v>
      </c>
      <c r="H21" s="11">
        <f t="shared" si="6"/>
        <v>1318</v>
      </c>
      <c r="I21" s="12">
        <f t="shared" si="7"/>
        <v>0.38741916519694297</v>
      </c>
    </row>
    <row r="22" spans="1:9" s="5" customFormat="1" x14ac:dyDescent="0.2">
      <c r="A22" s="5" t="s">
        <v>18</v>
      </c>
      <c r="B22" s="11">
        <v>144</v>
      </c>
      <c r="C22" s="11">
        <v>109</v>
      </c>
      <c r="D22" s="11">
        <f t="shared" si="4"/>
        <v>-35</v>
      </c>
      <c r="E22" s="12">
        <f t="shared" si="5"/>
        <v>-0.24305555555555555</v>
      </c>
      <c r="F22" s="13">
        <v>657</v>
      </c>
      <c r="G22" s="13">
        <v>495</v>
      </c>
      <c r="H22" s="11">
        <f t="shared" si="6"/>
        <v>-162</v>
      </c>
      <c r="I22" s="12">
        <f t="shared" si="7"/>
        <v>-0.24657534246575341</v>
      </c>
    </row>
    <row r="23" spans="1:9" s="5" customFormat="1" x14ac:dyDescent="0.2">
      <c r="A23" s="5" t="s">
        <v>19</v>
      </c>
      <c r="B23" s="11">
        <v>47</v>
      </c>
      <c r="C23" s="11">
        <v>68</v>
      </c>
      <c r="D23" s="11">
        <f t="shared" si="4"/>
        <v>21</v>
      </c>
      <c r="E23" s="12">
        <f t="shared" si="5"/>
        <v>0.44680851063829785</v>
      </c>
      <c r="F23" s="13">
        <v>415</v>
      </c>
      <c r="G23" s="13">
        <v>784</v>
      </c>
      <c r="H23" s="11">
        <f t="shared" si="6"/>
        <v>369</v>
      </c>
      <c r="I23" s="12">
        <f t="shared" si="7"/>
        <v>0.88915662650602412</v>
      </c>
    </row>
    <row r="24" spans="1:9" s="5" customFormat="1" x14ac:dyDescent="0.2">
      <c r="A24" s="5" t="s">
        <v>20</v>
      </c>
      <c r="B24" s="11">
        <v>182</v>
      </c>
      <c r="C24" s="11">
        <v>165</v>
      </c>
      <c r="D24" s="11">
        <f t="shared" si="4"/>
        <v>-17</v>
      </c>
      <c r="E24" s="12">
        <f t="shared" si="5"/>
        <v>-9.3406593406593408E-2</v>
      </c>
      <c r="F24" s="13">
        <v>182</v>
      </c>
      <c r="G24" s="13">
        <v>165</v>
      </c>
      <c r="H24" s="11">
        <f t="shared" si="6"/>
        <v>-17</v>
      </c>
      <c r="I24" s="12">
        <f t="shared" si="7"/>
        <v>-9.3406593406593408E-2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12564</v>
      </c>
      <c r="C27" s="11">
        <v>11910</v>
      </c>
      <c r="D27" s="11">
        <f t="shared" ref="D27:D32" si="8">C27-B27</f>
        <v>-654</v>
      </c>
      <c r="E27" s="12">
        <f t="shared" ref="E27:E32" si="9">(C27-B27)/B27</f>
        <v>-5.2053486150907352E-2</v>
      </c>
      <c r="F27" s="13">
        <v>131119.5</v>
      </c>
      <c r="G27" s="13">
        <v>125238.5</v>
      </c>
      <c r="H27" s="11">
        <f t="shared" ref="H27:H32" si="10">G27-F27</f>
        <v>-5881</v>
      </c>
      <c r="I27" s="12">
        <f t="shared" ref="I27:I32" si="11">(G27-F27)/F27</f>
        <v>-4.4852214964212038E-2</v>
      </c>
    </row>
    <row r="28" spans="1:9" s="5" customFormat="1" x14ac:dyDescent="0.2">
      <c r="A28" s="5" t="s">
        <v>22</v>
      </c>
      <c r="B28" s="11">
        <v>10707</v>
      </c>
      <c r="C28" s="11">
        <v>10191</v>
      </c>
      <c r="D28" s="11">
        <f t="shared" si="8"/>
        <v>-516</v>
      </c>
      <c r="E28" s="12">
        <f t="shared" si="9"/>
        <v>-4.8192771084337352E-2</v>
      </c>
      <c r="F28" s="13">
        <v>107938</v>
      </c>
      <c r="G28" s="13">
        <v>103508</v>
      </c>
      <c r="H28" s="11">
        <f t="shared" si="10"/>
        <v>-4430</v>
      </c>
      <c r="I28" s="12">
        <f t="shared" si="11"/>
        <v>-4.1042079712427508E-2</v>
      </c>
    </row>
    <row r="29" spans="1:9" s="5" customFormat="1" x14ac:dyDescent="0.2">
      <c r="A29" s="5" t="s">
        <v>23</v>
      </c>
      <c r="B29" s="11">
        <v>1776</v>
      </c>
      <c r="C29" s="11">
        <v>1738</v>
      </c>
      <c r="D29" s="11">
        <f t="shared" si="8"/>
        <v>-38</v>
      </c>
      <c r="E29" s="12">
        <f t="shared" si="9"/>
        <v>-2.1396396396396396E-2</v>
      </c>
      <c r="F29" s="13">
        <v>11557</v>
      </c>
      <c r="G29" s="13">
        <v>10905</v>
      </c>
      <c r="H29" s="11">
        <f t="shared" si="10"/>
        <v>-652</v>
      </c>
      <c r="I29" s="12">
        <f t="shared" si="11"/>
        <v>-5.6416024919961928E-2</v>
      </c>
    </row>
    <row r="30" spans="1:9" s="5" customFormat="1" x14ac:dyDescent="0.2">
      <c r="A30" s="5" t="s">
        <v>24</v>
      </c>
      <c r="B30" s="11">
        <v>439</v>
      </c>
      <c r="C30" s="11">
        <v>478</v>
      </c>
      <c r="D30" s="11">
        <f t="shared" si="8"/>
        <v>39</v>
      </c>
      <c r="E30" s="12">
        <f t="shared" si="9"/>
        <v>8.8838268792710701E-2</v>
      </c>
      <c r="F30" s="13">
        <v>2098</v>
      </c>
      <c r="G30" s="13">
        <v>2208</v>
      </c>
      <c r="H30" s="11">
        <f t="shared" si="10"/>
        <v>110</v>
      </c>
      <c r="I30" s="12">
        <f t="shared" si="11"/>
        <v>5.2430886558627265E-2</v>
      </c>
    </row>
    <row r="31" spans="1:9" s="5" customFormat="1" x14ac:dyDescent="0.2">
      <c r="A31" s="5" t="s">
        <v>25</v>
      </c>
      <c r="B31" s="11">
        <v>1204</v>
      </c>
      <c r="C31" s="11">
        <v>1128</v>
      </c>
      <c r="D31" s="11">
        <f t="shared" si="8"/>
        <v>-76</v>
      </c>
      <c r="E31" s="12">
        <f t="shared" si="9"/>
        <v>-6.3122923588039864E-2</v>
      </c>
      <c r="F31" s="13">
        <v>9020</v>
      </c>
      <c r="G31" s="13">
        <v>8135</v>
      </c>
      <c r="H31" s="11">
        <f t="shared" si="10"/>
        <v>-885</v>
      </c>
      <c r="I31" s="12">
        <f t="shared" si="11"/>
        <v>-9.8115299334811529E-2</v>
      </c>
    </row>
    <row r="32" spans="1:9" s="5" customFormat="1" x14ac:dyDescent="0.2">
      <c r="A32" s="5" t="s">
        <v>26</v>
      </c>
      <c r="B32" s="11">
        <v>83</v>
      </c>
      <c r="C32" s="11">
        <v>79</v>
      </c>
      <c r="D32" s="11">
        <f t="shared" si="8"/>
        <v>-4</v>
      </c>
      <c r="E32" s="12">
        <f t="shared" si="9"/>
        <v>-4.8192771084337352E-2</v>
      </c>
      <c r="F32" s="13">
        <v>506.5</v>
      </c>
      <c r="G32" s="13">
        <v>482.5</v>
      </c>
      <c r="H32" s="11">
        <f t="shared" si="10"/>
        <v>-24</v>
      </c>
      <c r="I32" s="12">
        <f t="shared" si="11"/>
        <v>-4.738400789733465E-2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1628</v>
      </c>
      <c r="C35" s="11">
        <v>1452</v>
      </c>
      <c r="D35" s="11">
        <f>C35-B35</f>
        <v>-176</v>
      </c>
      <c r="E35" s="12">
        <f>(C35-B35)/B35</f>
        <v>-0.10810810810810811</v>
      </c>
      <c r="F35" s="13">
        <v>13649</v>
      </c>
      <c r="G35" s="13">
        <v>12297</v>
      </c>
      <c r="H35" s="11">
        <f>G35-F35</f>
        <v>-1352</v>
      </c>
      <c r="I35" s="12">
        <f>(G35-F35)/F35</f>
        <v>-9.9054875815078033E-2</v>
      </c>
    </row>
    <row r="36" spans="1:9" s="5" customFormat="1" x14ac:dyDescent="0.2">
      <c r="A36" s="5" t="s">
        <v>28</v>
      </c>
      <c r="B36" s="11">
        <v>1216</v>
      </c>
      <c r="C36" s="11">
        <v>1123</v>
      </c>
      <c r="D36" s="11">
        <f>C36-B36</f>
        <v>-93</v>
      </c>
      <c r="E36" s="12">
        <f>(C36-B36)/B36</f>
        <v>-7.6480263157894732E-2</v>
      </c>
      <c r="F36" s="13">
        <v>9729</v>
      </c>
      <c r="G36" s="13">
        <v>9280</v>
      </c>
      <c r="H36" s="11">
        <f>G36-F36</f>
        <v>-449</v>
      </c>
      <c r="I36" s="12">
        <f>(G36-F36)/F36</f>
        <v>-4.6150683523486481E-2</v>
      </c>
    </row>
    <row r="37" spans="1:9" s="5" customFormat="1" x14ac:dyDescent="0.2">
      <c r="A37" s="5" t="s">
        <v>29</v>
      </c>
      <c r="B37" s="11">
        <v>346</v>
      </c>
      <c r="C37" s="11">
        <v>301</v>
      </c>
      <c r="D37" s="11">
        <f>C37-B37</f>
        <v>-45</v>
      </c>
      <c r="E37" s="12">
        <f>(C37-B37)/B37</f>
        <v>-0.13005780346820808</v>
      </c>
      <c r="F37" s="13">
        <v>1733</v>
      </c>
      <c r="G37" s="13">
        <v>1454</v>
      </c>
      <c r="H37" s="11">
        <f>G37-F37</f>
        <v>-279</v>
      </c>
      <c r="I37" s="12">
        <f>(G37-F37)/F37</f>
        <v>-0.16099249855741488</v>
      </c>
    </row>
    <row r="38" spans="1:9" s="5" customFormat="1" x14ac:dyDescent="0.2">
      <c r="A38" s="5" t="s">
        <v>30</v>
      </c>
      <c r="B38" s="11">
        <v>462</v>
      </c>
      <c r="C38" s="11">
        <v>353</v>
      </c>
      <c r="D38" s="11">
        <f>C38-B38</f>
        <v>-109</v>
      </c>
      <c r="E38" s="12">
        <f>(C38-B38)/B38</f>
        <v>-0.23593073593073594</v>
      </c>
      <c r="F38" s="13">
        <v>2187</v>
      </c>
      <c r="G38" s="13">
        <v>1563</v>
      </c>
      <c r="H38" s="11">
        <f>G38-F38</f>
        <v>-624</v>
      </c>
      <c r="I38" s="12">
        <f>(G38-F38)/F38</f>
        <v>-0.28532235939643347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18305</v>
      </c>
      <c r="C41" s="11">
        <v>17350</v>
      </c>
      <c r="D41" s="11">
        <f>C41-B41</f>
        <v>-955</v>
      </c>
      <c r="E41" s="12">
        <f>(C41-B41)/B41</f>
        <v>-5.217153783119366E-2</v>
      </c>
      <c r="F41" s="13">
        <v>193254</v>
      </c>
      <c r="G41" s="13">
        <v>186033</v>
      </c>
      <c r="H41" s="11">
        <f>G41-F41</f>
        <v>-7221</v>
      </c>
      <c r="I41" s="12">
        <f>(G41-F41)/F41</f>
        <v>-3.7365332670992582E-2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49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4369</v>
      </c>
      <c r="C6" s="11">
        <v>4246</v>
      </c>
      <c r="D6" s="11">
        <f t="shared" ref="D6:D14" si="0">C6-B6</f>
        <v>-123</v>
      </c>
      <c r="E6" s="12">
        <f t="shared" ref="E6:E14" si="1">(C6-B6)/B6</f>
        <v>-2.8152895399404899E-2</v>
      </c>
      <c r="F6" s="13">
        <v>46910</v>
      </c>
      <c r="G6" s="13">
        <v>47104.5</v>
      </c>
      <c r="H6" s="11">
        <f t="shared" ref="H6:H14" si="2">G6-F6</f>
        <v>194.5</v>
      </c>
      <c r="I6" s="12">
        <f t="shared" ref="I6:I14" si="3">(G6-F6)/F6</f>
        <v>4.146237476017907E-3</v>
      </c>
    </row>
    <row r="7" spans="1:9" s="5" customFormat="1" x14ac:dyDescent="0.2">
      <c r="A7" s="5" t="s">
        <v>4</v>
      </c>
      <c r="B7" s="11">
        <v>3221</v>
      </c>
      <c r="C7" s="11">
        <v>3483</v>
      </c>
      <c r="D7" s="11">
        <f t="shared" si="0"/>
        <v>262</v>
      </c>
      <c r="E7" s="12">
        <f t="shared" si="1"/>
        <v>8.1341198385594532E-2</v>
      </c>
      <c r="F7" s="13">
        <v>32259</v>
      </c>
      <c r="G7" s="13">
        <v>35315</v>
      </c>
      <c r="H7" s="11">
        <f t="shared" si="2"/>
        <v>3056</v>
      </c>
      <c r="I7" s="12">
        <f t="shared" si="3"/>
        <v>9.4733252735670667E-2</v>
      </c>
    </row>
    <row r="8" spans="1:9" s="5" customFormat="1" x14ac:dyDescent="0.2">
      <c r="A8" s="5" t="s">
        <v>5</v>
      </c>
      <c r="B8" s="11">
        <v>147</v>
      </c>
      <c r="C8" s="11">
        <v>62</v>
      </c>
      <c r="D8" s="11">
        <f t="shared" si="0"/>
        <v>-85</v>
      </c>
      <c r="E8" s="12">
        <f t="shared" si="1"/>
        <v>-0.57823129251700678</v>
      </c>
      <c r="F8" s="13">
        <v>524</v>
      </c>
      <c r="G8" s="13">
        <v>228</v>
      </c>
      <c r="H8" s="11">
        <f t="shared" si="2"/>
        <v>-296</v>
      </c>
      <c r="I8" s="12">
        <f t="shared" si="3"/>
        <v>-0.56488549618320616</v>
      </c>
    </row>
    <row r="9" spans="1:9" s="5" customFormat="1" x14ac:dyDescent="0.2">
      <c r="A9" s="5" t="s">
        <v>6</v>
      </c>
      <c r="B9" s="11">
        <v>47</v>
      </c>
      <c r="C9" s="11">
        <v>26</v>
      </c>
      <c r="D9" s="11">
        <f t="shared" si="0"/>
        <v>-21</v>
      </c>
      <c r="E9" s="12">
        <f t="shared" si="1"/>
        <v>-0.44680851063829785</v>
      </c>
      <c r="F9" s="13">
        <v>155</v>
      </c>
      <c r="G9" s="13">
        <v>89</v>
      </c>
      <c r="H9" s="11">
        <f t="shared" si="2"/>
        <v>-66</v>
      </c>
      <c r="I9" s="12">
        <f t="shared" si="3"/>
        <v>-0.4258064516129032</v>
      </c>
    </row>
    <row r="10" spans="1:9" s="5" customFormat="1" x14ac:dyDescent="0.2">
      <c r="A10" s="5" t="s">
        <v>7</v>
      </c>
      <c r="B10" s="11">
        <v>42</v>
      </c>
      <c r="C10" s="11">
        <v>28</v>
      </c>
      <c r="D10" s="11">
        <f t="shared" si="0"/>
        <v>-14</v>
      </c>
      <c r="E10" s="12">
        <f t="shared" si="1"/>
        <v>-0.33333333333333331</v>
      </c>
      <c r="F10" s="13">
        <v>133</v>
      </c>
      <c r="G10" s="13">
        <v>107</v>
      </c>
      <c r="H10" s="11">
        <f t="shared" si="2"/>
        <v>-26</v>
      </c>
      <c r="I10" s="12">
        <f t="shared" si="3"/>
        <v>-0.19548872180451127</v>
      </c>
    </row>
    <row r="11" spans="1:9" s="5" customFormat="1" x14ac:dyDescent="0.2">
      <c r="A11" s="5" t="s">
        <v>8</v>
      </c>
      <c r="B11" s="11">
        <v>53</v>
      </c>
      <c r="C11" s="11">
        <v>158</v>
      </c>
      <c r="D11" s="11">
        <f t="shared" si="0"/>
        <v>105</v>
      </c>
      <c r="E11" s="12">
        <f t="shared" si="1"/>
        <v>1.9811320754716981</v>
      </c>
      <c r="F11" s="13">
        <v>469</v>
      </c>
      <c r="G11" s="13">
        <v>842</v>
      </c>
      <c r="H11" s="11">
        <f t="shared" si="2"/>
        <v>373</v>
      </c>
      <c r="I11" s="12">
        <f t="shared" si="3"/>
        <v>0.79530916844349675</v>
      </c>
    </row>
    <row r="12" spans="1:9" s="5" customFormat="1" x14ac:dyDescent="0.2">
      <c r="A12" s="5" t="s">
        <v>9</v>
      </c>
      <c r="B12" s="11">
        <v>31</v>
      </c>
      <c r="C12" s="11">
        <v>45</v>
      </c>
      <c r="D12" s="11">
        <f t="shared" si="0"/>
        <v>14</v>
      </c>
      <c r="E12" s="12">
        <f t="shared" si="1"/>
        <v>0.45161290322580644</v>
      </c>
      <c r="F12" s="13">
        <v>116</v>
      </c>
      <c r="G12" s="13">
        <v>172</v>
      </c>
      <c r="H12" s="11">
        <f t="shared" si="2"/>
        <v>56</v>
      </c>
      <c r="I12" s="12">
        <f t="shared" si="3"/>
        <v>0.48275862068965519</v>
      </c>
    </row>
    <row r="13" spans="1:9" s="5" customFormat="1" x14ac:dyDescent="0.2">
      <c r="A13" s="5" t="s">
        <v>10</v>
      </c>
      <c r="B13" s="11">
        <v>1157</v>
      </c>
      <c r="C13" s="11">
        <v>522</v>
      </c>
      <c r="D13" s="11">
        <f t="shared" si="0"/>
        <v>-635</v>
      </c>
      <c r="E13" s="12">
        <f t="shared" si="1"/>
        <v>-0.54883318928262748</v>
      </c>
      <c r="F13" s="13">
        <v>5147</v>
      </c>
      <c r="G13" s="13">
        <v>2061</v>
      </c>
      <c r="H13" s="11">
        <f t="shared" si="2"/>
        <v>-3086</v>
      </c>
      <c r="I13" s="12">
        <f t="shared" si="3"/>
        <v>-0.59957256654361768</v>
      </c>
    </row>
    <row r="14" spans="1:9" s="5" customFormat="1" x14ac:dyDescent="0.2">
      <c r="A14" s="5" t="s">
        <v>11</v>
      </c>
      <c r="B14" s="11">
        <v>1468</v>
      </c>
      <c r="C14" s="11">
        <v>1458</v>
      </c>
      <c r="D14" s="11">
        <f t="shared" si="0"/>
        <v>-10</v>
      </c>
      <c r="E14" s="12">
        <f t="shared" si="1"/>
        <v>-6.8119891008174387E-3</v>
      </c>
      <c r="F14" s="13">
        <v>8107</v>
      </c>
      <c r="G14" s="13">
        <v>8290.5</v>
      </c>
      <c r="H14" s="11">
        <f t="shared" si="2"/>
        <v>183.5</v>
      </c>
      <c r="I14" s="12">
        <f t="shared" si="3"/>
        <v>2.263476008387813E-2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603</v>
      </c>
      <c r="C16" s="11">
        <v>630</v>
      </c>
      <c r="D16" s="11">
        <f t="shared" ref="D16:D24" si="4">C16-B16</f>
        <v>27</v>
      </c>
      <c r="E16" s="12">
        <f t="shared" ref="E16:E24" si="5">(C16-B16)/B16</f>
        <v>4.4776119402985072E-2</v>
      </c>
      <c r="F16" s="13">
        <v>3989</v>
      </c>
      <c r="G16" s="13">
        <v>4372</v>
      </c>
      <c r="H16" s="11">
        <f t="shared" ref="H16:H24" si="6">G16-F16</f>
        <v>383</v>
      </c>
      <c r="I16" s="12">
        <f t="shared" ref="I16:I24" si="7">(G16-F16)/F16</f>
        <v>9.601403860616696E-2</v>
      </c>
    </row>
    <row r="17" spans="1:9" s="5" customFormat="1" x14ac:dyDescent="0.2">
      <c r="A17" s="5" t="s">
        <v>13</v>
      </c>
      <c r="B17" s="11">
        <v>1939</v>
      </c>
      <c r="C17" s="11">
        <v>1957</v>
      </c>
      <c r="D17" s="11">
        <f t="shared" si="4"/>
        <v>18</v>
      </c>
      <c r="E17" s="12">
        <f t="shared" si="5"/>
        <v>9.283135636926251E-3</v>
      </c>
      <c r="F17" s="13">
        <v>12259</v>
      </c>
      <c r="G17" s="13">
        <v>12057</v>
      </c>
      <c r="H17" s="11">
        <f t="shared" si="6"/>
        <v>-202</v>
      </c>
      <c r="I17" s="12">
        <f t="shared" si="7"/>
        <v>-1.6477689860510646E-2</v>
      </c>
    </row>
    <row r="18" spans="1:9" s="5" customFormat="1" x14ac:dyDescent="0.2">
      <c r="A18" s="5" t="s">
        <v>14</v>
      </c>
      <c r="B18" s="11">
        <v>1500</v>
      </c>
      <c r="C18" s="11">
        <v>1578</v>
      </c>
      <c r="D18" s="11">
        <f t="shared" si="4"/>
        <v>78</v>
      </c>
      <c r="E18" s="12">
        <f t="shared" si="5"/>
        <v>5.1999999999999998E-2</v>
      </c>
      <c r="F18" s="13">
        <v>9482.5</v>
      </c>
      <c r="G18" s="13">
        <v>10007</v>
      </c>
      <c r="H18" s="11">
        <f t="shared" si="6"/>
        <v>524.5</v>
      </c>
      <c r="I18" s="12">
        <f t="shared" si="7"/>
        <v>5.53124176113894E-2</v>
      </c>
    </row>
    <row r="19" spans="1:9" s="5" customFormat="1" x14ac:dyDescent="0.2">
      <c r="A19" s="5" t="s">
        <v>15</v>
      </c>
      <c r="B19" s="11">
        <v>241</v>
      </c>
      <c r="C19" s="11">
        <v>259</v>
      </c>
      <c r="D19" s="11">
        <f t="shared" si="4"/>
        <v>18</v>
      </c>
      <c r="E19" s="12">
        <f t="shared" si="5"/>
        <v>7.4688796680497924E-2</v>
      </c>
      <c r="F19" s="13">
        <v>1532.5</v>
      </c>
      <c r="G19" s="13">
        <v>1680</v>
      </c>
      <c r="H19" s="11">
        <f t="shared" si="6"/>
        <v>147.5</v>
      </c>
      <c r="I19" s="12">
        <f t="shared" si="7"/>
        <v>9.6247960848287115E-2</v>
      </c>
    </row>
    <row r="20" spans="1:9" s="5" customFormat="1" x14ac:dyDescent="0.2">
      <c r="A20" s="5" t="s">
        <v>16</v>
      </c>
      <c r="B20" s="11">
        <v>107</v>
      </c>
      <c r="C20" s="11">
        <v>151</v>
      </c>
      <c r="D20" s="11">
        <f t="shared" si="4"/>
        <v>44</v>
      </c>
      <c r="E20" s="12">
        <f t="shared" si="5"/>
        <v>0.41121495327102803</v>
      </c>
      <c r="F20" s="13">
        <v>482</v>
      </c>
      <c r="G20" s="13">
        <v>703</v>
      </c>
      <c r="H20" s="11">
        <f t="shared" si="6"/>
        <v>221</v>
      </c>
      <c r="I20" s="12">
        <f t="shared" si="7"/>
        <v>0.45850622406639002</v>
      </c>
    </row>
    <row r="21" spans="1:9" s="5" customFormat="1" x14ac:dyDescent="0.2">
      <c r="A21" s="5" t="s">
        <v>17</v>
      </c>
      <c r="B21" s="11">
        <v>595</v>
      </c>
      <c r="C21" s="11">
        <v>763</v>
      </c>
      <c r="D21" s="11">
        <f t="shared" si="4"/>
        <v>168</v>
      </c>
      <c r="E21" s="12">
        <f t="shared" si="5"/>
        <v>0.28235294117647058</v>
      </c>
      <c r="F21" s="13">
        <v>3320</v>
      </c>
      <c r="G21" s="13">
        <v>4621</v>
      </c>
      <c r="H21" s="11">
        <f t="shared" si="6"/>
        <v>1301</v>
      </c>
      <c r="I21" s="12">
        <f t="shared" si="7"/>
        <v>0.39186746987951809</v>
      </c>
    </row>
    <row r="22" spans="1:9" s="5" customFormat="1" x14ac:dyDescent="0.2">
      <c r="A22" s="5" t="s">
        <v>18</v>
      </c>
      <c r="B22" s="11">
        <v>139</v>
      </c>
      <c r="C22" s="11">
        <v>105</v>
      </c>
      <c r="D22" s="11">
        <f t="shared" si="4"/>
        <v>-34</v>
      </c>
      <c r="E22" s="12">
        <f t="shared" si="5"/>
        <v>-0.2446043165467626</v>
      </c>
      <c r="F22" s="13">
        <v>640</v>
      </c>
      <c r="G22" s="13">
        <v>479</v>
      </c>
      <c r="H22" s="11">
        <f t="shared" si="6"/>
        <v>-161</v>
      </c>
      <c r="I22" s="12">
        <f t="shared" si="7"/>
        <v>-0.25156250000000002</v>
      </c>
    </row>
    <row r="23" spans="1:9" s="5" customFormat="1" x14ac:dyDescent="0.2">
      <c r="A23" s="5" t="s">
        <v>19</v>
      </c>
      <c r="B23" s="11">
        <v>46</v>
      </c>
      <c r="C23" s="11">
        <v>67</v>
      </c>
      <c r="D23" s="11">
        <f t="shared" si="4"/>
        <v>21</v>
      </c>
      <c r="E23" s="12">
        <f t="shared" si="5"/>
        <v>0.45652173913043476</v>
      </c>
      <c r="F23" s="13">
        <v>376</v>
      </c>
      <c r="G23" s="13">
        <v>794</v>
      </c>
      <c r="H23" s="11">
        <f t="shared" si="6"/>
        <v>418</v>
      </c>
      <c r="I23" s="12">
        <f t="shared" si="7"/>
        <v>1.1117021276595744</v>
      </c>
    </row>
    <row r="24" spans="1:9" s="5" customFormat="1" x14ac:dyDescent="0.2">
      <c r="A24" s="5" t="s">
        <v>20</v>
      </c>
      <c r="B24" s="11">
        <v>177</v>
      </c>
      <c r="C24" s="11">
        <v>155</v>
      </c>
      <c r="D24" s="11">
        <f t="shared" si="4"/>
        <v>-22</v>
      </c>
      <c r="E24" s="12">
        <f t="shared" si="5"/>
        <v>-0.12429378531073447</v>
      </c>
      <c r="F24" s="13">
        <v>177</v>
      </c>
      <c r="G24" s="13">
        <v>155</v>
      </c>
      <c r="H24" s="11">
        <f t="shared" si="6"/>
        <v>-22</v>
      </c>
      <c r="I24" s="12">
        <f t="shared" si="7"/>
        <v>-0.12429378531073447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12100</v>
      </c>
      <c r="C27" s="11">
        <v>11549</v>
      </c>
      <c r="D27" s="11">
        <f t="shared" ref="D27:D32" si="8">C27-B27</f>
        <v>-551</v>
      </c>
      <c r="E27" s="12">
        <f t="shared" ref="E27:E32" si="9">(C27-B27)/B27</f>
        <v>-4.5537190082644625E-2</v>
      </c>
      <c r="F27" s="13">
        <v>126899.5</v>
      </c>
      <c r="G27" s="13">
        <v>121446.5</v>
      </c>
      <c r="H27" s="11">
        <f t="shared" ref="H27:H32" si="10">G27-F27</f>
        <v>-5453</v>
      </c>
      <c r="I27" s="12">
        <f t="shared" ref="I27:I32" si="11">(G27-F27)/F27</f>
        <v>-4.2971012494139066E-2</v>
      </c>
    </row>
    <row r="28" spans="1:9" s="5" customFormat="1" x14ac:dyDescent="0.2">
      <c r="A28" s="5" t="s">
        <v>22</v>
      </c>
      <c r="B28" s="11">
        <v>10348</v>
      </c>
      <c r="C28" s="11">
        <v>9919</v>
      </c>
      <c r="D28" s="11">
        <f t="shared" si="8"/>
        <v>-429</v>
      </c>
      <c r="E28" s="12">
        <f t="shared" si="9"/>
        <v>-4.1457286432160803E-2</v>
      </c>
      <c r="F28" s="13">
        <v>104726</v>
      </c>
      <c r="G28" s="13">
        <v>100786</v>
      </c>
      <c r="H28" s="11">
        <f t="shared" si="10"/>
        <v>-3940</v>
      </c>
      <c r="I28" s="12">
        <f t="shared" si="11"/>
        <v>-3.7621984989400913E-2</v>
      </c>
    </row>
    <row r="29" spans="1:9" s="5" customFormat="1" x14ac:dyDescent="0.2">
      <c r="A29" s="5" t="s">
        <v>23</v>
      </c>
      <c r="B29" s="11">
        <v>1697</v>
      </c>
      <c r="C29" s="11">
        <v>1682</v>
      </c>
      <c r="D29" s="11">
        <f t="shared" si="8"/>
        <v>-15</v>
      </c>
      <c r="E29" s="12">
        <f t="shared" si="9"/>
        <v>-8.8391278727165592E-3</v>
      </c>
      <c r="F29" s="13">
        <v>11059</v>
      </c>
      <c r="G29" s="13">
        <v>10572</v>
      </c>
      <c r="H29" s="11">
        <f t="shared" si="10"/>
        <v>-487</v>
      </c>
      <c r="I29" s="12">
        <f t="shared" si="11"/>
        <v>-4.4036531331946828E-2</v>
      </c>
    </row>
    <row r="30" spans="1:9" s="5" customFormat="1" x14ac:dyDescent="0.2">
      <c r="A30" s="5" t="s">
        <v>24</v>
      </c>
      <c r="B30" s="11">
        <v>426</v>
      </c>
      <c r="C30" s="11">
        <v>457</v>
      </c>
      <c r="D30" s="11">
        <f t="shared" si="8"/>
        <v>31</v>
      </c>
      <c r="E30" s="12">
        <f t="shared" si="9"/>
        <v>7.2769953051643188E-2</v>
      </c>
      <c r="F30" s="13">
        <v>2034</v>
      </c>
      <c r="G30" s="13">
        <v>2108</v>
      </c>
      <c r="H30" s="11">
        <f t="shared" si="10"/>
        <v>74</v>
      </c>
      <c r="I30" s="12">
        <f t="shared" si="11"/>
        <v>3.6381514257620449E-2</v>
      </c>
    </row>
    <row r="31" spans="1:9" s="5" customFormat="1" x14ac:dyDescent="0.2">
      <c r="A31" s="5" t="s">
        <v>25</v>
      </c>
      <c r="B31" s="11">
        <v>1150</v>
      </c>
      <c r="C31" s="11">
        <v>1062</v>
      </c>
      <c r="D31" s="11">
        <f t="shared" si="8"/>
        <v>-88</v>
      </c>
      <c r="E31" s="12">
        <f t="shared" si="9"/>
        <v>-7.6521739130434779E-2</v>
      </c>
      <c r="F31" s="13">
        <v>8619</v>
      </c>
      <c r="G31" s="13">
        <v>7514</v>
      </c>
      <c r="H31" s="11">
        <f t="shared" si="10"/>
        <v>-1105</v>
      </c>
      <c r="I31" s="12">
        <f t="shared" si="11"/>
        <v>-0.12820512820512819</v>
      </c>
    </row>
    <row r="32" spans="1:9" s="5" customFormat="1" x14ac:dyDescent="0.2">
      <c r="A32" s="5" t="s">
        <v>26</v>
      </c>
      <c r="B32" s="11">
        <v>77</v>
      </c>
      <c r="C32" s="11">
        <v>74</v>
      </c>
      <c r="D32" s="11">
        <f t="shared" si="8"/>
        <v>-3</v>
      </c>
      <c r="E32" s="12">
        <f t="shared" si="9"/>
        <v>-3.896103896103896E-2</v>
      </c>
      <c r="F32" s="13">
        <v>461.5</v>
      </c>
      <c r="G32" s="13">
        <v>466.5</v>
      </c>
      <c r="H32" s="11">
        <f t="shared" si="10"/>
        <v>5</v>
      </c>
      <c r="I32" s="12">
        <f t="shared" si="11"/>
        <v>1.0834236186348862E-2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1546</v>
      </c>
      <c r="C35" s="11">
        <v>1374</v>
      </c>
      <c r="D35" s="11">
        <f>C35-B35</f>
        <v>-172</v>
      </c>
      <c r="E35" s="12">
        <f>(C35-B35)/B35</f>
        <v>-0.11125485122897801</v>
      </c>
      <c r="F35" s="13">
        <v>13105</v>
      </c>
      <c r="G35" s="13">
        <v>11681</v>
      </c>
      <c r="H35" s="11">
        <f>G35-F35</f>
        <v>-1424</v>
      </c>
      <c r="I35" s="12">
        <f>(G35-F35)/F35</f>
        <v>-0.10866081648225868</v>
      </c>
    </row>
    <row r="36" spans="1:9" s="5" customFormat="1" x14ac:dyDescent="0.2">
      <c r="A36" s="5" t="s">
        <v>28</v>
      </c>
      <c r="B36" s="11">
        <v>1163</v>
      </c>
      <c r="C36" s="11">
        <v>1053</v>
      </c>
      <c r="D36" s="11">
        <f>C36-B36</f>
        <v>-110</v>
      </c>
      <c r="E36" s="12">
        <f>(C36-B36)/B36</f>
        <v>-9.4582975064488387E-2</v>
      </c>
      <c r="F36" s="13">
        <v>9396</v>
      </c>
      <c r="G36" s="13">
        <v>8766</v>
      </c>
      <c r="H36" s="11">
        <f>G36-F36</f>
        <v>-630</v>
      </c>
      <c r="I36" s="12">
        <f>(G36-F36)/F36</f>
        <v>-6.7049808429118771E-2</v>
      </c>
    </row>
    <row r="37" spans="1:9" s="5" customFormat="1" x14ac:dyDescent="0.2">
      <c r="A37" s="5" t="s">
        <v>29</v>
      </c>
      <c r="B37" s="11">
        <v>330</v>
      </c>
      <c r="C37" s="11">
        <v>293</v>
      </c>
      <c r="D37" s="11">
        <f>C37-B37</f>
        <v>-37</v>
      </c>
      <c r="E37" s="12">
        <f>(C37-B37)/B37</f>
        <v>-0.11212121212121212</v>
      </c>
      <c r="F37" s="13">
        <v>1641</v>
      </c>
      <c r="G37" s="13">
        <v>1406</v>
      </c>
      <c r="H37" s="11">
        <f>G37-F37</f>
        <v>-235</v>
      </c>
      <c r="I37" s="12">
        <f>(G37-F37)/F37</f>
        <v>-0.14320536258379038</v>
      </c>
    </row>
    <row r="38" spans="1:9" s="5" customFormat="1" x14ac:dyDescent="0.2">
      <c r="A38" s="5" t="s">
        <v>30</v>
      </c>
      <c r="B38" s="11">
        <v>436</v>
      </c>
      <c r="C38" s="11">
        <v>344</v>
      </c>
      <c r="D38" s="11">
        <f>C38-B38</f>
        <v>-92</v>
      </c>
      <c r="E38" s="12">
        <f>(C38-B38)/B38</f>
        <v>-0.21100917431192662</v>
      </c>
      <c r="F38" s="13">
        <v>2068</v>
      </c>
      <c r="G38" s="13">
        <v>1509</v>
      </c>
      <c r="H38" s="11">
        <f>G38-F38</f>
        <v>-559</v>
      </c>
      <c r="I38" s="12">
        <f>(G38-F38)/F38</f>
        <v>-0.27030947775628628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17603</v>
      </c>
      <c r="C41" s="11">
        <v>16799</v>
      </c>
      <c r="D41" s="11">
        <f>C41-B41</f>
        <v>-804</v>
      </c>
      <c r="E41" s="12">
        <f>(C41-B41)/B41</f>
        <v>-4.5674032835312163E-2</v>
      </c>
      <c r="F41" s="13">
        <v>186914.5</v>
      </c>
      <c r="G41" s="13">
        <v>180232</v>
      </c>
      <c r="H41" s="11">
        <f>G41-F41</f>
        <v>-6682.5</v>
      </c>
      <c r="I41" s="12">
        <f>(G41-F41)/F41</f>
        <v>-3.5751640455930385E-2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48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4129</v>
      </c>
      <c r="C6" s="11">
        <v>4105</v>
      </c>
      <c r="D6" s="11">
        <f t="shared" ref="D6:D14" si="0">C6-B6</f>
        <v>-24</v>
      </c>
      <c r="E6" s="12">
        <f t="shared" ref="E6:E14" si="1">(C6-B6)/B6</f>
        <v>-5.8125454105110198E-3</v>
      </c>
      <c r="F6" s="13">
        <v>44989.5</v>
      </c>
      <c r="G6" s="13">
        <v>45577</v>
      </c>
      <c r="H6" s="11">
        <f t="shared" ref="H6:H14" si="2">G6-F6</f>
        <v>587.5</v>
      </c>
      <c r="I6" s="12">
        <f t="shared" ref="I6:I14" si="3">(G6-F6)/F6</f>
        <v>1.3058602562820213E-2</v>
      </c>
    </row>
    <row r="7" spans="1:9" s="5" customFormat="1" x14ac:dyDescent="0.2">
      <c r="A7" s="5" t="s">
        <v>4</v>
      </c>
      <c r="B7" s="11">
        <v>3116</v>
      </c>
      <c r="C7" s="11">
        <v>3399</v>
      </c>
      <c r="D7" s="11">
        <f t="shared" si="0"/>
        <v>283</v>
      </c>
      <c r="E7" s="12">
        <f t="shared" si="1"/>
        <v>9.0821566110397947E-2</v>
      </c>
      <c r="F7" s="13">
        <v>31357</v>
      </c>
      <c r="G7" s="13">
        <v>34470.5</v>
      </c>
      <c r="H7" s="11">
        <f t="shared" si="2"/>
        <v>3113.5</v>
      </c>
      <c r="I7" s="12">
        <f t="shared" si="3"/>
        <v>9.9292024109449248E-2</v>
      </c>
    </row>
    <row r="8" spans="1:9" s="5" customFormat="1" x14ac:dyDescent="0.2">
      <c r="A8" s="5" t="s">
        <v>5</v>
      </c>
      <c r="B8" s="11">
        <v>61</v>
      </c>
      <c r="C8" s="11">
        <v>60</v>
      </c>
      <c r="D8" s="11">
        <f t="shared" si="0"/>
        <v>-1</v>
      </c>
      <c r="E8" s="12">
        <f t="shared" si="1"/>
        <v>-1.6393442622950821E-2</v>
      </c>
      <c r="F8" s="13">
        <v>246</v>
      </c>
      <c r="G8" s="13">
        <v>222</v>
      </c>
      <c r="H8" s="11">
        <f t="shared" si="2"/>
        <v>-24</v>
      </c>
      <c r="I8" s="12">
        <f t="shared" si="3"/>
        <v>-9.7560975609756101E-2</v>
      </c>
    </row>
    <row r="9" spans="1:9" s="5" customFormat="1" x14ac:dyDescent="0.2">
      <c r="A9" s="5" t="s">
        <v>6</v>
      </c>
      <c r="B9" s="11">
        <v>46</v>
      </c>
      <c r="C9" s="11">
        <v>21</v>
      </c>
      <c r="D9" s="11">
        <f t="shared" si="0"/>
        <v>-25</v>
      </c>
      <c r="E9" s="12">
        <f t="shared" si="1"/>
        <v>-0.54347826086956519</v>
      </c>
      <c r="F9" s="13">
        <v>149</v>
      </c>
      <c r="G9" s="13">
        <v>74</v>
      </c>
      <c r="H9" s="11">
        <f t="shared" si="2"/>
        <v>-75</v>
      </c>
      <c r="I9" s="12">
        <f t="shared" si="3"/>
        <v>-0.50335570469798663</v>
      </c>
    </row>
    <row r="10" spans="1:9" s="5" customFormat="1" x14ac:dyDescent="0.2">
      <c r="A10" s="5" t="s">
        <v>7</v>
      </c>
      <c r="B10" s="11">
        <v>36</v>
      </c>
      <c r="C10" s="11">
        <v>28</v>
      </c>
      <c r="D10" s="11">
        <f t="shared" si="0"/>
        <v>-8</v>
      </c>
      <c r="E10" s="12">
        <f t="shared" si="1"/>
        <v>-0.22222222222222221</v>
      </c>
      <c r="F10" s="13">
        <v>114</v>
      </c>
      <c r="G10" s="13">
        <v>107</v>
      </c>
      <c r="H10" s="11">
        <f t="shared" si="2"/>
        <v>-7</v>
      </c>
      <c r="I10" s="12">
        <f t="shared" si="3"/>
        <v>-6.1403508771929821E-2</v>
      </c>
    </row>
    <row r="11" spans="1:9" s="5" customFormat="1" x14ac:dyDescent="0.2">
      <c r="A11" s="5" t="s">
        <v>8</v>
      </c>
      <c r="B11" s="11">
        <v>51</v>
      </c>
      <c r="C11" s="11">
        <v>123</v>
      </c>
      <c r="D11" s="11">
        <f t="shared" si="0"/>
        <v>72</v>
      </c>
      <c r="E11" s="12">
        <f t="shared" si="1"/>
        <v>1.411764705882353</v>
      </c>
      <c r="F11" s="13">
        <v>462</v>
      </c>
      <c r="G11" s="13">
        <v>696</v>
      </c>
      <c r="H11" s="11">
        <f t="shared" si="2"/>
        <v>234</v>
      </c>
      <c r="I11" s="12">
        <f t="shared" si="3"/>
        <v>0.50649350649350644</v>
      </c>
    </row>
    <row r="12" spans="1:9" s="5" customFormat="1" x14ac:dyDescent="0.2">
      <c r="A12" s="5" t="s">
        <v>9</v>
      </c>
      <c r="B12" s="11">
        <v>28</v>
      </c>
      <c r="C12" s="11">
        <v>42</v>
      </c>
      <c r="D12" s="11">
        <f t="shared" si="0"/>
        <v>14</v>
      </c>
      <c r="E12" s="12">
        <f t="shared" si="1"/>
        <v>0.5</v>
      </c>
      <c r="F12" s="13">
        <v>104</v>
      </c>
      <c r="G12" s="13">
        <v>161</v>
      </c>
      <c r="H12" s="11">
        <f t="shared" si="2"/>
        <v>57</v>
      </c>
      <c r="I12" s="12">
        <f t="shared" si="3"/>
        <v>0.54807692307692313</v>
      </c>
    </row>
    <row r="13" spans="1:9" s="5" customFormat="1" x14ac:dyDescent="0.2">
      <c r="A13" s="5" t="s">
        <v>10</v>
      </c>
      <c r="B13" s="11">
        <v>1101</v>
      </c>
      <c r="C13" s="11">
        <v>504</v>
      </c>
      <c r="D13" s="11">
        <f t="shared" si="0"/>
        <v>-597</v>
      </c>
      <c r="E13" s="12">
        <f t="shared" si="1"/>
        <v>-0.54223433242506813</v>
      </c>
      <c r="F13" s="13">
        <v>4890</v>
      </c>
      <c r="G13" s="13">
        <v>1985</v>
      </c>
      <c r="H13" s="11">
        <f t="shared" si="2"/>
        <v>-2905</v>
      </c>
      <c r="I13" s="12">
        <f t="shared" si="3"/>
        <v>-0.59406952965235171</v>
      </c>
    </row>
    <row r="14" spans="1:9" s="5" customFormat="1" x14ac:dyDescent="0.2">
      <c r="A14" s="5" t="s">
        <v>11</v>
      </c>
      <c r="B14" s="11">
        <v>1402</v>
      </c>
      <c r="C14" s="11">
        <v>1391</v>
      </c>
      <c r="D14" s="11">
        <f t="shared" si="0"/>
        <v>-11</v>
      </c>
      <c r="E14" s="12">
        <f t="shared" si="1"/>
        <v>-7.8459343794579171E-3</v>
      </c>
      <c r="F14" s="13">
        <v>7667.5</v>
      </c>
      <c r="G14" s="13">
        <v>7861.5</v>
      </c>
      <c r="H14" s="11">
        <f t="shared" si="2"/>
        <v>194</v>
      </c>
      <c r="I14" s="12">
        <f t="shared" si="3"/>
        <v>2.5301597652429085E-2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589</v>
      </c>
      <c r="C16" s="11">
        <v>616</v>
      </c>
      <c r="D16" s="11">
        <f t="shared" ref="D16:D24" si="4">C16-B16</f>
        <v>27</v>
      </c>
      <c r="E16" s="12">
        <f t="shared" ref="E16:E24" si="5">(C16-B16)/B16</f>
        <v>4.5840407470288627E-2</v>
      </c>
      <c r="F16" s="13">
        <v>3926</v>
      </c>
      <c r="G16" s="13">
        <v>4286</v>
      </c>
      <c r="H16" s="11">
        <f t="shared" ref="H16:H24" si="6">G16-F16</f>
        <v>360</v>
      </c>
      <c r="I16" s="12">
        <f t="shared" ref="I16:I24" si="7">(G16-F16)/F16</f>
        <v>9.169638308711156E-2</v>
      </c>
    </row>
    <row r="17" spans="1:9" s="5" customFormat="1" x14ac:dyDescent="0.2">
      <c r="A17" s="5" t="s">
        <v>13</v>
      </c>
      <c r="B17" s="11">
        <v>1861</v>
      </c>
      <c r="C17" s="11">
        <v>1895</v>
      </c>
      <c r="D17" s="11">
        <f t="shared" si="4"/>
        <v>34</v>
      </c>
      <c r="E17" s="12">
        <f t="shared" si="5"/>
        <v>1.8269747447608814E-2</v>
      </c>
      <c r="F17" s="13">
        <v>11749</v>
      </c>
      <c r="G17" s="13">
        <v>11651</v>
      </c>
      <c r="H17" s="11">
        <f t="shared" si="6"/>
        <v>-98</v>
      </c>
      <c r="I17" s="12">
        <f t="shared" si="7"/>
        <v>-8.3411354157800661E-3</v>
      </c>
    </row>
    <row r="18" spans="1:9" s="5" customFormat="1" x14ac:dyDescent="0.2">
      <c r="A18" s="5" t="s">
        <v>14</v>
      </c>
      <c r="B18" s="11">
        <v>1453</v>
      </c>
      <c r="C18" s="11">
        <v>1539</v>
      </c>
      <c r="D18" s="11">
        <f t="shared" si="4"/>
        <v>86</v>
      </c>
      <c r="E18" s="12">
        <f t="shared" si="5"/>
        <v>5.9187887130075709E-2</v>
      </c>
      <c r="F18" s="13">
        <v>9257.5</v>
      </c>
      <c r="G18" s="13">
        <v>9777.5</v>
      </c>
      <c r="H18" s="11">
        <f t="shared" si="6"/>
        <v>520</v>
      </c>
      <c r="I18" s="12">
        <f t="shared" si="7"/>
        <v>5.6170672427761276E-2</v>
      </c>
    </row>
    <row r="19" spans="1:9" s="5" customFormat="1" x14ac:dyDescent="0.2">
      <c r="A19" s="5" t="s">
        <v>15</v>
      </c>
      <c r="B19" s="11">
        <v>237</v>
      </c>
      <c r="C19" s="11">
        <v>250</v>
      </c>
      <c r="D19" s="11">
        <f t="shared" si="4"/>
        <v>13</v>
      </c>
      <c r="E19" s="12">
        <f t="shared" si="5"/>
        <v>5.4852320675105488E-2</v>
      </c>
      <c r="F19" s="13">
        <v>1512.5</v>
      </c>
      <c r="G19" s="13">
        <v>1639</v>
      </c>
      <c r="H19" s="11">
        <f t="shared" si="6"/>
        <v>126.5</v>
      </c>
      <c r="I19" s="12">
        <f t="shared" si="7"/>
        <v>8.3636363636363634E-2</v>
      </c>
    </row>
    <row r="20" spans="1:9" s="5" customFormat="1" x14ac:dyDescent="0.2">
      <c r="A20" s="5" t="s">
        <v>16</v>
      </c>
      <c r="B20" s="11">
        <v>104</v>
      </c>
      <c r="C20" s="11">
        <v>146</v>
      </c>
      <c r="D20" s="11">
        <f t="shared" si="4"/>
        <v>42</v>
      </c>
      <c r="E20" s="12">
        <f t="shared" si="5"/>
        <v>0.40384615384615385</v>
      </c>
      <c r="F20" s="13">
        <v>462</v>
      </c>
      <c r="G20" s="13">
        <v>661</v>
      </c>
      <c r="H20" s="11">
        <f t="shared" si="6"/>
        <v>199</v>
      </c>
      <c r="I20" s="12">
        <f t="shared" si="7"/>
        <v>0.43073593073593075</v>
      </c>
    </row>
    <row r="21" spans="1:9" s="5" customFormat="1" x14ac:dyDescent="0.2">
      <c r="A21" s="5" t="s">
        <v>17</v>
      </c>
      <c r="B21" s="11">
        <v>578</v>
      </c>
      <c r="C21" s="11">
        <v>746</v>
      </c>
      <c r="D21" s="11">
        <f t="shared" si="4"/>
        <v>168</v>
      </c>
      <c r="E21" s="12">
        <f t="shared" si="5"/>
        <v>0.29065743944636679</v>
      </c>
      <c r="F21" s="13">
        <v>3252</v>
      </c>
      <c r="G21" s="13">
        <v>4527</v>
      </c>
      <c r="H21" s="11">
        <f t="shared" si="6"/>
        <v>1275</v>
      </c>
      <c r="I21" s="12">
        <f t="shared" si="7"/>
        <v>0.39206642066420666</v>
      </c>
    </row>
    <row r="22" spans="1:9" s="5" customFormat="1" x14ac:dyDescent="0.2">
      <c r="A22" s="5" t="s">
        <v>18</v>
      </c>
      <c r="B22" s="11">
        <v>141</v>
      </c>
      <c r="C22" s="11">
        <v>99</v>
      </c>
      <c r="D22" s="11">
        <f t="shared" si="4"/>
        <v>-42</v>
      </c>
      <c r="E22" s="12">
        <f t="shared" si="5"/>
        <v>-0.2978723404255319</v>
      </c>
      <c r="F22" s="13">
        <v>642</v>
      </c>
      <c r="G22" s="13">
        <v>462</v>
      </c>
      <c r="H22" s="11">
        <f t="shared" si="6"/>
        <v>-180</v>
      </c>
      <c r="I22" s="12">
        <f t="shared" si="7"/>
        <v>-0.28037383177570091</v>
      </c>
    </row>
    <row r="23" spans="1:9" s="5" customFormat="1" x14ac:dyDescent="0.2">
      <c r="A23" s="5" t="s">
        <v>19</v>
      </c>
      <c r="B23" s="11">
        <v>44</v>
      </c>
      <c r="C23" s="11">
        <v>69</v>
      </c>
      <c r="D23" s="11">
        <f t="shared" si="4"/>
        <v>25</v>
      </c>
      <c r="E23" s="12">
        <f t="shared" si="5"/>
        <v>0.56818181818181823</v>
      </c>
      <c r="F23" s="13">
        <v>388</v>
      </c>
      <c r="G23" s="13">
        <v>823</v>
      </c>
      <c r="H23" s="11">
        <f t="shared" si="6"/>
        <v>435</v>
      </c>
      <c r="I23" s="12">
        <f t="shared" si="7"/>
        <v>1.1211340206185567</v>
      </c>
    </row>
    <row r="24" spans="1:9" s="5" customFormat="1" x14ac:dyDescent="0.2">
      <c r="A24" s="5" t="s">
        <v>20</v>
      </c>
      <c r="B24" s="11">
        <v>167</v>
      </c>
      <c r="C24" s="11">
        <v>148</v>
      </c>
      <c r="D24" s="11">
        <f t="shared" si="4"/>
        <v>-19</v>
      </c>
      <c r="E24" s="12">
        <f t="shared" si="5"/>
        <v>-0.11377245508982035</v>
      </c>
      <c r="F24" s="13">
        <v>167</v>
      </c>
      <c r="G24" s="13">
        <v>148</v>
      </c>
      <c r="H24" s="11">
        <f t="shared" si="6"/>
        <v>-19</v>
      </c>
      <c r="I24" s="12">
        <f t="shared" si="7"/>
        <v>-0.11377245508982035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11687</v>
      </c>
      <c r="C27" s="11">
        <v>11159</v>
      </c>
      <c r="D27" s="11">
        <f t="shared" ref="D27:D32" si="8">C27-B27</f>
        <v>-528</v>
      </c>
      <c r="E27" s="12">
        <f t="shared" ref="E27:E32" si="9">(C27-B27)/B27</f>
        <v>-4.5178403354154191E-2</v>
      </c>
      <c r="F27" s="13">
        <v>122813.5</v>
      </c>
      <c r="G27" s="13">
        <v>117885</v>
      </c>
      <c r="H27" s="11">
        <f t="shared" ref="H27:H32" si="10">G27-F27</f>
        <v>-4928.5</v>
      </c>
      <c r="I27" s="12">
        <f t="shared" ref="I27:I32" si="11">(G27-F27)/F27</f>
        <v>-4.0129953140330667E-2</v>
      </c>
    </row>
    <row r="28" spans="1:9" s="5" customFormat="1" x14ac:dyDescent="0.2">
      <c r="A28" s="5" t="s">
        <v>22</v>
      </c>
      <c r="B28" s="11">
        <v>10013</v>
      </c>
      <c r="C28" s="11">
        <v>9621</v>
      </c>
      <c r="D28" s="11">
        <f t="shared" si="8"/>
        <v>-392</v>
      </c>
      <c r="E28" s="12">
        <f t="shared" si="9"/>
        <v>-3.9149106161989411E-2</v>
      </c>
      <c r="F28" s="13">
        <v>101607</v>
      </c>
      <c r="G28" s="13">
        <v>98243</v>
      </c>
      <c r="H28" s="11">
        <f t="shared" si="10"/>
        <v>-3364</v>
      </c>
      <c r="I28" s="12">
        <f t="shared" si="11"/>
        <v>-3.3107955160569642E-2</v>
      </c>
    </row>
    <row r="29" spans="1:9" s="5" customFormat="1" x14ac:dyDescent="0.2">
      <c r="A29" s="5" t="s">
        <v>23</v>
      </c>
      <c r="B29" s="11">
        <v>1637</v>
      </c>
      <c r="C29" s="11">
        <v>1629</v>
      </c>
      <c r="D29" s="11">
        <f t="shared" si="8"/>
        <v>-8</v>
      </c>
      <c r="E29" s="12">
        <f t="shared" si="9"/>
        <v>-4.8869883934025658E-3</v>
      </c>
      <c r="F29" s="13">
        <v>10686</v>
      </c>
      <c r="G29" s="13">
        <v>10259</v>
      </c>
      <c r="H29" s="11">
        <f t="shared" si="10"/>
        <v>-427</v>
      </c>
      <c r="I29" s="12">
        <f t="shared" si="11"/>
        <v>-3.9958824630357478E-2</v>
      </c>
    </row>
    <row r="30" spans="1:9" s="5" customFormat="1" x14ac:dyDescent="0.2">
      <c r="A30" s="5" t="s">
        <v>24</v>
      </c>
      <c r="B30" s="11">
        <v>412</v>
      </c>
      <c r="C30" s="11">
        <v>438</v>
      </c>
      <c r="D30" s="11">
        <f t="shared" si="8"/>
        <v>26</v>
      </c>
      <c r="E30" s="12">
        <f t="shared" si="9"/>
        <v>6.3106796116504854E-2</v>
      </c>
      <c r="F30" s="13">
        <v>1947</v>
      </c>
      <c r="G30" s="13">
        <v>2008</v>
      </c>
      <c r="H30" s="11">
        <f t="shared" si="10"/>
        <v>61</v>
      </c>
      <c r="I30" s="12">
        <f t="shared" si="11"/>
        <v>3.133025166923472E-2</v>
      </c>
    </row>
    <row r="31" spans="1:9" s="5" customFormat="1" x14ac:dyDescent="0.2">
      <c r="A31" s="5" t="s">
        <v>25</v>
      </c>
      <c r="B31" s="11">
        <v>1091</v>
      </c>
      <c r="C31" s="11">
        <v>998</v>
      </c>
      <c r="D31" s="11">
        <f t="shared" si="8"/>
        <v>-93</v>
      </c>
      <c r="E31" s="12">
        <f t="shared" si="9"/>
        <v>-8.5242896425297893E-2</v>
      </c>
      <c r="F31" s="13">
        <v>8121</v>
      </c>
      <c r="G31" s="13">
        <v>6990</v>
      </c>
      <c r="H31" s="11">
        <f t="shared" si="10"/>
        <v>-1131</v>
      </c>
      <c r="I31" s="12">
        <f t="shared" si="11"/>
        <v>-0.13926856298485407</v>
      </c>
    </row>
    <row r="32" spans="1:9" s="5" customFormat="1" x14ac:dyDescent="0.2">
      <c r="A32" s="5" t="s">
        <v>26</v>
      </c>
      <c r="B32" s="11">
        <v>74</v>
      </c>
      <c r="C32" s="11">
        <v>62</v>
      </c>
      <c r="D32" s="11">
        <f t="shared" si="8"/>
        <v>-12</v>
      </c>
      <c r="E32" s="12">
        <f t="shared" si="9"/>
        <v>-0.16216216216216217</v>
      </c>
      <c r="F32" s="13">
        <v>452.5</v>
      </c>
      <c r="G32" s="13">
        <v>385</v>
      </c>
      <c r="H32" s="11">
        <f t="shared" si="10"/>
        <v>-67.5</v>
      </c>
      <c r="I32" s="12">
        <f t="shared" si="11"/>
        <v>-0.14917127071823205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1457</v>
      </c>
      <c r="C35" s="11">
        <v>1315</v>
      </c>
      <c r="D35" s="11">
        <f>C35-B35</f>
        <v>-142</v>
      </c>
      <c r="E35" s="12">
        <f>(C35-B35)/B35</f>
        <v>-9.7460535346602609E-2</v>
      </c>
      <c r="F35" s="13">
        <v>12454</v>
      </c>
      <c r="G35" s="13">
        <v>11220</v>
      </c>
      <c r="H35" s="11">
        <f>G35-F35</f>
        <v>-1234</v>
      </c>
      <c r="I35" s="12">
        <f>(G35-F35)/F35</f>
        <v>-9.9084631443712864E-2</v>
      </c>
    </row>
    <row r="36" spans="1:9" s="5" customFormat="1" x14ac:dyDescent="0.2">
      <c r="A36" s="5" t="s">
        <v>28</v>
      </c>
      <c r="B36" s="11">
        <v>1084</v>
      </c>
      <c r="C36" s="11">
        <v>1016</v>
      </c>
      <c r="D36" s="11">
        <f>C36-B36</f>
        <v>-68</v>
      </c>
      <c r="E36" s="12">
        <f>(C36-B36)/B36</f>
        <v>-6.273062730627306E-2</v>
      </c>
      <c r="F36" s="13">
        <v>8918</v>
      </c>
      <c r="G36" s="13">
        <v>8454</v>
      </c>
      <c r="H36" s="11">
        <f>G36-F36</f>
        <v>-464</v>
      </c>
      <c r="I36" s="12">
        <f>(G36-F36)/F36</f>
        <v>-5.2029603050011211E-2</v>
      </c>
    </row>
    <row r="37" spans="1:9" s="5" customFormat="1" x14ac:dyDescent="0.2">
      <c r="A37" s="5" t="s">
        <v>29</v>
      </c>
      <c r="B37" s="11">
        <v>319</v>
      </c>
      <c r="C37" s="11">
        <v>275</v>
      </c>
      <c r="D37" s="11">
        <f>C37-B37</f>
        <v>-44</v>
      </c>
      <c r="E37" s="12">
        <f>(C37-B37)/B37</f>
        <v>-0.13793103448275862</v>
      </c>
      <c r="F37" s="13">
        <v>1575</v>
      </c>
      <c r="G37" s="13">
        <v>1329</v>
      </c>
      <c r="H37" s="11">
        <f>G37-F37</f>
        <v>-246</v>
      </c>
      <c r="I37" s="12">
        <f>(G37-F37)/F37</f>
        <v>-0.15619047619047619</v>
      </c>
    </row>
    <row r="38" spans="1:9" s="5" customFormat="1" x14ac:dyDescent="0.2">
      <c r="A38" s="5" t="s">
        <v>30</v>
      </c>
      <c r="B38" s="11">
        <v>416</v>
      </c>
      <c r="C38" s="11">
        <v>324</v>
      </c>
      <c r="D38" s="11">
        <f>C38-B38</f>
        <v>-92</v>
      </c>
      <c r="E38" s="12">
        <f>(C38-B38)/B38</f>
        <v>-0.22115384615384615</v>
      </c>
      <c r="F38" s="13">
        <v>1961</v>
      </c>
      <c r="G38" s="13">
        <v>1437</v>
      </c>
      <c r="H38" s="11">
        <f>G38-F38</f>
        <v>-524</v>
      </c>
      <c r="I38" s="12">
        <f>(G38-F38)/F38</f>
        <v>-0.26721060683324832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16879</v>
      </c>
      <c r="C41" s="11">
        <v>16224</v>
      </c>
      <c r="D41" s="11">
        <f>C41-B41</f>
        <v>-655</v>
      </c>
      <c r="E41" s="12">
        <f>(C41-B41)/B41</f>
        <v>-3.8805616446471951E-2</v>
      </c>
      <c r="F41" s="13">
        <v>180257</v>
      </c>
      <c r="G41" s="13">
        <v>174682</v>
      </c>
      <c r="H41" s="11">
        <f>G41-F41</f>
        <v>-5575</v>
      </c>
      <c r="I41" s="12">
        <f>(G41-F41)/F41</f>
        <v>-3.0928063819990349E-2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47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3930</v>
      </c>
      <c r="C6" s="11">
        <v>3915</v>
      </c>
      <c r="D6" s="11">
        <f t="shared" ref="D6:D14" si="0">C6-B6</f>
        <v>-15</v>
      </c>
      <c r="E6" s="12">
        <f t="shared" ref="E6:E14" si="1">(C6-B6)/B6</f>
        <v>-3.8167938931297708E-3</v>
      </c>
      <c r="F6" s="13">
        <v>43024</v>
      </c>
      <c r="G6" s="13">
        <v>43599</v>
      </c>
      <c r="H6" s="11">
        <f t="shared" ref="H6:H14" si="2">G6-F6</f>
        <v>575</v>
      </c>
      <c r="I6" s="12">
        <f t="shared" ref="I6:I14" si="3">(G6-F6)/F6</f>
        <v>1.3364633692822611E-2</v>
      </c>
    </row>
    <row r="7" spans="1:9" s="5" customFormat="1" x14ac:dyDescent="0.2">
      <c r="A7" s="5" t="s">
        <v>4</v>
      </c>
      <c r="B7" s="11">
        <v>2994</v>
      </c>
      <c r="C7" s="11">
        <v>3257</v>
      </c>
      <c r="D7" s="11">
        <f t="shared" si="0"/>
        <v>263</v>
      </c>
      <c r="E7" s="12">
        <f t="shared" si="1"/>
        <v>8.7842351369405478E-2</v>
      </c>
      <c r="F7" s="13">
        <v>30267.5</v>
      </c>
      <c r="G7" s="13">
        <v>33313.5</v>
      </c>
      <c r="H7" s="11">
        <f t="shared" si="2"/>
        <v>3046</v>
      </c>
      <c r="I7" s="12">
        <f t="shared" si="3"/>
        <v>0.10063599570496407</v>
      </c>
    </row>
    <row r="8" spans="1:9" s="5" customFormat="1" x14ac:dyDescent="0.2">
      <c r="A8" s="5" t="s">
        <v>5</v>
      </c>
      <c r="B8" s="11">
        <v>54</v>
      </c>
      <c r="C8" s="11">
        <v>54</v>
      </c>
      <c r="D8" s="11">
        <f t="shared" si="0"/>
        <v>0</v>
      </c>
      <c r="E8" s="12">
        <f t="shared" si="1"/>
        <v>0</v>
      </c>
      <c r="F8" s="13">
        <v>224</v>
      </c>
      <c r="G8" s="13">
        <v>202</v>
      </c>
      <c r="H8" s="11">
        <f t="shared" si="2"/>
        <v>-22</v>
      </c>
      <c r="I8" s="12">
        <f t="shared" si="3"/>
        <v>-9.8214285714285712E-2</v>
      </c>
    </row>
    <row r="9" spans="1:9" s="5" customFormat="1" x14ac:dyDescent="0.2">
      <c r="A9" s="5" t="s">
        <v>6</v>
      </c>
      <c r="B9" s="11">
        <v>42</v>
      </c>
      <c r="C9" s="11">
        <v>18</v>
      </c>
      <c r="D9" s="11">
        <f t="shared" si="0"/>
        <v>-24</v>
      </c>
      <c r="E9" s="12">
        <f t="shared" si="1"/>
        <v>-0.5714285714285714</v>
      </c>
      <c r="F9" s="13">
        <v>137</v>
      </c>
      <c r="G9" s="13">
        <v>65</v>
      </c>
      <c r="H9" s="11">
        <f t="shared" si="2"/>
        <v>-72</v>
      </c>
      <c r="I9" s="12">
        <f t="shared" si="3"/>
        <v>-0.52554744525547448</v>
      </c>
    </row>
    <row r="10" spans="1:9" s="5" customFormat="1" x14ac:dyDescent="0.2">
      <c r="A10" s="5" t="s">
        <v>7</v>
      </c>
      <c r="B10" s="11">
        <v>35</v>
      </c>
      <c r="C10" s="11">
        <v>28</v>
      </c>
      <c r="D10" s="11">
        <f t="shared" si="0"/>
        <v>-7</v>
      </c>
      <c r="E10" s="12">
        <f t="shared" si="1"/>
        <v>-0.2</v>
      </c>
      <c r="F10" s="13">
        <v>116</v>
      </c>
      <c r="G10" s="13">
        <v>110</v>
      </c>
      <c r="H10" s="11">
        <f t="shared" si="2"/>
        <v>-6</v>
      </c>
      <c r="I10" s="12">
        <f t="shared" si="3"/>
        <v>-5.1724137931034482E-2</v>
      </c>
    </row>
    <row r="11" spans="1:9" s="5" customFormat="1" x14ac:dyDescent="0.2">
      <c r="A11" s="5" t="s">
        <v>8</v>
      </c>
      <c r="B11" s="11">
        <v>41</v>
      </c>
      <c r="C11" s="11">
        <v>115</v>
      </c>
      <c r="D11" s="11">
        <f t="shared" si="0"/>
        <v>74</v>
      </c>
      <c r="E11" s="12">
        <f t="shared" si="1"/>
        <v>1.8048780487804879</v>
      </c>
      <c r="F11" s="13">
        <v>341</v>
      </c>
      <c r="G11" s="13">
        <v>657</v>
      </c>
      <c r="H11" s="11">
        <f t="shared" si="2"/>
        <v>316</v>
      </c>
      <c r="I11" s="12">
        <f t="shared" si="3"/>
        <v>0.92668621700879761</v>
      </c>
    </row>
    <row r="12" spans="1:9" s="5" customFormat="1" x14ac:dyDescent="0.2">
      <c r="A12" s="5" t="s">
        <v>9</v>
      </c>
      <c r="B12" s="11">
        <v>27</v>
      </c>
      <c r="C12" s="11">
        <v>41</v>
      </c>
      <c r="D12" s="11">
        <f t="shared" si="0"/>
        <v>14</v>
      </c>
      <c r="E12" s="12">
        <f t="shared" si="1"/>
        <v>0.51851851851851849</v>
      </c>
      <c r="F12" s="13">
        <v>100</v>
      </c>
      <c r="G12" s="13">
        <v>154</v>
      </c>
      <c r="H12" s="11">
        <f t="shared" si="2"/>
        <v>54</v>
      </c>
      <c r="I12" s="12">
        <f t="shared" si="3"/>
        <v>0.54</v>
      </c>
    </row>
    <row r="13" spans="1:9" s="5" customFormat="1" x14ac:dyDescent="0.2">
      <c r="A13" s="5" t="s">
        <v>10</v>
      </c>
      <c r="B13" s="11">
        <v>1040</v>
      </c>
      <c r="C13" s="11">
        <v>466</v>
      </c>
      <c r="D13" s="11">
        <f t="shared" si="0"/>
        <v>-574</v>
      </c>
      <c r="E13" s="12">
        <f t="shared" si="1"/>
        <v>-0.55192307692307696</v>
      </c>
      <c r="F13" s="13">
        <v>4581</v>
      </c>
      <c r="G13" s="13">
        <v>1835</v>
      </c>
      <c r="H13" s="11">
        <f t="shared" si="2"/>
        <v>-2746</v>
      </c>
      <c r="I13" s="12">
        <f t="shared" si="3"/>
        <v>-0.59943243833224191</v>
      </c>
    </row>
    <row r="14" spans="1:9" s="5" customFormat="1" x14ac:dyDescent="0.2">
      <c r="A14" s="5" t="s">
        <v>11</v>
      </c>
      <c r="B14" s="11">
        <v>1328</v>
      </c>
      <c r="C14" s="11">
        <v>1305</v>
      </c>
      <c r="D14" s="11">
        <f t="shared" si="0"/>
        <v>-23</v>
      </c>
      <c r="E14" s="12">
        <f t="shared" si="1"/>
        <v>-1.7319277108433735E-2</v>
      </c>
      <c r="F14" s="13">
        <v>7257.5</v>
      </c>
      <c r="G14" s="13">
        <v>7262.5</v>
      </c>
      <c r="H14" s="11">
        <f t="shared" si="2"/>
        <v>5</v>
      </c>
      <c r="I14" s="12">
        <f t="shared" si="3"/>
        <v>6.889424733034792E-4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571</v>
      </c>
      <c r="C16" s="11">
        <v>593</v>
      </c>
      <c r="D16" s="11">
        <f t="shared" ref="D16:D24" si="4">C16-B16</f>
        <v>22</v>
      </c>
      <c r="E16" s="12">
        <f t="shared" ref="E16:E24" si="5">(C16-B16)/B16</f>
        <v>3.8528896672504379E-2</v>
      </c>
      <c r="F16" s="13">
        <v>3835.5</v>
      </c>
      <c r="G16" s="13">
        <v>4198</v>
      </c>
      <c r="H16" s="11">
        <f t="shared" ref="H16:H24" si="6">G16-F16</f>
        <v>362.5</v>
      </c>
      <c r="I16" s="12">
        <f t="shared" ref="I16:I24" si="7">(G16-F16)/F16</f>
        <v>9.4511797679572421E-2</v>
      </c>
    </row>
    <row r="17" spans="1:9" s="5" customFormat="1" x14ac:dyDescent="0.2">
      <c r="A17" s="5" t="s">
        <v>13</v>
      </c>
      <c r="B17" s="11">
        <v>1782</v>
      </c>
      <c r="C17" s="11">
        <v>1818</v>
      </c>
      <c r="D17" s="11">
        <f t="shared" si="4"/>
        <v>36</v>
      </c>
      <c r="E17" s="12">
        <f t="shared" si="5"/>
        <v>2.0202020202020204E-2</v>
      </c>
      <c r="F17" s="13">
        <v>11325</v>
      </c>
      <c r="G17" s="13">
        <v>11263</v>
      </c>
      <c r="H17" s="11">
        <f t="shared" si="6"/>
        <v>-62</v>
      </c>
      <c r="I17" s="12">
        <f t="shared" si="7"/>
        <v>-5.4746136865342163E-3</v>
      </c>
    </row>
    <row r="18" spans="1:9" s="5" customFormat="1" x14ac:dyDescent="0.2">
      <c r="A18" s="5" t="s">
        <v>14</v>
      </c>
      <c r="B18" s="11">
        <v>1393</v>
      </c>
      <c r="C18" s="11">
        <v>1466</v>
      </c>
      <c r="D18" s="11">
        <f t="shared" si="4"/>
        <v>73</v>
      </c>
      <c r="E18" s="12">
        <f t="shared" si="5"/>
        <v>5.2404881550610197E-2</v>
      </c>
      <c r="F18" s="13">
        <v>8879</v>
      </c>
      <c r="G18" s="13">
        <v>9370.5</v>
      </c>
      <c r="H18" s="11">
        <f t="shared" si="6"/>
        <v>491.5</v>
      </c>
      <c r="I18" s="12">
        <f t="shared" si="7"/>
        <v>5.5355332807748618E-2</v>
      </c>
    </row>
    <row r="19" spans="1:9" s="5" customFormat="1" x14ac:dyDescent="0.2">
      <c r="A19" s="5" t="s">
        <v>15</v>
      </c>
      <c r="B19" s="11">
        <v>235</v>
      </c>
      <c r="C19" s="11">
        <v>240</v>
      </c>
      <c r="D19" s="11">
        <f t="shared" si="4"/>
        <v>5</v>
      </c>
      <c r="E19" s="12">
        <f t="shared" si="5"/>
        <v>2.1276595744680851E-2</v>
      </c>
      <c r="F19" s="13">
        <v>1481</v>
      </c>
      <c r="G19" s="13">
        <v>1598</v>
      </c>
      <c r="H19" s="11">
        <f t="shared" si="6"/>
        <v>117</v>
      </c>
      <c r="I19" s="12">
        <f t="shared" si="7"/>
        <v>7.9000675219446315E-2</v>
      </c>
    </row>
    <row r="20" spans="1:9" s="5" customFormat="1" x14ac:dyDescent="0.2">
      <c r="A20" s="5" t="s">
        <v>16</v>
      </c>
      <c r="B20" s="11">
        <v>96</v>
      </c>
      <c r="C20" s="11">
        <v>139</v>
      </c>
      <c r="D20" s="11">
        <f t="shared" si="4"/>
        <v>43</v>
      </c>
      <c r="E20" s="12">
        <f t="shared" si="5"/>
        <v>0.44791666666666669</v>
      </c>
      <c r="F20" s="13">
        <v>432</v>
      </c>
      <c r="G20" s="13">
        <v>626</v>
      </c>
      <c r="H20" s="11">
        <f t="shared" si="6"/>
        <v>194</v>
      </c>
      <c r="I20" s="12">
        <f t="shared" si="7"/>
        <v>0.44907407407407407</v>
      </c>
    </row>
    <row r="21" spans="1:9" s="5" customFormat="1" x14ac:dyDescent="0.2">
      <c r="A21" s="5" t="s">
        <v>17</v>
      </c>
      <c r="B21" s="11">
        <v>551</v>
      </c>
      <c r="C21" s="11">
        <v>718</v>
      </c>
      <c r="D21" s="11">
        <f t="shared" si="4"/>
        <v>167</v>
      </c>
      <c r="E21" s="12">
        <f t="shared" si="5"/>
        <v>0.30308529945553542</v>
      </c>
      <c r="F21" s="13">
        <v>3141</v>
      </c>
      <c r="G21" s="13">
        <v>4401</v>
      </c>
      <c r="H21" s="11">
        <f t="shared" si="6"/>
        <v>1260</v>
      </c>
      <c r="I21" s="12">
        <f t="shared" si="7"/>
        <v>0.40114613180515757</v>
      </c>
    </row>
    <row r="22" spans="1:9" s="5" customFormat="1" x14ac:dyDescent="0.2">
      <c r="A22" s="5" t="s">
        <v>18</v>
      </c>
      <c r="B22" s="11">
        <v>136</v>
      </c>
      <c r="C22" s="11">
        <v>95</v>
      </c>
      <c r="D22" s="11">
        <f t="shared" si="4"/>
        <v>-41</v>
      </c>
      <c r="E22" s="12">
        <f t="shared" si="5"/>
        <v>-0.3014705882352941</v>
      </c>
      <c r="F22" s="13">
        <v>622</v>
      </c>
      <c r="G22" s="13">
        <v>444</v>
      </c>
      <c r="H22" s="11">
        <f t="shared" si="6"/>
        <v>-178</v>
      </c>
      <c r="I22" s="12">
        <f t="shared" si="7"/>
        <v>-0.2861736334405145</v>
      </c>
    </row>
    <row r="23" spans="1:9" s="5" customFormat="1" x14ac:dyDescent="0.2">
      <c r="A23" s="5" t="s">
        <v>19</v>
      </c>
      <c r="B23" s="11">
        <v>42</v>
      </c>
      <c r="C23" s="11">
        <v>69</v>
      </c>
      <c r="D23" s="11">
        <f t="shared" si="4"/>
        <v>27</v>
      </c>
      <c r="E23" s="12">
        <f t="shared" si="5"/>
        <v>0.6428571428571429</v>
      </c>
      <c r="F23" s="13">
        <v>390</v>
      </c>
      <c r="G23" s="13">
        <v>826</v>
      </c>
      <c r="H23" s="11">
        <f t="shared" si="6"/>
        <v>436</v>
      </c>
      <c r="I23" s="12">
        <f t="shared" si="7"/>
        <v>1.117948717948718</v>
      </c>
    </row>
    <row r="24" spans="1:9" s="5" customFormat="1" x14ac:dyDescent="0.2">
      <c r="A24" s="5" t="s">
        <v>20</v>
      </c>
      <c r="B24" s="11">
        <v>161</v>
      </c>
      <c r="C24" s="11">
        <v>142</v>
      </c>
      <c r="D24" s="11">
        <f t="shared" si="4"/>
        <v>-19</v>
      </c>
      <c r="E24" s="12">
        <f t="shared" si="5"/>
        <v>-0.11801242236024845</v>
      </c>
      <c r="F24" s="13">
        <v>161</v>
      </c>
      <c r="G24" s="13">
        <v>142</v>
      </c>
      <c r="H24" s="11">
        <f t="shared" si="6"/>
        <v>-19</v>
      </c>
      <c r="I24" s="12">
        <f t="shared" si="7"/>
        <v>-0.11801242236024845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11293</v>
      </c>
      <c r="C27" s="11">
        <v>10801</v>
      </c>
      <c r="D27" s="11">
        <f t="shared" ref="D27:D32" si="8">C27-B27</f>
        <v>-492</v>
      </c>
      <c r="E27" s="12">
        <f t="shared" ref="E27:E32" si="9">(C27-B27)/B27</f>
        <v>-4.3566811299034801E-2</v>
      </c>
      <c r="F27" s="13">
        <v>118640</v>
      </c>
      <c r="G27" s="13">
        <v>114290</v>
      </c>
      <c r="H27" s="11">
        <f t="shared" ref="H27:H32" si="10">G27-F27</f>
        <v>-4350</v>
      </c>
      <c r="I27" s="12">
        <f t="shared" ref="I27:I32" si="11">(G27-F27)/F27</f>
        <v>-3.6665542818610924E-2</v>
      </c>
    </row>
    <row r="28" spans="1:9" s="5" customFormat="1" x14ac:dyDescent="0.2">
      <c r="A28" s="5" t="s">
        <v>22</v>
      </c>
      <c r="B28" s="11">
        <v>9713</v>
      </c>
      <c r="C28" s="11">
        <v>9328</v>
      </c>
      <c r="D28" s="11">
        <f t="shared" si="8"/>
        <v>-385</v>
      </c>
      <c r="E28" s="12">
        <f t="shared" si="9"/>
        <v>-3.9637599093997736E-2</v>
      </c>
      <c r="F28" s="13">
        <v>98557</v>
      </c>
      <c r="G28" s="13">
        <v>95484</v>
      </c>
      <c r="H28" s="11">
        <f t="shared" si="10"/>
        <v>-3073</v>
      </c>
      <c r="I28" s="12">
        <f t="shared" si="11"/>
        <v>-3.1179926337043539E-2</v>
      </c>
    </row>
    <row r="29" spans="1:9" s="5" customFormat="1" x14ac:dyDescent="0.2">
      <c r="A29" s="5" t="s">
        <v>23</v>
      </c>
      <c r="B29" s="11">
        <v>1554</v>
      </c>
      <c r="C29" s="11">
        <v>1573</v>
      </c>
      <c r="D29" s="11">
        <f t="shared" si="8"/>
        <v>19</v>
      </c>
      <c r="E29" s="12">
        <f t="shared" si="9"/>
        <v>1.2226512226512226E-2</v>
      </c>
      <c r="F29" s="13">
        <v>10104</v>
      </c>
      <c r="G29" s="13">
        <v>9929</v>
      </c>
      <c r="H29" s="11">
        <f t="shared" si="10"/>
        <v>-175</v>
      </c>
      <c r="I29" s="12">
        <f t="shared" si="11"/>
        <v>-1.731987331749802E-2</v>
      </c>
    </row>
    <row r="30" spans="1:9" s="5" customFormat="1" x14ac:dyDescent="0.2">
      <c r="A30" s="5" t="s">
        <v>24</v>
      </c>
      <c r="B30" s="11">
        <v>393</v>
      </c>
      <c r="C30" s="11">
        <v>419</v>
      </c>
      <c r="D30" s="11">
        <f t="shared" si="8"/>
        <v>26</v>
      </c>
      <c r="E30" s="12">
        <f t="shared" si="9"/>
        <v>6.6157760814249358E-2</v>
      </c>
      <c r="F30" s="13">
        <v>1871</v>
      </c>
      <c r="G30" s="13">
        <v>1898</v>
      </c>
      <c r="H30" s="11">
        <f t="shared" si="10"/>
        <v>27</v>
      </c>
      <c r="I30" s="12">
        <f t="shared" si="11"/>
        <v>1.4430785676109033E-2</v>
      </c>
    </row>
    <row r="31" spans="1:9" s="5" customFormat="1" x14ac:dyDescent="0.2">
      <c r="A31" s="5" t="s">
        <v>25</v>
      </c>
      <c r="B31" s="11">
        <v>1040</v>
      </c>
      <c r="C31" s="11">
        <v>947</v>
      </c>
      <c r="D31" s="11">
        <f t="shared" si="8"/>
        <v>-93</v>
      </c>
      <c r="E31" s="12">
        <f t="shared" si="9"/>
        <v>-8.9423076923076925E-2</v>
      </c>
      <c r="F31" s="13">
        <v>7729</v>
      </c>
      <c r="G31" s="13">
        <v>6635</v>
      </c>
      <c r="H31" s="11">
        <f t="shared" si="10"/>
        <v>-1094</v>
      </c>
      <c r="I31" s="12">
        <f t="shared" si="11"/>
        <v>-0.1415448311553888</v>
      </c>
    </row>
    <row r="32" spans="1:9" s="5" customFormat="1" x14ac:dyDescent="0.2">
      <c r="A32" s="5" t="s">
        <v>26</v>
      </c>
      <c r="B32" s="11">
        <v>65</v>
      </c>
      <c r="C32" s="11">
        <v>59</v>
      </c>
      <c r="D32" s="11">
        <f t="shared" si="8"/>
        <v>-6</v>
      </c>
      <c r="E32" s="12">
        <f t="shared" si="9"/>
        <v>-9.2307692307692313E-2</v>
      </c>
      <c r="F32" s="13">
        <v>379</v>
      </c>
      <c r="G32" s="13">
        <v>344</v>
      </c>
      <c r="H32" s="11">
        <f t="shared" si="10"/>
        <v>-35</v>
      </c>
      <c r="I32" s="12">
        <f t="shared" si="11"/>
        <v>-9.2348284960422161E-2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1380</v>
      </c>
      <c r="C35" s="11">
        <v>1265</v>
      </c>
      <c r="D35" s="11">
        <f>C35-B35</f>
        <v>-115</v>
      </c>
      <c r="E35" s="12">
        <f>(C35-B35)/B35</f>
        <v>-8.3333333333333329E-2</v>
      </c>
      <c r="F35" s="13">
        <v>11731</v>
      </c>
      <c r="G35" s="13">
        <v>10807</v>
      </c>
      <c r="H35" s="11">
        <f>G35-F35</f>
        <v>-924</v>
      </c>
      <c r="I35" s="12">
        <f>(G35-F35)/F35</f>
        <v>-7.8765663626289326E-2</v>
      </c>
    </row>
    <row r="36" spans="1:9" s="5" customFormat="1" x14ac:dyDescent="0.2">
      <c r="A36" s="5" t="s">
        <v>28</v>
      </c>
      <c r="B36" s="11">
        <v>1026</v>
      </c>
      <c r="C36" s="11">
        <v>978</v>
      </c>
      <c r="D36" s="11">
        <f>C36-B36</f>
        <v>-48</v>
      </c>
      <c r="E36" s="12">
        <f>(C36-B36)/B36</f>
        <v>-4.6783625730994149E-2</v>
      </c>
      <c r="F36" s="13">
        <v>8435</v>
      </c>
      <c r="G36" s="13">
        <v>8133</v>
      </c>
      <c r="H36" s="11">
        <f>G36-F36</f>
        <v>-302</v>
      </c>
      <c r="I36" s="12">
        <f>(G36-F36)/F36</f>
        <v>-3.5803200948429162E-2</v>
      </c>
    </row>
    <row r="37" spans="1:9" s="5" customFormat="1" x14ac:dyDescent="0.2">
      <c r="A37" s="5" t="s">
        <v>29</v>
      </c>
      <c r="B37" s="11">
        <v>299</v>
      </c>
      <c r="C37" s="11">
        <v>271</v>
      </c>
      <c r="D37" s="11">
        <f>C37-B37</f>
        <v>-28</v>
      </c>
      <c r="E37" s="12">
        <f>(C37-B37)/B37</f>
        <v>-9.3645484949832769E-2</v>
      </c>
      <c r="F37" s="13">
        <v>1473</v>
      </c>
      <c r="G37" s="13">
        <v>1303</v>
      </c>
      <c r="H37" s="11">
        <f>G37-F37</f>
        <v>-170</v>
      </c>
      <c r="I37" s="12">
        <f>(G37-F37)/F37</f>
        <v>-0.11541072640868975</v>
      </c>
    </row>
    <row r="38" spans="1:9" s="5" customFormat="1" x14ac:dyDescent="0.2">
      <c r="A38" s="5" t="s">
        <v>30</v>
      </c>
      <c r="B38" s="11">
        <v>392</v>
      </c>
      <c r="C38" s="11">
        <v>310</v>
      </c>
      <c r="D38" s="11">
        <f>C38-B38</f>
        <v>-82</v>
      </c>
      <c r="E38" s="12">
        <f>(C38-B38)/B38</f>
        <v>-0.20918367346938777</v>
      </c>
      <c r="F38" s="13">
        <v>1823</v>
      </c>
      <c r="G38" s="13">
        <v>1371</v>
      </c>
      <c r="H38" s="11">
        <f>G38-F38</f>
        <v>-452</v>
      </c>
      <c r="I38" s="12">
        <f>(G38-F38)/F38</f>
        <v>-0.24794295117937465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16235</v>
      </c>
      <c r="C41" s="11">
        <v>15637</v>
      </c>
      <c r="D41" s="11">
        <f>C41-B41</f>
        <v>-598</v>
      </c>
      <c r="E41" s="12">
        <f>(C41-B41)/B41</f>
        <v>-3.683400061595319E-2</v>
      </c>
      <c r="F41" s="13">
        <v>173395</v>
      </c>
      <c r="G41" s="13">
        <v>168696</v>
      </c>
      <c r="H41" s="11">
        <f>G41-F41</f>
        <v>-4699</v>
      </c>
      <c r="I41" s="12">
        <f>(G41-F41)/F41</f>
        <v>-2.7099974047694569E-2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3" width="8.85546875" style="6"/>
    <col min="244" max="244" width="18.140625" style="6" bestFit="1" customWidth="1"/>
    <col min="245" max="246" width="14.42578125" style="6" bestFit="1" customWidth="1"/>
    <col min="247" max="247" width="12.42578125" style="6" customWidth="1"/>
    <col min="248" max="248" width="12.7109375" style="6" bestFit="1" customWidth="1"/>
    <col min="249" max="249" width="16.140625" style="6" bestFit="1" customWidth="1"/>
    <col min="250" max="250" width="16.140625" style="6" customWidth="1"/>
    <col min="251" max="251" width="12.42578125" style="6" bestFit="1" customWidth="1"/>
    <col min="252" max="252" width="12.7109375" style="6" bestFit="1" customWidth="1"/>
    <col min="253" max="499" width="8.85546875" style="6"/>
    <col min="500" max="500" width="18.140625" style="6" bestFit="1" customWidth="1"/>
    <col min="501" max="502" width="14.42578125" style="6" bestFit="1" customWidth="1"/>
    <col min="503" max="503" width="12.42578125" style="6" customWidth="1"/>
    <col min="504" max="504" width="12.7109375" style="6" bestFit="1" customWidth="1"/>
    <col min="505" max="505" width="16.140625" style="6" bestFit="1" customWidth="1"/>
    <col min="506" max="506" width="16.140625" style="6" customWidth="1"/>
    <col min="507" max="507" width="12.42578125" style="6" bestFit="1" customWidth="1"/>
    <col min="508" max="508" width="12.7109375" style="6" bestFit="1" customWidth="1"/>
    <col min="509" max="755" width="8.85546875" style="6"/>
    <col min="756" max="756" width="18.140625" style="6" bestFit="1" customWidth="1"/>
    <col min="757" max="758" width="14.42578125" style="6" bestFit="1" customWidth="1"/>
    <col min="759" max="759" width="12.42578125" style="6" customWidth="1"/>
    <col min="760" max="760" width="12.7109375" style="6" bestFit="1" customWidth="1"/>
    <col min="761" max="761" width="16.140625" style="6" bestFit="1" customWidth="1"/>
    <col min="762" max="762" width="16.140625" style="6" customWidth="1"/>
    <col min="763" max="763" width="12.42578125" style="6" bestFit="1" customWidth="1"/>
    <col min="764" max="764" width="12.7109375" style="6" bestFit="1" customWidth="1"/>
    <col min="765" max="1011" width="8.85546875" style="6"/>
    <col min="1012" max="1012" width="18.140625" style="6" bestFit="1" customWidth="1"/>
    <col min="1013" max="1014" width="14.42578125" style="6" bestFit="1" customWidth="1"/>
    <col min="1015" max="1015" width="12.42578125" style="6" customWidth="1"/>
    <col min="1016" max="1016" width="12.7109375" style="6" bestFit="1" customWidth="1"/>
    <col min="1017" max="1017" width="16.140625" style="6" bestFit="1" customWidth="1"/>
    <col min="1018" max="1018" width="16.140625" style="6" customWidth="1"/>
    <col min="1019" max="1019" width="12.42578125" style="6" bestFit="1" customWidth="1"/>
    <col min="1020" max="1020" width="12.7109375" style="6" bestFit="1" customWidth="1"/>
    <col min="1021" max="1267" width="8.85546875" style="6"/>
    <col min="1268" max="1268" width="18.140625" style="6" bestFit="1" customWidth="1"/>
    <col min="1269" max="1270" width="14.42578125" style="6" bestFit="1" customWidth="1"/>
    <col min="1271" max="1271" width="12.42578125" style="6" customWidth="1"/>
    <col min="1272" max="1272" width="12.7109375" style="6" bestFit="1" customWidth="1"/>
    <col min="1273" max="1273" width="16.140625" style="6" bestFit="1" customWidth="1"/>
    <col min="1274" max="1274" width="16.140625" style="6" customWidth="1"/>
    <col min="1275" max="1275" width="12.42578125" style="6" bestFit="1" customWidth="1"/>
    <col min="1276" max="1276" width="12.7109375" style="6" bestFit="1" customWidth="1"/>
    <col min="1277" max="1523" width="8.85546875" style="6"/>
    <col min="1524" max="1524" width="18.140625" style="6" bestFit="1" customWidth="1"/>
    <col min="1525" max="1526" width="14.42578125" style="6" bestFit="1" customWidth="1"/>
    <col min="1527" max="1527" width="12.42578125" style="6" customWidth="1"/>
    <col min="1528" max="1528" width="12.7109375" style="6" bestFit="1" customWidth="1"/>
    <col min="1529" max="1529" width="16.140625" style="6" bestFit="1" customWidth="1"/>
    <col min="1530" max="1530" width="16.140625" style="6" customWidth="1"/>
    <col min="1531" max="1531" width="12.42578125" style="6" bestFit="1" customWidth="1"/>
    <col min="1532" max="1532" width="12.7109375" style="6" bestFit="1" customWidth="1"/>
    <col min="1533" max="1779" width="8.85546875" style="6"/>
    <col min="1780" max="1780" width="18.140625" style="6" bestFit="1" customWidth="1"/>
    <col min="1781" max="1782" width="14.42578125" style="6" bestFit="1" customWidth="1"/>
    <col min="1783" max="1783" width="12.42578125" style="6" customWidth="1"/>
    <col min="1784" max="1784" width="12.7109375" style="6" bestFit="1" customWidth="1"/>
    <col min="1785" max="1785" width="16.140625" style="6" bestFit="1" customWidth="1"/>
    <col min="1786" max="1786" width="16.140625" style="6" customWidth="1"/>
    <col min="1787" max="1787" width="12.42578125" style="6" bestFit="1" customWidth="1"/>
    <col min="1788" max="1788" width="12.7109375" style="6" bestFit="1" customWidth="1"/>
    <col min="1789" max="2035" width="8.85546875" style="6"/>
    <col min="2036" max="2036" width="18.140625" style="6" bestFit="1" customWidth="1"/>
    <col min="2037" max="2038" width="14.42578125" style="6" bestFit="1" customWidth="1"/>
    <col min="2039" max="2039" width="12.42578125" style="6" customWidth="1"/>
    <col min="2040" max="2040" width="12.7109375" style="6" bestFit="1" customWidth="1"/>
    <col min="2041" max="2041" width="16.140625" style="6" bestFit="1" customWidth="1"/>
    <col min="2042" max="2042" width="16.140625" style="6" customWidth="1"/>
    <col min="2043" max="2043" width="12.42578125" style="6" bestFit="1" customWidth="1"/>
    <col min="2044" max="2044" width="12.7109375" style="6" bestFit="1" customWidth="1"/>
    <col min="2045" max="2291" width="8.85546875" style="6"/>
    <col min="2292" max="2292" width="18.140625" style="6" bestFit="1" customWidth="1"/>
    <col min="2293" max="2294" width="14.42578125" style="6" bestFit="1" customWidth="1"/>
    <col min="2295" max="2295" width="12.42578125" style="6" customWidth="1"/>
    <col min="2296" max="2296" width="12.7109375" style="6" bestFit="1" customWidth="1"/>
    <col min="2297" max="2297" width="16.140625" style="6" bestFit="1" customWidth="1"/>
    <col min="2298" max="2298" width="16.140625" style="6" customWidth="1"/>
    <col min="2299" max="2299" width="12.42578125" style="6" bestFit="1" customWidth="1"/>
    <col min="2300" max="2300" width="12.7109375" style="6" bestFit="1" customWidth="1"/>
    <col min="2301" max="2547" width="8.85546875" style="6"/>
    <col min="2548" max="2548" width="18.140625" style="6" bestFit="1" customWidth="1"/>
    <col min="2549" max="2550" width="14.42578125" style="6" bestFit="1" customWidth="1"/>
    <col min="2551" max="2551" width="12.42578125" style="6" customWidth="1"/>
    <col min="2552" max="2552" width="12.7109375" style="6" bestFit="1" customWidth="1"/>
    <col min="2553" max="2553" width="16.140625" style="6" bestFit="1" customWidth="1"/>
    <col min="2554" max="2554" width="16.140625" style="6" customWidth="1"/>
    <col min="2555" max="2555" width="12.42578125" style="6" bestFit="1" customWidth="1"/>
    <col min="2556" max="2556" width="12.7109375" style="6" bestFit="1" customWidth="1"/>
    <col min="2557" max="2803" width="8.85546875" style="6"/>
    <col min="2804" max="2804" width="18.140625" style="6" bestFit="1" customWidth="1"/>
    <col min="2805" max="2806" width="14.42578125" style="6" bestFit="1" customWidth="1"/>
    <col min="2807" max="2807" width="12.42578125" style="6" customWidth="1"/>
    <col min="2808" max="2808" width="12.7109375" style="6" bestFit="1" customWidth="1"/>
    <col min="2809" max="2809" width="16.140625" style="6" bestFit="1" customWidth="1"/>
    <col min="2810" max="2810" width="16.140625" style="6" customWidth="1"/>
    <col min="2811" max="2811" width="12.42578125" style="6" bestFit="1" customWidth="1"/>
    <col min="2812" max="2812" width="12.7109375" style="6" bestFit="1" customWidth="1"/>
    <col min="2813" max="3059" width="8.85546875" style="6"/>
    <col min="3060" max="3060" width="18.140625" style="6" bestFit="1" customWidth="1"/>
    <col min="3061" max="3062" width="14.42578125" style="6" bestFit="1" customWidth="1"/>
    <col min="3063" max="3063" width="12.42578125" style="6" customWidth="1"/>
    <col min="3064" max="3064" width="12.7109375" style="6" bestFit="1" customWidth="1"/>
    <col min="3065" max="3065" width="16.140625" style="6" bestFit="1" customWidth="1"/>
    <col min="3066" max="3066" width="16.140625" style="6" customWidth="1"/>
    <col min="3067" max="3067" width="12.42578125" style="6" bestFit="1" customWidth="1"/>
    <col min="3068" max="3068" width="12.7109375" style="6" bestFit="1" customWidth="1"/>
    <col min="3069" max="3315" width="8.85546875" style="6"/>
    <col min="3316" max="3316" width="18.140625" style="6" bestFit="1" customWidth="1"/>
    <col min="3317" max="3318" width="14.42578125" style="6" bestFit="1" customWidth="1"/>
    <col min="3319" max="3319" width="12.42578125" style="6" customWidth="1"/>
    <col min="3320" max="3320" width="12.7109375" style="6" bestFit="1" customWidth="1"/>
    <col min="3321" max="3321" width="16.140625" style="6" bestFit="1" customWidth="1"/>
    <col min="3322" max="3322" width="16.140625" style="6" customWidth="1"/>
    <col min="3323" max="3323" width="12.42578125" style="6" bestFit="1" customWidth="1"/>
    <col min="3324" max="3324" width="12.7109375" style="6" bestFit="1" customWidth="1"/>
    <col min="3325" max="3571" width="8.85546875" style="6"/>
    <col min="3572" max="3572" width="18.140625" style="6" bestFit="1" customWidth="1"/>
    <col min="3573" max="3574" width="14.42578125" style="6" bestFit="1" customWidth="1"/>
    <col min="3575" max="3575" width="12.42578125" style="6" customWidth="1"/>
    <col min="3576" max="3576" width="12.7109375" style="6" bestFit="1" customWidth="1"/>
    <col min="3577" max="3577" width="16.140625" style="6" bestFit="1" customWidth="1"/>
    <col min="3578" max="3578" width="16.140625" style="6" customWidth="1"/>
    <col min="3579" max="3579" width="12.42578125" style="6" bestFit="1" customWidth="1"/>
    <col min="3580" max="3580" width="12.7109375" style="6" bestFit="1" customWidth="1"/>
    <col min="3581" max="3827" width="8.85546875" style="6"/>
    <col min="3828" max="3828" width="18.140625" style="6" bestFit="1" customWidth="1"/>
    <col min="3829" max="3830" width="14.42578125" style="6" bestFit="1" customWidth="1"/>
    <col min="3831" max="3831" width="12.42578125" style="6" customWidth="1"/>
    <col min="3832" max="3832" width="12.7109375" style="6" bestFit="1" customWidth="1"/>
    <col min="3833" max="3833" width="16.140625" style="6" bestFit="1" customWidth="1"/>
    <col min="3834" max="3834" width="16.140625" style="6" customWidth="1"/>
    <col min="3835" max="3835" width="12.42578125" style="6" bestFit="1" customWidth="1"/>
    <col min="3836" max="3836" width="12.7109375" style="6" bestFit="1" customWidth="1"/>
    <col min="3837" max="4083" width="8.85546875" style="6"/>
    <col min="4084" max="4084" width="18.140625" style="6" bestFit="1" customWidth="1"/>
    <col min="4085" max="4086" width="14.42578125" style="6" bestFit="1" customWidth="1"/>
    <col min="4087" max="4087" width="12.42578125" style="6" customWidth="1"/>
    <col min="4088" max="4088" width="12.7109375" style="6" bestFit="1" customWidth="1"/>
    <col min="4089" max="4089" width="16.140625" style="6" bestFit="1" customWidth="1"/>
    <col min="4090" max="4090" width="16.140625" style="6" customWidth="1"/>
    <col min="4091" max="4091" width="12.42578125" style="6" bestFit="1" customWidth="1"/>
    <col min="4092" max="4092" width="12.7109375" style="6" bestFit="1" customWidth="1"/>
    <col min="4093" max="4339" width="8.85546875" style="6"/>
    <col min="4340" max="4340" width="18.140625" style="6" bestFit="1" customWidth="1"/>
    <col min="4341" max="4342" width="14.42578125" style="6" bestFit="1" customWidth="1"/>
    <col min="4343" max="4343" width="12.42578125" style="6" customWidth="1"/>
    <col min="4344" max="4344" width="12.7109375" style="6" bestFit="1" customWidth="1"/>
    <col min="4345" max="4345" width="16.140625" style="6" bestFit="1" customWidth="1"/>
    <col min="4346" max="4346" width="16.140625" style="6" customWidth="1"/>
    <col min="4347" max="4347" width="12.42578125" style="6" bestFit="1" customWidth="1"/>
    <col min="4348" max="4348" width="12.7109375" style="6" bestFit="1" customWidth="1"/>
    <col min="4349" max="4595" width="8.85546875" style="6"/>
    <col min="4596" max="4596" width="18.140625" style="6" bestFit="1" customWidth="1"/>
    <col min="4597" max="4598" width="14.42578125" style="6" bestFit="1" customWidth="1"/>
    <col min="4599" max="4599" width="12.42578125" style="6" customWidth="1"/>
    <col min="4600" max="4600" width="12.7109375" style="6" bestFit="1" customWidth="1"/>
    <col min="4601" max="4601" width="16.140625" style="6" bestFit="1" customWidth="1"/>
    <col min="4602" max="4602" width="16.140625" style="6" customWidth="1"/>
    <col min="4603" max="4603" width="12.42578125" style="6" bestFit="1" customWidth="1"/>
    <col min="4604" max="4604" width="12.7109375" style="6" bestFit="1" customWidth="1"/>
    <col min="4605" max="4851" width="8.85546875" style="6"/>
    <col min="4852" max="4852" width="18.140625" style="6" bestFit="1" customWidth="1"/>
    <col min="4853" max="4854" width="14.42578125" style="6" bestFit="1" customWidth="1"/>
    <col min="4855" max="4855" width="12.42578125" style="6" customWidth="1"/>
    <col min="4856" max="4856" width="12.7109375" style="6" bestFit="1" customWidth="1"/>
    <col min="4857" max="4857" width="16.140625" style="6" bestFit="1" customWidth="1"/>
    <col min="4858" max="4858" width="16.140625" style="6" customWidth="1"/>
    <col min="4859" max="4859" width="12.42578125" style="6" bestFit="1" customWidth="1"/>
    <col min="4860" max="4860" width="12.7109375" style="6" bestFit="1" customWidth="1"/>
    <col min="4861" max="5107" width="8.85546875" style="6"/>
    <col min="5108" max="5108" width="18.140625" style="6" bestFit="1" customWidth="1"/>
    <col min="5109" max="5110" width="14.42578125" style="6" bestFit="1" customWidth="1"/>
    <col min="5111" max="5111" width="12.42578125" style="6" customWidth="1"/>
    <col min="5112" max="5112" width="12.7109375" style="6" bestFit="1" customWidth="1"/>
    <col min="5113" max="5113" width="16.140625" style="6" bestFit="1" customWidth="1"/>
    <col min="5114" max="5114" width="16.140625" style="6" customWidth="1"/>
    <col min="5115" max="5115" width="12.42578125" style="6" bestFit="1" customWidth="1"/>
    <col min="5116" max="5116" width="12.7109375" style="6" bestFit="1" customWidth="1"/>
    <col min="5117" max="5363" width="8.85546875" style="6"/>
    <col min="5364" max="5364" width="18.140625" style="6" bestFit="1" customWidth="1"/>
    <col min="5365" max="5366" width="14.42578125" style="6" bestFit="1" customWidth="1"/>
    <col min="5367" max="5367" width="12.42578125" style="6" customWidth="1"/>
    <col min="5368" max="5368" width="12.7109375" style="6" bestFit="1" customWidth="1"/>
    <col min="5369" max="5369" width="16.140625" style="6" bestFit="1" customWidth="1"/>
    <col min="5370" max="5370" width="16.140625" style="6" customWidth="1"/>
    <col min="5371" max="5371" width="12.42578125" style="6" bestFit="1" customWidth="1"/>
    <col min="5372" max="5372" width="12.7109375" style="6" bestFit="1" customWidth="1"/>
    <col min="5373" max="5619" width="8.85546875" style="6"/>
    <col min="5620" max="5620" width="18.140625" style="6" bestFit="1" customWidth="1"/>
    <col min="5621" max="5622" width="14.42578125" style="6" bestFit="1" customWidth="1"/>
    <col min="5623" max="5623" width="12.42578125" style="6" customWidth="1"/>
    <col min="5624" max="5624" width="12.7109375" style="6" bestFit="1" customWidth="1"/>
    <col min="5625" max="5625" width="16.140625" style="6" bestFit="1" customWidth="1"/>
    <col min="5626" max="5626" width="16.140625" style="6" customWidth="1"/>
    <col min="5627" max="5627" width="12.42578125" style="6" bestFit="1" customWidth="1"/>
    <col min="5628" max="5628" width="12.7109375" style="6" bestFit="1" customWidth="1"/>
    <col min="5629" max="5875" width="8.85546875" style="6"/>
    <col min="5876" max="5876" width="18.140625" style="6" bestFit="1" customWidth="1"/>
    <col min="5877" max="5878" width="14.42578125" style="6" bestFit="1" customWidth="1"/>
    <col min="5879" max="5879" width="12.42578125" style="6" customWidth="1"/>
    <col min="5880" max="5880" width="12.7109375" style="6" bestFit="1" customWidth="1"/>
    <col min="5881" max="5881" width="16.140625" style="6" bestFit="1" customWidth="1"/>
    <col min="5882" max="5882" width="16.140625" style="6" customWidth="1"/>
    <col min="5883" max="5883" width="12.42578125" style="6" bestFit="1" customWidth="1"/>
    <col min="5884" max="5884" width="12.7109375" style="6" bestFit="1" customWidth="1"/>
    <col min="5885" max="6131" width="8.85546875" style="6"/>
    <col min="6132" max="6132" width="18.140625" style="6" bestFit="1" customWidth="1"/>
    <col min="6133" max="6134" width="14.42578125" style="6" bestFit="1" customWidth="1"/>
    <col min="6135" max="6135" width="12.42578125" style="6" customWidth="1"/>
    <col min="6136" max="6136" width="12.7109375" style="6" bestFit="1" customWidth="1"/>
    <col min="6137" max="6137" width="16.140625" style="6" bestFit="1" customWidth="1"/>
    <col min="6138" max="6138" width="16.140625" style="6" customWidth="1"/>
    <col min="6139" max="6139" width="12.42578125" style="6" bestFit="1" customWidth="1"/>
    <col min="6140" max="6140" width="12.7109375" style="6" bestFit="1" customWidth="1"/>
    <col min="6141" max="6387" width="8.85546875" style="6"/>
    <col min="6388" max="6388" width="18.140625" style="6" bestFit="1" customWidth="1"/>
    <col min="6389" max="6390" width="14.42578125" style="6" bestFit="1" customWidth="1"/>
    <col min="6391" max="6391" width="12.42578125" style="6" customWidth="1"/>
    <col min="6392" max="6392" width="12.7109375" style="6" bestFit="1" customWidth="1"/>
    <col min="6393" max="6393" width="16.140625" style="6" bestFit="1" customWidth="1"/>
    <col min="6394" max="6394" width="16.140625" style="6" customWidth="1"/>
    <col min="6395" max="6395" width="12.42578125" style="6" bestFit="1" customWidth="1"/>
    <col min="6396" max="6396" width="12.7109375" style="6" bestFit="1" customWidth="1"/>
    <col min="6397" max="6643" width="8.85546875" style="6"/>
    <col min="6644" max="6644" width="18.140625" style="6" bestFit="1" customWidth="1"/>
    <col min="6645" max="6646" width="14.42578125" style="6" bestFit="1" customWidth="1"/>
    <col min="6647" max="6647" width="12.42578125" style="6" customWidth="1"/>
    <col min="6648" max="6648" width="12.7109375" style="6" bestFit="1" customWidth="1"/>
    <col min="6649" max="6649" width="16.140625" style="6" bestFit="1" customWidth="1"/>
    <col min="6650" max="6650" width="16.140625" style="6" customWidth="1"/>
    <col min="6651" max="6651" width="12.42578125" style="6" bestFit="1" customWidth="1"/>
    <col min="6652" max="6652" width="12.7109375" style="6" bestFit="1" customWidth="1"/>
    <col min="6653" max="6899" width="8.85546875" style="6"/>
    <col min="6900" max="6900" width="18.140625" style="6" bestFit="1" customWidth="1"/>
    <col min="6901" max="6902" width="14.42578125" style="6" bestFit="1" customWidth="1"/>
    <col min="6903" max="6903" width="12.42578125" style="6" customWidth="1"/>
    <col min="6904" max="6904" width="12.7109375" style="6" bestFit="1" customWidth="1"/>
    <col min="6905" max="6905" width="16.140625" style="6" bestFit="1" customWidth="1"/>
    <col min="6906" max="6906" width="16.140625" style="6" customWidth="1"/>
    <col min="6907" max="6907" width="12.42578125" style="6" bestFit="1" customWidth="1"/>
    <col min="6908" max="6908" width="12.7109375" style="6" bestFit="1" customWidth="1"/>
    <col min="6909" max="7155" width="8.85546875" style="6"/>
    <col min="7156" max="7156" width="18.140625" style="6" bestFit="1" customWidth="1"/>
    <col min="7157" max="7158" width="14.42578125" style="6" bestFit="1" customWidth="1"/>
    <col min="7159" max="7159" width="12.42578125" style="6" customWidth="1"/>
    <col min="7160" max="7160" width="12.7109375" style="6" bestFit="1" customWidth="1"/>
    <col min="7161" max="7161" width="16.140625" style="6" bestFit="1" customWidth="1"/>
    <col min="7162" max="7162" width="16.140625" style="6" customWidth="1"/>
    <col min="7163" max="7163" width="12.42578125" style="6" bestFit="1" customWidth="1"/>
    <col min="7164" max="7164" width="12.7109375" style="6" bestFit="1" customWidth="1"/>
    <col min="7165" max="7411" width="8.85546875" style="6"/>
    <col min="7412" max="7412" width="18.140625" style="6" bestFit="1" customWidth="1"/>
    <col min="7413" max="7414" width="14.42578125" style="6" bestFit="1" customWidth="1"/>
    <col min="7415" max="7415" width="12.42578125" style="6" customWidth="1"/>
    <col min="7416" max="7416" width="12.7109375" style="6" bestFit="1" customWidth="1"/>
    <col min="7417" max="7417" width="16.140625" style="6" bestFit="1" customWidth="1"/>
    <col min="7418" max="7418" width="16.140625" style="6" customWidth="1"/>
    <col min="7419" max="7419" width="12.42578125" style="6" bestFit="1" customWidth="1"/>
    <col min="7420" max="7420" width="12.7109375" style="6" bestFit="1" customWidth="1"/>
    <col min="7421" max="7667" width="8.85546875" style="6"/>
    <col min="7668" max="7668" width="18.140625" style="6" bestFit="1" customWidth="1"/>
    <col min="7669" max="7670" width="14.42578125" style="6" bestFit="1" customWidth="1"/>
    <col min="7671" max="7671" width="12.42578125" style="6" customWidth="1"/>
    <col min="7672" max="7672" width="12.7109375" style="6" bestFit="1" customWidth="1"/>
    <col min="7673" max="7673" width="16.140625" style="6" bestFit="1" customWidth="1"/>
    <col min="7674" max="7674" width="16.140625" style="6" customWidth="1"/>
    <col min="7675" max="7675" width="12.42578125" style="6" bestFit="1" customWidth="1"/>
    <col min="7676" max="7676" width="12.7109375" style="6" bestFit="1" customWidth="1"/>
    <col min="7677" max="7923" width="8.85546875" style="6"/>
    <col min="7924" max="7924" width="18.140625" style="6" bestFit="1" customWidth="1"/>
    <col min="7925" max="7926" width="14.42578125" style="6" bestFit="1" customWidth="1"/>
    <col min="7927" max="7927" width="12.42578125" style="6" customWidth="1"/>
    <col min="7928" max="7928" width="12.7109375" style="6" bestFit="1" customWidth="1"/>
    <col min="7929" max="7929" width="16.140625" style="6" bestFit="1" customWidth="1"/>
    <col min="7930" max="7930" width="16.140625" style="6" customWidth="1"/>
    <col min="7931" max="7931" width="12.42578125" style="6" bestFit="1" customWidth="1"/>
    <col min="7932" max="7932" width="12.7109375" style="6" bestFit="1" customWidth="1"/>
    <col min="7933" max="8179" width="8.85546875" style="6"/>
    <col min="8180" max="8180" width="18.140625" style="6" bestFit="1" customWidth="1"/>
    <col min="8181" max="8182" width="14.42578125" style="6" bestFit="1" customWidth="1"/>
    <col min="8183" max="8183" width="12.42578125" style="6" customWidth="1"/>
    <col min="8184" max="8184" width="12.7109375" style="6" bestFit="1" customWidth="1"/>
    <col min="8185" max="8185" width="16.140625" style="6" bestFit="1" customWidth="1"/>
    <col min="8186" max="8186" width="16.140625" style="6" customWidth="1"/>
    <col min="8187" max="8187" width="12.42578125" style="6" bestFit="1" customWidth="1"/>
    <col min="8188" max="8188" width="12.7109375" style="6" bestFit="1" customWidth="1"/>
    <col min="8189" max="8435" width="8.85546875" style="6"/>
    <col min="8436" max="8436" width="18.140625" style="6" bestFit="1" customWidth="1"/>
    <col min="8437" max="8438" width="14.42578125" style="6" bestFit="1" customWidth="1"/>
    <col min="8439" max="8439" width="12.42578125" style="6" customWidth="1"/>
    <col min="8440" max="8440" width="12.7109375" style="6" bestFit="1" customWidth="1"/>
    <col min="8441" max="8441" width="16.140625" style="6" bestFit="1" customWidth="1"/>
    <col min="8442" max="8442" width="16.140625" style="6" customWidth="1"/>
    <col min="8443" max="8443" width="12.42578125" style="6" bestFit="1" customWidth="1"/>
    <col min="8444" max="8444" width="12.7109375" style="6" bestFit="1" customWidth="1"/>
    <col min="8445" max="8691" width="8.85546875" style="6"/>
    <col min="8692" max="8692" width="18.140625" style="6" bestFit="1" customWidth="1"/>
    <col min="8693" max="8694" width="14.42578125" style="6" bestFit="1" customWidth="1"/>
    <col min="8695" max="8695" width="12.42578125" style="6" customWidth="1"/>
    <col min="8696" max="8696" width="12.7109375" style="6" bestFit="1" customWidth="1"/>
    <col min="8697" max="8697" width="16.140625" style="6" bestFit="1" customWidth="1"/>
    <col min="8698" max="8698" width="16.140625" style="6" customWidth="1"/>
    <col min="8699" max="8699" width="12.42578125" style="6" bestFit="1" customWidth="1"/>
    <col min="8700" max="8700" width="12.7109375" style="6" bestFit="1" customWidth="1"/>
    <col min="8701" max="8947" width="8.85546875" style="6"/>
    <col min="8948" max="8948" width="18.140625" style="6" bestFit="1" customWidth="1"/>
    <col min="8949" max="8950" width="14.42578125" style="6" bestFit="1" customWidth="1"/>
    <col min="8951" max="8951" width="12.42578125" style="6" customWidth="1"/>
    <col min="8952" max="8952" width="12.7109375" style="6" bestFit="1" customWidth="1"/>
    <col min="8953" max="8953" width="16.140625" style="6" bestFit="1" customWidth="1"/>
    <col min="8954" max="8954" width="16.140625" style="6" customWidth="1"/>
    <col min="8955" max="8955" width="12.42578125" style="6" bestFit="1" customWidth="1"/>
    <col min="8956" max="8956" width="12.7109375" style="6" bestFit="1" customWidth="1"/>
    <col min="8957" max="9203" width="8.85546875" style="6"/>
    <col min="9204" max="9204" width="18.140625" style="6" bestFit="1" customWidth="1"/>
    <col min="9205" max="9206" width="14.42578125" style="6" bestFit="1" customWidth="1"/>
    <col min="9207" max="9207" width="12.42578125" style="6" customWidth="1"/>
    <col min="9208" max="9208" width="12.7109375" style="6" bestFit="1" customWidth="1"/>
    <col min="9209" max="9209" width="16.140625" style="6" bestFit="1" customWidth="1"/>
    <col min="9210" max="9210" width="16.140625" style="6" customWidth="1"/>
    <col min="9211" max="9211" width="12.42578125" style="6" bestFit="1" customWidth="1"/>
    <col min="9212" max="9212" width="12.7109375" style="6" bestFit="1" customWidth="1"/>
    <col min="9213" max="9459" width="8.85546875" style="6"/>
    <col min="9460" max="9460" width="18.140625" style="6" bestFit="1" customWidth="1"/>
    <col min="9461" max="9462" width="14.42578125" style="6" bestFit="1" customWidth="1"/>
    <col min="9463" max="9463" width="12.42578125" style="6" customWidth="1"/>
    <col min="9464" max="9464" width="12.7109375" style="6" bestFit="1" customWidth="1"/>
    <col min="9465" max="9465" width="16.140625" style="6" bestFit="1" customWidth="1"/>
    <col min="9466" max="9466" width="16.140625" style="6" customWidth="1"/>
    <col min="9467" max="9467" width="12.42578125" style="6" bestFit="1" customWidth="1"/>
    <col min="9468" max="9468" width="12.7109375" style="6" bestFit="1" customWidth="1"/>
    <col min="9469" max="9715" width="8.85546875" style="6"/>
    <col min="9716" max="9716" width="18.140625" style="6" bestFit="1" customWidth="1"/>
    <col min="9717" max="9718" width="14.42578125" style="6" bestFit="1" customWidth="1"/>
    <col min="9719" max="9719" width="12.42578125" style="6" customWidth="1"/>
    <col min="9720" max="9720" width="12.7109375" style="6" bestFit="1" customWidth="1"/>
    <col min="9721" max="9721" width="16.140625" style="6" bestFit="1" customWidth="1"/>
    <col min="9722" max="9722" width="16.140625" style="6" customWidth="1"/>
    <col min="9723" max="9723" width="12.42578125" style="6" bestFit="1" customWidth="1"/>
    <col min="9724" max="9724" width="12.7109375" style="6" bestFit="1" customWidth="1"/>
    <col min="9725" max="9971" width="8.85546875" style="6"/>
    <col min="9972" max="9972" width="18.140625" style="6" bestFit="1" customWidth="1"/>
    <col min="9973" max="9974" width="14.42578125" style="6" bestFit="1" customWidth="1"/>
    <col min="9975" max="9975" width="12.42578125" style="6" customWidth="1"/>
    <col min="9976" max="9976" width="12.7109375" style="6" bestFit="1" customWidth="1"/>
    <col min="9977" max="9977" width="16.140625" style="6" bestFit="1" customWidth="1"/>
    <col min="9978" max="9978" width="16.140625" style="6" customWidth="1"/>
    <col min="9979" max="9979" width="12.42578125" style="6" bestFit="1" customWidth="1"/>
    <col min="9980" max="9980" width="12.7109375" style="6" bestFit="1" customWidth="1"/>
    <col min="9981" max="10227" width="8.85546875" style="6"/>
    <col min="10228" max="10228" width="18.140625" style="6" bestFit="1" customWidth="1"/>
    <col min="10229" max="10230" width="14.42578125" style="6" bestFit="1" customWidth="1"/>
    <col min="10231" max="10231" width="12.42578125" style="6" customWidth="1"/>
    <col min="10232" max="10232" width="12.7109375" style="6" bestFit="1" customWidth="1"/>
    <col min="10233" max="10233" width="16.140625" style="6" bestFit="1" customWidth="1"/>
    <col min="10234" max="10234" width="16.140625" style="6" customWidth="1"/>
    <col min="10235" max="10235" width="12.42578125" style="6" bestFit="1" customWidth="1"/>
    <col min="10236" max="10236" width="12.7109375" style="6" bestFit="1" customWidth="1"/>
    <col min="10237" max="10483" width="8.85546875" style="6"/>
    <col min="10484" max="10484" width="18.140625" style="6" bestFit="1" customWidth="1"/>
    <col min="10485" max="10486" width="14.42578125" style="6" bestFit="1" customWidth="1"/>
    <col min="10487" max="10487" width="12.42578125" style="6" customWidth="1"/>
    <col min="10488" max="10488" width="12.7109375" style="6" bestFit="1" customWidth="1"/>
    <col min="10489" max="10489" width="16.140625" style="6" bestFit="1" customWidth="1"/>
    <col min="10490" max="10490" width="16.140625" style="6" customWidth="1"/>
    <col min="10491" max="10491" width="12.42578125" style="6" bestFit="1" customWidth="1"/>
    <col min="10492" max="10492" width="12.7109375" style="6" bestFit="1" customWidth="1"/>
    <col min="10493" max="10739" width="8.85546875" style="6"/>
    <col min="10740" max="10740" width="18.140625" style="6" bestFit="1" customWidth="1"/>
    <col min="10741" max="10742" width="14.42578125" style="6" bestFit="1" customWidth="1"/>
    <col min="10743" max="10743" width="12.42578125" style="6" customWidth="1"/>
    <col min="10744" max="10744" width="12.7109375" style="6" bestFit="1" customWidth="1"/>
    <col min="10745" max="10745" width="16.140625" style="6" bestFit="1" customWidth="1"/>
    <col min="10746" max="10746" width="16.140625" style="6" customWidth="1"/>
    <col min="10747" max="10747" width="12.42578125" style="6" bestFit="1" customWidth="1"/>
    <col min="10748" max="10748" width="12.7109375" style="6" bestFit="1" customWidth="1"/>
    <col min="10749" max="10995" width="8.85546875" style="6"/>
    <col min="10996" max="10996" width="18.140625" style="6" bestFit="1" customWidth="1"/>
    <col min="10997" max="10998" width="14.42578125" style="6" bestFit="1" customWidth="1"/>
    <col min="10999" max="10999" width="12.42578125" style="6" customWidth="1"/>
    <col min="11000" max="11000" width="12.7109375" style="6" bestFit="1" customWidth="1"/>
    <col min="11001" max="11001" width="16.140625" style="6" bestFit="1" customWidth="1"/>
    <col min="11002" max="11002" width="16.140625" style="6" customWidth="1"/>
    <col min="11003" max="11003" width="12.42578125" style="6" bestFit="1" customWidth="1"/>
    <col min="11004" max="11004" width="12.7109375" style="6" bestFit="1" customWidth="1"/>
    <col min="11005" max="11251" width="8.85546875" style="6"/>
    <col min="11252" max="11252" width="18.140625" style="6" bestFit="1" customWidth="1"/>
    <col min="11253" max="11254" width="14.42578125" style="6" bestFit="1" customWidth="1"/>
    <col min="11255" max="11255" width="12.42578125" style="6" customWidth="1"/>
    <col min="11256" max="11256" width="12.7109375" style="6" bestFit="1" customWidth="1"/>
    <col min="11257" max="11257" width="16.140625" style="6" bestFit="1" customWidth="1"/>
    <col min="11258" max="11258" width="16.140625" style="6" customWidth="1"/>
    <col min="11259" max="11259" width="12.42578125" style="6" bestFit="1" customWidth="1"/>
    <col min="11260" max="11260" width="12.7109375" style="6" bestFit="1" customWidth="1"/>
    <col min="11261" max="11507" width="8.85546875" style="6"/>
    <col min="11508" max="11508" width="18.140625" style="6" bestFit="1" customWidth="1"/>
    <col min="11509" max="11510" width="14.42578125" style="6" bestFit="1" customWidth="1"/>
    <col min="11511" max="11511" width="12.42578125" style="6" customWidth="1"/>
    <col min="11512" max="11512" width="12.7109375" style="6" bestFit="1" customWidth="1"/>
    <col min="11513" max="11513" width="16.140625" style="6" bestFit="1" customWidth="1"/>
    <col min="11514" max="11514" width="16.140625" style="6" customWidth="1"/>
    <col min="11515" max="11515" width="12.42578125" style="6" bestFit="1" customWidth="1"/>
    <col min="11516" max="11516" width="12.7109375" style="6" bestFit="1" customWidth="1"/>
    <col min="11517" max="11763" width="8.85546875" style="6"/>
    <col min="11764" max="11764" width="18.140625" style="6" bestFit="1" customWidth="1"/>
    <col min="11765" max="11766" width="14.42578125" style="6" bestFit="1" customWidth="1"/>
    <col min="11767" max="11767" width="12.42578125" style="6" customWidth="1"/>
    <col min="11768" max="11768" width="12.7109375" style="6" bestFit="1" customWidth="1"/>
    <col min="11769" max="11769" width="16.140625" style="6" bestFit="1" customWidth="1"/>
    <col min="11770" max="11770" width="16.140625" style="6" customWidth="1"/>
    <col min="11771" max="11771" width="12.42578125" style="6" bestFit="1" customWidth="1"/>
    <col min="11772" max="11772" width="12.7109375" style="6" bestFit="1" customWidth="1"/>
    <col min="11773" max="12019" width="8.85546875" style="6"/>
    <col min="12020" max="12020" width="18.140625" style="6" bestFit="1" customWidth="1"/>
    <col min="12021" max="12022" width="14.42578125" style="6" bestFit="1" customWidth="1"/>
    <col min="12023" max="12023" width="12.42578125" style="6" customWidth="1"/>
    <col min="12024" max="12024" width="12.7109375" style="6" bestFit="1" customWidth="1"/>
    <col min="12025" max="12025" width="16.140625" style="6" bestFit="1" customWidth="1"/>
    <col min="12026" max="12026" width="16.140625" style="6" customWidth="1"/>
    <col min="12027" max="12027" width="12.42578125" style="6" bestFit="1" customWidth="1"/>
    <col min="12028" max="12028" width="12.7109375" style="6" bestFit="1" customWidth="1"/>
    <col min="12029" max="12275" width="8.85546875" style="6"/>
    <col min="12276" max="12276" width="18.140625" style="6" bestFit="1" customWidth="1"/>
    <col min="12277" max="12278" width="14.42578125" style="6" bestFit="1" customWidth="1"/>
    <col min="12279" max="12279" width="12.42578125" style="6" customWidth="1"/>
    <col min="12280" max="12280" width="12.7109375" style="6" bestFit="1" customWidth="1"/>
    <col min="12281" max="12281" width="16.140625" style="6" bestFit="1" customWidth="1"/>
    <col min="12282" max="12282" width="16.140625" style="6" customWidth="1"/>
    <col min="12283" max="12283" width="12.42578125" style="6" bestFit="1" customWidth="1"/>
    <col min="12284" max="12284" width="12.7109375" style="6" bestFit="1" customWidth="1"/>
    <col min="12285" max="12531" width="8.85546875" style="6"/>
    <col min="12532" max="12532" width="18.140625" style="6" bestFit="1" customWidth="1"/>
    <col min="12533" max="12534" width="14.42578125" style="6" bestFit="1" customWidth="1"/>
    <col min="12535" max="12535" width="12.42578125" style="6" customWidth="1"/>
    <col min="12536" max="12536" width="12.7109375" style="6" bestFit="1" customWidth="1"/>
    <col min="12537" max="12537" width="16.140625" style="6" bestFit="1" customWidth="1"/>
    <col min="12538" max="12538" width="16.140625" style="6" customWidth="1"/>
    <col min="12539" max="12539" width="12.42578125" style="6" bestFit="1" customWidth="1"/>
    <col min="12540" max="12540" width="12.7109375" style="6" bestFit="1" customWidth="1"/>
    <col min="12541" max="12787" width="8.85546875" style="6"/>
    <col min="12788" max="12788" width="18.140625" style="6" bestFit="1" customWidth="1"/>
    <col min="12789" max="12790" width="14.42578125" style="6" bestFit="1" customWidth="1"/>
    <col min="12791" max="12791" width="12.42578125" style="6" customWidth="1"/>
    <col min="12792" max="12792" width="12.7109375" style="6" bestFit="1" customWidth="1"/>
    <col min="12793" max="12793" width="16.140625" style="6" bestFit="1" customWidth="1"/>
    <col min="12794" max="12794" width="16.140625" style="6" customWidth="1"/>
    <col min="12795" max="12795" width="12.42578125" style="6" bestFit="1" customWidth="1"/>
    <col min="12796" max="12796" width="12.7109375" style="6" bestFit="1" customWidth="1"/>
    <col min="12797" max="13043" width="8.85546875" style="6"/>
    <col min="13044" max="13044" width="18.140625" style="6" bestFit="1" customWidth="1"/>
    <col min="13045" max="13046" width="14.42578125" style="6" bestFit="1" customWidth="1"/>
    <col min="13047" max="13047" width="12.42578125" style="6" customWidth="1"/>
    <col min="13048" max="13048" width="12.7109375" style="6" bestFit="1" customWidth="1"/>
    <col min="13049" max="13049" width="16.140625" style="6" bestFit="1" customWidth="1"/>
    <col min="13050" max="13050" width="16.140625" style="6" customWidth="1"/>
    <col min="13051" max="13051" width="12.42578125" style="6" bestFit="1" customWidth="1"/>
    <col min="13052" max="13052" width="12.7109375" style="6" bestFit="1" customWidth="1"/>
    <col min="13053" max="13299" width="8.85546875" style="6"/>
    <col min="13300" max="13300" width="18.140625" style="6" bestFit="1" customWidth="1"/>
    <col min="13301" max="13302" width="14.42578125" style="6" bestFit="1" customWidth="1"/>
    <col min="13303" max="13303" width="12.42578125" style="6" customWidth="1"/>
    <col min="13304" max="13304" width="12.7109375" style="6" bestFit="1" customWidth="1"/>
    <col min="13305" max="13305" width="16.140625" style="6" bestFit="1" customWidth="1"/>
    <col min="13306" max="13306" width="16.140625" style="6" customWidth="1"/>
    <col min="13307" max="13307" width="12.42578125" style="6" bestFit="1" customWidth="1"/>
    <col min="13308" max="13308" width="12.7109375" style="6" bestFit="1" customWidth="1"/>
    <col min="13309" max="13555" width="8.85546875" style="6"/>
    <col min="13556" max="13556" width="18.140625" style="6" bestFit="1" customWidth="1"/>
    <col min="13557" max="13558" width="14.42578125" style="6" bestFit="1" customWidth="1"/>
    <col min="13559" max="13559" width="12.42578125" style="6" customWidth="1"/>
    <col min="13560" max="13560" width="12.7109375" style="6" bestFit="1" customWidth="1"/>
    <col min="13561" max="13561" width="16.140625" style="6" bestFit="1" customWidth="1"/>
    <col min="13562" max="13562" width="16.140625" style="6" customWidth="1"/>
    <col min="13563" max="13563" width="12.42578125" style="6" bestFit="1" customWidth="1"/>
    <col min="13564" max="13564" width="12.7109375" style="6" bestFit="1" customWidth="1"/>
    <col min="13565" max="13811" width="8.85546875" style="6"/>
    <col min="13812" max="13812" width="18.140625" style="6" bestFit="1" customWidth="1"/>
    <col min="13813" max="13814" width="14.42578125" style="6" bestFit="1" customWidth="1"/>
    <col min="13815" max="13815" width="12.42578125" style="6" customWidth="1"/>
    <col min="13816" max="13816" width="12.7109375" style="6" bestFit="1" customWidth="1"/>
    <col min="13817" max="13817" width="16.140625" style="6" bestFit="1" customWidth="1"/>
    <col min="13818" max="13818" width="16.140625" style="6" customWidth="1"/>
    <col min="13819" max="13819" width="12.42578125" style="6" bestFit="1" customWidth="1"/>
    <col min="13820" max="13820" width="12.7109375" style="6" bestFit="1" customWidth="1"/>
    <col min="13821" max="14067" width="8.85546875" style="6"/>
    <col min="14068" max="14068" width="18.140625" style="6" bestFit="1" customWidth="1"/>
    <col min="14069" max="14070" width="14.42578125" style="6" bestFit="1" customWidth="1"/>
    <col min="14071" max="14071" width="12.42578125" style="6" customWidth="1"/>
    <col min="14072" max="14072" width="12.7109375" style="6" bestFit="1" customWidth="1"/>
    <col min="14073" max="14073" width="16.140625" style="6" bestFit="1" customWidth="1"/>
    <col min="14074" max="14074" width="16.140625" style="6" customWidth="1"/>
    <col min="14075" max="14075" width="12.42578125" style="6" bestFit="1" customWidth="1"/>
    <col min="14076" max="14076" width="12.7109375" style="6" bestFit="1" customWidth="1"/>
    <col min="14077" max="14323" width="8.85546875" style="6"/>
    <col min="14324" max="14324" width="18.140625" style="6" bestFit="1" customWidth="1"/>
    <col min="14325" max="14326" width="14.42578125" style="6" bestFit="1" customWidth="1"/>
    <col min="14327" max="14327" width="12.42578125" style="6" customWidth="1"/>
    <col min="14328" max="14328" width="12.7109375" style="6" bestFit="1" customWidth="1"/>
    <col min="14329" max="14329" width="16.140625" style="6" bestFit="1" customWidth="1"/>
    <col min="14330" max="14330" width="16.140625" style="6" customWidth="1"/>
    <col min="14331" max="14331" width="12.42578125" style="6" bestFit="1" customWidth="1"/>
    <col min="14332" max="14332" width="12.7109375" style="6" bestFit="1" customWidth="1"/>
    <col min="14333" max="14579" width="8.85546875" style="6"/>
    <col min="14580" max="14580" width="18.140625" style="6" bestFit="1" customWidth="1"/>
    <col min="14581" max="14582" width="14.42578125" style="6" bestFit="1" customWidth="1"/>
    <col min="14583" max="14583" width="12.42578125" style="6" customWidth="1"/>
    <col min="14584" max="14584" width="12.7109375" style="6" bestFit="1" customWidth="1"/>
    <col min="14585" max="14585" width="16.140625" style="6" bestFit="1" customWidth="1"/>
    <col min="14586" max="14586" width="16.140625" style="6" customWidth="1"/>
    <col min="14587" max="14587" width="12.42578125" style="6" bestFit="1" customWidth="1"/>
    <col min="14588" max="14588" width="12.7109375" style="6" bestFit="1" customWidth="1"/>
    <col min="14589" max="14835" width="8.85546875" style="6"/>
    <col min="14836" max="14836" width="18.140625" style="6" bestFit="1" customWidth="1"/>
    <col min="14837" max="14838" width="14.42578125" style="6" bestFit="1" customWidth="1"/>
    <col min="14839" max="14839" width="12.42578125" style="6" customWidth="1"/>
    <col min="14840" max="14840" width="12.7109375" style="6" bestFit="1" customWidth="1"/>
    <col min="14841" max="14841" width="16.140625" style="6" bestFit="1" customWidth="1"/>
    <col min="14842" max="14842" width="16.140625" style="6" customWidth="1"/>
    <col min="14843" max="14843" width="12.42578125" style="6" bestFit="1" customWidth="1"/>
    <col min="14844" max="14844" width="12.7109375" style="6" bestFit="1" customWidth="1"/>
    <col min="14845" max="15091" width="8.85546875" style="6"/>
    <col min="15092" max="15092" width="18.140625" style="6" bestFit="1" customWidth="1"/>
    <col min="15093" max="15094" width="14.42578125" style="6" bestFit="1" customWidth="1"/>
    <col min="15095" max="15095" width="12.42578125" style="6" customWidth="1"/>
    <col min="15096" max="15096" width="12.7109375" style="6" bestFit="1" customWidth="1"/>
    <col min="15097" max="15097" width="16.140625" style="6" bestFit="1" customWidth="1"/>
    <col min="15098" max="15098" width="16.140625" style="6" customWidth="1"/>
    <col min="15099" max="15099" width="12.42578125" style="6" bestFit="1" customWidth="1"/>
    <col min="15100" max="15100" width="12.7109375" style="6" bestFit="1" customWidth="1"/>
    <col min="15101" max="15347" width="8.85546875" style="6"/>
    <col min="15348" max="15348" width="18.140625" style="6" bestFit="1" customWidth="1"/>
    <col min="15349" max="15350" width="14.42578125" style="6" bestFit="1" customWidth="1"/>
    <col min="15351" max="15351" width="12.42578125" style="6" customWidth="1"/>
    <col min="15352" max="15352" width="12.7109375" style="6" bestFit="1" customWidth="1"/>
    <col min="15353" max="15353" width="16.140625" style="6" bestFit="1" customWidth="1"/>
    <col min="15354" max="15354" width="16.140625" style="6" customWidth="1"/>
    <col min="15355" max="15355" width="12.42578125" style="6" bestFit="1" customWidth="1"/>
    <col min="15356" max="15356" width="12.7109375" style="6" bestFit="1" customWidth="1"/>
    <col min="15357" max="15603" width="8.85546875" style="6"/>
    <col min="15604" max="15604" width="18.140625" style="6" bestFit="1" customWidth="1"/>
    <col min="15605" max="15606" width="14.42578125" style="6" bestFit="1" customWidth="1"/>
    <col min="15607" max="15607" width="12.42578125" style="6" customWidth="1"/>
    <col min="15608" max="15608" width="12.7109375" style="6" bestFit="1" customWidth="1"/>
    <col min="15609" max="15609" width="16.140625" style="6" bestFit="1" customWidth="1"/>
    <col min="15610" max="15610" width="16.140625" style="6" customWidth="1"/>
    <col min="15611" max="15611" width="12.42578125" style="6" bestFit="1" customWidth="1"/>
    <col min="15612" max="15612" width="12.7109375" style="6" bestFit="1" customWidth="1"/>
    <col min="15613" max="15859" width="8.85546875" style="6"/>
    <col min="15860" max="15860" width="18.140625" style="6" bestFit="1" customWidth="1"/>
    <col min="15861" max="15862" width="14.42578125" style="6" bestFit="1" customWidth="1"/>
    <col min="15863" max="15863" width="12.42578125" style="6" customWidth="1"/>
    <col min="15864" max="15864" width="12.7109375" style="6" bestFit="1" customWidth="1"/>
    <col min="15865" max="15865" width="16.140625" style="6" bestFit="1" customWidth="1"/>
    <col min="15866" max="15866" width="16.140625" style="6" customWidth="1"/>
    <col min="15867" max="15867" width="12.42578125" style="6" bestFit="1" customWidth="1"/>
    <col min="15868" max="15868" width="12.7109375" style="6" bestFit="1" customWidth="1"/>
    <col min="15869" max="16115" width="8.85546875" style="6"/>
    <col min="16116" max="16116" width="18.140625" style="6" bestFit="1" customWidth="1"/>
    <col min="16117" max="16118" width="14.42578125" style="6" bestFit="1" customWidth="1"/>
    <col min="16119" max="16119" width="12.42578125" style="6" customWidth="1"/>
    <col min="16120" max="16120" width="12.7109375" style="6" bestFit="1" customWidth="1"/>
    <col min="16121" max="16121" width="16.140625" style="6" bestFit="1" customWidth="1"/>
    <col min="16122" max="16122" width="16.140625" style="6" customWidth="1"/>
    <col min="16123" max="16123" width="12.42578125" style="6" bestFit="1" customWidth="1"/>
    <col min="16124" max="16124" width="12.7109375" style="6" bestFit="1" customWidth="1"/>
    <col min="16125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46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3762</v>
      </c>
      <c r="C6" s="11">
        <v>3767</v>
      </c>
      <c r="D6" s="11">
        <f t="shared" ref="D6:D14" si="0">C6-B6</f>
        <v>5</v>
      </c>
      <c r="E6" s="12">
        <f t="shared" ref="E6:E14" si="1">(C6-B6)/B6</f>
        <v>1.3290802764486975E-3</v>
      </c>
      <c r="F6" s="13">
        <v>41352</v>
      </c>
      <c r="G6" s="13">
        <v>42140</v>
      </c>
      <c r="H6" s="11">
        <f t="shared" ref="H6:H14" si="2">G6-F6</f>
        <v>788</v>
      </c>
      <c r="I6" s="12">
        <f t="shared" ref="I6:I14" si="3">(G6-F6)/F6</f>
        <v>1.9055910234087831E-2</v>
      </c>
    </row>
    <row r="7" spans="1:9" s="5" customFormat="1" x14ac:dyDescent="0.2">
      <c r="A7" s="5" t="s">
        <v>4</v>
      </c>
      <c r="B7" s="11">
        <v>2902</v>
      </c>
      <c r="C7" s="11">
        <v>3141</v>
      </c>
      <c r="D7" s="11">
        <f t="shared" si="0"/>
        <v>239</v>
      </c>
      <c r="E7" s="12">
        <f t="shared" si="1"/>
        <v>8.2356995175740869E-2</v>
      </c>
      <c r="F7" s="13">
        <v>29412.5</v>
      </c>
      <c r="G7" s="13">
        <v>32356.5</v>
      </c>
      <c r="H7" s="11">
        <f t="shared" si="2"/>
        <v>2944</v>
      </c>
      <c r="I7" s="12">
        <f t="shared" si="3"/>
        <v>0.10009349766255844</v>
      </c>
    </row>
    <row r="8" spans="1:9" s="5" customFormat="1" x14ac:dyDescent="0.2">
      <c r="A8" s="5" t="s">
        <v>5</v>
      </c>
      <c r="B8" s="11">
        <v>49</v>
      </c>
      <c r="C8" s="11">
        <v>53</v>
      </c>
      <c r="D8" s="11">
        <f t="shared" si="0"/>
        <v>4</v>
      </c>
      <c r="E8" s="12">
        <f t="shared" si="1"/>
        <v>8.1632653061224483E-2</v>
      </c>
      <c r="F8" s="13">
        <v>200</v>
      </c>
      <c r="G8" s="13">
        <v>202</v>
      </c>
      <c r="H8" s="11">
        <f t="shared" si="2"/>
        <v>2</v>
      </c>
      <c r="I8" s="12">
        <f t="shared" si="3"/>
        <v>0.01</v>
      </c>
    </row>
    <row r="9" spans="1:9" s="5" customFormat="1" x14ac:dyDescent="0.2">
      <c r="A9" s="5" t="s">
        <v>6</v>
      </c>
      <c r="B9" s="11">
        <v>40</v>
      </c>
      <c r="C9" s="11">
        <v>18</v>
      </c>
      <c r="D9" s="11">
        <f t="shared" si="0"/>
        <v>-22</v>
      </c>
      <c r="E9" s="12">
        <f t="shared" si="1"/>
        <v>-0.55000000000000004</v>
      </c>
      <c r="F9" s="13">
        <v>131</v>
      </c>
      <c r="G9" s="13">
        <v>65</v>
      </c>
      <c r="H9" s="11">
        <f t="shared" si="2"/>
        <v>-66</v>
      </c>
      <c r="I9" s="12">
        <f t="shared" si="3"/>
        <v>-0.50381679389312972</v>
      </c>
    </row>
    <row r="10" spans="1:9" s="5" customFormat="1" x14ac:dyDescent="0.2">
      <c r="A10" s="5" t="s">
        <v>7</v>
      </c>
      <c r="B10" s="11">
        <v>33</v>
      </c>
      <c r="C10" s="11">
        <v>24</v>
      </c>
      <c r="D10" s="11">
        <f t="shared" si="0"/>
        <v>-9</v>
      </c>
      <c r="E10" s="12">
        <f t="shared" si="1"/>
        <v>-0.27272727272727271</v>
      </c>
      <c r="F10" s="13">
        <v>103</v>
      </c>
      <c r="G10" s="13">
        <v>97</v>
      </c>
      <c r="H10" s="11">
        <f t="shared" si="2"/>
        <v>-6</v>
      </c>
      <c r="I10" s="12">
        <f t="shared" si="3"/>
        <v>-5.8252427184466021E-2</v>
      </c>
    </row>
    <row r="11" spans="1:9" s="5" customFormat="1" x14ac:dyDescent="0.2">
      <c r="A11" s="5" t="s">
        <v>8</v>
      </c>
      <c r="B11" s="11">
        <v>39</v>
      </c>
      <c r="C11" s="11">
        <v>113</v>
      </c>
      <c r="D11" s="11">
        <f t="shared" si="0"/>
        <v>74</v>
      </c>
      <c r="E11" s="12">
        <f t="shared" si="1"/>
        <v>1.8974358974358974</v>
      </c>
      <c r="F11" s="13">
        <v>321</v>
      </c>
      <c r="G11" s="13">
        <v>655</v>
      </c>
      <c r="H11" s="11">
        <f t="shared" si="2"/>
        <v>334</v>
      </c>
      <c r="I11" s="12">
        <f t="shared" si="3"/>
        <v>1.0404984423676011</v>
      </c>
    </row>
    <row r="12" spans="1:9" s="5" customFormat="1" x14ac:dyDescent="0.2">
      <c r="A12" s="5" t="s">
        <v>9</v>
      </c>
      <c r="B12" s="11">
        <v>26</v>
      </c>
      <c r="C12" s="11">
        <v>41</v>
      </c>
      <c r="D12" s="11">
        <f t="shared" si="0"/>
        <v>15</v>
      </c>
      <c r="E12" s="12">
        <f t="shared" si="1"/>
        <v>0.57692307692307687</v>
      </c>
      <c r="F12" s="13">
        <v>97</v>
      </c>
      <c r="G12" s="13">
        <v>157</v>
      </c>
      <c r="H12" s="11">
        <f t="shared" si="2"/>
        <v>60</v>
      </c>
      <c r="I12" s="12">
        <f t="shared" si="3"/>
        <v>0.61855670103092786</v>
      </c>
    </row>
    <row r="13" spans="1:9" s="5" customFormat="1" x14ac:dyDescent="0.2">
      <c r="A13" s="5" t="s">
        <v>10</v>
      </c>
      <c r="B13" s="11">
        <v>988</v>
      </c>
      <c r="C13" s="11">
        <v>431</v>
      </c>
      <c r="D13" s="11">
        <f t="shared" si="0"/>
        <v>-557</v>
      </c>
      <c r="E13" s="12">
        <f t="shared" si="1"/>
        <v>-0.56376518218623484</v>
      </c>
      <c r="F13" s="13">
        <v>4304</v>
      </c>
      <c r="G13" s="13">
        <v>1701</v>
      </c>
      <c r="H13" s="11">
        <f t="shared" si="2"/>
        <v>-2603</v>
      </c>
      <c r="I13" s="12">
        <f t="shared" si="3"/>
        <v>-0.60478624535315983</v>
      </c>
    </row>
    <row r="14" spans="1:9" s="5" customFormat="1" x14ac:dyDescent="0.2">
      <c r="A14" s="5" t="s">
        <v>11</v>
      </c>
      <c r="B14" s="11">
        <v>1258</v>
      </c>
      <c r="C14" s="11">
        <v>1251</v>
      </c>
      <c r="D14" s="11">
        <f t="shared" si="0"/>
        <v>-7</v>
      </c>
      <c r="E14" s="12">
        <f t="shared" si="1"/>
        <v>-5.5643879173290934E-3</v>
      </c>
      <c r="F14" s="13">
        <v>6783.5</v>
      </c>
      <c r="G14" s="13">
        <v>6906.5</v>
      </c>
      <c r="H14" s="11">
        <f t="shared" si="2"/>
        <v>123</v>
      </c>
      <c r="I14" s="12">
        <f t="shared" si="3"/>
        <v>1.813223262327707E-2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556</v>
      </c>
      <c r="C16" s="11">
        <v>587</v>
      </c>
      <c r="D16" s="11">
        <f t="shared" ref="D16:D24" si="4">C16-B16</f>
        <v>31</v>
      </c>
      <c r="E16" s="12">
        <f t="shared" ref="E16:E24" si="5">(C16-B16)/B16</f>
        <v>5.5755395683453238E-2</v>
      </c>
      <c r="F16" s="13">
        <v>3769.5</v>
      </c>
      <c r="G16" s="13">
        <v>4191</v>
      </c>
      <c r="H16" s="11">
        <f t="shared" ref="H16:H24" si="6">G16-F16</f>
        <v>421.5</v>
      </c>
      <c r="I16" s="12">
        <f t="shared" ref="I16:I24" si="7">(G16-F16)/F16</f>
        <v>0.11181854357341822</v>
      </c>
    </row>
    <row r="17" spans="1:9" s="5" customFormat="1" x14ac:dyDescent="0.2">
      <c r="A17" s="5" t="s">
        <v>13</v>
      </c>
      <c r="B17" s="11">
        <v>1713</v>
      </c>
      <c r="C17" s="11">
        <v>1743</v>
      </c>
      <c r="D17" s="11">
        <f t="shared" si="4"/>
        <v>30</v>
      </c>
      <c r="E17" s="12">
        <f t="shared" si="5"/>
        <v>1.7513134851138354E-2</v>
      </c>
      <c r="F17" s="13">
        <v>10891</v>
      </c>
      <c r="G17" s="13">
        <v>10857</v>
      </c>
      <c r="H17" s="11">
        <f t="shared" si="6"/>
        <v>-34</v>
      </c>
      <c r="I17" s="12">
        <f t="shared" si="7"/>
        <v>-3.121843724175925E-3</v>
      </c>
    </row>
    <row r="18" spans="1:9" s="5" customFormat="1" x14ac:dyDescent="0.2">
      <c r="A18" s="5" t="s">
        <v>14</v>
      </c>
      <c r="B18" s="11">
        <v>1362</v>
      </c>
      <c r="C18" s="11">
        <v>1425</v>
      </c>
      <c r="D18" s="11">
        <f t="shared" si="4"/>
        <v>63</v>
      </c>
      <c r="E18" s="12">
        <f t="shared" si="5"/>
        <v>4.6255506607929514E-2</v>
      </c>
      <c r="F18" s="13">
        <v>8665</v>
      </c>
      <c r="G18" s="13">
        <v>9156.5</v>
      </c>
      <c r="H18" s="11">
        <f t="shared" si="6"/>
        <v>491.5</v>
      </c>
      <c r="I18" s="12">
        <f t="shared" si="7"/>
        <v>5.6722446624350838E-2</v>
      </c>
    </row>
    <row r="19" spans="1:9" s="5" customFormat="1" x14ac:dyDescent="0.2">
      <c r="A19" s="5" t="s">
        <v>15</v>
      </c>
      <c r="B19" s="11">
        <v>229</v>
      </c>
      <c r="C19" s="11">
        <v>231</v>
      </c>
      <c r="D19" s="11">
        <f t="shared" si="4"/>
        <v>2</v>
      </c>
      <c r="E19" s="12">
        <f t="shared" si="5"/>
        <v>8.7336244541484712E-3</v>
      </c>
      <c r="F19" s="13">
        <v>1447</v>
      </c>
      <c r="G19" s="13">
        <v>1535</v>
      </c>
      <c r="H19" s="11">
        <f t="shared" si="6"/>
        <v>88</v>
      </c>
      <c r="I19" s="12">
        <f t="shared" si="7"/>
        <v>6.08154803040774E-2</v>
      </c>
    </row>
    <row r="20" spans="1:9" s="5" customFormat="1" x14ac:dyDescent="0.2">
      <c r="A20" s="5" t="s">
        <v>16</v>
      </c>
      <c r="B20" s="11">
        <v>94</v>
      </c>
      <c r="C20" s="11">
        <v>137</v>
      </c>
      <c r="D20" s="11">
        <f t="shared" si="4"/>
        <v>43</v>
      </c>
      <c r="E20" s="12">
        <f t="shared" si="5"/>
        <v>0.45744680851063829</v>
      </c>
      <c r="F20" s="13">
        <v>421</v>
      </c>
      <c r="G20" s="13">
        <v>614</v>
      </c>
      <c r="H20" s="11">
        <f t="shared" si="6"/>
        <v>193</v>
      </c>
      <c r="I20" s="12">
        <f t="shared" si="7"/>
        <v>0.45843230403800472</v>
      </c>
    </row>
    <row r="21" spans="1:9" s="5" customFormat="1" x14ac:dyDescent="0.2">
      <c r="A21" s="5" t="s">
        <v>17</v>
      </c>
      <c r="B21" s="11">
        <v>529</v>
      </c>
      <c r="C21" s="11">
        <v>692</v>
      </c>
      <c r="D21" s="11">
        <f t="shared" si="4"/>
        <v>163</v>
      </c>
      <c r="E21" s="12">
        <f t="shared" si="5"/>
        <v>0.30812854442344045</v>
      </c>
      <c r="F21" s="13">
        <v>3051</v>
      </c>
      <c r="G21" s="13">
        <v>4274</v>
      </c>
      <c r="H21" s="11">
        <f t="shared" si="6"/>
        <v>1223</v>
      </c>
      <c r="I21" s="12">
        <f t="shared" si="7"/>
        <v>0.40085217961324154</v>
      </c>
    </row>
    <row r="22" spans="1:9" s="5" customFormat="1" x14ac:dyDescent="0.2">
      <c r="A22" s="5" t="s">
        <v>18</v>
      </c>
      <c r="B22" s="11">
        <v>131</v>
      </c>
      <c r="C22" s="11">
        <v>90</v>
      </c>
      <c r="D22" s="11">
        <f t="shared" si="4"/>
        <v>-41</v>
      </c>
      <c r="E22" s="12">
        <f t="shared" si="5"/>
        <v>-0.31297709923664124</v>
      </c>
      <c r="F22" s="13">
        <v>605</v>
      </c>
      <c r="G22" s="13">
        <v>427</v>
      </c>
      <c r="H22" s="11">
        <f t="shared" si="6"/>
        <v>-178</v>
      </c>
      <c r="I22" s="12">
        <f t="shared" si="7"/>
        <v>-0.29421487603305785</v>
      </c>
    </row>
    <row r="23" spans="1:9" s="5" customFormat="1" x14ac:dyDescent="0.2">
      <c r="A23" s="5" t="s">
        <v>19</v>
      </c>
      <c r="B23" s="11">
        <v>45</v>
      </c>
      <c r="C23" s="11">
        <v>62</v>
      </c>
      <c r="D23" s="11">
        <f t="shared" si="4"/>
        <v>17</v>
      </c>
      <c r="E23" s="12">
        <f t="shared" si="5"/>
        <v>0.37777777777777777</v>
      </c>
      <c r="F23" s="13">
        <v>407</v>
      </c>
      <c r="G23" s="13">
        <v>764</v>
      </c>
      <c r="H23" s="11">
        <f t="shared" si="6"/>
        <v>357</v>
      </c>
      <c r="I23" s="12">
        <f t="shared" si="7"/>
        <v>0.87714987714987713</v>
      </c>
    </row>
    <row r="24" spans="1:9" s="5" customFormat="1" x14ac:dyDescent="0.2">
      <c r="A24" s="5" t="s">
        <v>20</v>
      </c>
      <c r="B24" s="11">
        <v>155</v>
      </c>
      <c r="C24" s="11">
        <v>137</v>
      </c>
      <c r="D24" s="11">
        <f t="shared" si="4"/>
        <v>-18</v>
      </c>
      <c r="E24" s="12">
        <f t="shared" si="5"/>
        <v>-0.11612903225806452</v>
      </c>
      <c r="F24" s="13">
        <v>155</v>
      </c>
      <c r="G24" s="13">
        <v>137</v>
      </c>
      <c r="H24" s="11">
        <f t="shared" si="6"/>
        <v>-18</v>
      </c>
      <c r="I24" s="12">
        <f t="shared" si="7"/>
        <v>-0.11612903225806452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10906</v>
      </c>
      <c r="C27" s="11">
        <v>10499</v>
      </c>
      <c r="D27" s="11">
        <f t="shared" ref="D27:D32" si="8">C27-B27</f>
        <v>-407</v>
      </c>
      <c r="E27" s="12">
        <f t="shared" ref="E27:E32" si="9">(C27-B27)/B27</f>
        <v>-3.73189070236567E-2</v>
      </c>
      <c r="F27" s="13">
        <v>114941</v>
      </c>
      <c r="G27" s="13">
        <v>111243.5</v>
      </c>
      <c r="H27" s="11">
        <f t="shared" ref="H27:H32" si="10">G27-F27</f>
        <v>-3697.5</v>
      </c>
      <c r="I27" s="12">
        <f t="shared" ref="I27:I32" si="11">(G27-F27)/F27</f>
        <v>-3.2168677843415316E-2</v>
      </c>
    </row>
    <row r="28" spans="1:9" s="5" customFormat="1" x14ac:dyDescent="0.2">
      <c r="A28" s="5" t="s">
        <v>22</v>
      </c>
      <c r="B28" s="11">
        <v>9401</v>
      </c>
      <c r="C28" s="11">
        <v>9091</v>
      </c>
      <c r="D28" s="11">
        <f t="shared" si="8"/>
        <v>-310</v>
      </c>
      <c r="E28" s="12">
        <f t="shared" si="9"/>
        <v>-3.2975215402616741E-2</v>
      </c>
      <c r="F28" s="13">
        <v>95815</v>
      </c>
      <c r="G28" s="13">
        <v>93120</v>
      </c>
      <c r="H28" s="11">
        <f t="shared" si="10"/>
        <v>-2695</v>
      </c>
      <c r="I28" s="12">
        <f t="shared" si="11"/>
        <v>-2.8127119970777017E-2</v>
      </c>
    </row>
    <row r="29" spans="1:9" s="5" customFormat="1" x14ac:dyDescent="0.2">
      <c r="A29" s="5" t="s">
        <v>23</v>
      </c>
      <c r="B29" s="11">
        <v>1490</v>
      </c>
      <c r="C29" s="11">
        <v>1524</v>
      </c>
      <c r="D29" s="11">
        <f t="shared" si="8"/>
        <v>34</v>
      </c>
      <c r="E29" s="12">
        <f t="shared" si="9"/>
        <v>2.2818791946308724E-2</v>
      </c>
      <c r="F29" s="13">
        <v>9703</v>
      </c>
      <c r="G29" s="13">
        <v>9625</v>
      </c>
      <c r="H29" s="11">
        <f t="shared" si="10"/>
        <v>-78</v>
      </c>
      <c r="I29" s="12">
        <f t="shared" si="11"/>
        <v>-8.0387509017829529E-3</v>
      </c>
    </row>
    <row r="30" spans="1:9" s="5" customFormat="1" x14ac:dyDescent="0.2">
      <c r="A30" s="5" t="s">
        <v>24</v>
      </c>
      <c r="B30" s="11">
        <v>362</v>
      </c>
      <c r="C30" s="11">
        <v>401</v>
      </c>
      <c r="D30" s="11">
        <f t="shared" si="8"/>
        <v>39</v>
      </c>
      <c r="E30" s="12">
        <f t="shared" si="9"/>
        <v>0.10773480662983426</v>
      </c>
      <c r="F30" s="13">
        <v>1715</v>
      </c>
      <c r="G30" s="13">
        <v>1812</v>
      </c>
      <c r="H30" s="11">
        <f t="shared" si="10"/>
        <v>97</v>
      </c>
      <c r="I30" s="12">
        <f t="shared" si="11"/>
        <v>5.6559766763848399E-2</v>
      </c>
    </row>
    <row r="31" spans="1:9" s="5" customFormat="1" x14ac:dyDescent="0.2">
      <c r="A31" s="5" t="s">
        <v>25</v>
      </c>
      <c r="B31" s="11">
        <v>1002</v>
      </c>
      <c r="C31" s="11">
        <v>911</v>
      </c>
      <c r="D31" s="11">
        <f t="shared" si="8"/>
        <v>-91</v>
      </c>
      <c r="E31" s="12">
        <f t="shared" si="9"/>
        <v>-9.0818363273453093E-2</v>
      </c>
      <c r="F31" s="13">
        <v>7367</v>
      </c>
      <c r="G31" s="13">
        <v>6402</v>
      </c>
      <c r="H31" s="11">
        <f t="shared" si="10"/>
        <v>-965</v>
      </c>
      <c r="I31" s="12">
        <f t="shared" si="11"/>
        <v>-0.13098954798425411</v>
      </c>
    </row>
    <row r="32" spans="1:9" s="5" customFormat="1" x14ac:dyDescent="0.2">
      <c r="A32" s="5" t="s">
        <v>26</v>
      </c>
      <c r="B32" s="11">
        <v>62</v>
      </c>
      <c r="C32" s="11">
        <v>50</v>
      </c>
      <c r="D32" s="11">
        <f t="shared" si="8"/>
        <v>-12</v>
      </c>
      <c r="E32" s="12">
        <f t="shared" si="9"/>
        <v>-0.19354838709677419</v>
      </c>
      <c r="F32" s="13">
        <v>341</v>
      </c>
      <c r="G32" s="13">
        <v>284.5</v>
      </c>
      <c r="H32" s="11">
        <f t="shared" si="10"/>
        <v>-56.5</v>
      </c>
      <c r="I32" s="12">
        <f t="shared" si="11"/>
        <v>-0.16568914956011729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1318</v>
      </c>
      <c r="C35" s="11">
        <v>1204</v>
      </c>
      <c r="D35" s="11">
        <f>C35-B35</f>
        <v>-114</v>
      </c>
      <c r="E35" s="12">
        <f>(C35-B35)/B35</f>
        <v>-8.6494688922610016E-2</v>
      </c>
      <c r="F35" s="13">
        <v>11332</v>
      </c>
      <c r="G35" s="13">
        <v>10257</v>
      </c>
      <c r="H35" s="11">
        <f>G35-F35</f>
        <v>-1075</v>
      </c>
      <c r="I35" s="12">
        <f>(G35-F35)/F35</f>
        <v>-9.4864101659018707E-2</v>
      </c>
    </row>
    <row r="36" spans="1:9" s="5" customFormat="1" x14ac:dyDescent="0.2">
      <c r="A36" s="5" t="s">
        <v>28</v>
      </c>
      <c r="B36" s="11">
        <v>984</v>
      </c>
      <c r="C36" s="11">
        <v>935</v>
      </c>
      <c r="D36" s="11">
        <f>C36-B36</f>
        <v>-49</v>
      </c>
      <c r="E36" s="12">
        <f>(C36-B36)/B36</f>
        <v>-4.9796747967479675E-2</v>
      </c>
      <c r="F36" s="13">
        <v>8141</v>
      </c>
      <c r="G36" s="13">
        <v>7681</v>
      </c>
      <c r="H36" s="11">
        <f>G36-F36</f>
        <v>-460</v>
      </c>
      <c r="I36" s="12">
        <f>(G36-F36)/F36</f>
        <v>-5.6504114973590466E-2</v>
      </c>
    </row>
    <row r="37" spans="1:9" s="5" customFormat="1" x14ac:dyDescent="0.2">
      <c r="A37" s="5" t="s">
        <v>29</v>
      </c>
      <c r="B37" s="11">
        <v>287</v>
      </c>
      <c r="C37" s="11">
        <v>262</v>
      </c>
      <c r="D37" s="11">
        <f>C37-B37</f>
        <v>-25</v>
      </c>
      <c r="E37" s="12">
        <f>(C37-B37)/B37</f>
        <v>-8.7108013937282236E-2</v>
      </c>
      <c r="F37" s="13">
        <v>1425</v>
      </c>
      <c r="G37" s="13">
        <v>1271</v>
      </c>
      <c r="H37" s="11">
        <f>G37-F37</f>
        <v>-154</v>
      </c>
      <c r="I37" s="12">
        <f>(G37-F37)/F37</f>
        <v>-0.1080701754385965</v>
      </c>
    </row>
    <row r="38" spans="1:9" s="5" customFormat="1" x14ac:dyDescent="0.2">
      <c r="A38" s="5" t="s">
        <v>30</v>
      </c>
      <c r="B38" s="11">
        <v>376</v>
      </c>
      <c r="C38" s="11">
        <v>292</v>
      </c>
      <c r="D38" s="11">
        <f>C38-B38</f>
        <v>-84</v>
      </c>
      <c r="E38" s="12">
        <f>(C38-B38)/B38</f>
        <v>-0.22340425531914893</v>
      </c>
      <c r="F38" s="13">
        <v>1766</v>
      </c>
      <c r="G38" s="13">
        <v>1305</v>
      </c>
      <c r="H38" s="11">
        <f>G38-F38</f>
        <v>-461</v>
      </c>
      <c r="I38" s="12">
        <f>(G38-F38)/F38</f>
        <v>-0.26104190260475651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15645</v>
      </c>
      <c r="C41" s="11">
        <v>15145</v>
      </c>
      <c r="D41" s="11">
        <f>C41-B41</f>
        <v>-500</v>
      </c>
      <c r="E41" s="12">
        <f>(C41-B41)/B41</f>
        <v>-3.1959092361776922E-2</v>
      </c>
      <c r="F41" s="13">
        <v>167625</v>
      </c>
      <c r="G41" s="13">
        <v>163640.5</v>
      </c>
      <c r="H41" s="11">
        <f>G41-F41</f>
        <v>-3984.5</v>
      </c>
      <c r="I41" s="12">
        <f>(G41-F41)/F41</f>
        <v>-2.3770320656226696E-2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66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8981</v>
      </c>
      <c r="C6" s="11">
        <v>9261</v>
      </c>
      <c r="D6" s="11">
        <f t="shared" ref="D6:D14" si="0">C6-B6</f>
        <v>280</v>
      </c>
      <c r="E6" s="12">
        <f t="shared" ref="E6:E14" si="1">(C6-B6)/B6</f>
        <v>3.117692907248636E-2</v>
      </c>
      <c r="F6" s="13">
        <v>83094</v>
      </c>
      <c r="G6" s="13">
        <v>82972.5</v>
      </c>
      <c r="H6" s="11">
        <f t="shared" ref="H6:H14" si="2">G6-F6</f>
        <v>-121.5</v>
      </c>
      <c r="I6" s="12">
        <f t="shared" ref="I6:I14" si="3">(G6-F6)/F6</f>
        <v>-1.4621994367824392E-3</v>
      </c>
    </row>
    <row r="7" spans="1:9" s="5" customFormat="1" x14ac:dyDescent="0.2">
      <c r="A7" s="5" t="s">
        <v>4</v>
      </c>
      <c r="B7" s="11">
        <v>5422</v>
      </c>
      <c r="C7" s="11">
        <v>6322</v>
      </c>
      <c r="D7" s="11">
        <f t="shared" si="0"/>
        <v>900</v>
      </c>
      <c r="E7" s="12">
        <f t="shared" si="1"/>
        <v>0.16599040944300997</v>
      </c>
      <c r="F7" s="13">
        <v>48929.5</v>
      </c>
      <c r="G7" s="13">
        <v>55424</v>
      </c>
      <c r="H7" s="11">
        <f t="shared" si="2"/>
        <v>6494.5</v>
      </c>
      <c r="I7" s="12">
        <f t="shared" si="3"/>
        <v>0.1327317875719147</v>
      </c>
    </row>
    <row r="8" spans="1:9" s="5" customFormat="1" x14ac:dyDescent="0.2">
      <c r="A8" s="5" t="s">
        <v>5</v>
      </c>
      <c r="B8" s="11">
        <v>256</v>
      </c>
      <c r="C8" s="11">
        <v>355</v>
      </c>
      <c r="D8" s="11">
        <f t="shared" si="0"/>
        <v>99</v>
      </c>
      <c r="E8" s="12">
        <f t="shared" si="1"/>
        <v>0.38671875</v>
      </c>
      <c r="F8" s="13">
        <v>975</v>
      </c>
      <c r="G8" s="13">
        <v>1062</v>
      </c>
      <c r="H8" s="11">
        <f t="shared" si="2"/>
        <v>87</v>
      </c>
      <c r="I8" s="12">
        <f t="shared" si="3"/>
        <v>8.9230769230769225E-2</v>
      </c>
    </row>
    <row r="9" spans="1:9" s="5" customFormat="1" x14ac:dyDescent="0.2">
      <c r="A9" s="5" t="s">
        <v>6</v>
      </c>
      <c r="B9" s="11">
        <v>163</v>
      </c>
      <c r="C9" s="11">
        <v>343</v>
      </c>
      <c r="D9" s="11">
        <f t="shared" si="0"/>
        <v>180</v>
      </c>
      <c r="E9" s="12">
        <f t="shared" si="1"/>
        <v>1.1042944785276074</v>
      </c>
      <c r="F9" s="13">
        <v>536</v>
      </c>
      <c r="G9" s="13">
        <v>1072</v>
      </c>
      <c r="H9" s="11">
        <f t="shared" si="2"/>
        <v>536</v>
      </c>
      <c r="I9" s="12">
        <f t="shared" si="3"/>
        <v>1</v>
      </c>
    </row>
    <row r="10" spans="1:9" s="5" customFormat="1" x14ac:dyDescent="0.2">
      <c r="A10" s="5" t="s">
        <v>7</v>
      </c>
      <c r="B10" s="11">
        <v>224</v>
      </c>
      <c r="C10" s="11">
        <v>196</v>
      </c>
      <c r="D10" s="11">
        <f t="shared" si="0"/>
        <v>-28</v>
      </c>
      <c r="E10" s="12">
        <f t="shared" si="1"/>
        <v>-0.125</v>
      </c>
      <c r="F10" s="13">
        <v>882</v>
      </c>
      <c r="G10" s="13">
        <v>927</v>
      </c>
      <c r="H10" s="11">
        <f t="shared" si="2"/>
        <v>45</v>
      </c>
      <c r="I10" s="12">
        <f t="shared" si="3"/>
        <v>5.1020408163265307E-2</v>
      </c>
    </row>
    <row r="11" spans="1:9" s="5" customFormat="1" x14ac:dyDescent="0.2">
      <c r="A11" s="5" t="s">
        <v>8</v>
      </c>
      <c r="B11" s="11">
        <v>171</v>
      </c>
      <c r="C11" s="11">
        <v>394</v>
      </c>
      <c r="D11" s="11">
        <f t="shared" si="0"/>
        <v>223</v>
      </c>
      <c r="E11" s="12">
        <f t="shared" si="1"/>
        <v>1.304093567251462</v>
      </c>
      <c r="F11" s="13">
        <v>939</v>
      </c>
      <c r="G11" s="13">
        <v>1728</v>
      </c>
      <c r="H11" s="11">
        <f t="shared" si="2"/>
        <v>789</v>
      </c>
      <c r="I11" s="12">
        <f t="shared" si="3"/>
        <v>0.84025559105431313</v>
      </c>
    </row>
    <row r="12" spans="1:9" s="5" customFormat="1" x14ac:dyDescent="0.2">
      <c r="A12" s="5" t="s">
        <v>9</v>
      </c>
      <c r="B12" s="11">
        <v>193</v>
      </c>
      <c r="C12" s="11">
        <v>197</v>
      </c>
      <c r="D12" s="11">
        <f t="shared" si="0"/>
        <v>4</v>
      </c>
      <c r="E12" s="12">
        <f t="shared" si="1"/>
        <v>2.072538860103627E-2</v>
      </c>
      <c r="F12" s="13">
        <v>632</v>
      </c>
      <c r="G12" s="13">
        <v>637</v>
      </c>
      <c r="H12" s="11">
        <f t="shared" si="2"/>
        <v>5</v>
      </c>
      <c r="I12" s="12">
        <f t="shared" si="3"/>
        <v>7.9113924050632917E-3</v>
      </c>
    </row>
    <row r="13" spans="1:9" s="5" customFormat="1" x14ac:dyDescent="0.2">
      <c r="A13" s="5" t="s">
        <v>10</v>
      </c>
      <c r="B13" s="11">
        <v>2758</v>
      </c>
      <c r="C13" s="11">
        <v>1055</v>
      </c>
      <c r="D13" s="11">
        <f t="shared" si="0"/>
        <v>-1703</v>
      </c>
      <c r="E13" s="12">
        <f t="shared" si="1"/>
        <v>-0.61747643219724435</v>
      </c>
      <c r="F13" s="13">
        <v>12635</v>
      </c>
      <c r="G13" s="13">
        <v>4153</v>
      </c>
      <c r="H13" s="11">
        <f t="shared" si="2"/>
        <v>-8482</v>
      </c>
      <c r="I13" s="12">
        <f t="shared" si="3"/>
        <v>-0.67130985358132178</v>
      </c>
    </row>
    <row r="14" spans="1:9" s="5" customFormat="1" x14ac:dyDescent="0.2">
      <c r="A14" s="5" t="s">
        <v>11</v>
      </c>
      <c r="B14" s="11">
        <v>3363</v>
      </c>
      <c r="C14" s="11">
        <v>3345</v>
      </c>
      <c r="D14" s="11">
        <f t="shared" si="0"/>
        <v>-18</v>
      </c>
      <c r="E14" s="12">
        <f t="shared" si="1"/>
        <v>-5.3523639607493305E-3</v>
      </c>
      <c r="F14" s="13">
        <v>17565.5</v>
      </c>
      <c r="G14" s="13">
        <v>17969.5</v>
      </c>
      <c r="H14" s="11">
        <f t="shared" si="2"/>
        <v>404</v>
      </c>
      <c r="I14" s="12">
        <f t="shared" si="3"/>
        <v>2.2999629956448719E-2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908</v>
      </c>
      <c r="C16" s="11">
        <v>917</v>
      </c>
      <c r="D16" s="11">
        <f t="shared" ref="D16:D24" si="4">C16-B16</f>
        <v>9</v>
      </c>
      <c r="E16" s="12">
        <f t="shared" ref="E16:E24" si="5">(C16-B16)/B16</f>
        <v>9.911894273127754E-3</v>
      </c>
      <c r="F16" s="13">
        <v>5587.5</v>
      </c>
      <c r="G16" s="13">
        <v>6002.5</v>
      </c>
      <c r="H16" s="11">
        <f t="shared" ref="H16:H24" si="6">G16-F16</f>
        <v>415</v>
      </c>
      <c r="I16" s="12">
        <f t="shared" ref="I16:I24" si="7">(G16-F16)/F16</f>
        <v>7.4272930648769581E-2</v>
      </c>
    </row>
    <row r="17" spans="1:9" s="5" customFormat="1" x14ac:dyDescent="0.2">
      <c r="A17" s="5" t="s">
        <v>13</v>
      </c>
      <c r="B17" s="11">
        <v>3178</v>
      </c>
      <c r="C17" s="11">
        <v>3641</v>
      </c>
      <c r="D17" s="11">
        <f t="shared" si="4"/>
        <v>463</v>
      </c>
      <c r="E17" s="12">
        <f t="shared" si="5"/>
        <v>0.14568911264946507</v>
      </c>
      <c r="F17" s="13">
        <v>19398</v>
      </c>
      <c r="G17" s="13">
        <v>21027</v>
      </c>
      <c r="H17" s="11">
        <f t="shared" si="6"/>
        <v>1629</v>
      </c>
      <c r="I17" s="12">
        <f t="shared" si="7"/>
        <v>8.3977729662851844E-2</v>
      </c>
    </row>
    <row r="18" spans="1:9" s="5" customFormat="1" x14ac:dyDescent="0.2">
      <c r="A18" s="5" t="s">
        <v>14</v>
      </c>
      <c r="B18" s="11">
        <v>2194</v>
      </c>
      <c r="C18" s="11">
        <v>2383</v>
      </c>
      <c r="D18" s="11">
        <f t="shared" si="4"/>
        <v>189</v>
      </c>
      <c r="E18" s="12">
        <f t="shared" si="5"/>
        <v>8.6144029170464903E-2</v>
      </c>
      <c r="F18" s="13">
        <v>13813.5</v>
      </c>
      <c r="G18" s="13">
        <v>14713</v>
      </c>
      <c r="H18" s="11">
        <f t="shared" si="6"/>
        <v>899.5</v>
      </c>
      <c r="I18" s="12">
        <f t="shared" si="7"/>
        <v>6.511745755963369E-2</v>
      </c>
    </row>
    <row r="19" spans="1:9" s="5" customFormat="1" x14ac:dyDescent="0.2">
      <c r="A19" s="5" t="s">
        <v>15</v>
      </c>
      <c r="B19" s="11">
        <v>357</v>
      </c>
      <c r="C19" s="11">
        <v>410</v>
      </c>
      <c r="D19" s="11">
        <f t="shared" si="4"/>
        <v>53</v>
      </c>
      <c r="E19" s="12">
        <f t="shared" si="5"/>
        <v>0.1484593837535014</v>
      </c>
      <c r="F19" s="13">
        <v>2034.5</v>
      </c>
      <c r="G19" s="13">
        <v>2534</v>
      </c>
      <c r="H19" s="11">
        <f t="shared" si="6"/>
        <v>499.5</v>
      </c>
      <c r="I19" s="12">
        <f t="shared" si="7"/>
        <v>0.24551486851806339</v>
      </c>
    </row>
    <row r="20" spans="1:9" s="5" customFormat="1" x14ac:dyDescent="0.2">
      <c r="A20" s="5" t="s">
        <v>16</v>
      </c>
      <c r="B20" s="11">
        <v>257</v>
      </c>
      <c r="C20" s="11">
        <v>300</v>
      </c>
      <c r="D20" s="11">
        <f t="shared" si="4"/>
        <v>43</v>
      </c>
      <c r="E20" s="12">
        <f t="shared" si="5"/>
        <v>0.16731517509727625</v>
      </c>
      <c r="F20" s="13">
        <v>1349</v>
      </c>
      <c r="G20" s="13">
        <v>1518</v>
      </c>
      <c r="H20" s="11">
        <f t="shared" si="6"/>
        <v>169</v>
      </c>
      <c r="I20" s="12">
        <f t="shared" si="7"/>
        <v>0.12527798369162343</v>
      </c>
    </row>
    <row r="21" spans="1:9" s="5" customFormat="1" x14ac:dyDescent="0.2">
      <c r="A21" s="5" t="s">
        <v>17</v>
      </c>
      <c r="B21" s="11">
        <v>959</v>
      </c>
      <c r="C21" s="11">
        <v>1268</v>
      </c>
      <c r="D21" s="11">
        <f t="shared" si="4"/>
        <v>309</v>
      </c>
      <c r="E21" s="12">
        <f t="shared" si="5"/>
        <v>0.32221063607924921</v>
      </c>
      <c r="F21" s="13">
        <v>4920</v>
      </c>
      <c r="G21" s="13">
        <v>6536</v>
      </c>
      <c r="H21" s="11">
        <f t="shared" si="6"/>
        <v>1616</v>
      </c>
      <c r="I21" s="12">
        <f t="shared" si="7"/>
        <v>0.32845528455284551</v>
      </c>
    </row>
    <row r="22" spans="1:9" s="5" customFormat="1" x14ac:dyDescent="0.2">
      <c r="A22" s="5" t="s">
        <v>18</v>
      </c>
      <c r="B22" s="11">
        <v>234</v>
      </c>
      <c r="C22" s="11">
        <v>236</v>
      </c>
      <c r="D22" s="11">
        <f t="shared" si="4"/>
        <v>2</v>
      </c>
      <c r="E22" s="12">
        <f t="shared" si="5"/>
        <v>8.5470085470085479E-3</v>
      </c>
      <c r="F22" s="13">
        <v>1095</v>
      </c>
      <c r="G22" s="13">
        <v>1007</v>
      </c>
      <c r="H22" s="11">
        <f t="shared" si="6"/>
        <v>-88</v>
      </c>
      <c r="I22" s="12">
        <f t="shared" si="7"/>
        <v>-8.0365296803652966E-2</v>
      </c>
    </row>
    <row r="23" spans="1:9" s="5" customFormat="1" x14ac:dyDescent="0.2">
      <c r="A23" s="5" t="s">
        <v>19</v>
      </c>
      <c r="B23" s="11">
        <v>99</v>
      </c>
      <c r="C23" s="11">
        <v>176</v>
      </c>
      <c r="D23" s="11">
        <f t="shared" si="4"/>
        <v>77</v>
      </c>
      <c r="E23" s="12">
        <f t="shared" si="5"/>
        <v>0.77777777777777779</v>
      </c>
      <c r="F23" s="13">
        <v>502</v>
      </c>
      <c r="G23" s="13">
        <v>1139.5</v>
      </c>
      <c r="H23" s="11">
        <f t="shared" si="6"/>
        <v>637.5</v>
      </c>
      <c r="I23" s="12">
        <f t="shared" si="7"/>
        <v>1.2699203187250996</v>
      </c>
    </row>
    <row r="24" spans="1:9" s="5" customFormat="1" x14ac:dyDescent="0.2">
      <c r="A24" s="5" t="s">
        <v>20</v>
      </c>
      <c r="B24" s="11">
        <v>222</v>
      </c>
      <c r="C24" s="11">
        <v>283</v>
      </c>
      <c r="D24" s="11">
        <f t="shared" si="4"/>
        <v>61</v>
      </c>
      <c r="E24" s="12">
        <f t="shared" si="5"/>
        <v>0.2747747747747748</v>
      </c>
      <c r="F24" s="13">
        <v>222</v>
      </c>
      <c r="G24" s="13">
        <v>283</v>
      </c>
      <c r="H24" s="11">
        <f t="shared" si="6"/>
        <v>61</v>
      </c>
      <c r="I24" s="12">
        <f t="shared" si="7"/>
        <v>0.2747747747747748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17877</v>
      </c>
      <c r="C27" s="11">
        <v>17882</v>
      </c>
      <c r="D27" s="11">
        <f t="shared" ref="D27:D32" si="8">C27-B27</f>
        <v>5</v>
      </c>
      <c r="E27" s="12">
        <f t="shared" ref="E27:E32" si="9">(C27-B27)/B27</f>
        <v>2.7968898584773732E-4</v>
      </c>
      <c r="F27" s="13">
        <v>168941.5</v>
      </c>
      <c r="G27" s="13">
        <v>166982</v>
      </c>
      <c r="H27" s="11">
        <f t="shared" ref="H27:H32" si="10">G27-F27</f>
        <v>-1959.5</v>
      </c>
      <c r="I27" s="12">
        <f t="shared" ref="I27:I32" si="11">(G27-F27)/F27</f>
        <v>-1.1598689487189352E-2</v>
      </c>
    </row>
    <row r="28" spans="1:9" s="5" customFormat="1" x14ac:dyDescent="0.2">
      <c r="A28" s="5" t="s">
        <v>22</v>
      </c>
      <c r="B28" s="11">
        <v>14316</v>
      </c>
      <c r="C28" s="11">
        <v>14494</v>
      </c>
      <c r="D28" s="11">
        <f t="shared" si="8"/>
        <v>178</v>
      </c>
      <c r="E28" s="12">
        <f t="shared" si="9"/>
        <v>1.243364068175468E-2</v>
      </c>
      <c r="F28" s="13">
        <v>134053</v>
      </c>
      <c r="G28" s="13">
        <v>133471</v>
      </c>
      <c r="H28" s="11">
        <f t="shared" si="10"/>
        <v>-582</v>
      </c>
      <c r="I28" s="12">
        <f t="shared" si="11"/>
        <v>-4.3415663953809318E-3</v>
      </c>
    </row>
    <row r="29" spans="1:9" s="5" customFormat="1" x14ac:dyDescent="0.2">
      <c r="A29" s="5" t="s">
        <v>23</v>
      </c>
      <c r="B29" s="11">
        <v>2488</v>
      </c>
      <c r="C29" s="11">
        <v>2481</v>
      </c>
      <c r="D29" s="11">
        <f t="shared" si="8"/>
        <v>-7</v>
      </c>
      <c r="E29" s="12">
        <f t="shared" si="9"/>
        <v>-2.8135048231511255E-3</v>
      </c>
      <c r="F29" s="13">
        <v>14958</v>
      </c>
      <c r="G29" s="13">
        <v>14772</v>
      </c>
      <c r="H29" s="11">
        <f t="shared" si="10"/>
        <v>-186</v>
      </c>
      <c r="I29" s="12">
        <f t="shared" si="11"/>
        <v>-1.2434817488969114E-2</v>
      </c>
    </row>
    <row r="30" spans="1:9" s="5" customFormat="1" x14ac:dyDescent="0.2">
      <c r="A30" s="5" t="s">
        <v>24</v>
      </c>
      <c r="B30" s="11">
        <v>766</v>
      </c>
      <c r="C30" s="11">
        <v>746</v>
      </c>
      <c r="D30" s="11">
        <f t="shared" si="8"/>
        <v>-20</v>
      </c>
      <c r="E30" s="12">
        <f t="shared" si="9"/>
        <v>-2.6109660574412531E-2</v>
      </c>
      <c r="F30" s="13">
        <v>3492</v>
      </c>
      <c r="G30" s="13">
        <v>3416</v>
      </c>
      <c r="H30" s="11">
        <f t="shared" si="10"/>
        <v>-76</v>
      </c>
      <c r="I30" s="12">
        <f t="shared" si="11"/>
        <v>-2.1764032073310423E-2</v>
      </c>
    </row>
    <row r="31" spans="1:9" s="5" customFormat="1" x14ac:dyDescent="0.2">
      <c r="A31" s="5" t="s">
        <v>25</v>
      </c>
      <c r="B31" s="11">
        <v>1821</v>
      </c>
      <c r="C31" s="11">
        <v>1752</v>
      </c>
      <c r="D31" s="11">
        <f t="shared" si="8"/>
        <v>-69</v>
      </c>
      <c r="E31" s="12">
        <f t="shared" si="9"/>
        <v>-3.789126853377265E-2</v>
      </c>
      <c r="F31" s="13">
        <v>13617</v>
      </c>
      <c r="G31" s="13">
        <v>12881</v>
      </c>
      <c r="H31" s="11">
        <f t="shared" si="10"/>
        <v>-736</v>
      </c>
      <c r="I31" s="12">
        <f t="shared" si="11"/>
        <v>-5.4050084453256958E-2</v>
      </c>
    </row>
    <row r="32" spans="1:9" s="5" customFormat="1" x14ac:dyDescent="0.2">
      <c r="A32" s="5" t="s">
        <v>26</v>
      </c>
      <c r="B32" s="11">
        <v>495</v>
      </c>
      <c r="C32" s="11">
        <v>475</v>
      </c>
      <c r="D32" s="11">
        <f t="shared" si="8"/>
        <v>-20</v>
      </c>
      <c r="E32" s="12">
        <f t="shared" si="9"/>
        <v>-4.0404040404040407E-2</v>
      </c>
      <c r="F32" s="13">
        <v>2821.5</v>
      </c>
      <c r="G32" s="13">
        <v>2442</v>
      </c>
      <c r="H32" s="11">
        <f t="shared" si="10"/>
        <v>-379.5</v>
      </c>
      <c r="I32" s="12">
        <f t="shared" si="11"/>
        <v>-0.13450292397660818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3170</v>
      </c>
      <c r="C35" s="11">
        <v>3017</v>
      </c>
      <c r="D35" s="11">
        <f>C35-B35</f>
        <v>-153</v>
      </c>
      <c r="E35" s="12">
        <f>(C35-B35)/B35</f>
        <v>-4.826498422712934E-2</v>
      </c>
      <c r="F35" s="13">
        <v>23965</v>
      </c>
      <c r="G35" s="13">
        <v>22329</v>
      </c>
      <c r="H35" s="11">
        <f>G35-F35</f>
        <v>-1636</v>
      </c>
      <c r="I35" s="12">
        <f>(G35-F35)/F35</f>
        <v>-6.8266221573127478E-2</v>
      </c>
    </row>
    <row r="36" spans="1:9" s="5" customFormat="1" x14ac:dyDescent="0.2">
      <c r="A36" s="5" t="s">
        <v>28</v>
      </c>
      <c r="B36" s="11">
        <v>2280</v>
      </c>
      <c r="C36" s="11">
        <v>2164</v>
      </c>
      <c r="D36" s="11">
        <f>C36-B36</f>
        <v>-116</v>
      </c>
      <c r="E36" s="12">
        <f>(C36-B36)/B36</f>
        <v>-5.0877192982456139E-2</v>
      </c>
      <c r="F36" s="13">
        <v>16916</v>
      </c>
      <c r="G36" s="13">
        <v>15534</v>
      </c>
      <c r="H36" s="11">
        <f>G36-F36</f>
        <v>-1382</v>
      </c>
      <c r="I36" s="12">
        <f>(G36-F36)/F36</f>
        <v>-8.1697800898557577E-2</v>
      </c>
    </row>
    <row r="37" spans="1:9" s="5" customFormat="1" x14ac:dyDescent="0.2">
      <c r="A37" s="5" t="s">
        <v>29</v>
      </c>
      <c r="B37" s="11">
        <v>612</v>
      </c>
      <c r="C37" s="11">
        <v>603</v>
      </c>
      <c r="D37" s="11">
        <f>C37-B37</f>
        <v>-9</v>
      </c>
      <c r="E37" s="12">
        <f>(C37-B37)/B37</f>
        <v>-1.4705882352941176E-2</v>
      </c>
      <c r="F37" s="13">
        <v>2995</v>
      </c>
      <c r="G37" s="13">
        <v>2875</v>
      </c>
      <c r="H37" s="11">
        <f>G37-F37</f>
        <v>-120</v>
      </c>
      <c r="I37" s="12">
        <f>(G37-F37)/F37</f>
        <v>-4.006677796327212E-2</v>
      </c>
    </row>
    <row r="38" spans="1:9" s="5" customFormat="1" x14ac:dyDescent="0.2">
      <c r="A38" s="5" t="s">
        <v>30</v>
      </c>
      <c r="B38" s="11">
        <v>887</v>
      </c>
      <c r="C38" s="11">
        <v>812</v>
      </c>
      <c r="D38" s="11">
        <f>C38-B38</f>
        <v>-75</v>
      </c>
      <c r="E38" s="12">
        <f>(C38-B38)/B38</f>
        <v>-8.4554678692220969E-2</v>
      </c>
      <c r="F38" s="13">
        <v>4054</v>
      </c>
      <c r="G38" s="13">
        <v>3920</v>
      </c>
      <c r="H38" s="11">
        <f>G38-F38</f>
        <v>-134</v>
      </c>
      <c r="I38" s="12">
        <f>(G38-F38)/F38</f>
        <v>-3.3053774050320672E-2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29276</v>
      </c>
      <c r="C41" s="11">
        <v>29437</v>
      </c>
      <c r="D41" s="11">
        <f>C41-B41</f>
        <v>161</v>
      </c>
      <c r="E41" s="12">
        <f>(C41-B41)/B41</f>
        <v>5.4993851619073641E-3</v>
      </c>
      <c r="F41" s="13">
        <v>276000.5</v>
      </c>
      <c r="G41" s="13">
        <v>272283.5</v>
      </c>
      <c r="H41" s="11">
        <f>G41-F41</f>
        <v>-3717</v>
      </c>
      <c r="I41" s="12">
        <f>(G41-F41)/F41</f>
        <v>-1.3467366906944009E-2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62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3" width="8.85546875" style="6"/>
    <col min="244" max="244" width="18.140625" style="6" bestFit="1" customWidth="1"/>
    <col min="245" max="246" width="14.42578125" style="6" bestFit="1" customWidth="1"/>
    <col min="247" max="247" width="12.42578125" style="6" customWidth="1"/>
    <col min="248" max="248" width="12.7109375" style="6" bestFit="1" customWidth="1"/>
    <col min="249" max="249" width="16.140625" style="6" bestFit="1" customWidth="1"/>
    <col min="250" max="250" width="16.140625" style="6" customWidth="1"/>
    <col min="251" max="251" width="12.42578125" style="6" bestFit="1" customWidth="1"/>
    <col min="252" max="252" width="12.7109375" style="6" bestFit="1" customWidth="1"/>
    <col min="253" max="499" width="8.85546875" style="6"/>
    <col min="500" max="500" width="18.140625" style="6" bestFit="1" customWidth="1"/>
    <col min="501" max="502" width="14.42578125" style="6" bestFit="1" customWidth="1"/>
    <col min="503" max="503" width="12.42578125" style="6" customWidth="1"/>
    <col min="504" max="504" width="12.7109375" style="6" bestFit="1" customWidth="1"/>
    <col min="505" max="505" width="16.140625" style="6" bestFit="1" customWidth="1"/>
    <col min="506" max="506" width="16.140625" style="6" customWidth="1"/>
    <col min="507" max="507" width="12.42578125" style="6" bestFit="1" customWidth="1"/>
    <col min="508" max="508" width="12.7109375" style="6" bestFit="1" customWidth="1"/>
    <col min="509" max="755" width="8.85546875" style="6"/>
    <col min="756" max="756" width="18.140625" style="6" bestFit="1" customWidth="1"/>
    <col min="757" max="758" width="14.42578125" style="6" bestFit="1" customWidth="1"/>
    <col min="759" max="759" width="12.42578125" style="6" customWidth="1"/>
    <col min="760" max="760" width="12.7109375" style="6" bestFit="1" customWidth="1"/>
    <col min="761" max="761" width="16.140625" style="6" bestFit="1" customWidth="1"/>
    <col min="762" max="762" width="16.140625" style="6" customWidth="1"/>
    <col min="763" max="763" width="12.42578125" style="6" bestFit="1" customWidth="1"/>
    <col min="764" max="764" width="12.7109375" style="6" bestFit="1" customWidth="1"/>
    <col min="765" max="1011" width="8.85546875" style="6"/>
    <col min="1012" max="1012" width="18.140625" style="6" bestFit="1" customWidth="1"/>
    <col min="1013" max="1014" width="14.42578125" style="6" bestFit="1" customWidth="1"/>
    <col min="1015" max="1015" width="12.42578125" style="6" customWidth="1"/>
    <col min="1016" max="1016" width="12.7109375" style="6" bestFit="1" customWidth="1"/>
    <col min="1017" max="1017" width="16.140625" style="6" bestFit="1" customWidth="1"/>
    <col min="1018" max="1018" width="16.140625" style="6" customWidth="1"/>
    <col min="1019" max="1019" width="12.42578125" style="6" bestFit="1" customWidth="1"/>
    <col min="1020" max="1020" width="12.7109375" style="6" bestFit="1" customWidth="1"/>
    <col min="1021" max="1267" width="8.85546875" style="6"/>
    <col min="1268" max="1268" width="18.140625" style="6" bestFit="1" customWidth="1"/>
    <col min="1269" max="1270" width="14.42578125" style="6" bestFit="1" customWidth="1"/>
    <col min="1271" max="1271" width="12.42578125" style="6" customWidth="1"/>
    <col min="1272" max="1272" width="12.7109375" style="6" bestFit="1" customWidth="1"/>
    <col min="1273" max="1273" width="16.140625" style="6" bestFit="1" customWidth="1"/>
    <col min="1274" max="1274" width="16.140625" style="6" customWidth="1"/>
    <col min="1275" max="1275" width="12.42578125" style="6" bestFit="1" customWidth="1"/>
    <col min="1276" max="1276" width="12.7109375" style="6" bestFit="1" customWidth="1"/>
    <col min="1277" max="1523" width="8.85546875" style="6"/>
    <col min="1524" max="1524" width="18.140625" style="6" bestFit="1" customWidth="1"/>
    <col min="1525" max="1526" width="14.42578125" style="6" bestFit="1" customWidth="1"/>
    <col min="1527" max="1527" width="12.42578125" style="6" customWidth="1"/>
    <col min="1528" max="1528" width="12.7109375" style="6" bestFit="1" customWidth="1"/>
    <col min="1529" max="1529" width="16.140625" style="6" bestFit="1" customWidth="1"/>
    <col min="1530" max="1530" width="16.140625" style="6" customWidth="1"/>
    <col min="1531" max="1531" width="12.42578125" style="6" bestFit="1" customWidth="1"/>
    <col min="1532" max="1532" width="12.7109375" style="6" bestFit="1" customWidth="1"/>
    <col min="1533" max="1779" width="8.85546875" style="6"/>
    <col min="1780" max="1780" width="18.140625" style="6" bestFit="1" customWidth="1"/>
    <col min="1781" max="1782" width="14.42578125" style="6" bestFit="1" customWidth="1"/>
    <col min="1783" max="1783" width="12.42578125" style="6" customWidth="1"/>
    <col min="1784" max="1784" width="12.7109375" style="6" bestFit="1" customWidth="1"/>
    <col min="1785" max="1785" width="16.140625" style="6" bestFit="1" customWidth="1"/>
    <col min="1786" max="1786" width="16.140625" style="6" customWidth="1"/>
    <col min="1787" max="1787" width="12.42578125" style="6" bestFit="1" customWidth="1"/>
    <col min="1788" max="1788" width="12.7109375" style="6" bestFit="1" customWidth="1"/>
    <col min="1789" max="2035" width="8.85546875" style="6"/>
    <col min="2036" max="2036" width="18.140625" style="6" bestFit="1" customWidth="1"/>
    <col min="2037" max="2038" width="14.42578125" style="6" bestFit="1" customWidth="1"/>
    <col min="2039" max="2039" width="12.42578125" style="6" customWidth="1"/>
    <col min="2040" max="2040" width="12.7109375" style="6" bestFit="1" customWidth="1"/>
    <col min="2041" max="2041" width="16.140625" style="6" bestFit="1" customWidth="1"/>
    <col min="2042" max="2042" width="16.140625" style="6" customWidth="1"/>
    <col min="2043" max="2043" width="12.42578125" style="6" bestFit="1" customWidth="1"/>
    <col min="2044" max="2044" width="12.7109375" style="6" bestFit="1" customWidth="1"/>
    <col min="2045" max="2291" width="8.85546875" style="6"/>
    <col min="2292" max="2292" width="18.140625" style="6" bestFit="1" customWidth="1"/>
    <col min="2293" max="2294" width="14.42578125" style="6" bestFit="1" customWidth="1"/>
    <col min="2295" max="2295" width="12.42578125" style="6" customWidth="1"/>
    <col min="2296" max="2296" width="12.7109375" style="6" bestFit="1" customWidth="1"/>
    <col min="2297" max="2297" width="16.140625" style="6" bestFit="1" customWidth="1"/>
    <col min="2298" max="2298" width="16.140625" style="6" customWidth="1"/>
    <col min="2299" max="2299" width="12.42578125" style="6" bestFit="1" customWidth="1"/>
    <col min="2300" max="2300" width="12.7109375" style="6" bestFit="1" customWidth="1"/>
    <col min="2301" max="2547" width="8.85546875" style="6"/>
    <col min="2548" max="2548" width="18.140625" style="6" bestFit="1" customWidth="1"/>
    <col min="2549" max="2550" width="14.42578125" style="6" bestFit="1" customWidth="1"/>
    <col min="2551" max="2551" width="12.42578125" style="6" customWidth="1"/>
    <col min="2552" max="2552" width="12.7109375" style="6" bestFit="1" customWidth="1"/>
    <col min="2553" max="2553" width="16.140625" style="6" bestFit="1" customWidth="1"/>
    <col min="2554" max="2554" width="16.140625" style="6" customWidth="1"/>
    <col min="2555" max="2555" width="12.42578125" style="6" bestFit="1" customWidth="1"/>
    <col min="2556" max="2556" width="12.7109375" style="6" bestFit="1" customWidth="1"/>
    <col min="2557" max="2803" width="8.85546875" style="6"/>
    <col min="2804" max="2804" width="18.140625" style="6" bestFit="1" customWidth="1"/>
    <col min="2805" max="2806" width="14.42578125" style="6" bestFit="1" customWidth="1"/>
    <col min="2807" max="2807" width="12.42578125" style="6" customWidth="1"/>
    <col min="2808" max="2808" width="12.7109375" style="6" bestFit="1" customWidth="1"/>
    <col min="2809" max="2809" width="16.140625" style="6" bestFit="1" customWidth="1"/>
    <col min="2810" max="2810" width="16.140625" style="6" customWidth="1"/>
    <col min="2811" max="2811" width="12.42578125" style="6" bestFit="1" customWidth="1"/>
    <col min="2812" max="2812" width="12.7109375" style="6" bestFit="1" customWidth="1"/>
    <col min="2813" max="3059" width="8.85546875" style="6"/>
    <col min="3060" max="3060" width="18.140625" style="6" bestFit="1" customWidth="1"/>
    <col min="3061" max="3062" width="14.42578125" style="6" bestFit="1" customWidth="1"/>
    <col min="3063" max="3063" width="12.42578125" style="6" customWidth="1"/>
    <col min="3064" max="3064" width="12.7109375" style="6" bestFit="1" customWidth="1"/>
    <col min="3065" max="3065" width="16.140625" style="6" bestFit="1" customWidth="1"/>
    <col min="3066" max="3066" width="16.140625" style="6" customWidth="1"/>
    <col min="3067" max="3067" width="12.42578125" style="6" bestFit="1" customWidth="1"/>
    <col min="3068" max="3068" width="12.7109375" style="6" bestFit="1" customWidth="1"/>
    <col min="3069" max="3315" width="8.85546875" style="6"/>
    <col min="3316" max="3316" width="18.140625" style="6" bestFit="1" customWidth="1"/>
    <col min="3317" max="3318" width="14.42578125" style="6" bestFit="1" customWidth="1"/>
    <col min="3319" max="3319" width="12.42578125" style="6" customWidth="1"/>
    <col min="3320" max="3320" width="12.7109375" style="6" bestFit="1" customWidth="1"/>
    <col min="3321" max="3321" width="16.140625" style="6" bestFit="1" customWidth="1"/>
    <col min="3322" max="3322" width="16.140625" style="6" customWidth="1"/>
    <col min="3323" max="3323" width="12.42578125" style="6" bestFit="1" customWidth="1"/>
    <col min="3324" max="3324" width="12.7109375" style="6" bestFit="1" customWidth="1"/>
    <col min="3325" max="3571" width="8.85546875" style="6"/>
    <col min="3572" max="3572" width="18.140625" style="6" bestFit="1" customWidth="1"/>
    <col min="3573" max="3574" width="14.42578125" style="6" bestFit="1" customWidth="1"/>
    <col min="3575" max="3575" width="12.42578125" style="6" customWidth="1"/>
    <col min="3576" max="3576" width="12.7109375" style="6" bestFit="1" customWidth="1"/>
    <col min="3577" max="3577" width="16.140625" style="6" bestFit="1" customWidth="1"/>
    <col min="3578" max="3578" width="16.140625" style="6" customWidth="1"/>
    <col min="3579" max="3579" width="12.42578125" style="6" bestFit="1" customWidth="1"/>
    <col min="3580" max="3580" width="12.7109375" style="6" bestFit="1" customWidth="1"/>
    <col min="3581" max="3827" width="8.85546875" style="6"/>
    <col min="3828" max="3828" width="18.140625" style="6" bestFit="1" customWidth="1"/>
    <col min="3829" max="3830" width="14.42578125" style="6" bestFit="1" customWidth="1"/>
    <col min="3831" max="3831" width="12.42578125" style="6" customWidth="1"/>
    <col min="3832" max="3832" width="12.7109375" style="6" bestFit="1" customWidth="1"/>
    <col min="3833" max="3833" width="16.140625" style="6" bestFit="1" customWidth="1"/>
    <col min="3834" max="3834" width="16.140625" style="6" customWidth="1"/>
    <col min="3835" max="3835" width="12.42578125" style="6" bestFit="1" customWidth="1"/>
    <col min="3836" max="3836" width="12.7109375" style="6" bestFit="1" customWidth="1"/>
    <col min="3837" max="4083" width="8.85546875" style="6"/>
    <col min="4084" max="4084" width="18.140625" style="6" bestFit="1" customWidth="1"/>
    <col min="4085" max="4086" width="14.42578125" style="6" bestFit="1" customWidth="1"/>
    <col min="4087" max="4087" width="12.42578125" style="6" customWidth="1"/>
    <col min="4088" max="4088" width="12.7109375" style="6" bestFit="1" customWidth="1"/>
    <col min="4089" max="4089" width="16.140625" style="6" bestFit="1" customWidth="1"/>
    <col min="4090" max="4090" width="16.140625" style="6" customWidth="1"/>
    <col min="4091" max="4091" width="12.42578125" style="6" bestFit="1" customWidth="1"/>
    <col min="4092" max="4092" width="12.7109375" style="6" bestFit="1" customWidth="1"/>
    <col min="4093" max="4339" width="8.85546875" style="6"/>
    <col min="4340" max="4340" width="18.140625" style="6" bestFit="1" customWidth="1"/>
    <col min="4341" max="4342" width="14.42578125" style="6" bestFit="1" customWidth="1"/>
    <col min="4343" max="4343" width="12.42578125" style="6" customWidth="1"/>
    <col min="4344" max="4344" width="12.7109375" style="6" bestFit="1" customWidth="1"/>
    <col min="4345" max="4345" width="16.140625" style="6" bestFit="1" customWidth="1"/>
    <col min="4346" max="4346" width="16.140625" style="6" customWidth="1"/>
    <col min="4347" max="4347" width="12.42578125" style="6" bestFit="1" customWidth="1"/>
    <col min="4348" max="4348" width="12.7109375" style="6" bestFit="1" customWidth="1"/>
    <col min="4349" max="4595" width="8.85546875" style="6"/>
    <col min="4596" max="4596" width="18.140625" style="6" bestFit="1" customWidth="1"/>
    <col min="4597" max="4598" width="14.42578125" style="6" bestFit="1" customWidth="1"/>
    <col min="4599" max="4599" width="12.42578125" style="6" customWidth="1"/>
    <col min="4600" max="4600" width="12.7109375" style="6" bestFit="1" customWidth="1"/>
    <col min="4601" max="4601" width="16.140625" style="6" bestFit="1" customWidth="1"/>
    <col min="4602" max="4602" width="16.140625" style="6" customWidth="1"/>
    <col min="4603" max="4603" width="12.42578125" style="6" bestFit="1" customWidth="1"/>
    <col min="4604" max="4604" width="12.7109375" style="6" bestFit="1" customWidth="1"/>
    <col min="4605" max="4851" width="8.85546875" style="6"/>
    <col min="4852" max="4852" width="18.140625" style="6" bestFit="1" customWidth="1"/>
    <col min="4853" max="4854" width="14.42578125" style="6" bestFit="1" customWidth="1"/>
    <col min="4855" max="4855" width="12.42578125" style="6" customWidth="1"/>
    <col min="4856" max="4856" width="12.7109375" style="6" bestFit="1" customWidth="1"/>
    <col min="4857" max="4857" width="16.140625" style="6" bestFit="1" customWidth="1"/>
    <col min="4858" max="4858" width="16.140625" style="6" customWidth="1"/>
    <col min="4859" max="4859" width="12.42578125" style="6" bestFit="1" customWidth="1"/>
    <col min="4860" max="4860" width="12.7109375" style="6" bestFit="1" customWidth="1"/>
    <col min="4861" max="5107" width="8.85546875" style="6"/>
    <col min="5108" max="5108" width="18.140625" style="6" bestFit="1" customWidth="1"/>
    <col min="5109" max="5110" width="14.42578125" style="6" bestFit="1" customWidth="1"/>
    <col min="5111" max="5111" width="12.42578125" style="6" customWidth="1"/>
    <col min="5112" max="5112" width="12.7109375" style="6" bestFit="1" customWidth="1"/>
    <col min="5113" max="5113" width="16.140625" style="6" bestFit="1" customWidth="1"/>
    <col min="5114" max="5114" width="16.140625" style="6" customWidth="1"/>
    <col min="5115" max="5115" width="12.42578125" style="6" bestFit="1" customWidth="1"/>
    <col min="5116" max="5116" width="12.7109375" style="6" bestFit="1" customWidth="1"/>
    <col min="5117" max="5363" width="8.85546875" style="6"/>
    <col min="5364" max="5364" width="18.140625" style="6" bestFit="1" customWidth="1"/>
    <col min="5365" max="5366" width="14.42578125" style="6" bestFit="1" customWidth="1"/>
    <col min="5367" max="5367" width="12.42578125" style="6" customWidth="1"/>
    <col min="5368" max="5368" width="12.7109375" style="6" bestFit="1" customWidth="1"/>
    <col min="5369" max="5369" width="16.140625" style="6" bestFit="1" customWidth="1"/>
    <col min="5370" max="5370" width="16.140625" style="6" customWidth="1"/>
    <col min="5371" max="5371" width="12.42578125" style="6" bestFit="1" customWidth="1"/>
    <col min="5372" max="5372" width="12.7109375" style="6" bestFit="1" customWidth="1"/>
    <col min="5373" max="5619" width="8.85546875" style="6"/>
    <col min="5620" max="5620" width="18.140625" style="6" bestFit="1" customWidth="1"/>
    <col min="5621" max="5622" width="14.42578125" style="6" bestFit="1" customWidth="1"/>
    <col min="5623" max="5623" width="12.42578125" style="6" customWidth="1"/>
    <col min="5624" max="5624" width="12.7109375" style="6" bestFit="1" customWidth="1"/>
    <col min="5625" max="5625" width="16.140625" style="6" bestFit="1" customWidth="1"/>
    <col min="5626" max="5626" width="16.140625" style="6" customWidth="1"/>
    <col min="5627" max="5627" width="12.42578125" style="6" bestFit="1" customWidth="1"/>
    <col min="5628" max="5628" width="12.7109375" style="6" bestFit="1" customWidth="1"/>
    <col min="5629" max="5875" width="8.85546875" style="6"/>
    <col min="5876" max="5876" width="18.140625" style="6" bestFit="1" customWidth="1"/>
    <col min="5877" max="5878" width="14.42578125" style="6" bestFit="1" customWidth="1"/>
    <col min="5879" max="5879" width="12.42578125" style="6" customWidth="1"/>
    <col min="5880" max="5880" width="12.7109375" style="6" bestFit="1" customWidth="1"/>
    <col min="5881" max="5881" width="16.140625" style="6" bestFit="1" customWidth="1"/>
    <col min="5882" max="5882" width="16.140625" style="6" customWidth="1"/>
    <col min="5883" max="5883" width="12.42578125" style="6" bestFit="1" customWidth="1"/>
    <col min="5884" max="5884" width="12.7109375" style="6" bestFit="1" customWidth="1"/>
    <col min="5885" max="6131" width="8.85546875" style="6"/>
    <col min="6132" max="6132" width="18.140625" style="6" bestFit="1" customWidth="1"/>
    <col min="6133" max="6134" width="14.42578125" style="6" bestFit="1" customWidth="1"/>
    <col min="6135" max="6135" width="12.42578125" style="6" customWidth="1"/>
    <col min="6136" max="6136" width="12.7109375" style="6" bestFit="1" customWidth="1"/>
    <col min="6137" max="6137" width="16.140625" style="6" bestFit="1" customWidth="1"/>
    <col min="6138" max="6138" width="16.140625" style="6" customWidth="1"/>
    <col min="6139" max="6139" width="12.42578125" style="6" bestFit="1" customWidth="1"/>
    <col min="6140" max="6140" width="12.7109375" style="6" bestFit="1" customWidth="1"/>
    <col min="6141" max="6387" width="8.85546875" style="6"/>
    <col min="6388" max="6388" width="18.140625" style="6" bestFit="1" customWidth="1"/>
    <col min="6389" max="6390" width="14.42578125" style="6" bestFit="1" customWidth="1"/>
    <col min="6391" max="6391" width="12.42578125" style="6" customWidth="1"/>
    <col min="6392" max="6392" width="12.7109375" style="6" bestFit="1" customWidth="1"/>
    <col min="6393" max="6393" width="16.140625" style="6" bestFit="1" customWidth="1"/>
    <col min="6394" max="6394" width="16.140625" style="6" customWidth="1"/>
    <col min="6395" max="6395" width="12.42578125" style="6" bestFit="1" customWidth="1"/>
    <col min="6396" max="6396" width="12.7109375" style="6" bestFit="1" customWidth="1"/>
    <col min="6397" max="6643" width="8.85546875" style="6"/>
    <col min="6644" max="6644" width="18.140625" style="6" bestFit="1" customWidth="1"/>
    <col min="6645" max="6646" width="14.42578125" style="6" bestFit="1" customWidth="1"/>
    <col min="6647" max="6647" width="12.42578125" style="6" customWidth="1"/>
    <col min="6648" max="6648" width="12.7109375" style="6" bestFit="1" customWidth="1"/>
    <col min="6649" max="6649" width="16.140625" style="6" bestFit="1" customWidth="1"/>
    <col min="6650" max="6650" width="16.140625" style="6" customWidth="1"/>
    <col min="6651" max="6651" width="12.42578125" style="6" bestFit="1" customWidth="1"/>
    <col min="6652" max="6652" width="12.7109375" style="6" bestFit="1" customWidth="1"/>
    <col min="6653" max="6899" width="8.85546875" style="6"/>
    <col min="6900" max="6900" width="18.140625" style="6" bestFit="1" customWidth="1"/>
    <col min="6901" max="6902" width="14.42578125" style="6" bestFit="1" customWidth="1"/>
    <col min="6903" max="6903" width="12.42578125" style="6" customWidth="1"/>
    <col min="6904" max="6904" width="12.7109375" style="6" bestFit="1" customWidth="1"/>
    <col min="6905" max="6905" width="16.140625" style="6" bestFit="1" customWidth="1"/>
    <col min="6906" max="6906" width="16.140625" style="6" customWidth="1"/>
    <col min="6907" max="6907" width="12.42578125" style="6" bestFit="1" customWidth="1"/>
    <col min="6908" max="6908" width="12.7109375" style="6" bestFit="1" customWidth="1"/>
    <col min="6909" max="7155" width="8.85546875" style="6"/>
    <col min="7156" max="7156" width="18.140625" style="6" bestFit="1" customWidth="1"/>
    <col min="7157" max="7158" width="14.42578125" style="6" bestFit="1" customWidth="1"/>
    <col min="7159" max="7159" width="12.42578125" style="6" customWidth="1"/>
    <col min="7160" max="7160" width="12.7109375" style="6" bestFit="1" customWidth="1"/>
    <col min="7161" max="7161" width="16.140625" style="6" bestFit="1" customWidth="1"/>
    <col min="7162" max="7162" width="16.140625" style="6" customWidth="1"/>
    <col min="7163" max="7163" width="12.42578125" style="6" bestFit="1" customWidth="1"/>
    <col min="7164" max="7164" width="12.7109375" style="6" bestFit="1" customWidth="1"/>
    <col min="7165" max="7411" width="8.85546875" style="6"/>
    <col min="7412" max="7412" width="18.140625" style="6" bestFit="1" customWidth="1"/>
    <col min="7413" max="7414" width="14.42578125" style="6" bestFit="1" customWidth="1"/>
    <col min="7415" max="7415" width="12.42578125" style="6" customWidth="1"/>
    <col min="7416" max="7416" width="12.7109375" style="6" bestFit="1" customWidth="1"/>
    <col min="7417" max="7417" width="16.140625" style="6" bestFit="1" customWidth="1"/>
    <col min="7418" max="7418" width="16.140625" style="6" customWidth="1"/>
    <col min="7419" max="7419" width="12.42578125" style="6" bestFit="1" customWidth="1"/>
    <col min="7420" max="7420" width="12.7109375" style="6" bestFit="1" customWidth="1"/>
    <col min="7421" max="7667" width="8.85546875" style="6"/>
    <col min="7668" max="7668" width="18.140625" style="6" bestFit="1" customWidth="1"/>
    <col min="7669" max="7670" width="14.42578125" style="6" bestFit="1" customWidth="1"/>
    <col min="7671" max="7671" width="12.42578125" style="6" customWidth="1"/>
    <col min="7672" max="7672" width="12.7109375" style="6" bestFit="1" customWidth="1"/>
    <col min="7673" max="7673" width="16.140625" style="6" bestFit="1" customWidth="1"/>
    <col min="7674" max="7674" width="16.140625" style="6" customWidth="1"/>
    <col min="7675" max="7675" width="12.42578125" style="6" bestFit="1" customWidth="1"/>
    <col min="7676" max="7676" width="12.7109375" style="6" bestFit="1" customWidth="1"/>
    <col min="7677" max="7923" width="8.85546875" style="6"/>
    <col min="7924" max="7924" width="18.140625" style="6" bestFit="1" customWidth="1"/>
    <col min="7925" max="7926" width="14.42578125" style="6" bestFit="1" customWidth="1"/>
    <col min="7927" max="7927" width="12.42578125" style="6" customWidth="1"/>
    <col min="7928" max="7928" width="12.7109375" style="6" bestFit="1" customWidth="1"/>
    <col min="7929" max="7929" width="16.140625" style="6" bestFit="1" customWidth="1"/>
    <col min="7930" max="7930" width="16.140625" style="6" customWidth="1"/>
    <col min="7931" max="7931" width="12.42578125" style="6" bestFit="1" customWidth="1"/>
    <col min="7932" max="7932" width="12.7109375" style="6" bestFit="1" customWidth="1"/>
    <col min="7933" max="8179" width="8.85546875" style="6"/>
    <col min="8180" max="8180" width="18.140625" style="6" bestFit="1" customWidth="1"/>
    <col min="8181" max="8182" width="14.42578125" style="6" bestFit="1" customWidth="1"/>
    <col min="8183" max="8183" width="12.42578125" style="6" customWidth="1"/>
    <col min="8184" max="8184" width="12.7109375" style="6" bestFit="1" customWidth="1"/>
    <col min="8185" max="8185" width="16.140625" style="6" bestFit="1" customWidth="1"/>
    <col min="8186" max="8186" width="16.140625" style="6" customWidth="1"/>
    <col min="8187" max="8187" width="12.42578125" style="6" bestFit="1" customWidth="1"/>
    <col min="8188" max="8188" width="12.7109375" style="6" bestFit="1" customWidth="1"/>
    <col min="8189" max="8435" width="8.85546875" style="6"/>
    <col min="8436" max="8436" width="18.140625" style="6" bestFit="1" customWidth="1"/>
    <col min="8437" max="8438" width="14.42578125" style="6" bestFit="1" customWidth="1"/>
    <col min="8439" max="8439" width="12.42578125" style="6" customWidth="1"/>
    <col min="8440" max="8440" width="12.7109375" style="6" bestFit="1" customWidth="1"/>
    <col min="8441" max="8441" width="16.140625" style="6" bestFit="1" customWidth="1"/>
    <col min="8442" max="8442" width="16.140625" style="6" customWidth="1"/>
    <col min="8443" max="8443" width="12.42578125" style="6" bestFit="1" customWidth="1"/>
    <col min="8444" max="8444" width="12.7109375" style="6" bestFit="1" customWidth="1"/>
    <col min="8445" max="8691" width="8.85546875" style="6"/>
    <col min="8692" max="8692" width="18.140625" style="6" bestFit="1" customWidth="1"/>
    <col min="8693" max="8694" width="14.42578125" style="6" bestFit="1" customWidth="1"/>
    <col min="8695" max="8695" width="12.42578125" style="6" customWidth="1"/>
    <col min="8696" max="8696" width="12.7109375" style="6" bestFit="1" customWidth="1"/>
    <col min="8697" max="8697" width="16.140625" style="6" bestFit="1" customWidth="1"/>
    <col min="8698" max="8698" width="16.140625" style="6" customWidth="1"/>
    <col min="8699" max="8699" width="12.42578125" style="6" bestFit="1" customWidth="1"/>
    <col min="8700" max="8700" width="12.7109375" style="6" bestFit="1" customWidth="1"/>
    <col min="8701" max="8947" width="8.85546875" style="6"/>
    <col min="8948" max="8948" width="18.140625" style="6" bestFit="1" customWidth="1"/>
    <col min="8949" max="8950" width="14.42578125" style="6" bestFit="1" customWidth="1"/>
    <col min="8951" max="8951" width="12.42578125" style="6" customWidth="1"/>
    <col min="8952" max="8952" width="12.7109375" style="6" bestFit="1" customWidth="1"/>
    <col min="8953" max="8953" width="16.140625" style="6" bestFit="1" customWidth="1"/>
    <col min="8954" max="8954" width="16.140625" style="6" customWidth="1"/>
    <col min="8955" max="8955" width="12.42578125" style="6" bestFit="1" customWidth="1"/>
    <col min="8956" max="8956" width="12.7109375" style="6" bestFit="1" customWidth="1"/>
    <col min="8957" max="9203" width="8.85546875" style="6"/>
    <col min="9204" max="9204" width="18.140625" style="6" bestFit="1" customWidth="1"/>
    <col min="9205" max="9206" width="14.42578125" style="6" bestFit="1" customWidth="1"/>
    <col min="9207" max="9207" width="12.42578125" style="6" customWidth="1"/>
    <col min="9208" max="9208" width="12.7109375" style="6" bestFit="1" customWidth="1"/>
    <col min="9209" max="9209" width="16.140625" style="6" bestFit="1" customWidth="1"/>
    <col min="9210" max="9210" width="16.140625" style="6" customWidth="1"/>
    <col min="9211" max="9211" width="12.42578125" style="6" bestFit="1" customWidth="1"/>
    <col min="9212" max="9212" width="12.7109375" style="6" bestFit="1" customWidth="1"/>
    <col min="9213" max="9459" width="8.85546875" style="6"/>
    <col min="9460" max="9460" width="18.140625" style="6" bestFit="1" customWidth="1"/>
    <col min="9461" max="9462" width="14.42578125" style="6" bestFit="1" customWidth="1"/>
    <col min="9463" max="9463" width="12.42578125" style="6" customWidth="1"/>
    <col min="9464" max="9464" width="12.7109375" style="6" bestFit="1" customWidth="1"/>
    <col min="9465" max="9465" width="16.140625" style="6" bestFit="1" customWidth="1"/>
    <col min="9466" max="9466" width="16.140625" style="6" customWidth="1"/>
    <col min="9467" max="9467" width="12.42578125" style="6" bestFit="1" customWidth="1"/>
    <col min="9468" max="9468" width="12.7109375" style="6" bestFit="1" customWidth="1"/>
    <col min="9469" max="9715" width="8.85546875" style="6"/>
    <col min="9716" max="9716" width="18.140625" style="6" bestFit="1" customWidth="1"/>
    <col min="9717" max="9718" width="14.42578125" style="6" bestFit="1" customWidth="1"/>
    <col min="9719" max="9719" width="12.42578125" style="6" customWidth="1"/>
    <col min="9720" max="9720" width="12.7109375" style="6" bestFit="1" customWidth="1"/>
    <col min="9721" max="9721" width="16.140625" style="6" bestFit="1" customWidth="1"/>
    <col min="9722" max="9722" width="16.140625" style="6" customWidth="1"/>
    <col min="9723" max="9723" width="12.42578125" style="6" bestFit="1" customWidth="1"/>
    <col min="9724" max="9724" width="12.7109375" style="6" bestFit="1" customWidth="1"/>
    <col min="9725" max="9971" width="8.85546875" style="6"/>
    <col min="9972" max="9972" width="18.140625" style="6" bestFit="1" customWidth="1"/>
    <col min="9973" max="9974" width="14.42578125" style="6" bestFit="1" customWidth="1"/>
    <col min="9975" max="9975" width="12.42578125" style="6" customWidth="1"/>
    <col min="9976" max="9976" width="12.7109375" style="6" bestFit="1" customWidth="1"/>
    <col min="9977" max="9977" width="16.140625" style="6" bestFit="1" customWidth="1"/>
    <col min="9978" max="9978" width="16.140625" style="6" customWidth="1"/>
    <col min="9979" max="9979" width="12.42578125" style="6" bestFit="1" customWidth="1"/>
    <col min="9980" max="9980" width="12.7109375" style="6" bestFit="1" customWidth="1"/>
    <col min="9981" max="10227" width="8.85546875" style="6"/>
    <col min="10228" max="10228" width="18.140625" style="6" bestFit="1" customWidth="1"/>
    <col min="10229" max="10230" width="14.42578125" style="6" bestFit="1" customWidth="1"/>
    <col min="10231" max="10231" width="12.42578125" style="6" customWidth="1"/>
    <col min="10232" max="10232" width="12.7109375" style="6" bestFit="1" customWidth="1"/>
    <col min="10233" max="10233" width="16.140625" style="6" bestFit="1" customWidth="1"/>
    <col min="10234" max="10234" width="16.140625" style="6" customWidth="1"/>
    <col min="10235" max="10235" width="12.42578125" style="6" bestFit="1" customWidth="1"/>
    <col min="10236" max="10236" width="12.7109375" style="6" bestFit="1" customWidth="1"/>
    <col min="10237" max="10483" width="8.85546875" style="6"/>
    <col min="10484" max="10484" width="18.140625" style="6" bestFit="1" customWidth="1"/>
    <col min="10485" max="10486" width="14.42578125" style="6" bestFit="1" customWidth="1"/>
    <col min="10487" max="10487" width="12.42578125" style="6" customWidth="1"/>
    <col min="10488" max="10488" width="12.7109375" style="6" bestFit="1" customWidth="1"/>
    <col min="10489" max="10489" width="16.140625" style="6" bestFit="1" customWidth="1"/>
    <col min="10490" max="10490" width="16.140625" style="6" customWidth="1"/>
    <col min="10491" max="10491" width="12.42578125" style="6" bestFit="1" customWidth="1"/>
    <col min="10492" max="10492" width="12.7109375" style="6" bestFit="1" customWidth="1"/>
    <col min="10493" max="10739" width="8.85546875" style="6"/>
    <col min="10740" max="10740" width="18.140625" style="6" bestFit="1" customWidth="1"/>
    <col min="10741" max="10742" width="14.42578125" style="6" bestFit="1" customWidth="1"/>
    <col min="10743" max="10743" width="12.42578125" style="6" customWidth="1"/>
    <col min="10744" max="10744" width="12.7109375" style="6" bestFit="1" customWidth="1"/>
    <col min="10745" max="10745" width="16.140625" style="6" bestFit="1" customWidth="1"/>
    <col min="10746" max="10746" width="16.140625" style="6" customWidth="1"/>
    <col min="10747" max="10747" width="12.42578125" style="6" bestFit="1" customWidth="1"/>
    <col min="10748" max="10748" width="12.7109375" style="6" bestFit="1" customWidth="1"/>
    <col min="10749" max="10995" width="8.85546875" style="6"/>
    <col min="10996" max="10996" width="18.140625" style="6" bestFit="1" customWidth="1"/>
    <col min="10997" max="10998" width="14.42578125" style="6" bestFit="1" customWidth="1"/>
    <col min="10999" max="10999" width="12.42578125" style="6" customWidth="1"/>
    <col min="11000" max="11000" width="12.7109375" style="6" bestFit="1" customWidth="1"/>
    <col min="11001" max="11001" width="16.140625" style="6" bestFit="1" customWidth="1"/>
    <col min="11002" max="11002" width="16.140625" style="6" customWidth="1"/>
    <col min="11003" max="11003" width="12.42578125" style="6" bestFit="1" customWidth="1"/>
    <col min="11004" max="11004" width="12.7109375" style="6" bestFit="1" customWidth="1"/>
    <col min="11005" max="11251" width="8.85546875" style="6"/>
    <col min="11252" max="11252" width="18.140625" style="6" bestFit="1" customWidth="1"/>
    <col min="11253" max="11254" width="14.42578125" style="6" bestFit="1" customWidth="1"/>
    <col min="11255" max="11255" width="12.42578125" style="6" customWidth="1"/>
    <col min="11256" max="11256" width="12.7109375" style="6" bestFit="1" customWidth="1"/>
    <col min="11257" max="11257" width="16.140625" style="6" bestFit="1" customWidth="1"/>
    <col min="11258" max="11258" width="16.140625" style="6" customWidth="1"/>
    <col min="11259" max="11259" width="12.42578125" style="6" bestFit="1" customWidth="1"/>
    <col min="11260" max="11260" width="12.7109375" style="6" bestFit="1" customWidth="1"/>
    <col min="11261" max="11507" width="8.85546875" style="6"/>
    <col min="11508" max="11508" width="18.140625" style="6" bestFit="1" customWidth="1"/>
    <col min="11509" max="11510" width="14.42578125" style="6" bestFit="1" customWidth="1"/>
    <col min="11511" max="11511" width="12.42578125" style="6" customWidth="1"/>
    <col min="11512" max="11512" width="12.7109375" style="6" bestFit="1" customWidth="1"/>
    <col min="11513" max="11513" width="16.140625" style="6" bestFit="1" customWidth="1"/>
    <col min="11514" max="11514" width="16.140625" style="6" customWidth="1"/>
    <col min="11515" max="11515" width="12.42578125" style="6" bestFit="1" customWidth="1"/>
    <col min="11516" max="11516" width="12.7109375" style="6" bestFit="1" customWidth="1"/>
    <col min="11517" max="11763" width="8.85546875" style="6"/>
    <col min="11764" max="11764" width="18.140625" style="6" bestFit="1" customWidth="1"/>
    <col min="11765" max="11766" width="14.42578125" style="6" bestFit="1" customWidth="1"/>
    <col min="11767" max="11767" width="12.42578125" style="6" customWidth="1"/>
    <col min="11768" max="11768" width="12.7109375" style="6" bestFit="1" customWidth="1"/>
    <col min="11769" max="11769" width="16.140625" style="6" bestFit="1" customWidth="1"/>
    <col min="11770" max="11770" width="16.140625" style="6" customWidth="1"/>
    <col min="11771" max="11771" width="12.42578125" style="6" bestFit="1" customWidth="1"/>
    <col min="11772" max="11772" width="12.7109375" style="6" bestFit="1" customWidth="1"/>
    <col min="11773" max="12019" width="8.85546875" style="6"/>
    <col min="12020" max="12020" width="18.140625" style="6" bestFit="1" customWidth="1"/>
    <col min="12021" max="12022" width="14.42578125" style="6" bestFit="1" customWidth="1"/>
    <col min="12023" max="12023" width="12.42578125" style="6" customWidth="1"/>
    <col min="12024" max="12024" width="12.7109375" style="6" bestFit="1" customWidth="1"/>
    <col min="12025" max="12025" width="16.140625" style="6" bestFit="1" customWidth="1"/>
    <col min="12026" max="12026" width="16.140625" style="6" customWidth="1"/>
    <col min="12027" max="12027" width="12.42578125" style="6" bestFit="1" customWidth="1"/>
    <col min="12028" max="12028" width="12.7109375" style="6" bestFit="1" customWidth="1"/>
    <col min="12029" max="12275" width="8.85546875" style="6"/>
    <col min="12276" max="12276" width="18.140625" style="6" bestFit="1" customWidth="1"/>
    <col min="12277" max="12278" width="14.42578125" style="6" bestFit="1" customWidth="1"/>
    <col min="12279" max="12279" width="12.42578125" style="6" customWidth="1"/>
    <col min="12280" max="12280" width="12.7109375" style="6" bestFit="1" customWidth="1"/>
    <col min="12281" max="12281" width="16.140625" style="6" bestFit="1" customWidth="1"/>
    <col min="12282" max="12282" width="16.140625" style="6" customWidth="1"/>
    <col min="12283" max="12283" width="12.42578125" style="6" bestFit="1" customWidth="1"/>
    <col min="12284" max="12284" width="12.7109375" style="6" bestFit="1" customWidth="1"/>
    <col min="12285" max="12531" width="8.85546875" style="6"/>
    <col min="12532" max="12532" width="18.140625" style="6" bestFit="1" customWidth="1"/>
    <col min="12533" max="12534" width="14.42578125" style="6" bestFit="1" customWidth="1"/>
    <col min="12535" max="12535" width="12.42578125" style="6" customWidth="1"/>
    <col min="12536" max="12536" width="12.7109375" style="6" bestFit="1" customWidth="1"/>
    <col min="12537" max="12537" width="16.140625" style="6" bestFit="1" customWidth="1"/>
    <col min="12538" max="12538" width="16.140625" style="6" customWidth="1"/>
    <col min="12539" max="12539" width="12.42578125" style="6" bestFit="1" customWidth="1"/>
    <col min="12540" max="12540" width="12.7109375" style="6" bestFit="1" customWidth="1"/>
    <col min="12541" max="12787" width="8.85546875" style="6"/>
    <col min="12788" max="12788" width="18.140625" style="6" bestFit="1" customWidth="1"/>
    <col min="12789" max="12790" width="14.42578125" style="6" bestFit="1" customWidth="1"/>
    <col min="12791" max="12791" width="12.42578125" style="6" customWidth="1"/>
    <col min="12792" max="12792" width="12.7109375" style="6" bestFit="1" customWidth="1"/>
    <col min="12793" max="12793" width="16.140625" style="6" bestFit="1" customWidth="1"/>
    <col min="12794" max="12794" width="16.140625" style="6" customWidth="1"/>
    <col min="12795" max="12795" width="12.42578125" style="6" bestFit="1" customWidth="1"/>
    <col min="12796" max="12796" width="12.7109375" style="6" bestFit="1" customWidth="1"/>
    <col min="12797" max="13043" width="8.85546875" style="6"/>
    <col min="13044" max="13044" width="18.140625" style="6" bestFit="1" customWidth="1"/>
    <col min="13045" max="13046" width="14.42578125" style="6" bestFit="1" customWidth="1"/>
    <col min="13047" max="13047" width="12.42578125" style="6" customWidth="1"/>
    <col min="13048" max="13048" width="12.7109375" style="6" bestFit="1" customWidth="1"/>
    <col min="13049" max="13049" width="16.140625" style="6" bestFit="1" customWidth="1"/>
    <col min="13050" max="13050" width="16.140625" style="6" customWidth="1"/>
    <col min="13051" max="13051" width="12.42578125" style="6" bestFit="1" customWidth="1"/>
    <col min="13052" max="13052" width="12.7109375" style="6" bestFit="1" customWidth="1"/>
    <col min="13053" max="13299" width="8.85546875" style="6"/>
    <col min="13300" max="13300" width="18.140625" style="6" bestFit="1" customWidth="1"/>
    <col min="13301" max="13302" width="14.42578125" style="6" bestFit="1" customWidth="1"/>
    <col min="13303" max="13303" width="12.42578125" style="6" customWidth="1"/>
    <col min="13304" max="13304" width="12.7109375" style="6" bestFit="1" customWidth="1"/>
    <col min="13305" max="13305" width="16.140625" style="6" bestFit="1" customWidth="1"/>
    <col min="13306" max="13306" width="16.140625" style="6" customWidth="1"/>
    <col min="13307" max="13307" width="12.42578125" style="6" bestFit="1" customWidth="1"/>
    <col min="13308" max="13308" width="12.7109375" style="6" bestFit="1" customWidth="1"/>
    <col min="13309" max="13555" width="8.85546875" style="6"/>
    <col min="13556" max="13556" width="18.140625" style="6" bestFit="1" customWidth="1"/>
    <col min="13557" max="13558" width="14.42578125" style="6" bestFit="1" customWidth="1"/>
    <col min="13559" max="13559" width="12.42578125" style="6" customWidth="1"/>
    <col min="13560" max="13560" width="12.7109375" style="6" bestFit="1" customWidth="1"/>
    <col min="13561" max="13561" width="16.140625" style="6" bestFit="1" customWidth="1"/>
    <col min="13562" max="13562" width="16.140625" style="6" customWidth="1"/>
    <col min="13563" max="13563" width="12.42578125" style="6" bestFit="1" customWidth="1"/>
    <col min="13564" max="13564" width="12.7109375" style="6" bestFit="1" customWidth="1"/>
    <col min="13565" max="13811" width="8.85546875" style="6"/>
    <col min="13812" max="13812" width="18.140625" style="6" bestFit="1" customWidth="1"/>
    <col min="13813" max="13814" width="14.42578125" style="6" bestFit="1" customWidth="1"/>
    <col min="13815" max="13815" width="12.42578125" style="6" customWidth="1"/>
    <col min="13816" max="13816" width="12.7109375" style="6" bestFit="1" customWidth="1"/>
    <col min="13817" max="13817" width="16.140625" style="6" bestFit="1" customWidth="1"/>
    <col min="13818" max="13818" width="16.140625" style="6" customWidth="1"/>
    <col min="13819" max="13819" width="12.42578125" style="6" bestFit="1" customWidth="1"/>
    <col min="13820" max="13820" width="12.7109375" style="6" bestFit="1" customWidth="1"/>
    <col min="13821" max="14067" width="8.85546875" style="6"/>
    <col min="14068" max="14068" width="18.140625" style="6" bestFit="1" customWidth="1"/>
    <col min="14069" max="14070" width="14.42578125" style="6" bestFit="1" customWidth="1"/>
    <col min="14071" max="14071" width="12.42578125" style="6" customWidth="1"/>
    <col min="14072" max="14072" width="12.7109375" style="6" bestFit="1" customWidth="1"/>
    <col min="14073" max="14073" width="16.140625" style="6" bestFit="1" customWidth="1"/>
    <col min="14074" max="14074" width="16.140625" style="6" customWidth="1"/>
    <col min="14075" max="14075" width="12.42578125" style="6" bestFit="1" customWidth="1"/>
    <col min="14076" max="14076" width="12.7109375" style="6" bestFit="1" customWidth="1"/>
    <col min="14077" max="14323" width="8.85546875" style="6"/>
    <col min="14324" max="14324" width="18.140625" style="6" bestFit="1" customWidth="1"/>
    <col min="14325" max="14326" width="14.42578125" style="6" bestFit="1" customWidth="1"/>
    <col min="14327" max="14327" width="12.42578125" style="6" customWidth="1"/>
    <col min="14328" max="14328" width="12.7109375" style="6" bestFit="1" customWidth="1"/>
    <col min="14329" max="14329" width="16.140625" style="6" bestFit="1" customWidth="1"/>
    <col min="14330" max="14330" width="16.140625" style="6" customWidth="1"/>
    <col min="14331" max="14331" width="12.42578125" style="6" bestFit="1" customWidth="1"/>
    <col min="14332" max="14332" width="12.7109375" style="6" bestFit="1" customWidth="1"/>
    <col min="14333" max="14579" width="8.85546875" style="6"/>
    <col min="14580" max="14580" width="18.140625" style="6" bestFit="1" customWidth="1"/>
    <col min="14581" max="14582" width="14.42578125" style="6" bestFit="1" customWidth="1"/>
    <col min="14583" max="14583" width="12.42578125" style="6" customWidth="1"/>
    <col min="14584" max="14584" width="12.7109375" style="6" bestFit="1" customWidth="1"/>
    <col min="14585" max="14585" width="16.140625" style="6" bestFit="1" customWidth="1"/>
    <col min="14586" max="14586" width="16.140625" style="6" customWidth="1"/>
    <col min="14587" max="14587" width="12.42578125" style="6" bestFit="1" customWidth="1"/>
    <col min="14588" max="14588" width="12.7109375" style="6" bestFit="1" customWidth="1"/>
    <col min="14589" max="14835" width="8.85546875" style="6"/>
    <col min="14836" max="14836" width="18.140625" style="6" bestFit="1" customWidth="1"/>
    <col min="14837" max="14838" width="14.42578125" style="6" bestFit="1" customWidth="1"/>
    <col min="14839" max="14839" width="12.42578125" style="6" customWidth="1"/>
    <col min="14840" max="14840" width="12.7109375" style="6" bestFit="1" customWidth="1"/>
    <col min="14841" max="14841" width="16.140625" style="6" bestFit="1" customWidth="1"/>
    <col min="14842" max="14842" width="16.140625" style="6" customWidth="1"/>
    <col min="14843" max="14843" width="12.42578125" style="6" bestFit="1" customWidth="1"/>
    <col min="14844" max="14844" width="12.7109375" style="6" bestFit="1" customWidth="1"/>
    <col min="14845" max="15091" width="8.85546875" style="6"/>
    <col min="15092" max="15092" width="18.140625" style="6" bestFit="1" customWidth="1"/>
    <col min="15093" max="15094" width="14.42578125" style="6" bestFit="1" customWidth="1"/>
    <col min="15095" max="15095" width="12.42578125" style="6" customWidth="1"/>
    <col min="15096" max="15096" width="12.7109375" style="6" bestFit="1" customWidth="1"/>
    <col min="15097" max="15097" width="16.140625" style="6" bestFit="1" customWidth="1"/>
    <col min="15098" max="15098" width="16.140625" style="6" customWidth="1"/>
    <col min="15099" max="15099" width="12.42578125" style="6" bestFit="1" customWidth="1"/>
    <col min="15100" max="15100" width="12.7109375" style="6" bestFit="1" customWidth="1"/>
    <col min="15101" max="15347" width="8.85546875" style="6"/>
    <col min="15348" max="15348" width="18.140625" style="6" bestFit="1" customWidth="1"/>
    <col min="15349" max="15350" width="14.42578125" style="6" bestFit="1" customWidth="1"/>
    <col min="15351" max="15351" width="12.42578125" style="6" customWidth="1"/>
    <col min="15352" max="15352" width="12.7109375" style="6" bestFit="1" customWidth="1"/>
    <col min="15353" max="15353" width="16.140625" style="6" bestFit="1" customWidth="1"/>
    <col min="15354" max="15354" width="16.140625" style="6" customWidth="1"/>
    <col min="15355" max="15355" width="12.42578125" style="6" bestFit="1" customWidth="1"/>
    <col min="15356" max="15356" width="12.7109375" style="6" bestFit="1" customWidth="1"/>
    <col min="15357" max="15603" width="8.85546875" style="6"/>
    <col min="15604" max="15604" width="18.140625" style="6" bestFit="1" customWidth="1"/>
    <col min="15605" max="15606" width="14.42578125" style="6" bestFit="1" customWidth="1"/>
    <col min="15607" max="15607" width="12.42578125" style="6" customWidth="1"/>
    <col min="15608" max="15608" width="12.7109375" style="6" bestFit="1" customWidth="1"/>
    <col min="15609" max="15609" width="16.140625" style="6" bestFit="1" customWidth="1"/>
    <col min="15610" max="15610" width="16.140625" style="6" customWidth="1"/>
    <col min="15611" max="15611" width="12.42578125" style="6" bestFit="1" customWidth="1"/>
    <col min="15612" max="15612" width="12.7109375" style="6" bestFit="1" customWidth="1"/>
    <col min="15613" max="15859" width="8.85546875" style="6"/>
    <col min="15860" max="15860" width="18.140625" style="6" bestFit="1" customWidth="1"/>
    <col min="15861" max="15862" width="14.42578125" style="6" bestFit="1" customWidth="1"/>
    <col min="15863" max="15863" width="12.42578125" style="6" customWidth="1"/>
    <col min="15864" max="15864" width="12.7109375" style="6" bestFit="1" customWidth="1"/>
    <col min="15865" max="15865" width="16.140625" style="6" bestFit="1" customWidth="1"/>
    <col min="15866" max="15866" width="16.140625" style="6" customWidth="1"/>
    <col min="15867" max="15867" width="12.42578125" style="6" bestFit="1" customWidth="1"/>
    <col min="15868" max="15868" width="12.7109375" style="6" bestFit="1" customWidth="1"/>
    <col min="15869" max="16115" width="8.85546875" style="6"/>
    <col min="16116" max="16116" width="18.140625" style="6" bestFit="1" customWidth="1"/>
    <col min="16117" max="16118" width="14.42578125" style="6" bestFit="1" customWidth="1"/>
    <col min="16119" max="16119" width="12.42578125" style="6" customWidth="1"/>
    <col min="16120" max="16120" width="12.7109375" style="6" bestFit="1" customWidth="1"/>
    <col min="16121" max="16121" width="16.140625" style="6" bestFit="1" customWidth="1"/>
    <col min="16122" max="16122" width="16.140625" style="6" customWidth="1"/>
    <col min="16123" max="16123" width="12.42578125" style="6" bestFit="1" customWidth="1"/>
    <col min="16124" max="16124" width="12.7109375" style="6" bestFit="1" customWidth="1"/>
    <col min="16125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45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3507</v>
      </c>
      <c r="C6" s="11">
        <v>3505</v>
      </c>
      <c r="D6" s="11">
        <f t="shared" ref="D6:D14" si="0">C6-B6</f>
        <v>-2</v>
      </c>
      <c r="E6" s="12">
        <f t="shared" ref="E6:E14" si="1">(C6-B6)/B6</f>
        <v>-5.7028799543769608E-4</v>
      </c>
      <c r="F6" s="13">
        <v>38758</v>
      </c>
      <c r="G6" s="13">
        <v>39646.5</v>
      </c>
      <c r="H6" s="11">
        <f t="shared" ref="H6:H14" si="2">G6-F6</f>
        <v>888.5</v>
      </c>
      <c r="I6" s="12">
        <f t="shared" ref="I6:I14" si="3">(G6-F6)/F6</f>
        <v>2.2924299499458175E-2</v>
      </c>
    </row>
    <row r="7" spans="1:9" s="5" customFormat="1" x14ac:dyDescent="0.2">
      <c r="A7" s="5" t="s">
        <v>4</v>
      </c>
      <c r="B7" s="11">
        <v>2732</v>
      </c>
      <c r="C7" s="11">
        <v>2942</v>
      </c>
      <c r="D7" s="11">
        <f t="shared" si="0"/>
        <v>210</v>
      </c>
      <c r="E7" s="12">
        <f t="shared" si="1"/>
        <v>7.6866764275256225E-2</v>
      </c>
      <c r="F7" s="13">
        <v>27902.5</v>
      </c>
      <c r="G7" s="13">
        <v>30677</v>
      </c>
      <c r="H7" s="11">
        <f t="shared" si="2"/>
        <v>2774.5</v>
      </c>
      <c r="I7" s="12">
        <f t="shared" si="3"/>
        <v>9.9435534450318067E-2</v>
      </c>
    </row>
    <row r="8" spans="1:9" s="5" customFormat="1" x14ac:dyDescent="0.2">
      <c r="A8" s="5" t="s">
        <v>5</v>
      </c>
      <c r="B8" s="11">
        <v>38</v>
      </c>
      <c r="C8" s="11">
        <v>50</v>
      </c>
      <c r="D8" s="11">
        <f t="shared" si="0"/>
        <v>12</v>
      </c>
      <c r="E8" s="12">
        <f t="shared" si="1"/>
        <v>0.31578947368421051</v>
      </c>
      <c r="F8" s="13">
        <v>157</v>
      </c>
      <c r="G8" s="13">
        <v>193</v>
      </c>
      <c r="H8" s="11">
        <f t="shared" si="2"/>
        <v>36</v>
      </c>
      <c r="I8" s="12">
        <f t="shared" si="3"/>
        <v>0.22929936305732485</v>
      </c>
    </row>
    <row r="9" spans="1:9" s="5" customFormat="1" x14ac:dyDescent="0.2">
      <c r="A9" s="5" t="s">
        <v>6</v>
      </c>
      <c r="B9" s="11">
        <v>35</v>
      </c>
      <c r="C9" s="11">
        <v>15</v>
      </c>
      <c r="D9" s="11">
        <f t="shared" si="0"/>
        <v>-20</v>
      </c>
      <c r="E9" s="12">
        <f t="shared" si="1"/>
        <v>-0.5714285714285714</v>
      </c>
      <c r="F9" s="13">
        <v>116</v>
      </c>
      <c r="G9" s="13">
        <v>55</v>
      </c>
      <c r="H9" s="11">
        <f t="shared" si="2"/>
        <v>-61</v>
      </c>
      <c r="I9" s="12">
        <f t="shared" si="3"/>
        <v>-0.52586206896551724</v>
      </c>
    </row>
    <row r="10" spans="1:9" s="5" customFormat="1" x14ac:dyDescent="0.2">
      <c r="A10" s="5" t="s">
        <v>7</v>
      </c>
      <c r="B10" s="11">
        <v>25</v>
      </c>
      <c r="C10" s="11">
        <v>22</v>
      </c>
      <c r="D10" s="11">
        <f t="shared" si="0"/>
        <v>-3</v>
      </c>
      <c r="E10" s="12">
        <f t="shared" si="1"/>
        <v>-0.12</v>
      </c>
      <c r="F10" s="13">
        <v>79</v>
      </c>
      <c r="G10" s="13">
        <v>91</v>
      </c>
      <c r="H10" s="11">
        <f t="shared" si="2"/>
        <v>12</v>
      </c>
      <c r="I10" s="12">
        <f t="shared" si="3"/>
        <v>0.15189873417721519</v>
      </c>
    </row>
    <row r="11" spans="1:9" s="5" customFormat="1" x14ac:dyDescent="0.2">
      <c r="A11" s="5" t="s">
        <v>8</v>
      </c>
      <c r="B11" s="11">
        <v>29</v>
      </c>
      <c r="C11" s="11">
        <v>103</v>
      </c>
      <c r="D11" s="11">
        <f t="shared" si="0"/>
        <v>74</v>
      </c>
      <c r="E11" s="12">
        <f t="shared" si="1"/>
        <v>2.5517241379310347</v>
      </c>
      <c r="F11" s="13">
        <v>264</v>
      </c>
      <c r="G11" s="13">
        <v>577</v>
      </c>
      <c r="H11" s="11">
        <f t="shared" si="2"/>
        <v>313</v>
      </c>
      <c r="I11" s="12">
        <f t="shared" si="3"/>
        <v>1.1856060606060606</v>
      </c>
    </row>
    <row r="12" spans="1:9" s="5" customFormat="1" x14ac:dyDescent="0.2">
      <c r="A12" s="5" t="s">
        <v>9</v>
      </c>
      <c r="B12" s="11">
        <v>25</v>
      </c>
      <c r="C12" s="11">
        <v>40</v>
      </c>
      <c r="D12" s="11">
        <f t="shared" si="0"/>
        <v>15</v>
      </c>
      <c r="E12" s="12">
        <f t="shared" si="1"/>
        <v>0.6</v>
      </c>
      <c r="F12" s="13">
        <v>99</v>
      </c>
      <c r="G12" s="13">
        <v>154</v>
      </c>
      <c r="H12" s="11">
        <f t="shared" si="2"/>
        <v>55</v>
      </c>
      <c r="I12" s="12">
        <f t="shared" si="3"/>
        <v>0.55555555555555558</v>
      </c>
    </row>
    <row r="13" spans="1:9" s="5" customFormat="1" x14ac:dyDescent="0.2">
      <c r="A13" s="5" t="s">
        <v>10</v>
      </c>
      <c r="B13" s="11">
        <v>894</v>
      </c>
      <c r="C13" s="11">
        <v>385</v>
      </c>
      <c r="D13" s="11">
        <f t="shared" si="0"/>
        <v>-509</v>
      </c>
      <c r="E13" s="12">
        <f t="shared" si="1"/>
        <v>-0.56935123042505598</v>
      </c>
      <c r="F13" s="13">
        <v>3884</v>
      </c>
      <c r="G13" s="13">
        <v>1515</v>
      </c>
      <c r="H13" s="11">
        <f t="shared" si="2"/>
        <v>-2369</v>
      </c>
      <c r="I13" s="12">
        <f t="shared" si="3"/>
        <v>-0.60993820803295573</v>
      </c>
    </row>
    <row r="14" spans="1:9" s="5" customFormat="1" x14ac:dyDescent="0.2">
      <c r="A14" s="5" t="s">
        <v>11</v>
      </c>
      <c r="B14" s="11">
        <v>1163</v>
      </c>
      <c r="C14" s="11">
        <v>1157</v>
      </c>
      <c r="D14" s="11">
        <f t="shared" si="0"/>
        <v>-6</v>
      </c>
      <c r="E14" s="12">
        <f t="shared" si="1"/>
        <v>-5.1590713671539126E-3</v>
      </c>
      <c r="F14" s="13">
        <v>6256.5</v>
      </c>
      <c r="G14" s="13">
        <v>6384.5</v>
      </c>
      <c r="H14" s="11">
        <f t="shared" si="2"/>
        <v>128</v>
      </c>
      <c r="I14" s="12">
        <f t="shared" si="3"/>
        <v>2.0458722928154718E-2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537</v>
      </c>
      <c r="C16" s="11">
        <v>577</v>
      </c>
      <c r="D16" s="11">
        <f t="shared" ref="D16:D24" si="4">C16-B16</f>
        <v>40</v>
      </c>
      <c r="E16" s="12">
        <f t="shared" ref="E16:E24" si="5">(C16-B16)/B16</f>
        <v>7.4487895716946001E-2</v>
      </c>
      <c r="F16" s="13">
        <v>3712.5</v>
      </c>
      <c r="G16" s="13">
        <v>4152</v>
      </c>
      <c r="H16" s="11">
        <f t="shared" ref="H16:H24" si="6">G16-F16</f>
        <v>439.5</v>
      </c>
      <c r="I16" s="12">
        <f t="shared" ref="I16:I24" si="7">(G16-F16)/F16</f>
        <v>0.11838383838383838</v>
      </c>
    </row>
    <row r="17" spans="1:9" s="5" customFormat="1" x14ac:dyDescent="0.2">
      <c r="A17" s="5" t="s">
        <v>13</v>
      </c>
      <c r="B17" s="11">
        <v>1609</v>
      </c>
      <c r="C17" s="11">
        <v>1626</v>
      </c>
      <c r="D17" s="11">
        <f t="shared" si="4"/>
        <v>17</v>
      </c>
      <c r="E17" s="12">
        <f t="shared" si="5"/>
        <v>1.0565568676196395E-2</v>
      </c>
      <c r="F17" s="13">
        <v>10223</v>
      </c>
      <c r="G17" s="13">
        <v>10202</v>
      </c>
      <c r="H17" s="11">
        <f t="shared" si="6"/>
        <v>-21</v>
      </c>
      <c r="I17" s="12">
        <f t="shared" si="7"/>
        <v>-2.0541915289054094E-3</v>
      </c>
    </row>
    <row r="18" spans="1:9" s="5" customFormat="1" x14ac:dyDescent="0.2">
      <c r="A18" s="5" t="s">
        <v>14</v>
      </c>
      <c r="B18" s="11">
        <v>1291</v>
      </c>
      <c r="C18" s="11">
        <v>1348</v>
      </c>
      <c r="D18" s="11">
        <f t="shared" si="4"/>
        <v>57</v>
      </c>
      <c r="E18" s="12">
        <f t="shared" si="5"/>
        <v>4.4151820294345466E-2</v>
      </c>
      <c r="F18" s="13">
        <v>8191</v>
      </c>
      <c r="G18" s="13">
        <v>8684</v>
      </c>
      <c r="H18" s="11">
        <f t="shared" si="6"/>
        <v>493</v>
      </c>
      <c r="I18" s="12">
        <f t="shared" si="7"/>
        <v>6.0188011231839825E-2</v>
      </c>
    </row>
    <row r="19" spans="1:9" s="5" customFormat="1" x14ac:dyDescent="0.2">
      <c r="A19" s="5" t="s">
        <v>15</v>
      </c>
      <c r="B19" s="11">
        <v>215</v>
      </c>
      <c r="C19" s="11">
        <v>218</v>
      </c>
      <c r="D19" s="11">
        <f t="shared" si="4"/>
        <v>3</v>
      </c>
      <c r="E19" s="12">
        <f t="shared" si="5"/>
        <v>1.3953488372093023E-2</v>
      </c>
      <c r="F19" s="13">
        <v>1356</v>
      </c>
      <c r="G19" s="13">
        <v>1482</v>
      </c>
      <c r="H19" s="11">
        <f t="shared" si="6"/>
        <v>126</v>
      </c>
      <c r="I19" s="12">
        <f t="shared" si="7"/>
        <v>9.2920353982300891E-2</v>
      </c>
    </row>
    <row r="20" spans="1:9" s="5" customFormat="1" x14ac:dyDescent="0.2">
      <c r="A20" s="5" t="s">
        <v>16</v>
      </c>
      <c r="B20" s="11">
        <v>87</v>
      </c>
      <c r="C20" s="11">
        <v>130</v>
      </c>
      <c r="D20" s="11">
        <f t="shared" si="4"/>
        <v>43</v>
      </c>
      <c r="E20" s="12">
        <f t="shared" si="5"/>
        <v>0.4942528735632184</v>
      </c>
      <c r="F20" s="13">
        <v>388</v>
      </c>
      <c r="G20" s="13">
        <v>576</v>
      </c>
      <c r="H20" s="11">
        <f t="shared" si="6"/>
        <v>188</v>
      </c>
      <c r="I20" s="12">
        <f t="shared" si="7"/>
        <v>0.4845360824742268</v>
      </c>
    </row>
    <row r="21" spans="1:9" s="5" customFormat="1" x14ac:dyDescent="0.2">
      <c r="A21" s="5" t="s">
        <v>17</v>
      </c>
      <c r="B21" s="11">
        <v>507</v>
      </c>
      <c r="C21" s="11">
        <v>654</v>
      </c>
      <c r="D21" s="11">
        <f t="shared" si="4"/>
        <v>147</v>
      </c>
      <c r="E21" s="12">
        <f t="shared" si="5"/>
        <v>0.28994082840236685</v>
      </c>
      <c r="F21" s="13">
        <v>2950</v>
      </c>
      <c r="G21" s="13">
        <v>4065</v>
      </c>
      <c r="H21" s="11">
        <f t="shared" si="6"/>
        <v>1115</v>
      </c>
      <c r="I21" s="12">
        <f t="shared" si="7"/>
        <v>0.37796610169491524</v>
      </c>
    </row>
    <row r="22" spans="1:9" s="5" customFormat="1" x14ac:dyDescent="0.2">
      <c r="A22" s="5" t="s">
        <v>18</v>
      </c>
      <c r="B22" s="11">
        <v>124</v>
      </c>
      <c r="C22" s="11">
        <v>82</v>
      </c>
      <c r="D22" s="11">
        <f t="shared" si="4"/>
        <v>-42</v>
      </c>
      <c r="E22" s="12">
        <f t="shared" si="5"/>
        <v>-0.33870967741935482</v>
      </c>
      <c r="F22" s="13">
        <v>562</v>
      </c>
      <c r="G22" s="13">
        <v>397</v>
      </c>
      <c r="H22" s="11">
        <f t="shared" si="6"/>
        <v>-165</v>
      </c>
      <c r="I22" s="12">
        <f t="shared" si="7"/>
        <v>-0.29359430604982206</v>
      </c>
    </row>
    <row r="23" spans="1:9" s="5" customFormat="1" x14ac:dyDescent="0.2">
      <c r="A23" s="5" t="s">
        <v>19</v>
      </c>
      <c r="B23" s="11">
        <v>38</v>
      </c>
      <c r="C23" s="11">
        <v>52</v>
      </c>
      <c r="D23" s="11">
        <f t="shared" si="4"/>
        <v>14</v>
      </c>
      <c r="E23" s="12">
        <f t="shared" si="5"/>
        <v>0.36842105263157893</v>
      </c>
      <c r="F23" s="13">
        <v>375</v>
      </c>
      <c r="G23" s="13">
        <v>635</v>
      </c>
      <c r="H23" s="11">
        <f t="shared" si="6"/>
        <v>260</v>
      </c>
      <c r="I23" s="12">
        <f t="shared" si="7"/>
        <v>0.69333333333333336</v>
      </c>
    </row>
    <row r="24" spans="1:9" s="5" customFormat="1" x14ac:dyDescent="0.2">
      <c r="A24" s="5" t="s">
        <v>20</v>
      </c>
      <c r="B24" s="11">
        <v>144</v>
      </c>
      <c r="C24" s="11">
        <v>126</v>
      </c>
      <c r="D24" s="11">
        <f t="shared" si="4"/>
        <v>-18</v>
      </c>
      <c r="E24" s="12">
        <f t="shared" si="5"/>
        <v>-0.125</v>
      </c>
      <c r="F24" s="13">
        <v>144</v>
      </c>
      <c r="G24" s="13">
        <v>126</v>
      </c>
      <c r="H24" s="11">
        <f t="shared" si="6"/>
        <v>-18</v>
      </c>
      <c r="I24" s="12">
        <f t="shared" si="7"/>
        <v>-0.125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10489</v>
      </c>
      <c r="C27" s="11">
        <v>10108</v>
      </c>
      <c r="D27" s="11">
        <f t="shared" ref="D27:D32" si="8">C27-B27</f>
        <v>-381</v>
      </c>
      <c r="E27" s="12">
        <f t="shared" ref="E27:E32" si="9">(C27-B27)/B27</f>
        <v>-3.6323767756697489E-2</v>
      </c>
      <c r="F27" s="13">
        <v>110711</v>
      </c>
      <c r="G27" s="13">
        <v>107221.5</v>
      </c>
      <c r="H27" s="11">
        <f t="shared" ref="H27:H32" si="10">G27-F27</f>
        <v>-3489.5</v>
      </c>
      <c r="I27" s="12">
        <f t="shared" ref="I27:I32" si="11">(G27-F27)/F27</f>
        <v>-3.1518999918707262E-2</v>
      </c>
    </row>
    <row r="28" spans="1:9" s="5" customFormat="1" x14ac:dyDescent="0.2">
      <c r="A28" s="5" t="s">
        <v>22</v>
      </c>
      <c r="B28" s="11">
        <v>9049</v>
      </c>
      <c r="C28" s="11">
        <v>8771</v>
      </c>
      <c r="D28" s="11">
        <f t="shared" si="8"/>
        <v>-278</v>
      </c>
      <c r="E28" s="12">
        <f t="shared" si="9"/>
        <v>-3.0721626699082773E-2</v>
      </c>
      <c r="F28" s="13">
        <v>92352</v>
      </c>
      <c r="G28" s="13">
        <v>89995</v>
      </c>
      <c r="H28" s="11">
        <f t="shared" si="10"/>
        <v>-2357</v>
      </c>
      <c r="I28" s="12">
        <f t="shared" si="11"/>
        <v>-2.5521916146916148E-2</v>
      </c>
    </row>
    <row r="29" spans="1:9" s="5" customFormat="1" x14ac:dyDescent="0.2">
      <c r="A29" s="5" t="s">
        <v>23</v>
      </c>
      <c r="B29" s="11">
        <v>1434</v>
      </c>
      <c r="C29" s="11">
        <v>1460</v>
      </c>
      <c r="D29" s="11">
        <f t="shared" si="8"/>
        <v>26</v>
      </c>
      <c r="E29" s="12">
        <f t="shared" si="9"/>
        <v>1.813110181311018E-2</v>
      </c>
      <c r="F29" s="13">
        <v>9340</v>
      </c>
      <c r="G29" s="13">
        <v>9204</v>
      </c>
      <c r="H29" s="11">
        <f t="shared" si="10"/>
        <v>-136</v>
      </c>
      <c r="I29" s="12">
        <f t="shared" si="11"/>
        <v>-1.4561027837259101E-2</v>
      </c>
    </row>
    <row r="30" spans="1:9" s="5" customFormat="1" x14ac:dyDescent="0.2">
      <c r="A30" s="5" t="s">
        <v>24</v>
      </c>
      <c r="B30" s="11">
        <v>348</v>
      </c>
      <c r="C30" s="11">
        <v>377</v>
      </c>
      <c r="D30" s="11">
        <f t="shared" si="8"/>
        <v>29</v>
      </c>
      <c r="E30" s="12">
        <f t="shared" si="9"/>
        <v>8.3333333333333329E-2</v>
      </c>
      <c r="F30" s="13">
        <v>1627</v>
      </c>
      <c r="G30" s="13">
        <v>1706</v>
      </c>
      <c r="H30" s="11">
        <f t="shared" si="10"/>
        <v>79</v>
      </c>
      <c r="I30" s="12">
        <f t="shared" si="11"/>
        <v>4.855562384757222E-2</v>
      </c>
    </row>
    <row r="31" spans="1:9" s="5" customFormat="1" x14ac:dyDescent="0.2">
      <c r="A31" s="5" t="s">
        <v>25</v>
      </c>
      <c r="B31" s="11">
        <v>963</v>
      </c>
      <c r="C31" s="11">
        <v>868</v>
      </c>
      <c r="D31" s="11">
        <f t="shared" si="8"/>
        <v>-95</v>
      </c>
      <c r="E31" s="12">
        <f t="shared" si="9"/>
        <v>-9.8650051921079965E-2</v>
      </c>
      <c r="F31" s="13">
        <v>7090</v>
      </c>
      <c r="G31" s="13">
        <v>6060</v>
      </c>
      <c r="H31" s="11">
        <f t="shared" si="10"/>
        <v>-1030</v>
      </c>
      <c r="I31" s="12">
        <f t="shared" si="11"/>
        <v>-0.14527503526093088</v>
      </c>
    </row>
    <row r="32" spans="1:9" s="5" customFormat="1" x14ac:dyDescent="0.2">
      <c r="A32" s="5" t="s">
        <v>26</v>
      </c>
      <c r="B32" s="11">
        <v>56</v>
      </c>
      <c r="C32" s="11">
        <v>44</v>
      </c>
      <c r="D32" s="11">
        <f t="shared" si="8"/>
        <v>-12</v>
      </c>
      <c r="E32" s="12">
        <f t="shared" si="9"/>
        <v>-0.21428571428571427</v>
      </c>
      <c r="F32" s="13">
        <v>302</v>
      </c>
      <c r="G32" s="13">
        <v>256.5</v>
      </c>
      <c r="H32" s="11">
        <f t="shared" si="10"/>
        <v>-45.5</v>
      </c>
      <c r="I32" s="12">
        <f t="shared" si="11"/>
        <v>-0.15066225165562913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1233</v>
      </c>
      <c r="C35" s="11">
        <v>1124</v>
      </c>
      <c r="D35" s="11">
        <f>C35-B35</f>
        <v>-109</v>
      </c>
      <c r="E35" s="12">
        <f>(C35-B35)/B35</f>
        <v>-8.8402270884022707E-2</v>
      </c>
      <c r="F35" s="13">
        <v>10632</v>
      </c>
      <c r="G35" s="13">
        <v>9682</v>
      </c>
      <c r="H35" s="11">
        <f>G35-F35</f>
        <v>-950</v>
      </c>
      <c r="I35" s="12">
        <f>(G35-F35)/F35</f>
        <v>-8.9352896914973667E-2</v>
      </c>
    </row>
    <row r="36" spans="1:9" s="5" customFormat="1" x14ac:dyDescent="0.2">
      <c r="A36" s="5" t="s">
        <v>28</v>
      </c>
      <c r="B36" s="11">
        <v>925</v>
      </c>
      <c r="C36" s="11">
        <v>883</v>
      </c>
      <c r="D36" s="11">
        <f>C36-B36</f>
        <v>-42</v>
      </c>
      <c r="E36" s="12">
        <f>(C36-B36)/B36</f>
        <v>-4.5405405405405407E-2</v>
      </c>
      <c r="F36" s="13">
        <v>7647</v>
      </c>
      <c r="G36" s="13">
        <v>7362</v>
      </c>
      <c r="H36" s="11">
        <f>G36-F36</f>
        <v>-285</v>
      </c>
      <c r="I36" s="12">
        <f>(G36-F36)/F36</f>
        <v>-3.7269517457826598E-2</v>
      </c>
    </row>
    <row r="37" spans="1:9" s="5" customFormat="1" x14ac:dyDescent="0.2">
      <c r="A37" s="5" t="s">
        <v>29</v>
      </c>
      <c r="B37" s="11">
        <v>271</v>
      </c>
      <c r="C37" s="11">
        <v>221</v>
      </c>
      <c r="D37" s="11">
        <f>C37-B37</f>
        <v>-50</v>
      </c>
      <c r="E37" s="12">
        <f>(C37-B37)/B37</f>
        <v>-0.18450184501845018</v>
      </c>
      <c r="F37" s="13">
        <v>1350</v>
      </c>
      <c r="G37" s="13">
        <v>1080</v>
      </c>
      <c r="H37" s="11">
        <f>G37-F37</f>
        <v>-270</v>
      </c>
      <c r="I37" s="12">
        <f>(G37-F37)/F37</f>
        <v>-0.2</v>
      </c>
    </row>
    <row r="38" spans="1:9" s="5" customFormat="1" x14ac:dyDescent="0.2">
      <c r="A38" s="5" t="s">
        <v>30</v>
      </c>
      <c r="B38" s="11">
        <v>347</v>
      </c>
      <c r="C38" s="11">
        <v>274</v>
      </c>
      <c r="D38" s="11">
        <f>C38-B38</f>
        <v>-73</v>
      </c>
      <c r="E38" s="12">
        <f>(C38-B38)/B38</f>
        <v>-0.21037463976945245</v>
      </c>
      <c r="F38" s="13">
        <v>1635</v>
      </c>
      <c r="G38" s="13">
        <v>1240</v>
      </c>
      <c r="H38" s="11">
        <f>G38-F38</f>
        <v>-395</v>
      </c>
      <c r="I38" s="12">
        <f>(G38-F38)/F38</f>
        <v>-0.24159021406727829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14910</v>
      </c>
      <c r="C41" s="11">
        <v>14455</v>
      </c>
      <c r="D41" s="11">
        <f>C41-B41</f>
        <v>-455</v>
      </c>
      <c r="E41" s="12">
        <f>(C41-B41)/B41</f>
        <v>-3.0516431924882629E-2</v>
      </c>
      <c r="F41" s="13">
        <v>160101</v>
      </c>
      <c r="G41" s="13">
        <v>156550</v>
      </c>
      <c r="H41" s="11">
        <f>G41-F41</f>
        <v>-3551</v>
      </c>
      <c r="I41" s="12">
        <f>(G41-F41)/F41</f>
        <v>-2.2179749033422652E-2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6" width="8.85546875" style="6"/>
    <col min="247" max="247" width="18.140625" style="6" bestFit="1" customWidth="1"/>
    <col min="248" max="249" width="14.42578125" style="6" bestFit="1" customWidth="1"/>
    <col min="250" max="250" width="12.42578125" style="6" customWidth="1"/>
    <col min="251" max="251" width="12.7109375" style="6" bestFit="1" customWidth="1"/>
    <col min="252" max="252" width="16.140625" style="6" bestFit="1" customWidth="1"/>
    <col min="253" max="253" width="16.140625" style="6" customWidth="1"/>
    <col min="254" max="254" width="12.42578125" style="6" bestFit="1" customWidth="1"/>
    <col min="255" max="255" width="12.7109375" style="6" bestFit="1" customWidth="1"/>
    <col min="256" max="502" width="8.85546875" style="6"/>
    <col min="503" max="503" width="18.140625" style="6" bestFit="1" customWidth="1"/>
    <col min="504" max="505" width="14.42578125" style="6" bestFit="1" customWidth="1"/>
    <col min="506" max="506" width="12.42578125" style="6" customWidth="1"/>
    <col min="507" max="507" width="12.7109375" style="6" bestFit="1" customWidth="1"/>
    <col min="508" max="508" width="16.140625" style="6" bestFit="1" customWidth="1"/>
    <col min="509" max="509" width="16.140625" style="6" customWidth="1"/>
    <col min="510" max="510" width="12.42578125" style="6" bestFit="1" customWidth="1"/>
    <col min="511" max="511" width="12.7109375" style="6" bestFit="1" customWidth="1"/>
    <col min="512" max="758" width="8.85546875" style="6"/>
    <col min="759" max="759" width="18.140625" style="6" bestFit="1" customWidth="1"/>
    <col min="760" max="761" width="14.42578125" style="6" bestFit="1" customWidth="1"/>
    <col min="762" max="762" width="12.42578125" style="6" customWidth="1"/>
    <col min="763" max="763" width="12.7109375" style="6" bestFit="1" customWidth="1"/>
    <col min="764" max="764" width="16.140625" style="6" bestFit="1" customWidth="1"/>
    <col min="765" max="765" width="16.140625" style="6" customWidth="1"/>
    <col min="766" max="766" width="12.42578125" style="6" bestFit="1" customWidth="1"/>
    <col min="767" max="767" width="12.7109375" style="6" bestFit="1" customWidth="1"/>
    <col min="768" max="1014" width="8.85546875" style="6"/>
    <col min="1015" max="1015" width="18.140625" style="6" bestFit="1" customWidth="1"/>
    <col min="1016" max="1017" width="14.42578125" style="6" bestFit="1" customWidth="1"/>
    <col min="1018" max="1018" width="12.42578125" style="6" customWidth="1"/>
    <col min="1019" max="1019" width="12.7109375" style="6" bestFit="1" customWidth="1"/>
    <col min="1020" max="1020" width="16.140625" style="6" bestFit="1" customWidth="1"/>
    <col min="1021" max="1021" width="16.140625" style="6" customWidth="1"/>
    <col min="1022" max="1022" width="12.42578125" style="6" bestFit="1" customWidth="1"/>
    <col min="1023" max="1023" width="12.7109375" style="6" bestFit="1" customWidth="1"/>
    <col min="1024" max="1270" width="8.85546875" style="6"/>
    <col min="1271" max="1271" width="18.140625" style="6" bestFit="1" customWidth="1"/>
    <col min="1272" max="1273" width="14.42578125" style="6" bestFit="1" customWidth="1"/>
    <col min="1274" max="1274" width="12.42578125" style="6" customWidth="1"/>
    <col min="1275" max="1275" width="12.7109375" style="6" bestFit="1" customWidth="1"/>
    <col min="1276" max="1276" width="16.140625" style="6" bestFit="1" customWidth="1"/>
    <col min="1277" max="1277" width="16.140625" style="6" customWidth="1"/>
    <col min="1278" max="1278" width="12.42578125" style="6" bestFit="1" customWidth="1"/>
    <col min="1279" max="1279" width="12.7109375" style="6" bestFit="1" customWidth="1"/>
    <col min="1280" max="1526" width="8.85546875" style="6"/>
    <col min="1527" max="1527" width="18.140625" style="6" bestFit="1" customWidth="1"/>
    <col min="1528" max="1529" width="14.42578125" style="6" bestFit="1" customWidth="1"/>
    <col min="1530" max="1530" width="12.42578125" style="6" customWidth="1"/>
    <col min="1531" max="1531" width="12.7109375" style="6" bestFit="1" customWidth="1"/>
    <col min="1532" max="1532" width="16.140625" style="6" bestFit="1" customWidth="1"/>
    <col min="1533" max="1533" width="16.140625" style="6" customWidth="1"/>
    <col min="1534" max="1534" width="12.42578125" style="6" bestFit="1" customWidth="1"/>
    <col min="1535" max="1535" width="12.7109375" style="6" bestFit="1" customWidth="1"/>
    <col min="1536" max="1782" width="8.85546875" style="6"/>
    <col min="1783" max="1783" width="18.140625" style="6" bestFit="1" customWidth="1"/>
    <col min="1784" max="1785" width="14.42578125" style="6" bestFit="1" customWidth="1"/>
    <col min="1786" max="1786" width="12.42578125" style="6" customWidth="1"/>
    <col min="1787" max="1787" width="12.7109375" style="6" bestFit="1" customWidth="1"/>
    <col min="1788" max="1788" width="16.140625" style="6" bestFit="1" customWidth="1"/>
    <col min="1789" max="1789" width="16.140625" style="6" customWidth="1"/>
    <col min="1790" max="1790" width="12.42578125" style="6" bestFit="1" customWidth="1"/>
    <col min="1791" max="1791" width="12.7109375" style="6" bestFit="1" customWidth="1"/>
    <col min="1792" max="2038" width="8.85546875" style="6"/>
    <col min="2039" max="2039" width="18.140625" style="6" bestFit="1" customWidth="1"/>
    <col min="2040" max="2041" width="14.42578125" style="6" bestFit="1" customWidth="1"/>
    <col min="2042" max="2042" width="12.42578125" style="6" customWidth="1"/>
    <col min="2043" max="2043" width="12.7109375" style="6" bestFit="1" customWidth="1"/>
    <col min="2044" max="2044" width="16.140625" style="6" bestFit="1" customWidth="1"/>
    <col min="2045" max="2045" width="16.140625" style="6" customWidth="1"/>
    <col min="2046" max="2046" width="12.42578125" style="6" bestFit="1" customWidth="1"/>
    <col min="2047" max="2047" width="12.7109375" style="6" bestFit="1" customWidth="1"/>
    <col min="2048" max="2294" width="8.85546875" style="6"/>
    <col min="2295" max="2295" width="18.140625" style="6" bestFit="1" customWidth="1"/>
    <col min="2296" max="2297" width="14.42578125" style="6" bestFit="1" customWidth="1"/>
    <col min="2298" max="2298" width="12.42578125" style="6" customWidth="1"/>
    <col min="2299" max="2299" width="12.7109375" style="6" bestFit="1" customWidth="1"/>
    <col min="2300" max="2300" width="16.140625" style="6" bestFit="1" customWidth="1"/>
    <col min="2301" max="2301" width="16.140625" style="6" customWidth="1"/>
    <col min="2302" max="2302" width="12.42578125" style="6" bestFit="1" customWidth="1"/>
    <col min="2303" max="2303" width="12.7109375" style="6" bestFit="1" customWidth="1"/>
    <col min="2304" max="2550" width="8.85546875" style="6"/>
    <col min="2551" max="2551" width="18.140625" style="6" bestFit="1" customWidth="1"/>
    <col min="2552" max="2553" width="14.42578125" style="6" bestFit="1" customWidth="1"/>
    <col min="2554" max="2554" width="12.42578125" style="6" customWidth="1"/>
    <col min="2555" max="2555" width="12.7109375" style="6" bestFit="1" customWidth="1"/>
    <col min="2556" max="2556" width="16.140625" style="6" bestFit="1" customWidth="1"/>
    <col min="2557" max="2557" width="16.140625" style="6" customWidth="1"/>
    <col min="2558" max="2558" width="12.42578125" style="6" bestFit="1" customWidth="1"/>
    <col min="2559" max="2559" width="12.7109375" style="6" bestFit="1" customWidth="1"/>
    <col min="2560" max="2806" width="8.85546875" style="6"/>
    <col min="2807" max="2807" width="18.140625" style="6" bestFit="1" customWidth="1"/>
    <col min="2808" max="2809" width="14.42578125" style="6" bestFit="1" customWidth="1"/>
    <col min="2810" max="2810" width="12.42578125" style="6" customWidth="1"/>
    <col min="2811" max="2811" width="12.7109375" style="6" bestFit="1" customWidth="1"/>
    <col min="2812" max="2812" width="16.140625" style="6" bestFit="1" customWidth="1"/>
    <col min="2813" max="2813" width="16.140625" style="6" customWidth="1"/>
    <col min="2814" max="2814" width="12.42578125" style="6" bestFit="1" customWidth="1"/>
    <col min="2815" max="2815" width="12.7109375" style="6" bestFit="1" customWidth="1"/>
    <col min="2816" max="3062" width="8.85546875" style="6"/>
    <col min="3063" max="3063" width="18.140625" style="6" bestFit="1" customWidth="1"/>
    <col min="3064" max="3065" width="14.42578125" style="6" bestFit="1" customWidth="1"/>
    <col min="3066" max="3066" width="12.42578125" style="6" customWidth="1"/>
    <col min="3067" max="3067" width="12.7109375" style="6" bestFit="1" customWidth="1"/>
    <col min="3068" max="3068" width="16.140625" style="6" bestFit="1" customWidth="1"/>
    <col min="3069" max="3069" width="16.140625" style="6" customWidth="1"/>
    <col min="3070" max="3070" width="12.42578125" style="6" bestFit="1" customWidth="1"/>
    <col min="3071" max="3071" width="12.7109375" style="6" bestFit="1" customWidth="1"/>
    <col min="3072" max="3318" width="8.85546875" style="6"/>
    <col min="3319" max="3319" width="18.140625" style="6" bestFit="1" customWidth="1"/>
    <col min="3320" max="3321" width="14.42578125" style="6" bestFit="1" customWidth="1"/>
    <col min="3322" max="3322" width="12.42578125" style="6" customWidth="1"/>
    <col min="3323" max="3323" width="12.7109375" style="6" bestFit="1" customWidth="1"/>
    <col min="3324" max="3324" width="16.140625" style="6" bestFit="1" customWidth="1"/>
    <col min="3325" max="3325" width="16.140625" style="6" customWidth="1"/>
    <col min="3326" max="3326" width="12.42578125" style="6" bestFit="1" customWidth="1"/>
    <col min="3327" max="3327" width="12.7109375" style="6" bestFit="1" customWidth="1"/>
    <col min="3328" max="3574" width="8.85546875" style="6"/>
    <col min="3575" max="3575" width="18.140625" style="6" bestFit="1" customWidth="1"/>
    <col min="3576" max="3577" width="14.42578125" style="6" bestFit="1" customWidth="1"/>
    <col min="3578" max="3578" width="12.42578125" style="6" customWidth="1"/>
    <col min="3579" max="3579" width="12.7109375" style="6" bestFit="1" customWidth="1"/>
    <col min="3580" max="3580" width="16.140625" style="6" bestFit="1" customWidth="1"/>
    <col min="3581" max="3581" width="16.140625" style="6" customWidth="1"/>
    <col min="3582" max="3582" width="12.42578125" style="6" bestFit="1" customWidth="1"/>
    <col min="3583" max="3583" width="12.7109375" style="6" bestFit="1" customWidth="1"/>
    <col min="3584" max="3830" width="8.85546875" style="6"/>
    <col min="3831" max="3831" width="18.140625" style="6" bestFit="1" customWidth="1"/>
    <col min="3832" max="3833" width="14.42578125" style="6" bestFit="1" customWidth="1"/>
    <col min="3834" max="3834" width="12.42578125" style="6" customWidth="1"/>
    <col min="3835" max="3835" width="12.7109375" style="6" bestFit="1" customWidth="1"/>
    <col min="3836" max="3836" width="16.140625" style="6" bestFit="1" customWidth="1"/>
    <col min="3837" max="3837" width="16.140625" style="6" customWidth="1"/>
    <col min="3838" max="3838" width="12.42578125" style="6" bestFit="1" customWidth="1"/>
    <col min="3839" max="3839" width="12.7109375" style="6" bestFit="1" customWidth="1"/>
    <col min="3840" max="4086" width="8.85546875" style="6"/>
    <col min="4087" max="4087" width="18.140625" style="6" bestFit="1" customWidth="1"/>
    <col min="4088" max="4089" width="14.42578125" style="6" bestFit="1" customWidth="1"/>
    <col min="4090" max="4090" width="12.42578125" style="6" customWidth="1"/>
    <col min="4091" max="4091" width="12.7109375" style="6" bestFit="1" customWidth="1"/>
    <col min="4092" max="4092" width="16.140625" style="6" bestFit="1" customWidth="1"/>
    <col min="4093" max="4093" width="16.140625" style="6" customWidth="1"/>
    <col min="4094" max="4094" width="12.42578125" style="6" bestFit="1" customWidth="1"/>
    <col min="4095" max="4095" width="12.7109375" style="6" bestFit="1" customWidth="1"/>
    <col min="4096" max="4342" width="8.85546875" style="6"/>
    <col min="4343" max="4343" width="18.140625" style="6" bestFit="1" customWidth="1"/>
    <col min="4344" max="4345" width="14.42578125" style="6" bestFit="1" customWidth="1"/>
    <col min="4346" max="4346" width="12.42578125" style="6" customWidth="1"/>
    <col min="4347" max="4347" width="12.7109375" style="6" bestFit="1" customWidth="1"/>
    <col min="4348" max="4348" width="16.140625" style="6" bestFit="1" customWidth="1"/>
    <col min="4349" max="4349" width="16.140625" style="6" customWidth="1"/>
    <col min="4350" max="4350" width="12.42578125" style="6" bestFit="1" customWidth="1"/>
    <col min="4351" max="4351" width="12.7109375" style="6" bestFit="1" customWidth="1"/>
    <col min="4352" max="4598" width="8.85546875" style="6"/>
    <col min="4599" max="4599" width="18.140625" style="6" bestFit="1" customWidth="1"/>
    <col min="4600" max="4601" width="14.42578125" style="6" bestFit="1" customWidth="1"/>
    <col min="4602" max="4602" width="12.42578125" style="6" customWidth="1"/>
    <col min="4603" max="4603" width="12.7109375" style="6" bestFit="1" customWidth="1"/>
    <col min="4604" max="4604" width="16.140625" style="6" bestFit="1" customWidth="1"/>
    <col min="4605" max="4605" width="16.140625" style="6" customWidth="1"/>
    <col min="4606" max="4606" width="12.42578125" style="6" bestFit="1" customWidth="1"/>
    <col min="4607" max="4607" width="12.7109375" style="6" bestFit="1" customWidth="1"/>
    <col min="4608" max="4854" width="8.85546875" style="6"/>
    <col min="4855" max="4855" width="18.140625" style="6" bestFit="1" customWidth="1"/>
    <col min="4856" max="4857" width="14.42578125" style="6" bestFit="1" customWidth="1"/>
    <col min="4858" max="4858" width="12.42578125" style="6" customWidth="1"/>
    <col min="4859" max="4859" width="12.7109375" style="6" bestFit="1" customWidth="1"/>
    <col min="4860" max="4860" width="16.140625" style="6" bestFit="1" customWidth="1"/>
    <col min="4861" max="4861" width="16.140625" style="6" customWidth="1"/>
    <col min="4862" max="4862" width="12.42578125" style="6" bestFit="1" customWidth="1"/>
    <col min="4863" max="4863" width="12.7109375" style="6" bestFit="1" customWidth="1"/>
    <col min="4864" max="5110" width="8.85546875" style="6"/>
    <col min="5111" max="5111" width="18.140625" style="6" bestFit="1" customWidth="1"/>
    <col min="5112" max="5113" width="14.42578125" style="6" bestFit="1" customWidth="1"/>
    <col min="5114" max="5114" width="12.42578125" style="6" customWidth="1"/>
    <col min="5115" max="5115" width="12.7109375" style="6" bestFit="1" customWidth="1"/>
    <col min="5116" max="5116" width="16.140625" style="6" bestFit="1" customWidth="1"/>
    <col min="5117" max="5117" width="16.140625" style="6" customWidth="1"/>
    <col min="5118" max="5118" width="12.42578125" style="6" bestFit="1" customWidth="1"/>
    <col min="5119" max="5119" width="12.7109375" style="6" bestFit="1" customWidth="1"/>
    <col min="5120" max="5366" width="8.85546875" style="6"/>
    <col min="5367" max="5367" width="18.140625" style="6" bestFit="1" customWidth="1"/>
    <col min="5368" max="5369" width="14.42578125" style="6" bestFit="1" customWidth="1"/>
    <col min="5370" max="5370" width="12.42578125" style="6" customWidth="1"/>
    <col min="5371" max="5371" width="12.7109375" style="6" bestFit="1" customWidth="1"/>
    <col min="5372" max="5372" width="16.140625" style="6" bestFit="1" customWidth="1"/>
    <col min="5373" max="5373" width="16.140625" style="6" customWidth="1"/>
    <col min="5374" max="5374" width="12.42578125" style="6" bestFit="1" customWidth="1"/>
    <col min="5375" max="5375" width="12.7109375" style="6" bestFit="1" customWidth="1"/>
    <col min="5376" max="5622" width="8.85546875" style="6"/>
    <col min="5623" max="5623" width="18.140625" style="6" bestFit="1" customWidth="1"/>
    <col min="5624" max="5625" width="14.42578125" style="6" bestFit="1" customWidth="1"/>
    <col min="5626" max="5626" width="12.42578125" style="6" customWidth="1"/>
    <col min="5627" max="5627" width="12.7109375" style="6" bestFit="1" customWidth="1"/>
    <col min="5628" max="5628" width="16.140625" style="6" bestFit="1" customWidth="1"/>
    <col min="5629" max="5629" width="16.140625" style="6" customWidth="1"/>
    <col min="5630" max="5630" width="12.42578125" style="6" bestFit="1" customWidth="1"/>
    <col min="5631" max="5631" width="12.7109375" style="6" bestFit="1" customWidth="1"/>
    <col min="5632" max="5878" width="8.85546875" style="6"/>
    <col min="5879" max="5879" width="18.140625" style="6" bestFit="1" customWidth="1"/>
    <col min="5880" max="5881" width="14.42578125" style="6" bestFit="1" customWidth="1"/>
    <col min="5882" max="5882" width="12.42578125" style="6" customWidth="1"/>
    <col min="5883" max="5883" width="12.7109375" style="6" bestFit="1" customWidth="1"/>
    <col min="5884" max="5884" width="16.140625" style="6" bestFit="1" customWidth="1"/>
    <col min="5885" max="5885" width="16.140625" style="6" customWidth="1"/>
    <col min="5886" max="5886" width="12.42578125" style="6" bestFit="1" customWidth="1"/>
    <col min="5887" max="5887" width="12.7109375" style="6" bestFit="1" customWidth="1"/>
    <col min="5888" max="6134" width="8.85546875" style="6"/>
    <col min="6135" max="6135" width="18.140625" style="6" bestFit="1" customWidth="1"/>
    <col min="6136" max="6137" width="14.42578125" style="6" bestFit="1" customWidth="1"/>
    <col min="6138" max="6138" width="12.42578125" style="6" customWidth="1"/>
    <col min="6139" max="6139" width="12.7109375" style="6" bestFit="1" customWidth="1"/>
    <col min="6140" max="6140" width="16.140625" style="6" bestFit="1" customWidth="1"/>
    <col min="6141" max="6141" width="16.140625" style="6" customWidth="1"/>
    <col min="6142" max="6142" width="12.42578125" style="6" bestFit="1" customWidth="1"/>
    <col min="6143" max="6143" width="12.7109375" style="6" bestFit="1" customWidth="1"/>
    <col min="6144" max="6390" width="8.85546875" style="6"/>
    <col min="6391" max="6391" width="18.140625" style="6" bestFit="1" customWidth="1"/>
    <col min="6392" max="6393" width="14.42578125" style="6" bestFit="1" customWidth="1"/>
    <col min="6394" max="6394" width="12.42578125" style="6" customWidth="1"/>
    <col min="6395" max="6395" width="12.7109375" style="6" bestFit="1" customWidth="1"/>
    <col min="6396" max="6396" width="16.140625" style="6" bestFit="1" customWidth="1"/>
    <col min="6397" max="6397" width="16.140625" style="6" customWidth="1"/>
    <col min="6398" max="6398" width="12.42578125" style="6" bestFit="1" customWidth="1"/>
    <col min="6399" max="6399" width="12.7109375" style="6" bestFit="1" customWidth="1"/>
    <col min="6400" max="6646" width="8.85546875" style="6"/>
    <col min="6647" max="6647" width="18.140625" style="6" bestFit="1" customWidth="1"/>
    <col min="6648" max="6649" width="14.42578125" style="6" bestFit="1" customWidth="1"/>
    <col min="6650" max="6650" width="12.42578125" style="6" customWidth="1"/>
    <col min="6651" max="6651" width="12.7109375" style="6" bestFit="1" customWidth="1"/>
    <col min="6652" max="6652" width="16.140625" style="6" bestFit="1" customWidth="1"/>
    <col min="6653" max="6653" width="16.140625" style="6" customWidth="1"/>
    <col min="6654" max="6654" width="12.42578125" style="6" bestFit="1" customWidth="1"/>
    <col min="6655" max="6655" width="12.7109375" style="6" bestFit="1" customWidth="1"/>
    <col min="6656" max="6902" width="8.85546875" style="6"/>
    <col min="6903" max="6903" width="18.140625" style="6" bestFit="1" customWidth="1"/>
    <col min="6904" max="6905" width="14.42578125" style="6" bestFit="1" customWidth="1"/>
    <col min="6906" max="6906" width="12.42578125" style="6" customWidth="1"/>
    <col min="6907" max="6907" width="12.7109375" style="6" bestFit="1" customWidth="1"/>
    <col min="6908" max="6908" width="16.140625" style="6" bestFit="1" customWidth="1"/>
    <col min="6909" max="6909" width="16.140625" style="6" customWidth="1"/>
    <col min="6910" max="6910" width="12.42578125" style="6" bestFit="1" customWidth="1"/>
    <col min="6911" max="6911" width="12.7109375" style="6" bestFit="1" customWidth="1"/>
    <col min="6912" max="7158" width="8.85546875" style="6"/>
    <col min="7159" max="7159" width="18.140625" style="6" bestFit="1" customWidth="1"/>
    <col min="7160" max="7161" width="14.42578125" style="6" bestFit="1" customWidth="1"/>
    <col min="7162" max="7162" width="12.42578125" style="6" customWidth="1"/>
    <col min="7163" max="7163" width="12.7109375" style="6" bestFit="1" customWidth="1"/>
    <col min="7164" max="7164" width="16.140625" style="6" bestFit="1" customWidth="1"/>
    <col min="7165" max="7165" width="16.140625" style="6" customWidth="1"/>
    <col min="7166" max="7166" width="12.42578125" style="6" bestFit="1" customWidth="1"/>
    <col min="7167" max="7167" width="12.7109375" style="6" bestFit="1" customWidth="1"/>
    <col min="7168" max="7414" width="8.85546875" style="6"/>
    <col min="7415" max="7415" width="18.140625" style="6" bestFit="1" customWidth="1"/>
    <col min="7416" max="7417" width="14.42578125" style="6" bestFit="1" customWidth="1"/>
    <col min="7418" max="7418" width="12.42578125" style="6" customWidth="1"/>
    <col min="7419" max="7419" width="12.7109375" style="6" bestFit="1" customWidth="1"/>
    <col min="7420" max="7420" width="16.140625" style="6" bestFit="1" customWidth="1"/>
    <col min="7421" max="7421" width="16.140625" style="6" customWidth="1"/>
    <col min="7422" max="7422" width="12.42578125" style="6" bestFit="1" customWidth="1"/>
    <col min="7423" max="7423" width="12.7109375" style="6" bestFit="1" customWidth="1"/>
    <col min="7424" max="7670" width="8.85546875" style="6"/>
    <col min="7671" max="7671" width="18.140625" style="6" bestFit="1" customWidth="1"/>
    <col min="7672" max="7673" width="14.42578125" style="6" bestFit="1" customWidth="1"/>
    <col min="7674" max="7674" width="12.42578125" style="6" customWidth="1"/>
    <col min="7675" max="7675" width="12.7109375" style="6" bestFit="1" customWidth="1"/>
    <col min="7676" max="7676" width="16.140625" style="6" bestFit="1" customWidth="1"/>
    <col min="7677" max="7677" width="16.140625" style="6" customWidth="1"/>
    <col min="7678" max="7678" width="12.42578125" style="6" bestFit="1" customWidth="1"/>
    <col min="7679" max="7679" width="12.7109375" style="6" bestFit="1" customWidth="1"/>
    <col min="7680" max="7926" width="8.85546875" style="6"/>
    <col min="7927" max="7927" width="18.140625" style="6" bestFit="1" customWidth="1"/>
    <col min="7928" max="7929" width="14.42578125" style="6" bestFit="1" customWidth="1"/>
    <col min="7930" max="7930" width="12.42578125" style="6" customWidth="1"/>
    <col min="7931" max="7931" width="12.7109375" style="6" bestFit="1" customWidth="1"/>
    <col min="7932" max="7932" width="16.140625" style="6" bestFit="1" customWidth="1"/>
    <col min="7933" max="7933" width="16.140625" style="6" customWidth="1"/>
    <col min="7934" max="7934" width="12.42578125" style="6" bestFit="1" customWidth="1"/>
    <col min="7935" max="7935" width="12.7109375" style="6" bestFit="1" customWidth="1"/>
    <col min="7936" max="8182" width="8.85546875" style="6"/>
    <col min="8183" max="8183" width="18.140625" style="6" bestFit="1" customWidth="1"/>
    <col min="8184" max="8185" width="14.42578125" style="6" bestFit="1" customWidth="1"/>
    <col min="8186" max="8186" width="12.42578125" style="6" customWidth="1"/>
    <col min="8187" max="8187" width="12.7109375" style="6" bestFit="1" customWidth="1"/>
    <col min="8188" max="8188" width="16.140625" style="6" bestFit="1" customWidth="1"/>
    <col min="8189" max="8189" width="16.140625" style="6" customWidth="1"/>
    <col min="8190" max="8190" width="12.42578125" style="6" bestFit="1" customWidth="1"/>
    <col min="8191" max="8191" width="12.7109375" style="6" bestFit="1" customWidth="1"/>
    <col min="8192" max="8438" width="8.85546875" style="6"/>
    <col min="8439" max="8439" width="18.140625" style="6" bestFit="1" customWidth="1"/>
    <col min="8440" max="8441" width="14.42578125" style="6" bestFit="1" customWidth="1"/>
    <col min="8442" max="8442" width="12.42578125" style="6" customWidth="1"/>
    <col min="8443" max="8443" width="12.7109375" style="6" bestFit="1" customWidth="1"/>
    <col min="8444" max="8444" width="16.140625" style="6" bestFit="1" customWidth="1"/>
    <col min="8445" max="8445" width="16.140625" style="6" customWidth="1"/>
    <col min="8446" max="8446" width="12.42578125" style="6" bestFit="1" customWidth="1"/>
    <col min="8447" max="8447" width="12.7109375" style="6" bestFit="1" customWidth="1"/>
    <col min="8448" max="8694" width="8.85546875" style="6"/>
    <col min="8695" max="8695" width="18.140625" style="6" bestFit="1" customWidth="1"/>
    <col min="8696" max="8697" width="14.42578125" style="6" bestFit="1" customWidth="1"/>
    <col min="8698" max="8698" width="12.42578125" style="6" customWidth="1"/>
    <col min="8699" max="8699" width="12.7109375" style="6" bestFit="1" customWidth="1"/>
    <col min="8700" max="8700" width="16.140625" style="6" bestFit="1" customWidth="1"/>
    <col min="8701" max="8701" width="16.140625" style="6" customWidth="1"/>
    <col min="8702" max="8702" width="12.42578125" style="6" bestFit="1" customWidth="1"/>
    <col min="8703" max="8703" width="12.7109375" style="6" bestFit="1" customWidth="1"/>
    <col min="8704" max="8950" width="8.85546875" style="6"/>
    <col min="8951" max="8951" width="18.140625" style="6" bestFit="1" customWidth="1"/>
    <col min="8952" max="8953" width="14.42578125" style="6" bestFit="1" customWidth="1"/>
    <col min="8954" max="8954" width="12.42578125" style="6" customWidth="1"/>
    <col min="8955" max="8955" width="12.7109375" style="6" bestFit="1" customWidth="1"/>
    <col min="8956" max="8956" width="16.140625" style="6" bestFit="1" customWidth="1"/>
    <col min="8957" max="8957" width="16.140625" style="6" customWidth="1"/>
    <col min="8958" max="8958" width="12.42578125" style="6" bestFit="1" customWidth="1"/>
    <col min="8959" max="8959" width="12.7109375" style="6" bestFit="1" customWidth="1"/>
    <col min="8960" max="9206" width="8.85546875" style="6"/>
    <col min="9207" max="9207" width="18.140625" style="6" bestFit="1" customWidth="1"/>
    <col min="9208" max="9209" width="14.42578125" style="6" bestFit="1" customWidth="1"/>
    <col min="9210" max="9210" width="12.42578125" style="6" customWidth="1"/>
    <col min="9211" max="9211" width="12.7109375" style="6" bestFit="1" customWidth="1"/>
    <col min="9212" max="9212" width="16.140625" style="6" bestFit="1" customWidth="1"/>
    <col min="9213" max="9213" width="16.140625" style="6" customWidth="1"/>
    <col min="9214" max="9214" width="12.42578125" style="6" bestFit="1" customWidth="1"/>
    <col min="9215" max="9215" width="12.7109375" style="6" bestFit="1" customWidth="1"/>
    <col min="9216" max="9462" width="8.85546875" style="6"/>
    <col min="9463" max="9463" width="18.140625" style="6" bestFit="1" customWidth="1"/>
    <col min="9464" max="9465" width="14.42578125" style="6" bestFit="1" customWidth="1"/>
    <col min="9466" max="9466" width="12.42578125" style="6" customWidth="1"/>
    <col min="9467" max="9467" width="12.7109375" style="6" bestFit="1" customWidth="1"/>
    <col min="9468" max="9468" width="16.140625" style="6" bestFit="1" customWidth="1"/>
    <col min="9469" max="9469" width="16.140625" style="6" customWidth="1"/>
    <col min="9470" max="9470" width="12.42578125" style="6" bestFit="1" customWidth="1"/>
    <col min="9471" max="9471" width="12.7109375" style="6" bestFit="1" customWidth="1"/>
    <col min="9472" max="9718" width="8.85546875" style="6"/>
    <col min="9719" max="9719" width="18.140625" style="6" bestFit="1" customWidth="1"/>
    <col min="9720" max="9721" width="14.42578125" style="6" bestFit="1" customWidth="1"/>
    <col min="9722" max="9722" width="12.42578125" style="6" customWidth="1"/>
    <col min="9723" max="9723" width="12.7109375" style="6" bestFit="1" customWidth="1"/>
    <col min="9724" max="9724" width="16.140625" style="6" bestFit="1" customWidth="1"/>
    <col min="9725" max="9725" width="16.140625" style="6" customWidth="1"/>
    <col min="9726" max="9726" width="12.42578125" style="6" bestFit="1" customWidth="1"/>
    <col min="9727" max="9727" width="12.7109375" style="6" bestFit="1" customWidth="1"/>
    <col min="9728" max="9974" width="8.85546875" style="6"/>
    <col min="9975" max="9975" width="18.140625" style="6" bestFit="1" customWidth="1"/>
    <col min="9976" max="9977" width="14.42578125" style="6" bestFit="1" customWidth="1"/>
    <col min="9978" max="9978" width="12.42578125" style="6" customWidth="1"/>
    <col min="9979" max="9979" width="12.7109375" style="6" bestFit="1" customWidth="1"/>
    <col min="9980" max="9980" width="16.140625" style="6" bestFit="1" customWidth="1"/>
    <col min="9981" max="9981" width="16.140625" style="6" customWidth="1"/>
    <col min="9982" max="9982" width="12.42578125" style="6" bestFit="1" customWidth="1"/>
    <col min="9983" max="9983" width="12.7109375" style="6" bestFit="1" customWidth="1"/>
    <col min="9984" max="10230" width="8.85546875" style="6"/>
    <col min="10231" max="10231" width="18.140625" style="6" bestFit="1" customWidth="1"/>
    <col min="10232" max="10233" width="14.42578125" style="6" bestFit="1" customWidth="1"/>
    <col min="10234" max="10234" width="12.42578125" style="6" customWidth="1"/>
    <col min="10235" max="10235" width="12.7109375" style="6" bestFit="1" customWidth="1"/>
    <col min="10236" max="10236" width="16.140625" style="6" bestFit="1" customWidth="1"/>
    <col min="10237" max="10237" width="16.140625" style="6" customWidth="1"/>
    <col min="10238" max="10238" width="12.42578125" style="6" bestFit="1" customWidth="1"/>
    <col min="10239" max="10239" width="12.7109375" style="6" bestFit="1" customWidth="1"/>
    <col min="10240" max="10486" width="8.85546875" style="6"/>
    <col min="10487" max="10487" width="18.140625" style="6" bestFit="1" customWidth="1"/>
    <col min="10488" max="10489" width="14.42578125" style="6" bestFit="1" customWidth="1"/>
    <col min="10490" max="10490" width="12.42578125" style="6" customWidth="1"/>
    <col min="10491" max="10491" width="12.7109375" style="6" bestFit="1" customWidth="1"/>
    <col min="10492" max="10492" width="16.140625" style="6" bestFit="1" customWidth="1"/>
    <col min="10493" max="10493" width="16.140625" style="6" customWidth="1"/>
    <col min="10494" max="10494" width="12.42578125" style="6" bestFit="1" customWidth="1"/>
    <col min="10495" max="10495" width="12.7109375" style="6" bestFit="1" customWidth="1"/>
    <col min="10496" max="10742" width="8.85546875" style="6"/>
    <col min="10743" max="10743" width="18.140625" style="6" bestFit="1" customWidth="1"/>
    <col min="10744" max="10745" width="14.42578125" style="6" bestFit="1" customWidth="1"/>
    <col min="10746" max="10746" width="12.42578125" style="6" customWidth="1"/>
    <col min="10747" max="10747" width="12.7109375" style="6" bestFit="1" customWidth="1"/>
    <col min="10748" max="10748" width="16.140625" style="6" bestFit="1" customWidth="1"/>
    <col min="10749" max="10749" width="16.140625" style="6" customWidth="1"/>
    <col min="10750" max="10750" width="12.42578125" style="6" bestFit="1" customWidth="1"/>
    <col min="10751" max="10751" width="12.7109375" style="6" bestFit="1" customWidth="1"/>
    <col min="10752" max="10998" width="8.85546875" style="6"/>
    <col min="10999" max="10999" width="18.140625" style="6" bestFit="1" customWidth="1"/>
    <col min="11000" max="11001" width="14.42578125" style="6" bestFit="1" customWidth="1"/>
    <col min="11002" max="11002" width="12.42578125" style="6" customWidth="1"/>
    <col min="11003" max="11003" width="12.7109375" style="6" bestFit="1" customWidth="1"/>
    <col min="11004" max="11004" width="16.140625" style="6" bestFit="1" customWidth="1"/>
    <col min="11005" max="11005" width="16.140625" style="6" customWidth="1"/>
    <col min="11006" max="11006" width="12.42578125" style="6" bestFit="1" customWidth="1"/>
    <col min="11007" max="11007" width="12.7109375" style="6" bestFit="1" customWidth="1"/>
    <col min="11008" max="11254" width="8.85546875" style="6"/>
    <col min="11255" max="11255" width="18.140625" style="6" bestFit="1" customWidth="1"/>
    <col min="11256" max="11257" width="14.42578125" style="6" bestFit="1" customWidth="1"/>
    <col min="11258" max="11258" width="12.42578125" style="6" customWidth="1"/>
    <col min="11259" max="11259" width="12.7109375" style="6" bestFit="1" customWidth="1"/>
    <col min="11260" max="11260" width="16.140625" style="6" bestFit="1" customWidth="1"/>
    <col min="11261" max="11261" width="16.140625" style="6" customWidth="1"/>
    <col min="11262" max="11262" width="12.42578125" style="6" bestFit="1" customWidth="1"/>
    <col min="11263" max="11263" width="12.7109375" style="6" bestFit="1" customWidth="1"/>
    <col min="11264" max="11510" width="8.85546875" style="6"/>
    <col min="11511" max="11511" width="18.140625" style="6" bestFit="1" customWidth="1"/>
    <col min="11512" max="11513" width="14.42578125" style="6" bestFit="1" customWidth="1"/>
    <col min="11514" max="11514" width="12.42578125" style="6" customWidth="1"/>
    <col min="11515" max="11515" width="12.7109375" style="6" bestFit="1" customWidth="1"/>
    <col min="11516" max="11516" width="16.140625" style="6" bestFit="1" customWidth="1"/>
    <col min="11517" max="11517" width="16.140625" style="6" customWidth="1"/>
    <col min="11518" max="11518" width="12.42578125" style="6" bestFit="1" customWidth="1"/>
    <col min="11519" max="11519" width="12.7109375" style="6" bestFit="1" customWidth="1"/>
    <col min="11520" max="11766" width="8.85546875" style="6"/>
    <col min="11767" max="11767" width="18.140625" style="6" bestFit="1" customWidth="1"/>
    <col min="11768" max="11769" width="14.42578125" style="6" bestFit="1" customWidth="1"/>
    <col min="11770" max="11770" width="12.42578125" style="6" customWidth="1"/>
    <col min="11771" max="11771" width="12.7109375" style="6" bestFit="1" customWidth="1"/>
    <col min="11772" max="11772" width="16.140625" style="6" bestFit="1" customWidth="1"/>
    <col min="11773" max="11773" width="16.140625" style="6" customWidth="1"/>
    <col min="11774" max="11774" width="12.42578125" style="6" bestFit="1" customWidth="1"/>
    <col min="11775" max="11775" width="12.7109375" style="6" bestFit="1" customWidth="1"/>
    <col min="11776" max="12022" width="8.85546875" style="6"/>
    <col min="12023" max="12023" width="18.140625" style="6" bestFit="1" customWidth="1"/>
    <col min="12024" max="12025" width="14.42578125" style="6" bestFit="1" customWidth="1"/>
    <col min="12026" max="12026" width="12.42578125" style="6" customWidth="1"/>
    <col min="12027" max="12027" width="12.7109375" style="6" bestFit="1" customWidth="1"/>
    <col min="12028" max="12028" width="16.140625" style="6" bestFit="1" customWidth="1"/>
    <col min="12029" max="12029" width="16.140625" style="6" customWidth="1"/>
    <col min="12030" max="12030" width="12.42578125" style="6" bestFit="1" customWidth="1"/>
    <col min="12031" max="12031" width="12.7109375" style="6" bestFit="1" customWidth="1"/>
    <col min="12032" max="12278" width="8.85546875" style="6"/>
    <col min="12279" max="12279" width="18.140625" style="6" bestFit="1" customWidth="1"/>
    <col min="12280" max="12281" width="14.42578125" style="6" bestFit="1" customWidth="1"/>
    <col min="12282" max="12282" width="12.42578125" style="6" customWidth="1"/>
    <col min="12283" max="12283" width="12.7109375" style="6" bestFit="1" customWidth="1"/>
    <col min="12284" max="12284" width="16.140625" style="6" bestFit="1" customWidth="1"/>
    <col min="12285" max="12285" width="16.140625" style="6" customWidth="1"/>
    <col min="12286" max="12286" width="12.42578125" style="6" bestFit="1" customWidth="1"/>
    <col min="12287" max="12287" width="12.7109375" style="6" bestFit="1" customWidth="1"/>
    <col min="12288" max="12534" width="8.85546875" style="6"/>
    <col min="12535" max="12535" width="18.140625" style="6" bestFit="1" customWidth="1"/>
    <col min="12536" max="12537" width="14.42578125" style="6" bestFit="1" customWidth="1"/>
    <col min="12538" max="12538" width="12.42578125" style="6" customWidth="1"/>
    <col min="12539" max="12539" width="12.7109375" style="6" bestFit="1" customWidth="1"/>
    <col min="12540" max="12540" width="16.140625" style="6" bestFit="1" customWidth="1"/>
    <col min="12541" max="12541" width="16.140625" style="6" customWidth="1"/>
    <col min="12542" max="12542" width="12.42578125" style="6" bestFit="1" customWidth="1"/>
    <col min="12543" max="12543" width="12.7109375" style="6" bestFit="1" customWidth="1"/>
    <col min="12544" max="12790" width="8.85546875" style="6"/>
    <col min="12791" max="12791" width="18.140625" style="6" bestFit="1" customWidth="1"/>
    <col min="12792" max="12793" width="14.42578125" style="6" bestFit="1" customWidth="1"/>
    <col min="12794" max="12794" width="12.42578125" style="6" customWidth="1"/>
    <col min="12795" max="12795" width="12.7109375" style="6" bestFit="1" customWidth="1"/>
    <col min="12796" max="12796" width="16.140625" style="6" bestFit="1" customWidth="1"/>
    <col min="12797" max="12797" width="16.140625" style="6" customWidth="1"/>
    <col min="12798" max="12798" width="12.42578125" style="6" bestFit="1" customWidth="1"/>
    <col min="12799" max="12799" width="12.7109375" style="6" bestFit="1" customWidth="1"/>
    <col min="12800" max="13046" width="8.85546875" style="6"/>
    <col min="13047" max="13047" width="18.140625" style="6" bestFit="1" customWidth="1"/>
    <col min="13048" max="13049" width="14.42578125" style="6" bestFit="1" customWidth="1"/>
    <col min="13050" max="13050" width="12.42578125" style="6" customWidth="1"/>
    <col min="13051" max="13051" width="12.7109375" style="6" bestFit="1" customWidth="1"/>
    <col min="13052" max="13052" width="16.140625" style="6" bestFit="1" customWidth="1"/>
    <col min="13053" max="13053" width="16.140625" style="6" customWidth="1"/>
    <col min="13054" max="13054" width="12.42578125" style="6" bestFit="1" customWidth="1"/>
    <col min="13055" max="13055" width="12.7109375" style="6" bestFit="1" customWidth="1"/>
    <col min="13056" max="13302" width="8.85546875" style="6"/>
    <col min="13303" max="13303" width="18.140625" style="6" bestFit="1" customWidth="1"/>
    <col min="13304" max="13305" width="14.42578125" style="6" bestFit="1" customWidth="1"/>
    <col min="13306" max="13306" width="12.42578125" style="6" customWidth="1"/>
    <col min="13307" max="13307" width="12.7109375" style="6" bestFit="1" customWidth="1"/>
    <col min="13308" max="13308" width="16.140625" style="6" bestFit="1" customWidth="1"/>
    <col min="13309" max="13309" width="16.140625" style="6" customWidth="1"/>
    <col min="13310" max="13310" width="12.42578125" style="6" bestFit="1" customWidth="1"/>
    <col min="13311" max="13311" width="12.7109375" style="6" bestFit="1" customWidth="1"/>
    <col min="13312" max="13558" width="8.85546875" style="6"/>
    <col min="13559" max="13559" width="18.140625" style="6" bestFit="1" customWidth="1"/>
    <col min="13560" max="13561" width="14.42578125" style="6" bestFit="1" customWidth="1"/>
    <col min="13562" max="13562" width="12.42578125" style="6" customWidth="1"/>
    <col min="13563" max="13563" width="12.7109375" style="6" bestFit="1" customWidth="1"/>
    <col min="13564" max="13564" width="16.140625" style="6" bestFit="1" customWidth="1"/>
    <col min="13565" max="13565" width="16.140625" style="6" customWidth="1"/>
    <col min="13566" max="13566" width="12.42578125" style="6" bestFit="1" customWidth="1"/>
    <col min="13567" max="13567" width="12.7109375" style="6" bestFit="1" customWidth="1"/>
    <col min="13568" max="13814" width="8.85546875" style="6"/>
    <col min="13815" max="13815" width="18.140625" style="6" bestFit="1" customWidth="1"/>
    <col min="13816" max="13817" width="14.42578125" style="6" bestFit="1" customWidth="1"/>
    <col min="13818" max="13818" width="12.42578125" style="6" customWidth="1"/>
    <col min="13819" max="13819" width="12.7109375" style="6" bestFit="1" customWidth="1"/>
    <col min="13820" max="13820" width="16.140625" style="6" bestFit="1" customWidth="1"/>
    <col min="13821" max="13821" width="16.140625" style="6" customWidth="1"/>
    <col min="13822" max="13822" width="12.42578125" style="6" bestFit="1" customWidth="1"/>
    <col min="13823" max="13823" width="12.7109375" style="6" bestFit="1" customWidth="1"/>
    <col min="13824" max="14070" width="8.85546875" style="6"/>
    <col min="14071" max="14071" width="18.140625" style="6" bestFit="1" customWidth="1"/>
    <col min="14072" max="14073" width="14.42578125" style="6" bestFit="1" customWidth="1"/>
    <col min="14074" max="14074" width="12.42578125" style="6" customWidth="1"/>
    <col min="14075" max="14075" width="12.7109375" style="6" bestFit="1" customWidth="1"/>
    <col min="14076" max="14076" width="16.140625" style="6" bestFit="1" customWidth="1"/>
    <col min="14077" max="14077" width="16.140625" style="6" customWidth="1"/>
    <col min="14078" max="14078" width="12.42578125" style="6" bestFit="1" customWidth="1"/>
    <col min="14079" max="14079" width="12.7109375" style="6" bestFit="1" customWidth="1"/>
    <col min="14080" max="14326" width="8.85546875" style="6"/>
    <col min="14327" max="14327" width="18.140625" style="6" bestFit="1" customWidth="1"/>
    <col min="14328" max="14329" width="14.42578125" style="6" bestFit="1" customWidth="1"/>
    <col min="14330" max="14330" width="12.42578125" style="6" customWidth="1"/>
    <col min="14331" max="14331" width="12.7109375" style="6" bestFit="1" customWidth="1"/>
    <col min="14332" max="14332" width="16.140625" style="6" bestFit="1" customWidth="1"/>
    <col min="14333" max="14333" width="16.140625" style="6" customWidth="1"/>
    <col min="14334" max="14334" width="12.42578125" style="6" bestFit="1" customWidth="1"/>
    <col min="14335" max="14335" width="12.7109375" style="6" bestFit="1" customWidth="1"/>
    <col min="14336" max="14582" width="8.85546875" style="6"/>
    <col min="14583" max="14583" width="18.140625" style="6" bestFit="1" customWidth="1"/>
    <col min="14584" max="14585" width="14.42578125" style="6" bestFit="1" customWidth="1"/>
    <col min="14586" max="14586" width="12.42578125" style="6" customWidth="1"/>
    <col min="14587" max="14587" width="12.7109375" style="6" bestFit="1" customWidth="1"/>
    <col min="14588" max="14588" width="16.140625" style="6" bestFit="1" customWidth="1"/>
    <col min="14589" max="14589" width="16.140625" style="6" customWidth="1"/>
    <col min="14590" max="14590" width="12.42578125" style="6" bestFit="1" customWidth="1"/>
    <col min="14591" max="14591" width="12.7109375" style="6" bestFit="1" customWidth="1"/>
    <col min="14592" max="14838" width="8.85546875" style="6"/>
    <col min="14839" max="14839" width="18.140625" style="6" bestFit="1" customWidth="1"/>
    <col min="14840" max="14841" width="14.42578125" style="6" bestFit="1" customWidth="1"/>
    <col min="14842" max="14842" width="12.42578125" style="6" customWidth="1"/>
    <col min="14843" max="14843" width="12.7109375" style="6" bestFit="1" customWidth="1"/>
    <col min="14844" max="14844" width="16.140625" style="6" bestFit="1" customWidth="1"/>
    <col min="14845" max="14845" width="16.140625" style="6" customWidth="1"/>
    <col min="14846" max="14846" width="12.42578125" style="6" bestFit="1" customWidth="1"/>
    <col min="14847" max="14847" width="12.7109375" style="6" bestFit="1" customWidth="1"/>
    <col min="14848" max="15094" width="8.85546875" style="6"/>
    <col min="15095" max="15095" width="18.140625" style="6" bestFit="1" customWidth="1"/>
    <col min="15096" max="15097" width="14.42578125" style="6" bestFit="1" customWidth="1"/>
    <col min="15098" max="15098" width="12.42578125" style="6" customWidth="1"/>
    <col min="15099" max="15099" width="12.7109375" style="6" bestFit="1" customWidth="1"/>
    <col min="15100" max="15100" width="16.140625" style="6" bestFit="1" customWidth="1"/>
    <col min="15101" max="15101" width="16.140625" style="6" customWidth="1"/>
    <col min="15102" max="15102" width="12.42578125" style="6" bestFit="1" customWidth="1"/>
    <col min="15103" max="15103" width="12.7109375" style="6" bestFit="1" customWidth="1"/>
    <col min="15104" max="15350" width="8.85546875" style="6"/>
    <col min="15351" max="15351" width="18.140625" style="6" bestFit="1" customWidth="1"/>
    <col min="15352" max="15353" width="14.42578125" style="6" bestFit="1" customWidth="1"/>
    <col min="15354" max="15354" width="12.42578125" style="6" customWidth="1"/>
    <col min="15355" max="15355" width="12.7109375" style="6" bestFit="1" customWidth="1"/>
    <col min="15356" max="15356" width="16.140625" style="6" bestFit="1" customWidth="1"/>
    <col min="15357" max="15357" width="16.140625" style="6" customWidth="1"/>
    <col min="15358" max="15358" width="12.42578125" style="6" bestFit="1" customWidth="1"/>
    <col min="15359" max="15359" width="12.7109375" style="6" bestFit="1" customWidth="1"/>
    <col min="15360" max="15606" width="8.85546875" style="6"/>
    <col min="15607" max="15607" width="18.140625" style="6" bestFit="1" customWidth="1"/>
    <col min="15608" max="15609" width="14.42578125" style="6" bestFit="1" customWidth="1"/>
    <col min="15610" max="15610" width="12.42578125" style="6" customWidth="1"/>
    <col min="15611" max="15611" width="12.7109375" style="6" bestFit="1" customWidth="1"/>
    <col min="15612" max="15612" width="16.140625" style="6" bestFit="1" customWidth="1"/>
    <col min="15613" max="15613" width="16.140625" style="6" customWidth="1"/>
    <col min="15614" max="15614" width="12.42578125" style="6" bestFit="1" customWidth="1"/>
    <col min="15615" max="15615" width="12.7109375" style="6" bestFit="1" customWidth="1"/>
    <col min="15616" max="15862" width="8.85546875" style="6"/>
    <col min="15863" max="15863" width="18.140625" style="6" bestFit="1" customWidth="1"/>
    <col min="15864" max="15865" width="14.42578125" style="6" bestFit="1" customWidth="1"/>
    <col min="15866" max="15866" width="12.42578125" style="6" customWidth="1"/>
    <col min="15867" max="15867" width="12.7109375" style="6" bestFit="1" customWidth="1"/>
    <col min="15868" max="15868" width="16.140625" style="6" bestFit="1" customWidth="1"/>
    <col min="15869" max="15869" width="16.140625" style="6" customWidth="1"/>
    <col min="15870" max="15870" width="12.42578125" style="6" bestFit="1" customWidth="1"/>
    <col min="15871" max="15871" width="12.7109375" style="6" bestFit="1" customWidth="1"/>
    <col min="15872" max="16118" width="8.85546875" style="6"/>
    <col min="16119" max="16119" width="18.140625" style="6" bestFit="1" customWidth="1"/>
    <col min="16120" max="16121" width="14.42578125" style="6" bestFit="1" customWidth="1"/>
    <col min="16122" max="16122" width="12.42578125" style="6" customWidth="1"/>
    <col min="16123" max="16123" width="12.7109375" style="6" bestFit="1" customWidth="1"/>
    <col min="16124" max="16124" width="16.140625" style="6" bestFit="1" customWidth="1"/>
    <col min="16125" max="16125" width="16.140625" style="6" customWidth="1"/>
    <col min="16126" max="16126" width="12.42578125" style="6" bestFit="1" customWidth="1"/>
    <col min="16127" max="16127" width="12.7109375" style="6" bestFit="1" customWidth="1"/>
    <col min="16128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44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3169</v>
      </c>
      <c r="C6" s="11">
        <v>3137</v>
      </c>
      <c r="D6" s="11">
        <f t="shared" ref="D6:D14" si="0">C6-B6</f>
        <v>-32</v>
      </c>
      <c r="E6" s="12">
        <f t="shared" ref="E6:E14" si="1">(C6-B6)/B6</f>
        <v>-1.0097822656989587E-2</v>
      </c>
      <c r="F6" s="13">
        <v>35306.5</v>
      </c>
      <c r="G6" s="13">
        <v>35803</v>
      </c>
      <c r="H6" s="11">
        <f t="shared" ref="H6:H14" si="2">G6-F6</f>
        <v>496.5</v>
      </c>
      <c r="I6" s="12">
        <f t="shared" ref="I6:I14" si="3">(G6-F6)/F6</f>
        <v>1.4062566382960644E-2</v>
      </c>
    </row>
    <row r="7" spans="1:9" s="5" customFormat="1" x14ac:dyDescent="0.2">
      <c r="A7" s="5" t="s">
        <v>4</v>
      </c>
      <c r="B7" s="11">
        <v>2498</v>
      </c>
      <c r="C7" s="11">
        <v>2662</v>
      </c>
      <c r="D7" s="11">
        <f t="shared" si="0"/>
        <v>164</v>
      </c>
      <c r="E7" s="12">
        <f t="shared" si="1"/>
        <v>6.5652522017614096E-2</v>
      </c>
      <c r="F7" s="13">
        <v>25756</v>
      </c>
      <c r="G7" s="13">
        <v>27938.5</v>
      </c>
      <c r="H7" s="11">
        <f t="shared" si="2"/>
        <v>2182.5</v>
      </c>
      <c r="I7" s="12">
        <f t="shared" si="3"/>
        <v>8.4737536884609416E-2</v>
      </c>
    </row>
    <row r="8" spans="1:9" s="5" customFormat="1" x14ac:dyDescent="0.2">
      <c r="A8" s="5" t="s">
        <v>5</v>
      </c>
      <c r="B8" s="11">
        <v>34</v>
      </c>
      <c r="C8" s="11">
        <v>39</v>
      </c>
      <c r="D8" s="11">
        <f t="shared" si="0"/>
        <v>5</v>
      </c>
      <c r="E8" s="12">
        <f t="shared" si="1"/>
        <v>0.14705882352941177</v>
      </c>
      <c r="F8" s="13">
        <v>137</v>
      </c>
      <c r="G8" s="13">
        <v>148</v>
      </c>
      <c r="H8" s="11">
        <f t="shared" si="2"/>
        <v>11</v>
      </c>
      <c r="I8" s="12">
        <f t="shared" si="3"/>
        <v>8.0291970802919707E-2</v>
      </c>
    </row>
    <row r="9" spans="1:9" s="5" customFormat="1" x14ac:dyDescent="0.2">
      <c r="A9" s="5" t="s">
        <v>6</v>
      </c>
      <c r="B9" s="11">
        <v>32</v>
      </c>
      <c r="C9" s="11">
        <v>9</v>
      </c>
      <c r="D9" s="11">
        <f t="shared" si="0"/>
        <v>-23</v>
      </c>
      <c r="E9" s="12">
        <f t="shared" si="1"/>
        <v>-0.71875</v>
      </c>
      <c r="F9" s="13">
        <v>104</v>
      </c>
      <c r="G9" s="13">
        <v>27</v>
      </c>
      <c r="H9" s="11">
        <f t="shared" si="2"/>
        <v>-77</v>
      </c>
      <c r="I9" s="12">
        <f t="shared" si="3"/>
        <v>-0.74038461538461542</v>
      </c>
    </row>
    <row r="10" spans="1:9" s="5" customFormat="1" x14ac:dyDescent="0.2">
      <c r="A10" s="5" t="s">
        <v>7</v>
      </c>
      <c r="B10" s="11">
        <v>23</v>
      </c>
      <c r="C10" s="11">
        <v>17</v>
      </c>
      <c r="D10" s="11">
        <f t="shared" si="0"/>
        <v>-6</v>
      </c>
      <c r="E10" s="12">
        <f t="shared" si="1"/>
        <v>-0.2608695652173913</v>
      </c>
      <c r="F10" s="13">
        <v>74</v>
      </c>
      <c r="G10" s="13">
        <v>66</v>
      </c>
      <c r="H10" s="11">
        <f t="shared" si="2"/>
        <v>-8</v>
      </c>
      <c r="I10" s="12">
        <f t="shared" si="3"/>
        <v>-0.10810810810810811</v>
      </c>
    </row>
    <row r="11" spans="1:9" s="5" customFormat="1" x14ac:dyDescent="0.2">
      <c r="A11" s="5" t="s">
        <v>8</v>
      </c>
      <c r="B11" s="11">
        <v>26</v>
      </c>
      <c r="C11" s="11">
        <v>74</v>
      </c>
      <c r="D11" s="11">
        <f t="shared" si="0"/>
        <v>48</v>
      </c>
      <c r="E11" s="12">
        <f t="shared" si="1"/>
        <v>1.8461538461538463</v>
      </c>
      <c r="F11" s="13">
        <v>232</v>
      </c>
      <c r="G11" s="13">
        <v>373</v>
      </c>
      <c r="H11" s="11">
        <f t="shared" si="2"/>
        <v>141</v>
      </c>
      <c r="I11" s="12">
        <f t="shared" si="3"/>
        <v>0.60775862068965514</v>
      </c>
    </row>
    <row r="12" spans="1:9" s="5" customFormat="1" x14ac:dyDescent="0.2">
      <c r="A12" s="5" t="s">
        <v>9</v>
      </c>
      <c r="B12" s="11">
        <v>20</v>
      </c>
      <c r="C12" s="11">
        <v>36</v>
      </c>
      <c r="D12" s="11">
        <f t="shared" si="0"/>
        <v>16</v>
      </c>
      <c r="E12" s="12">
        <f t="shared" si="1"/>
        <v>0.8</v>
      </c>
      <c r="F12" s="13">
        <v>75</v>
      </c>
      <c r="G12" s="13">
        <v>143</v>
      </c>
      <c r="H12" s="11">
        <f t="shared" si="2"/>
        <v>68</v>
      </c>
      <c r="I12" s="12">
        <f t="shared" si="3"/>
        <v>0.90666666666666662</v>
      </c>
    </row>
    <row r="13" spans="1:9" s="5" customFormat="1" x14ac:dyDescent="0.2">
      <c r="A13" s="5" t="s">
        <v>10</v>
      </c>
      <c r="B13" s="11">
        <v>784</v>
      </c>
      <c r="C13" s="11">
        <v>330</v>
      </c>
      <c r="D13" s="11">
        <f t="shared" si="0"/>
        <v>-454</v>
      </c>
      <c r="E13" s="12">
        <f t="shared" si="1"/>
        <v>-0.57908163265306123</v>
      </c>
      <c r="F13" s="13">
        <v>3372</v>
      </c>
      <c r="G13" s="13">
        <v>1301</v>
      </c>
      <c r="H13" s="11">
        <f t="shared" si="2"/>
        <v>-2071</v>
      </c>
      <c r="I13" s="12">
        <f t="shared" si="3"/>
        <v>-0.61417556346381974</v>
      </c>
    </row>
    <row r="14" spans="1:9" s="5" customFormat="1" x14ac:dyDescent="0.2">
      <c r="A14" s="5" t="s">
        <v>11</v>
      </c>
      <c r="B14" s="11">
        <v>1046</v>
      </c>
      <c r="C14" s="11">
        <v>1039</v>
      </c>
      <c r="D14" s="11">
        <f t="shared" si="0"/>
        <v>-7</v>
      </c>
      <c r="E14" s="12">
        <f t="shared" si="1"/>
        <v>-6.6921606118546849E-3</v>
      </c>
      <c r="F14" s="13">
        <v>5556.5</v>
      </c>
      <c r="G14" s="13">
        <v>5806.5</v>
      </c>
      <c r="H14" s="11">
        <f t="shared" si="2"/>
        <v>250</v>
      </c>
      <c r="I14" s="12">
        <f t="shared" si="3"/>
        <v>4.4992351300278954E-2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506</v>
      </c>
      <c r="C16" s="11">
        <v>542</v>
      </c>
      <c r="D16" s="11">
        <f t="shared" ref="D16:D24" si="4">C16-B16</f>
        <v>36</v>
      </c>
      <c r="E16" s="12">
        <f t="shared" ref="E16:E24" si="5">(C16-B16)/B16</f>
        <v>7.1146245059288543E-2</v>
      </c>
      <c r="F16" s="13">
        <v>3565.5</v>
      </c>
      <c r="G16" s="13">
        <v>3973</v>
      </c>
      <c r="H16" s="11">
        <f t="shared" ref="H16:H24" si="6">G16-F16</f>
        <v>407.5</v>
      </c>
      <c r="I16" s="12">
        <f t="shared" ref="I16:I24" si="7">(G16-F16)/F16</f>
        <v>0.11428972093675502</v>
      </c>
    </row>
    <row r="17" spans="1:9" s="5" customFormat="1" x14ac:dyDescent="0.2">
      <c r="A17" s="5" t="s">
        <v>13</v>
      </c>
      <c r="B17" s="11">
        <v>1464</v>
      </c>
      <c r="C17" s="11">
        <v>1446</v>
      </c>
      <c r="D17" s="11">
        <f t="shared" si="4"/>
        <v>-18</v>
      </c>
      <c r="E17" s="12">
        <f t="shared" si="5"/>
        <v>-1.2295081967213115E-2</v>
      </c>
      <c r="F17" s="13">
        <v>9327</v>
      </c>
      <c r="G17" s="13">
        <v>9073</v>
      </c>
      <c r="H17" s="11">
        <f t="shared" si="6"/>
        <v>-254</v>
      </c>
      <c r="I17" s="12">
        <f t="shared" si="7"/>
        <v>-2.7232765090597192E-2</v>
      </c>
    </row>
    <row r="18" spans="1:9" s="5" customFormat="1" x14ac:dyDescent="0.2">
      <c r="A18" s="5" t="s">
        <v>14</v>
      </c>
      <c r="B18" s="11">
        <v>1201</v>
      </c>
      <c r="C18" s="11">
        <v>1238</v>
      </c>
      <c r="D18" s="11">
        <f t="shared" si="4"/>
        <v>37</v>
      </c>
      <c r="E18" s="12">
        <f t="shared" si="5"/>
        <v>3.0807660283097418E-2</v>
      </c>
      <c r="F18" s="13">
        <v>7655.5</v>
      </c>
      <c r="G18" s="13">
        <v>7987.5</v>
      </c>
      <c r="H18" s="11">
        <f t="shared" si="6"/>
        <v>332</v>
      </c>
      <c r="I18" s="12">
        <f t="shared" si="7"/>
        <v>4.3367513552347983E-2</v>
      </c>
    </row>
    <row r="19" spans="1:9" s="5" customFormat="1" x14ac:dyDescent="0.2">
      <c r="A19" s="5" t="s">
        <v>15</v>
      </c>
      <c r="B19" s="11">
        <v>201</v>
      </c>
      <c r="C19" s="11">
        <v>202</v>
      </c>
      <c r="D19" s="11">
        <f t="shared" si="4"/>
        <v>1</v>
      </c>
      <c r="E19" s="12">
        <f t="shared" si="5"/>
        <v>4.9751243781094526E-3</v>
      </c>
      <c r="F19" s="13">
        <v>1270</v>
      </c>
      <c r="G19" s="13">
        <v>1388</v>
      </c>
      <c r="H19" s="11">
        <f t="shared" si="6"/>
        <v>118</v>
      </c>
      <c r="I19" s="12">
        <f t="shared" si="7"/>
        <v>9.2913385826771652E-2</v>
      </c>
    </row>
    <row r="20" spans="1:9" s="5" customFormat="1" x14ac:dyDescent="0.2">
      <c r="A20" s="5" t="s">
        <v>16</v>
      </c>
      <c r="B20" s="11">
        <v>77</v>
      </c>
      <c r="C20" s="11">
        <v>115</v>
      </c>
      <c r="D20" s="11">
        <f t="shared" si="4"/>
        <v>38</v>
      </c>
      <c r="E20" s="12">
        <f t="shared" si="5"/>
        <v>0.4935064935064935</v>
      </c>
      <c r="F20" s="13">
        <v>336</v>
      </c>
      <c r="G20" s="13">
        <v>514</v>
      </c>
      <c r="H20" s="11">
        <f t="shared" si="6"/>
        <v>178</v>
      </c>
      <c r="I20" s="12">
        <f t="shared" si="7"/>
        <v>0.52976190476190477</v>
      </c>
    </row>
    <row r="21" spans="1:9" s="5" customFormat="1" x14ac:dyDescent="0.2">
      <c r="A21" s="5" t="s">
        <v>17</v>
      </c>
      <c r="B21" s="11">
        <v>463</v>
      </c>
      <c r="C21" s="11">
        <v>582</v>
      </c>
      <c r="D21" s="11">
        <f t="shared" si="4"/>
        <v>119</v>
      </c>
      <c r="E21" s="12">
        <f t="shared" si="5"/>
        <v>0.25701943844492442</v>
      </c>
      <c r="F21" s="13">
        <v>2744</v>
      </c>
      <c r="G21" s="13">
        <v>3644</v>
      </c>
      <c r="H21" s="11">
        <f t="shared" si="6"/>
        <v>900</v>
      </c>
      <c r="I21" s="12">
        <f t="shared" si="7"/>
        <v>0.32798833819241985</v>
      </c>
    </row>
    <row r="22" spans="1:9" s="5" customFormat="1" x14ac:dyDescent="0.2">
      <c r="A22" s="5" t="s">
        <v>18</v>
      </c>
      <c r="B22" s="11">
        <v>108</v>
      </c>
      <c r="C22" s="11">
        <v>78</v>
      </c>
      <c r="D22" s="11">
        <f t="shared" si="4"/>
        <v>-30</v>
      </c>
      <c r="E22" s="12">
        <f t="shared" si="5"/>
        <v>-0.27777777777777779</v>
      </c>
      <c r="F22" s="13">
        <v>484</v>
      </c>
      <c r="G22" s="13">
        <v>383</v>
      </c>
      <c r="H22" s="11">
        <f t="shared" si="6"/>
        <v>-101</v>
      </c>
      <c r="I22" s="12">
        <f t="shared" si="7"/>
        <v>-0.20867768595041322</v>
      </c>
    </row>
    <row r="23" spans="1:9" s="5" customFormat="1" x14ac:dyDescent="0.2">
      <c r="A23" s="5" t="s">
        <v>19</v>
      </c>
      <c r="B23" s="11">
        <v>27</v>
      </c>
      <c r="C23" s="11">
        <v>45</v>
      </c>
      <c r="D23" s="11">
        <f t="shared" si="4"/>
        <v>18</v>
      </c>
      <c r="E23" s="12">
        <f t="shared" si="5"/>
        <v>0.66666666666666663</v>
      </c>
      <c r="F23" s="13">
        <v>242</v>
      </c>
      <c r="G23" s="13">
        <v>551</v>
      </c>
      <c r="H23" s="11">
        <f t="shared" si="6"/>
        <v>309</v>
      </c>
      <c r="I23" s="12">
        <f t="shared" si="7"/>
        <v>1.2768595041322315</v>
      </c>
    </row>
    <row r="24" spans="1:9" s="5" customFormat="1" x14ac:dyDescent="0.2">
      <c r="A24" s="5" t="s">
        <v>20</v>
      </c>
      <c r="B24" s="11">
        <v>132</v>
      </c>
      <c r="C24" s="11">
        <v>99</v>
      </c>
      <c r="D24" s="11">
        <f t="shared" si="4"/>
        <v>-33</v>
      </c>
      <c r="E24" s="12">
        <f t="shared" si="5"/>
        <v>-0.25</v>
      </c>
      <c r="F24" s="13">
        <v>132</v>
      </c>
      <c r="G24" s="13">
        <v>99</v>
      </c>
      <c r="H24" s="11">
        <f t="shared" si="6"/>
        <v>-33</v>
      </c>
      <c r="I24" s="12">
        <f t="shared" si="7"/>
        <v>-0.25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9965</v>
      </c>
      <c r="C27" s="11">
        <v>9535</v>
      </c>
      <c r="D27" s="11">
        <f t="shared" ref="D27:D32" si="8">C27-B27</f>
        <v>-430</v>
      </c>
      <c r="E27" s="12">
        <f t="shared" ref="E27:E32" si="9">(C27-B27)/B27</f>
        <v>-4.3151028600100352E-2</v>
      </c>
      <c r="F27" s="13">
        <v>105574</v>
      </c>
      <c r="G27" s="13">
        <v>101651.5</v>
      </c>
      <c r="H27" s="11">
        <f t="shared" ref="H27:H32" si="10">G27-F27</f>
        <v>-3922.5</v>
      </c>
      <c r="I27" s="12">
        <f t="shared" ref="I27:I32" si="11">(G27-F27)/F27</f>
        <v>-3.7154034137192871E-2</v>
      </c>
    </row>
    <row r="28" spans="1:9" s="5" customFormat="1" x14ac:dyDescent="0.2">
      <c r="A28" s="5" t="s">
        <v>22</v>
      </c>
      <c r="B28" s="11">
        <v>8648</v>
      </c>
      <c r="C28" s="11">
        <v>8323</v>
      </c>
      <c r="D28" s="11">
        <f t="shared" si="8"/>
        <v>-325</v>
      </c>
      <c r="E28" s="12">
        <f t="shared" si="9"/>
        <v>-3.7580943570767807E-2</v>
      </c>
      <c r="F28" s="13">
        <v>88464</v>
      </c>
      <c r="G28" s="13">
        <v>85860</v>
      </c>
      <c r="H28" s="11">
        <f t="shared" si="10"/>
        <v>-2604</v>
      </c>
      <c r="I28" s="12">
        <f t="shared" si="11"/>
        <v>-2.9435702658708627E-2</v>
      </c>
    </row>
    <row r="29" spans="1:9" s="5" customFormat="1" x14ac:dyDescent="0.2">
      <c r="A29" s="5" t="s">
        <v>23</v>
      </c>
      <c r="B29" s="11">
        <v>1328</v>
      </c>
      <c r="C29" s="11">
        <v>1350</v>
      </c>
      <c r="D29" s="11">
        <f t="shared" si="8"/>
        <v>22</v>
      </c>
      <c r="E29" s="12">
        <f t="shared" si="9"/>
        <v>1.6566265060240965E-2</v>
      </c>
      <c r="F29" s="13">
        <v>8745</v>
      </c>
      <c r="G29" s="13">
        <v>8570</v>
      </c>
      <c r="H29" s="11">
        <f t="shared" si="10"/>
        <v>-175</v>
      </c>
      <c r="I29" s="12">
        <f t="shared" si="11"/>
        <v>-2.0011435105774727E-2</v>
      </c>
    </row>
    <row r="30" spans="1:9" s="5" customFormat="1" x14ac:dyDescent="0.2">
      <c r="A30" s="5" t="s">
        <v>24</v>
      </c>
      <c r="B30" s="11">
        <v>320</v>
      </c>
      <c r="C30" s="11">
        <v>340</v>
      </c>
      <c r="D30" s="11">
        <f t="shared" si="8"/>
        <v>20</v>
      </c>
      <c r="E30" s="12">
        <f t="shared" si="9"/>
        <v>6.25E-2</v>
      </c>
      <c r="F30" s="13">
        <v>1502</v>
      </c>
      <c r="G30" s="13">
        <v>1557</v>
      </c>
      <c r="H30" s="11">
        <f t="shared" si="10"/>
        <v>55</v>
      </c>
      <c r="I30" s="12">
        <f t="shared" si="11"/>
        <v>3.661784287616511E-2</v>
      </c>
    </row>
    <row r="31" spans="1:9" s="5" customFormat="1" x14ac:dyDescent="0.2">
      <c r="A31" s="5" t="s">
        <v>25</v>
      </c>
      <c r="B31" s="11">
        <v>902</v>
      </c>
      <c r="C31" s="11">
        <v>798</v>
      </c>
      <c r="D31" s="11">
        <f t="shared" si="8"/>
        <v>-104</v>
      </c>
      <c r="E31" s="12">
        <f t="shared" si="9"/>
        <v>-0.11529933481152993</v>
      </c>
      <c r="F31" s="13">
        <v>6616</v>
      </c>
      <c r="G31" s="13">
        <v>5452</v>
      </c>
      <c r="H31" s="11">
        <f t="shared" si="10"/>
        <v>-1164</v>
      </c>
      <c r="I31" s="12">
        <f t="shared" si="11"/>
        <v>-0.17593712212817411</v>
      </c>
    </row>
    <row r="32" spans="1:9" s="5" customFormat="1" x14ac:dyDescent="0.2">
      <c r="A32" s="5" t="s">
        <v>26</v>
      </c>
      <c r="B32" s="11">
        <v>48</v>
      </c>
      <c r="C32" s="11">
        <v>36</v>
      </c>
      <c r="D32" s="11">
        <f t="shared" si="8"/>
        <v>-12</v>
      </c>
      <c r="E32" s="12">
        <f t="shared" si="9"/>
        <v>-0.25</v>
      </c>
      <c r="F32" s="13">
        <v>247</v>
      </c>
      <c r="G32" s="13">
        <v>212.5</v>
      </c>
      <c r="H32" s="11">
        <f t="shared" si="10"/>
        <v>-34.5</v>
      </c>
      <c r="I32" s="12">
        <f t="shared" si="11"/>
        <v>-0.1396761133603239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1117</v>
      </c>
      <c r="C35" s="11">
        <v>1027</v>
      </c>
      <c r="D35" s="11">
        <f>C35-B35</f>
        <v>-90</v>
      </c>
      <c r="E35" s="12">
        <f>(C35-B35)/B35</f>
        <v>-8.0572963294538946E-2</v>
      </c>
      <c r="F35" s="13">
        <v>9614</v>
      </c>
      <c r="G35" s="13">
        <v>8967</v>
      </c>
      <c r="H35" s="11">
        <f>G35-F35</f>
        <v>-647</v>
      </c>
      <c r="I35" s="12">
        <f>(G35-F35)/F35</f>
        <v>-6.7297690867484924E-2</v>
      </c>
    </row>
    <row r="36" spans="1:9" s="5" customFormat="1" x14ac:dyDescent="0.2">
      <c r="A36" s="5" t="s">
        <v>28</v>
      </c>
      <c r="B36" s="11">
        <v>835</v>
      </c>
      <c r="C36" s="11">
        <v>818</v>
      </c>
      <c r="D36" s="11">
        <f>C36-B36</f>
        <v>-17</v>
      </c>
      <c r="E36" s="12">
        <f>(C36-B36)/B36</f>
        <v>-2.0359281437125749E-2</v>
      </c>
      <c r="F36" s="13">
        <v>6896</v>
      </c>
      <c r="G36" s="13">
        <v>6918</v>
      </c>
      <c r="H36" s="11">
        <f>G36-F36</f>
        <v>22</v>
      </c>
      <c r="I36" s="12">
        <f>(G36-F36)/F36</f>
        <v>3.1902552204176333E-3</v>
      </c>
    </row>
    <row r="37" spans="1:9" s="5" customFormat="1" x14ac:dyDescent="0.2">
      <c r="A37" s="5" t="s">
        <v>29</v>
      </c>
      <c r="B37" s="11">
        <v>247</v>
      </c>
      <c r="C37" s="11">
        <v>204</v>
      </c>
      <c r="D37" s="11">
        <f>C37-B37</f>
        <v>-43</v>
      </c>
      <c r="E37" s="12">
        <f>(C37-B37)/B37</f>
        <v>-0.17408906882591094</v>
      </c>
      <c r="F37" s="13">
        <v>1222</v>
      </c>
      <c r="G37" s="13">
        <v>975</v>
      </c>
      <c r="H37" s="11">
        <f>G37-F37</f>
        <v>-247</v>
      </c>
      <c r="I37" s="12">
        <f>(G37-F37)/F37</f>
        <v>-0.20212765957446807</v>
      </c>
    </row>
    <row r="38" spans="1:9" s="5" customFormat="1" x14ac:dyDescent="0.2">
      <c r="A38" s="5" t="s">
        <v>30</v>
      </c>
      <c r="B38" s="11">
        <v>317</v>
      </c>
      <c r="C38" s="11">
        <v>239</v>
      </c>
      <c r="D38" s="11">
        <f>C38-B38</f>
        <v>-78</v>
      </c>
      <c r="E38" s="12">
        <f>(C38-B38)/B38</f>
        <v>-0.24605678233438485</v>
      </c>
      <c r="F38" s="13">
        <v>1496</v>
      </c>
      <c r="G38" s="13">
        <v>1074</v>
      </c>
      <c r="H38" s="11">
        <f>G38-F38</f>
        <v>-422</v>
      </c>
      <c r="I38" s="12">
        <f>(G38-F38)/F38</f>
        <v>-0.28208556149732622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13953</v>
      </c>
      <c r="C41" s="11">
        <v>13448</v>
      </c>
      <c r="D41" s="11">
        <f>C41-B41</f>
        <v>-505</v>
      </c>
      <c r="E41" s="12">
        <f>(C41-B41)/B41</f>
        <v>-3.619293341933634E-2</v>
      </c>
      <c r="F41" s="13">
        <v>150494.5</v>
      </c>
      <c r="G41" s="13">
        <v>146421.5</v>
      </c>
      <c r="H41" s="11">
        <f>G41-F41</f>
        <v>-4073</v>
      </c>
      <c r="I41" s="12">
        <f>(G41-F41)/F41</f>
        <v>-2.7064111977514127E-2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1" width="8.85546875" style="6"/>
    <col min="252" max="252" width="18.140625" style="6" bestFit="1" customWidth="1"/>
    <col min="253" max="254" width="14.42578125" style="6" bestFit="1" customWidth="1"/>
    <col min="255" max="255" width="12.42578125" style="6" customWidth="1"/>
    <col min="256" max="256" width="12.7109375" style="6" bestFit="1" customWidth="1"/>
    <col min="257" max="257" width="16.140625" style="6" bestFit="1" customWidth="1"/>
    <col min="258" max="258" width="16.140625" style="6" customWidth="1"/>
    <col min="259" max="259" width="12.42578125" style="6" bestFit="1" customWidth="1"/>
    <col min="260" max="260" width="12.7109375" style="6" bestFit="1" customWidth="1"/>
    <col min="261" max="507" width="8.85546875" style="6"/>
    <col min="508" max="508" width="18.140625" style="6" bestFit="1" customWidth="1"/>
    <col min="509" max="510" width="14.42578125" style="6" bestFit="1" customWidth="1"/>
    <col min="511" max="511" width="12.42578125" style="6" customWidth="1"/>
    <col min="512" max="512" width="12.7109375" style="6" bestFit="1" customWidth="1"/>
    <col min="513" max="513" width="16.140625" style="6" bestFit="1" customWidth="1"/>
    <col min="514" max="514" width="16.140625" style="6" customWidth="1"/>
    <col min="515" max="515" width="12.42578125" style="6" bestFit="1" customWidth="1"/>
    <col min="516" max="516" width="12.7109375" style="6" bestFit="1" customWidth="1"/>
    <col min="517" max="763" width="8.85546875" style="6"/>
    <col min="764" max="764" width="18.140625" style="6" bestFit="1" customWidth="1"/>
    <col min="765" max="766" width="14.42578125" style="6" bestFit="1" customWidth="1"/>
    <col min="767" max="767" width="12.42578125" style="6" customWidth="1"/>
    <col min="768" max="768" width="12.7109375" style="6" bestFit="1" customWidth="1"/>
    <col min="769" max="769" width="16.140625" style="6" bestFit="1" customWidth="1"/>
    <col min="770" max="770" width="16.140625" style="6" customWidth="1"/>
    <col min="771" max="771" width="12.42578125" style="6" bestFit="1" customWidth="1"/>
    <col min="772" max="772" width="12.7109375" style="6" bestFit="1" customWidth="1"/>
    <col min="773" max="1019" width="8.85546875" style="6"/>
    <col min="1020" max="1020" width="18.140625" style="6" bestFit="1" customWidth="1"/>
    <col min="1021" max="1022" width="14.42578125" style="6" bestFit="1" customWidth="1"/>
    <col min="1023" max="1023" width="12.42578125" style="6" customWidth="1"/>
    <col min="1024" max="1024" width="12.7109375" style="6" bestFit="1" customWidth="1"/>
    <col min="1025" max="1025" width="16.140625" style="6" bestFit="1" customWidth="1"/>
    <col min="1026" max="1026" width="16.140625" style="6" customWidth="1"/>
    <col min="1027" max="1027" width="12.42578125" style="6" bestFit="1" customWidth="1"/>
    <col min="1028" max="1028" width="12.7109375" style="6" bestFit="1" customWidth="1"/>
    <col min="1029" max="1275" width="8.85546875" style="6"/>
    <col min="1276" max="1276" width="18.140625" style="6" bestFit="1" customWidth="1"/>
    <col min="1277" max="1278" width="14.42578125" style="6" bestFit="1" customWidth="1"/>
    <col min="1279" max="1279" width="12.42578125" style="6" customWidth="1"/>
    <col min="1280" max="1280" width="12.7109375" style="6" bestFit="1" customWidth="1"/>
    <col min="1281" max="1281" width="16.140625" style="6" bestFit="1" customWidth="1"/>
    <col min="1282" max="1282" width="16.140625" style="6" customWidth="1"/>
    <col min="1283" max="1283" width="12.42578125" style="6" bestFit="1" customWidth="1"/>
    <col min="1284" max="1284" width="12.7109375" style="6" bestFit="1" customWidth="1"/>
    <col min="1285" max="1531" width="8.85546875" style="6"/>
    <col min="1532" max="1532" width="18.140625" style="6" bestFit="1" customWidth="1"/>
    <col min="1533" max="1534" width="14.42578125" style="6" bestFit="1" customWidth="1"/>
    <col min="1535" max="1535" width="12.42578125" style="6" customWidth="1"/>
    <col min="1536" max="1536" width="12.7109375" style="6" bestFit="1" customWidth="1"/>
    <col min="1537" max="1537" width="16.140625" style="6" bestFit="1" customWidth="1"/>
    <col min="1538" max="1538" width="16.140625" style="6" customWidth="1"/>
    <col min="1539" max="1539" width="12.42578125" style="6" bestFit="1" customWidth="1"/>
    <col min="1540" max="1540" width="12.7109375" style="6" bestFit="1" customWidth="1"/>
    <col min="1541" max="1787" width="8.85546875" style="6"/>
    <col min="1788" max="1788" width="18.140625" style="6" bestFit="1" customWidth="1"/>
    <col min="1789" max="1790" width="14.42578125" style="6" bestFit="1" customWidth="1"/>
    <col min="1791" max="1791" width="12.42578125" style="6" customWidth="1"/>
    <col min="1792" max="1792" width="12.7109375" style="6" bestFit="1" customWidth="1"/>
    <col min="1793" max="1793" width="16.140625" style="6" bestFit="1" customWidth="1"/>
    <col min="1794" max="1794" width="16.140625" style="6" customWidth="1"/>
    <col min="1795" max="1795" width="12.42578125" style="6" bestFit="1" customWidth="1"/>
    <col min="1796" max="1796" width="12.7109375" style="6" bestFit="1" customWidth="1"/>
    <col min="1797" max="2043" width="8.85546875" style="6"/>
    <col min="2044" max="2044" width="18.140625" style="6" bestFit="1" customWidth="1"/>
    <col min="2045" max="2046" width="14.42578125" style="6" bestFit="1" customWidth="1"/>
    <col min="2047" max="2047" width="12.42578125" style="6" customWidth="1"/>
    <col min="2048" max="2048" width="12.7109375" style="6" bestFit="1" customWidth="1"/>
    <col min="2049" max="2049" width="16.140625" style="6" bestFit="1" customWidth="1"/>
    <col min="2050" max="2050" width="16.140625" style="6" customWidth="1"/>
    <col min="2051" max="2051" width="12.42578125" style="6" bestFit="1" customWidth="1"/>
    <col min="2052" max="2052" width="12.7109375" style="6" bestFit="1" customWidth="1"/>
    <col min="2053" max="2299" width="8.85546875" style="6"/>
    <col min="2300" max="2300" width="18.140625" style="6" bestFit="1" customWidth="1"/>
    <col min="2301" max="2302" width="14.42578125" style="6" bestFit="1" customWidth="1"/>
    <col min="2303" max="2303" width="12.42578125" style="6" customWidth="1"/>
    <col min="2304" max="2304" width="12.7109375" style="6" bestFit="1" customWidth="1"/>
    <col min="2305" max="2305" width="16.140625" style="6" bestFit="1" customWidth="1"/>
    <col min="2306" max="2306" width="16.140625" style="6" customWidth="1"/>
    <col min="2307" max="2307" width="12.42578125" style="6" bestFit="1" customWidth="1"/>
    <col min="2308" max="2308" width="12.7109375" style="6" bestFit="1" customWidth="1"/>
    <col min="2309" max="2555" width="8.85546875" style="6"/>
    <col min="2556" max="2556" width="18.140625" style="6" bestFit="1" customWidth="1"/>
    <col min="2557" max="2558" width="14.42578125" style="6" bestFit="1" customWidth="1"/>
    <col min="2559" max="2559" width="12.42578125" style="6" customWidth="1"/>
    <col min="2560" max="2560" width="12.7109375" style="6" bestFit="1" customWidth="1"/>
    <col min="2561" max="2561" width="16.140625" style="6" bestFit="1" customWidth="1"/>
    <col min="2562" max="2562" width="16.140625" style="6" customWidth="1"/>
    <col min="2563" max="2563" width="12.42578125" style="6" bestFit="1" customWidth="1"/>
    <col min="2564" max="2564" width="12.7109375" style="6" bestFit="1" customWidth="1"/>
    <col min="2565" max="2811" width="8.85546875" style="6"/>
    <col min="2812" max="2812" width="18.140625" style="6" bestFit="1" customWidth="1"/>
    <col min="2813" max="2814" width="14.42578125" style="6" bestFit="1" customWidth="1"/>
    <col min="2815" max="2815" width="12.42578125" style="6" customWidth="1"/>
    <col min="2816" max="2816" width="12.7109375" style="6" bestFit="1" customWidth="1"/>
    <col min="2817" max="2817" width="16.140625" style="6" bestFit="1" customWidth="1"/>
    <col min="2818" max="2818" width="16.140625" style="6" customWidth="1"/>
    <col min="2819" max="2819" width="12.42578125" style="6" bestFit="1" customWidth="1"/>
    <col min="2820" max="2820" width="12.7109375" style="6" bestFit="1" customWidth="1"/>
    <col min="2821" max="3067" width="8.85546875" style="6"/>
    <col min="3068" max="3068" width="18.140625" style="6" bestFit="1" customWidth="1"/>
    <col min="3069" max="3070" width="14.42578125" style="6" bestFit="1" customWidth="1"/>
    <col min="3071" max="3071" width="12.42578125" style="6" customWidth="1"/>
    <col min="3072" max="3072" width="12.7109375" style="6" bestFit="1" customWidth="1"/>
    <col min="3073" max="3073" width="16.140625" style="6" bestFit="1" customWidth="1"/>
    <col min="3074" max="3074" width="16.140625" style="6" customWidth="1"/>
    <col min="3075" max="3075" width="12.42578125" style="6" bestFit="1" customWidth="1"/>
    <col min="3076" max="3076" width="12.7109375" style="6" bestFit="1" customWidth="1"/>
    <col min="3077" max="3323" width="8.85546875" style="6"/>
    <col min="3324" max="3324" width="18.140625" style="6" bestFit="1" customWidth="1"/>
    <col min="3325" max="3326" width="14.42578125" style="6" bestFit="1" customWidth="1"/>
    <col min="3327" max="3327" width="12.42578125" style="6" customWidth="1"/>
    <col min="3328" max="3328" width="12.7109375" style="6" bestFit="1" customWidth="1"/>
    <col min="3329" max="3329" width="16.140625" style="6" bestFit="1" customWidth="1"/>
    <col min="3330" max="3330" width="16.140625" style="6" customWidth="1"/>
    <col min="3331" max="3331" width="12.42578125" style="6" bestFit="1" customWidth="1"/>
    <col min="3332" max="3332" width="12.7109375" style="6" bestFit="1" customWidth="1"/>
    <col min="3333" max="3579" width="8.85546875" style="6"/>
    <col min="3580" max="3580" width="18.140625" style="6" bestFit="1" customWidth="1"/>
    <col min="3581" max="3582" width="14.42578125" style="6" bestFit="1" customWidth="1"/>
    <col min="3583" max="3583" width="12.42578125" style="6" customWidth="1"/>
    <col min="3584" max="3584" width="12.7109375" style="6" bestFit="1" customWidth="1"/>
    <col min="3585" max="3585" width="16.140625" style="6" bestFit="1" customWidth="1"/>
    <col min="3586" max="3586" width="16.140625" style="6" customWidth="1"/>
    <col min="3587" max="3587" width="12.42578125" style="6" bestFit="1" customWidth="1"/>
    <col min="3588" max="3588" width="12.7109375" style="6" bestFit="1" customWidth="1"/>
    <col min="3589" max="3835" width="8.85546875" style="6"/>
    <col min="3836" max="3836" width="18.140625" style="6" bestFit="1" customWidth="1"/>
    <col min="3837" max="3838" width="14.42578125" style="6" bestFit="1" customWidth="1"/>
    <col min="3839" max="3839" width="12.42578125" style="6" customWidth="1"/>
    <col min="3840" max="3840" width="12.7109375" style="6" bestFit="1" customWidth="1"/>
    <col min="3841" max="3841" width="16.140625" style="6" bestFit="1" customWidth="1"/>
    <col min="3842" max="3842" width="16.140625" style="6" customWidth="1"/>
    <col min="3843" max="3843" width="12.42578125" style="6" bestFit="1" customWidth="1"/>
    <col min="3844" max="3844" width="12.7109375" style="6" bestFit="1" customWidth="1"/>
    <col min="3845" max="4091" width="8.85546875" style="6"/>
    <col min="4092" max="4092" width="18.140625" style="6" bestFit="1" customWidth="1"/>
    <col min="4093" max="4094" width="14.42578125" style="6" bestFit="1" customWidth="1"/>
    <col min="4095" max="4095" width="12.42578125" style="6" customWidth="1"/>
    <col min="4096" max="4096" width="12.7109375" style="6" bestFit="1" customWidth="1"/>
    <col min="4097" max="4097" width="16.140625" style="6" bestFit="1" customWidth="1"/>
    <col min="4098" max="4098" width="16.140625" style="6" customWidth="1"/>
    <col min="4099" max="4099" width="12.42578125" style="6" bestFit="1" customWidth="1"/>
    <col min="4100" max="4100" width="12.7109375" style="6" bestFit="1" customWidth="1"/>
    <col min="4101" max="4347" width="8.85546875" style="6"/>
    <col min="4348" max="4348" width="18.140625" style="6" bestFit="1" customWidth="1"/>
    <col min="4349" max="4350" width="14.42578125" style="6" bestFit="1" customWidth="1"/>
    <col min="4351" max="4351" width="12.42578125" style="6" customWidth="1"/>
    <col min="4352" max="4352" width="12.7109375" style="6" bestFit="1" customWidth="1"/>
    <col min="4353" max="4353" width="16.140625" style="6" bestFit="1" customWidth="1"/>
    <col min="4354" max="4354" width="16.140625" style="6" customWidth="1"/>
    <col min="4355" max="4355" width="12.42578125" style="6" bestFit="1" customWidth="1"/>
    <col min="4356" max="4356" width="12.7109375" style="6" bestFit="1" customWidth="1"/>
    <col min="4357" max="4603" width="8.85546875" style="6"/>
    <col min="4604" max="4604" width="18.140625" style="6" bestFit="1" customWidth="1"/>
    <col min="4605" max="4606" width="14.42578125" style="6" bestFit="1" customWidth="1"/>
    <col min="4607" max="4607" width="12.42578125" style="6" customWidth="1"/>
    <col min="4608" max="4608" width="12.7109375" style="6" bestFit="1" customWidth="1"/>
    <col min="4609" max="4609" width="16.140625" style="6" bestFit="1" customWidth="1"/>
    <col min="4610" max="4610" width="16.140625" style="6" customWidth="1"/>
    <col min="4611" max="4611" width="12.42578125" style="6" bestFit="1" customWidth="1"/>
    <col min="4612" max="4612" width="12.7109375" style="6" bestFit="1" customWidth="1"/>
    <col min="4613" max="4859" width="8.85546875" style="6"/>
    <col min="4860" max="4860" width="18.140625" style="6" bestFit="1" customWidth="1"/>
    <col min="4861" max="4862" width="14.42578125" style="6" bestFit="1" customWidth="1"/>
    <col min="4863" max="4863" width="12.42578125" style="6" customWidth="1"/>
    <col min="4864" max="4864" width="12.7109375" style="6" bestFit="1" customWidth="1"/>
    <col min="4865" max="4865" width="16.140625" style="6" bestFit="1" customWidth="1"/>
    <col min="4866" max="4866" width="16.140625" style="6" customWidth="1"/>
    <col min="4867" max="4867" width="12.42578125" style="6" bestFit="1" customWidth="1"/>
    <col min="4868" max="4868" width="12.7109375" style="6" bestFit="1" customWidth="1"/>
    <col min="4869" max="5115" width="8.85546875" style="6"/>
    <col min="5116" max="5116" width="18.140625" style="6" bestFit="1" customWidth="1"/>
    <col min="5117" max="5118" width="14.42578125" style="6" bestFit="1" customWidth="1"/>
    <col min="5119" max="5119" width="12.42578125" style="6" customWidth="1"/>
    <col min="5120" max="5120" width="12.7109375" style="6" bestFit="1" customWidth="1"/>
    <col min="5121" max="5121" width="16.140625" style="6" bestFit="1" customWidth="1"/>
    <col min="5122" max="5122" width="16.140625" style="6" customWidth="1"/>
    <col min="5123" max="5123" width="12.42578125" style="6" bestFit="1" customWidth="1"/>
    <col min="5124" max="5124" width="12.7109375" style="6" bestFit="1" customWidth="1"/>
    <col min="5125" max="5371" width="8.85546875" style="6"/>
    <col min="5372" max="5372" width="18.140625" style="6" bestFit="1" customWidth="1"/>
    <col min="5373" max="5374" width="14.42578125" style="6" bestFit="1" customWidth="1"/>
    <col min="5375" max="5375" width="12.42578125" style="6" customWidth="1"/>
    <col min="5376" max="5376" width="12.7109375" style="6" bestFit="1" customWidth="1"/>
    <col min="5377" max="5377" width="16.140625" style="6" bestFit="1" customWidth="1"/>
    <col min="5378" max="5378" width="16.140625" style="6" customWidth="1"/>
    <col min="5379" max="5379" width="12.42578125" style="6" bestFit="1" customWidth="1"/>
    <col min="5380" max="5380" width="12.7109375" style="6" bestFit="1" customWidth="1"/>
    <col min="5381" max="5627" width="8.85546875" style="6"/>
    <col min="5628" max="5628" width="18.140625" style="6" bestFit="1" customWidth="1"/>
    <col min="5629" max="5630" width="14.42578125" style="6" bestFit="1" customWidth="1"/>
    <col min="5631" max="5631" width="12.42578125" style="6" customWidth="1"/>
    <col min="5632" max="5632" width="12.7109375" style="6" bestFit="1" customWidth="1"/>
    <col min="5633" max="5633" width="16.140625" style="6" bestFit="1" customWidth="1"/>
    <col min="5634" max="5634" width="16.140625" style="6" customWidth="1"/>
    <col min="5635" max="5635" width="12.42578125" style="6" bestFit="1" customWidth="1"/>
    <col min="5636" max="5636" width="12.7109375" style="6" bestFit="1" customWidth="1"/>
    <col min="5637" max="5883" width="8.85546875" style="6"/>
    <col min="5884" max="5884" width="18.140625" style="6" bestFit="1" customWidth="1"/>
    <col min="5885" max="5886" width="14.42578125" style="6" bestFit="1" customWidth="1"/>
    <col min="5887" max="5887" width="12.42578125" style="6" customWidth="1"/>
    <col min="5888" max="5888" width="12.7109375" style="6" bestFit="1" customWidth="1"/>
    <col min="5889" max="5889" width="16.140625" style="6" bestFit="1" customWidth="1"/>
    <col min="5890" max="5890" width="16.140625" style="6" customWidth="1"/>
    <col min="5891" max="5891" width="12.42578125" style="6" bestFit="1" customWidth="1"/>
    <col min="5892" max="5892" width="12.7109375" style="6" bestFit="1" customWidth="1"/>
    <col min="5893" max="6139" width="8.85546875" style="6"/>
    <col min="6140" max="6140" width="18.140625" style="6" bestFit="1" customWidth="1"/>
    <col min="6141" max="6142" width="14.42578125" style="6" bestFit="1" customWidth="1"/>
    <col min="6143" max="6143" width="12.42578125" style="6" customWidth="1"/>
    <col min="6144" max="6144" width="12.7109375" style="6" bestFit="1" customWidth="1"/>
    <col min="6145" max="6145" width="16.140625" style="6" bestFit="1" customWidth="1"/>
    <col min="6146" max="6146" width="16.140625" style="6" customWidth="1"/>
    <col min="6147" max="6147" width="12.42578125" style="6" bestFit="1" customWidth="1"/>
    <col min="6148" max="6148" width="12.7109375" style="6" bestFit="1" customWidth="1"/>
    <col min="6149" max="6395" width="8.85546875" style="6"/>
    <col min="6396" max="6396" width="18.140625" style="6" bestFit="1" customWidth="1"/>
    <col min="6397" max="6398" width="14.42578125" style="6" bestFit="1" customWidth="1"/>
    <col min="6399" max="6399" width="12.42578125" style="6" customWidth="1"/>
    <col min="6400" max="6400" width="12.7109375" style="6" bestFit="1" customWidth="1"/>
    <col min="6401" max="6401" width="16.140625" style="6" bestFit="1" customWidth="1"/>
    <col min="6402" max="6402" width="16.140625" style="6" customWidth="1"/>
    <col min="6403" max="6403" width="12.42578125" style="6" bestFit="1" customWidth="1"/>
    <col min="6404" max="6404" width="12.7109375" style="6" bestFit="1" customWidth="1"/>
    <col min="6405" max="6651" width="8.85546875" style="6"/>
    <col min="6652" max="6652" width="18.140625" style="6" bestFit="1" customWidth="1"/>
    <col min="6653" max="6654" width="14.42578125" style="6" bestFit="1" customWidth="1"/>
    <col min="6655" max="6655" width="12.42578125" style="6" customWidth="1"/>
    <col min="6656" max="6656" width="12.7109375" style="6" bestFit="1" customWidth="1"/>
    <col min="6657" max="6657" width="16.140625" style="6" bestFit="1" customWidth="1"/>
    <col min="6658" max="6658" width="16.140625" style="6" customWidth="1"/>
    <col min="6659" max="6659" width="12.42578125" style="6" bestFit="1" customWidth="1"/>
    <col min="6660" max="6660" width="12.7109375" style="6" bestFit="1" customWidth="1"/>
    <col min="6661" max="6907" width="8.85546875" style="6"/>
    <col min="6908" max="6908" width="18.140625" style="6" bestFit="1" customWidth="1"/>
    <col min="6909" max="6910" width="14.42578125" style="6" bestFit="1" customWidth="1"/>
    <col min="6911" max="6911" width="12.42578125" style="6" customWidth="1"/>
    <col min="6912" max="6912" width="12.7109375" style="6" bestFit="1" customWidth="1"/>
    <col min="6913" max="6913" width="16.140625" style="6" bestFit="1" customWidth="1"/>
    <col min="6914" max="6914" width="16.140625" style="6" customWidth="1"/>
    <col min="6915" max="6915" width="12.42578125" style="6" bestFit="1" customWidth="1"/>
    <col min="6916" max="6916" width="12.7109375" style="6" bestFit="1" customWidth="1"/>
    <col min="6917" max="7163" width="8.85546875" style="6"/>
    <col min="7164" max="7164" width="18.140625" style="6" bestFit="1" customWidth="1"/>
    <col min="7165" max="7166" width="14.42578125" style="6" bestFit="1" customWidth="1"/>
    <col min="7167" max="7167" width="12.42578125" style="6" customWidth="1"/>
    <col min="7168" max="7168" width="12.7109375" style="6" bestFit="1" customWidth="1"/>
    <col min="7169" max="7169" width="16.140625" style="6" bestFit="1" customWidth="1"/>
    <col min="7170" max="7170" width="16.140625" style="6" customWidth="1"/>
    <col min="7171" max="7171" width="12.42578125" style="6" bestFit="1" customWidth="1"/>
    <col min="7172" max="7172" width="12.7109375" style="6" bestFit="1" customWidth="1"/>
    <col min="7173" max="7419" width="8.85546875" style="6"/>
    <col min="7420" max="7420" width="18.140625" style="6" bestFit="1" customWidth="1"/>
    <col min="7421" max="7422" width="14.42578125" style="6" bestFit="1" customWidth="1"/>
    <col min="7423" max="7423" width="12.42578125" style="6" customWidth="1"/>
    <col min="7424" max="7424" width="12.7109375" style="6" bestFit="1" customWidth="1"/>
    <col min="7425" max="7425" width="16.140625" style="6" bestFit="1" customWidth="1"/>
    <col min="7426" max="7426" width="16.140625" style="6" customWidth="1"/>
    <col min="7427" max="7427" width="12.42578125" style="6" bestFit="1" customWidth="1"/>
    <col min="7428" max="7428" width="12.7109375" style="6" bestFit="1" customWidth="1"/>
    <col min="7429" max="7675" width="8.85546875" style="6"/>
    <col min="7676" max="7676" width="18.140625" style="6" bestFit="1" customWidth="1"/>
    <col min="7677" max="7678" width="14.42578125" style="6" bestFit="1" customWidth="1"/>
    <col min="7679" max="7679" width="12.42578125" style="6" customWidth="1"/>
    <col min="7680" max="7680" width="12.7109375" style="6" bestFit="1" customWidth="1"/>
    <col min="7681" max="7681" width="16.140625" style="6" bestFit="1" customWidth="1"/>
    <col min="7682" max="7682" width="16.140625" style="6" customWidth="1"/>
    <col min="7683" max="7683" width="12.42578125" style="6" bestFit="1" customWidth="1"/>
    <col min="7684" max="7684" width="12.7109375" style="6" bestFit="1" customWidth="1"/>
    <col min="7685" max="7931" width="8.85546875" style="6"/>
    <col min="7932" max="7932" width="18.140625" style="6" bestFit="1" customWidth="1"/>
    <col min="7933" max="7934" width="14.42578125" style="6" bestFit="1" customWidth="1"/>
    <col min="7935" max="7935" width="12.42578125" style="6" customWidth="1"/>
    <col min="7936" max="7936" width="12.7109375" style="6" bestFit="1" customWidth="1"/>
    <col min="7937" max="7937" width="16.140625" style="6" bestFit="1" customWidth="1"/>
    <col min="7938" max="7938" width="16.140625" style="6" customWidth="1"/>
    <col min="7939" max="7939" width="12.42578125" style="6" bestFit="1" customWidth="1"/>
    <col min="7940" max="7940" width="12.7109375" style="6" bestFit="1" customWidth="1"/>
    <col min="7941" max="8187" width="8.85546875" style="6"/>
    <col min="8188" max="8188" width="18.140625" style="6" bestFit="1" customWidth="1"/>
    <col min="8189" max="8190" width="14.42578125" style="6" bestFit="1" customWidth="1"/>
    <col min="8191" max="8191" width="12.42578125" style="6" customWidth="1"/>
    <col min="8192" max="8192" width="12.7109375" style="6" bestFit="1" customWidth="1"/>
    <col min="8193" max="8193" width="16.140625" style="6" bestFit="1" customWidth="1"/>
    <col min="8194" max="8194" width="16.140625" style="6" customWidth="1"/>
    <col min="8195" max="8195" width="12.42578125" style="6" bestFit="1" customWidth="1"/>
    <col min="8196" max="8196" width="12.7109375" style="6" bestFit="1" customWidth="1"/>
    <col min="8197" max="8443" width="8.85546875" style="6"/>
    <col min="8444" max="8444" width="18.140625" style="6" bestFit="1" customWidth="1"/>
    <col min="8445" max="8446" width="14.42578125" style="6" bestFit="1" customWidth="1"/>
    <col min="8447" max="8447" width="12.42578125" style="6" customWidth="1"/>
    <col min="8448" max="8448" width="12.7109375" style="6" bestFit="1" customWidth="1"/>
    <col min="8449" max="8449" width="16.140625" style="6" bestFit="1" customWidth="1"/>
    <col min="8450" max="8450" width="16.140625" style="6" customWidth="1"/>
    <col min="8451" max="8451" width="12.42578125" style="6" bestFit="1" customWidth="1"/>
    <col min="8452" max="8452" width="12.7109375" style="6" bestFit="1" customWidth="1"/>
    <col min="8453" max="8699" width="8.85546875" style="6"/>
    <col min="8700" max="8700" width="18.140625" style="6" bestFit="1" customWidth="1"/>
    <col min="8701" max="8702" width="14.42578125" style="6" bestFit="1" customWidth="1"/>
    <col min="8703" max="8703" width="12.42578125" style="6" customWidth="1"/>
    <col min="8704" max="8704" width="12.7109375" style="6" bestFit="1" customWidth="1"/>
    <col min="8705" max="8705" width="16.140625" style="6" bestFit="1" customWidth="1"/>
    <col min="8706" max="8706" width="16.140625" style="6" customWidth="1"/>
    <col min="8707" max="8707" width="12.42578125" style="6" bestFit="1" customWidth="1"/>
    <col min="8708" max="8708" width="12.7109375" style="6" bestFit="1" customWidth="1"/>
    <col min="8709" max="8955" width="8.85546875" style="6"/>
    <col min="8956" max="8956" width="18.140625" style="6" bestFit="1" customWidth="1"/>
    <col min="8957" max="8958" width="14.42578125" style="6" bestFit="1" customWidth="1"/>
    <col min="8959" max="8959" width="12.42578125" style="6" customWidth="1"/>
    <col min="8960" max="8960" width="12.7109375" style="6" bestFit="1" customWidth="1"/>
    <col min="8961" max="8961" width="16.140625" style="6" bestFit="1" customWidth="1"/>
    <col min="8962" max="8962" width="16.140625" style="6" customWidth="1"/>
    <col min="8963" max="8963" width="12.42578125" style="6" bestFit="1" customWidth="1"/>
    <col min="8964" max="8964" width="12.7109375" style="6" bestFit="1" customWidth="1"/>
    <col min="8965" max="9211" width="8.85546875" style="6"/>
    <col min="9212" max="9212" width="18.140625" style="6" bestFit="1" customWidth="1"/>
    <col min="9213" max="9214" width="14.42578125" style="6" bestFit="1" customWidth="1"/>
    <col min="9215" max="9215" width="12.42578125" style="6" customWidth="1"/>
    <col min="9216" max="9216" width="12.7109375" style="6" bestFit="1" customWidth="1"/>
    <col min="9217" max="9217" width="16.140625" style="6" bestFit="1" customWidth="1"/>
    <col min="9218" max="9218" width="16.140625" style="6" customWidth="1"/>
    <col min="9219" max="9219" width="12.42578125" style="6" bestFit="1" customWidth="1"/>
    <col min="9220" max="9220" width="12.7109375" style="6" bestFit="1" customWidth="1"/>
    <col min="9221" max="9467" width="8.85546875" style="6"/>
    <col min="9468" max="9468" width="18.140625" style="6" bestFit="1" customWidth="1"/>
    <col min="9469" max="9470" width="14.42578125" style="6" bestFit="1" customWidth="1"/>
    <col min="9471" max="9471" width="12.42578125" style="6" customWidth="1"/>
    <col min="9472" max="9472" width="12.7109375" style="6" bestFit="1" customWidth="1"/>
    <col min="9473" max="9473" width="16.140625" style="6" bestFit="1" customWidth="1"/>
    <col min="9474" max="9474" width="16.140625" style="6" customWidth="1"/>
    <col min="9475" max="9475" width="12.42578125" style="6" bestFit="1" customWidth="1"/>
    <col min="9476" max="9476" width="12.7109375" style="6" bestFit="1" customWidth="1"/>
    <col min="9477" max="9723" width="8.85546875" style="6"/>
    <col min="9724" max="9724" width="18.140625" style="6" bestFit="1" customWidth="1"/>
    <col min="9725" max="9726" width="14.42578125" style="6" bestFit="1" customWidth="1"/>
    <col min="9727" max="9727" width="12.42578125" style="6" customWidth="1"/>
    <col min="9728" max="9728" width="12.7109375" style="6" bestFit="1" customWidth="1"/>
    <col min="9729" max="9729" width="16.140625" style="6" bestFit="1" customWidth="1"/>
    <col min="9730" max="9730" width="16.140625" style="6" customWidth="1"/>
    <col min="9731" max="9731" width="12.42578125" style="6" bestFit="1" customWidth="1"/>
    <col min="9732" max="9732" width="12.7109375" style="6" bestFit="1" customWidth="1"/>
    <col min="9733" max="9979" width="8.85546875" style="6"/>
    <col min="9980" max="9980" width="18.140625" style="6" bestFit="1" customWidth="1"/>
    <col min="9981" max="9982" width="14.42578125" style="6" bestFit="1" customWidth="1"/>
    <col min="9983" max="9983" width="12.42578125" style="6" customWidth="1"/>
    <col min="9984" max="9984" width="12.7109375" style="6" bestFit="1" customWidth="1"/>
    <col min="9985" max="9985" width="16.140625" style="6" bestFit="1" customWidth="1"/>
    <col min="9986" max="9986" width="16.140625" style="6" customWidth="1"/>
    <col min="9987" max="9987" width="12.42578125" style="6" bestFit="1" customWidth="1"/>
    <col min="9988" max="9988" width="12.7109375" style="6" bestFit="1" customWidth="1"/>
    <col min="9989" max="10235" width="8.85546875" style="6"/>
    <col min="10236" max="10236" width="18.140625" style="6" bestFit="1" customWidth="1"/>
    <col min="10237" max="10238" width="14.42578125" style="6" bestFit="1" customWidth="1"/>
    <col min="10239" max="10239" width="12.42578125" style="6" customWidth="1"/>
    <col min="10240" max="10240" width="12.7109375" style="6" bestFit="1" customWidth="1"/>
    <col min="10241" max="10241" width="16.140625" style="6" bestFit="1" customWidth="1"/>
    <col min="10242" max="10242" width="16.140625" style="6" customWidth="1"/>
    <col min="10243" max="10243" width="12.42578125" style="6" bestFit="1" customWidth="1"/>
    <col min="10244" max="10244" width="12.7109375" style="6" bestFit="1" customWidth="1"/>
    <col min="10245" max="10491" width="8.85546875" style="6"/>
    <col min="10492" max="10492" width="18.140625" style="6" bestFit="1" customWidth="1"/>
    <col min="10493" max="10494" width="14.42578125" style="6" bestFit="1" customWidth="1"/>
    <col min="10495" max="10495" width="12.42578125" style="6" customWidth="1"/>
    <col min="10496" max="10496" width="12.7109375" style="6" bestFit="1" customWidth="1"/>
    <col min="10497" max="10497" width="16.140625" style="6" bestFit="1" customWidth="1"/>
    <col min="10498" max="10498" width="16.140625" style="6" customWidth="1"/>
    <col min="10499" max="10499" width="12.42578125" style="6" bestFit="1" customWidth="1"/>
    <col min="10500" max="10500" width="12.7109375" style="6" bestFit="1" customWidth="1"/>
    <col min="10501" max="10747" width="8.85546875" style="6"/>
    <col min="10748" max="10748" width="18.140625" style="6" bestFit="1" customWidth="1"/>
    <col min="10749" max="10750" width="14.42578125" style="6" bestFit="1" customWidth="1"/>
    <col min="10751" max="10751" width="12.42578125" style="6" customWidth="1"/>
    <col min="10752" max="10752" width="12.7109375" style="6" bestFit="1" customWidth="1"/>
    <col min="10753" max="10753" width="16.140625" style="6" bestFit="1" customWidth="1"/>
    <col min="10754" max="10754" width="16.140625" style="6" customWidth="1"/>
    <col min="10755" max="10755" width="12.42578125" style="6" bestFit="1" customWidth="1"/>
    <col min="10756" max="10756" width="12.7109375" style="6" bestFit="1" customWidth="1"/>
    <col min="10757" max="11003" width="8.85546875" style="6"/>
    <col min="11004" max="11004" width="18.140625" style="6" bestFit="1" customWidth="1"/>
    <col min="11005" max="11006" width="14.42578125" style="6" bestFit="1" customWidth="1"/>
    <col min="11007" max="11007" width="12.42578125" style="6" customWidth="1"/>
    <col min="11008" max="11008" width="12.7109375" style="6" bestFit="1" customWidth="1"/>
    <col min="11009" max="11009" width="16.140625" style="6" bestFit="1" customWidth="1"/>
    <col min="11010" max="11010" width="16.140625" style="6" customWidth="1"/>
    <col min="11011" max="11011" width="12.42578125" style="6" bestFit="1" customWidth="1"/>
    <col min="11012" max="11012" width="12.7109375" style="6" bestFit="1" customWidth="1"/>
    <col min="11013" max="11259" width="8.85546875" style="6"/>
    <col min="11260" max="11260" width="18.140625" style="6" bestFit="1" customWidth="1"/>
    <col min="11261" max="11262" width="14.42578125" style="6" bestFit="1" customWidth="1"/>
    <col min="11263" max="11263" width="12.42578125" style="6" customWidth="1"/>
    <col min="11264" max="11264" width="12.7109375" style="6" bestFit="1" customWidth="1"/>
    <col min="11265" max="11265" width="16.140625" style="6" bestFit="1" customWidth="1"/>
    <col min="11266" max="11266" width="16.140625" style="6" customWidth="1"/>
    <col min="11267" max="11267" width="12.42578125" style="6" bestFit="1" customWidth="1"/>
    <col min="11268" max="11268" width="12.7109375" style="6" bestFit="1" customWidth="1"/>
    <col min="11269" max="11515" width="8.85546875" style="6"/>
    <col min="11516" max="11516" width="18.140625" style="6" bestFit="1" customWidth="1"/>
    <col min="11517" max="11518" width="14.42578125" style="6" bestFit="1" customWidth="1"/>
    <col min="11519" max="11519" width="12.42578125" style="6" customWidth="1"/>
    <col min="11520" max="11520" width="12.7109375" style="6" bestFit="1" customWidth="1"/>
    <col min="11521" max="11521" width="16.140625" style="6" bestFit="1" customWidth="1"/>
    <col min="11522" max="11522" width="16.140625" style="6" customWidth="1"/>
    <col min="11523" max="11523" width="12.42578125" style="6" bestFit="1" customWidth="1"/>
    <col min="11524" max="11524" width="12.7109375" style="6" bestFit="1" customWidth="1"/>
    <col min="11525" max="11771" width="8.85546875" style="6"/>
    <col min="11772" max="11772" width="18.140625" style="6" bestFit="1" customWidth="1"/>
    <col min="11773" max="11774" width="14.42578125" style="6" bestFit="1" customWidth="1"/>
    <col min="11775" max="11775" width="12.42578125" style="6" customWidth="1"/>
    <col min="11776" max="11776" width="12.7109375" style="6" bestFit="1" customWidth="1"/>
    <col min="11777" max="11777" width="16.140625" style="6" bestFit="1" customWidth="1"/>
    <col min="11778" max="11778" width="16.140625" style="6" customWidth="1"/>
    <col min="11779" max="11779" width="12.42578125" style="6" bestFit="1" customWidth="1"/>
    <col min="11780" max="11780" width="12.7109375" style="6" bestFit="1" customWidth="1"/>
    <col min="11781" max="12027" width="8.85546875" style="6"/>
    <col min="12028" max="12028" width="18.140625" style="6" bestFit="1" customWidth="1"/>
    <col min="12029" max="12030" width="14.42578125" style="6" bestFit="1" customWidth="1"/>
    <col min="12031" max="12031" width="12.42578125" style="6" customWidth="1"/>
    <col min="12032" max="12032" width="12.7109375" style="6" bestFit="1" customWidth="1"/>
    <col min="12033" max="12033" width="16.140625" style="6" bestFit="1" customWidth="1"/>
    <col min="12034" max="12034" width="16.140625" style="6" customWidth="1"/>
    <col min="12035" max="12035" width="12.42578125" style="6" bestFit="1" customWidth="1"/>
    <col min="12036" max="12036" width="12.7109375" style="6" bestFit="1" customWidth="1"/>
    <col min="12037" max="12283" width="8.85546875" style="6"/>
    <col min="12284" max="12284" width="18.140625" style="6" bestFit="1" customWidth="1"/>
    <col min="12285" max="12286" width="14.42578125" style="6" bestFit="1" customWidth="1"/>
    <col min="12287" max="12287" width="12.42578125" style="6" customWidth="1"/>
    <col min="12288" max="12288" width="12.7109375" style="6" bestFit="1" customWidth="1"/>
    <col min="12289" max="12289" width="16.140625" style="6" bestFit="1" customWidth="1"/>
    <col min="12290" max="12290" width="16.140625" style="6" customWidth="1"/>
    <col min="12291" max="12291" width="12.42578125" style="6" bestFit="1" customWidth="1"/>
    <col min="12292" max="12292" width="12.7109375" style="6" bestFit="1" customWidth="1"/>
    <col min="12293" max="12539" width="8.85546875" style="6"/>
    <col min="12540" max="12540" width="18.140625" style="6" bestFit="1" customWidth="1"/>
    <col min="12541" max="12542" width="14.42578125" style="6" bestFit="1" customWidth="1"/>
    <col min="12543" max="12543" width="12.42578125" style="6" customWidth="1"/>
    <col min="12544" max="12544" width="12.7109375" style="6" bestFit="1" customWidth="1"/>
    <col min="12545" max="12545" width="16.140625" style="6" bestFit="1" customWidth="1"/>
    <col min="12546" max="12546" width="16.140625" style="6" customWidth="1"/>
    <col min="12547" max="12547" width="12.42578125" style="6" bestFit="1" customWidth="1"/>
    <col min="12548" max="12548" width="12.7109375" style="6" bestFit="1" customWidth="1"/>
    <col min="12549" max="12795" width="8.85546875" style="6"/>
    <col min="12796" max="12796" width="18.140625" style="6" bestFit="1" customWidth="1"/>
    <col min="12797" max="12798" width="14.42578125" style="6" bestFit="1" customWidth="1"/>
    <col min="12799" max="12799" width="12.42578125" style="6" customWidth="1"/>
    <col min="12800" max="12800" width="12.7109375" style="6" bestFit="1" customWidth="1"/>
    <col min="12801" max="12801" width="16.140625" style="6" bestFit="1" customWidth="1"/>
    <col min="12802" max="12802" width="16.140625" style="6" customWidth="1"/>
    <col min="12803" max="12803" width="12.42578125" style="6" bestFit="1" customWidth="1"/>
    <col min="12804" max="12804" width="12.7109375" style="6" bestFit="1" customWidth="1"/>
    <col min="12805" max="13051" width="8.85546875" style="6"/>
    <col min="13052" max="13052" width="18.140625" style="6" bestFit="1" customWidth="1"/>
    <col min="13053" max="13054" width="14.42578125" style="6" bestFit="1" customWidth="1"/>
    <col min="13055" max="13055" width="12.42578125" style="6" customWidth="1"/>
    <col min="13056" max="13056" width="12.7109375" style="6" bestFit="1" customWidth="1"/>
    <col min="13057" max="13057" width="16.140625" style="6" bestFit="1" customWidth="1"/>
    <col min="13058" max="13058" width="16.140625" style="6" customWidth="1"/>
    <col min="13059" max="13059" width="12.42578125" style="6" bestFit="1" customWidth="1"/>
    <col min="13060" max="13060" width="12.7109375" style="6" bestFit="1" customWidth="1"/>
    <col min="13061" max="13307" width="8.85546875" style="6"/>
    <col min="13308" max="13308" width="18.140625" style="6" bestFit="1" customWidth="1"/>
    <col min="13309" max="13310" width="14.42578125" style="6" bestFit="1" customWidth="1"/>
    <col min="13311" max="13311" width="12.42578125" style="6" customWidth="1"/>
    <col min="13312" max="13312" width="12.7109375" style="6" bestFit="1" customWidth="1"/>
    <col min="13313" max="13313" width="16.140625" style="6" bestFit="1" customWidth="1"/>
    <col min="13314" max="13314" width="16.140625" style="6" customWidth="1"/>
    <col min="13315" max="13315" width="12.42578125" style="6" bestFit="1" customWidth="1"/>
    <col min="13316" max="13316" width="12.7109375" style="6" bestFit="1" customWidth="1"/>
    <col min="13317" max="13563" width="8.85546875" style="6"/>
    <col min="13564" max="13564" width="18.140625" style="6" bestFit="1" customWidth="1"/>
    <col min="13565" max="13566" width="14.42578125" style="6" bestFit="1" customWidth="1"/>
    <col min="13567" max="13567" width="12.42578125" style="6" customWidth="1"/>
    <col min="13568" max="13568" width="12.7109375" style="6" bestFit="1" customWidth="1"/>
    <col min="13569" max="13569" width="16.140625" style="6" bestFit="1" customWidth="1"/>
    <col min="13570" max="13570" width="16.140625" style="6" customWidth="1"/>
    <col min="13571" max="13571" width="12.42578125" style="6" bestFit="1" customWidth="1"/>
    <col min="13572" max="13572" width="12.7109375" style="6" bestFit="1" customWidth="1"/>
    <col min="13573" max="13819" width="8.85546875" style="6"/>
    <col min="13820" max="13820" width="18.140625" style="6" bestFit="1" customWidth="1"/>
    <col min="13821" max="13822" width="14.42578125" style="6" bestFit="1" customWidth="1"/>
    <col min="13823" max="13823" width="12.42578125" style="6" customWidth="1"/>
    <col min="13824" max="13824" width="12.7109375" style="6" bestFit="1" customWidth="1"/>
    <col min="13825" max="13825" width="16.140625" style="6" bestFit="1" customWidth="1"/>
    <col min="13826" max="13826" width="16.140625" style="6" customWidth="1"/>
    <col min="13827" max="13827" width="12.42578125" style="6" bestFit="1" customWidth="1"/>
    <col min="13828" max="13828" width="12.7109375" style="6" bestFit="1" customWidth="1"/>
    <col min="13829" max="14075" width="8.85546875" style="6"/>
    <col min="14076" max="14076" width="18.140625" style="6" bestFit="1" customWidth="1"/>
    <col min="14077" max="14078" width="14.42578125" style="6" bestFit="1" customWidth="1"/>
    <col min="14079" max="14079" width="12.42578125" style="6" customWidth="1"/>
    <col min="14080" max="14080" width="12.7109375" style="6" bestFit="1" customWidth="1"/>
    <col min="14081" max="14081" width="16.140625" style="6" bestFit="1" customWidth="1"/>
    <col min="14082" max="14082" width="16.140625" style="6" customWidth="1"/>
    <col min="14083" max="14083" width="12.42578125" style="6" bestFit="1" customWidth="1"/>
    <col min="14084" max="14084" width="12.7109375" style="6" bestFit="1" customWidth="1"/>
    <col min="14085" max="14331" width="8.85546875" style="6"/>
    <col min="14332" max="14332" width="18.140625" style="6" bestFit="1" customWidth="1"/>
    <col min="14333" max="14334" width="14.42578125" style="6" bestFit="1" customWidth="1"/>
    <col min="14335" max="14335" width="12.42578125" style="6" customWidth="1"/>
    <col min="14336" max="14336" width="12.7109375" style="6" bestFit="1" customWidth="1"/>
    <col min="14337" max="14337" width="16.140625" style="6" bestFit="1" customWidth="1"/>
    <col min="14338" max="14338" width="16.140625" style="6" customWidth="1"/>
    <col min="14339" max="14339" width="12.42578125" style="6" bestFit="1" customWidth="1"/>
    <col min="14340" max="14340" width="12.7109375" style="6" bestFit="1" customWidth="1"/>
    <col min="14341" max="14587" width="8.85546875" style="6"/>
    <col min="14588" max="14588" width="18.140625" style="6" bestFit="1" customWidth="1"/>
    <col min="14589" max="14590" width="14.42578125" style="6" bestFit="1" customWidth="1"/>
    <col min="14591" max="14591" width="12.42578125" style="6" customWidth="1"/>
    <col min="14592" max="14592" width="12.7109375" style="6" bestFit="1" customWidth="1"/>
    <col min="14593" max="14593" width="16.140625" style="6" bestFit="1" customWidth="1"/>
    <col min="14594" max="14594" width="16.140625" style="6" customWidth="1"/>
    <col min="14595" max="14595" width="12.42578125" style="6" bestFit="1" customWidth="1"/>
    <col min="14596" max="14596" width="12.7109375" style="6" bestFit="1" customWidth="1"/>
    <col min="14597" max="14843" width="8.85546875" style="6"/>
    <col min="14844" max="14844" width="18.140625" style="6" bestFit="1" customWidth="1"/>
    <col min="14845" max="14846" width="14.42578125" style="6" bestFit="1" customWidth="1"/>
    <col min="14847" max="14847" width="12.42578125" style="6" customWidth="1"/>
    <col min="14848" max="14848" width="12.7109375" style="6" bestFit="1" customWidth="1"/>
    <col min="14849" max="14849" width="16.140625" style="6" bestFit="1" customWidth="1"/>
    <col min="14850" max="14850" width="16.140625" style="6" customWidth="1"/>
    <col min="14851" max="14851" width="12.42578125" style="6" bestFit="1" customWidth="1"/>
    <col min="14852" max="14852" width="12.7109375" style="6" bestFit="1" customWidth="1"/>
    <col min="14853" max="15099" width="8.85546875" style="6"/>
    <col min="15100" max="15100" width="18.140625" style="6" bestFit="1" customWidth="1"/>
    <col min="15101" max="15102" width="14.42578125" style="6" bestFit="1" customWidth="1"/>
    <col min="15103" max="15103" width="12.42578125" style="6" customWidth="1"/>
    <col min="15104" max="15104" width="12.7109375" style="6" bestFit="1" customWidth="1"/>
    <col min="15105" max="15105" width="16.140625" style="6" bestFit="1" customWidth="1"/>
    <col min="15106" max="15106" width="16.140625" style="6" customWidth="1"/>
    <col min="15107" max="15107" width="12.42578125" style="6" bestFit="1" customWidth="1"/>
    <col min="15108" max="15108" width="12.7109375" style="6" bestFit="1" customWidth="1"/>
    <col min="15109" max="15355" width="8.85546875" style="6"/>
    <col min="15356" max="15356" width="18.140625" style="6" bestFit="1" customWidth="1"/>
    <col min="15357" max="15358" width="14.42578125" style="6" bestFit="1" customWidth="1"/>
    <col min="15359" max="15359" width="12.42578125" style="6" customWidth="1"/>
    <col min="15360" max="15360" width="12.7109375" style="6" bestFit="1" customWidth="1"/>
    <col min="15361" max="15361" width="16.140625" style="6" bestFit="1" customWidth="1"/>
    <col min="15362" max="15362" width="16.140625" style="6" customWidth="1"/>
    <col min="15363" max="15363" width="12.42578125" style="6" bestFit="1" customWidth="1"/>
    <col min="15364" max="15364" width="12.7109375" style="6" bestFit="1" customWidth="1"/>
    <col min="15365" max="15611" width="8.85546875" style="6"/>
    <col min="15612" max="15612" width="18.140625" style="6" bestFit="1" customWidth="1"/>
    <col min="15613" max="15614" width="14.42578125" style="6" bestFit="1" customWidth="1"/>
    <col min="15615" max="15615" width="12.42578125" style="6" customWidth="1"/>
    <col min="15616" max="15616" width="12.7109375" style="6" bestFit="1" customWidth="1"/>
    <col min="15617" max="15617" width="16.140625" style="6" bestFit="1" customWidth="1"/>
    <col min="15618" max="15618" width="16.140625" style="6" customWidth="1"/>
    <col min="15619" max="15619" width="12.42578125" style="6" bestFit="1" customWidth="1"/>
    <col min="15620" max="15620" width="12.7109375" style="6" bestFit="1" customWidth="1"/>
    <col min="15621" max="15867" width="8.85546875" style="6"/>
    <col min="15868" max="15868" width="18.140625" style="6" bestFit="1" customWidth="1"/>
    <col min="15869" max="15870" width="14.42578125" style="6" bestFit="1" customWidth="1"/>
    <col min="15871" max="15871" width="12.42578125" style="6" customWidth="1"/>
    <col min="15872" max="15872" width="12.7109375" style="6" bestFit="1" customWidth="1"/>
    <col min="15873" max="15873" width="16.140625" style="6" bestFit="1" customWidth="1"/>
    <col min="15874" max="15874" width="16.140625" style="6" customWidth="1"/>
    <col min="15875" max="15875" width="12.42578125" style="6" bestFit="1" customWidth="1"/>
    <col min="15876" max="15876" width="12.7109375" style="6" bestFit="1" customWidth="1"/>
    <col min="15877" max="16123" width="8.85546875" style="6"/>
    <col min="16124" max="16124" width="18.140625" style="6" bestFit="1" customWidth="1"/>
    <col min="16125" max="16126" width="14.42578125" style="6" bestFit="1" customWidth="1"/>
    <col min="16127" max="16127" width="12.42578125" style="6" customWidth="1"/>
    <col min="16128" max="16128" width="12.7109375" style="6" bestFit="1" customWidth="1"/>
    <col min="16129" max="16129" width="16.140625" style="6" bestFit="1" customWidth="1"/>
    <col min="16130" max="16130" width="16.140625" style="6" customWidth="1"/>
    <col min="16131" max="16131" width="12.42578125" style="6" bestFit="1" customWidth="1"/>
    <col min="16132" max="16132" width="12.7109375" style="6" bestFit="1" customWidth="1"/>
    <col min="1613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43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2856</v>
      </c>
      <c r="C6" s="11">
        <v>2824</v>
      </c>
      <c r="D6" s="11">
        <f t="shared" ref="D6:D14" si="0">C6-B6</f>
        <v>-32</v>
      </c>
      <c r="E6" s="12">
        <f t="shared" ref="E6:E14" si="1">(C6-B6)/B6</f>
        <v>-1.1204481792717087E-2</v>
      </c>
      <c r="F6" s="13">
        <v>31914</v>
      </c>
      <c r="G6" s="13">
        <v>32517.5</v>
      </c>
      <c r="H6" s="11">
        <f t="shared" ref="H6:H14" si="2">G6-F6</f>
        <v>603.5</v>
      </c>
      <c r="I6" s="12">
        <f t="shared" ref="I6:I14" si="3">(G6-F6)/F6</f>
        <v>1.8910196152158928E-2</v>
      </c>
    </row>
    <row r="7" spans="1:9" s="5" customFormat="1" x14ac:dyDescent="0.2">
      <c r="A7" s="5" t="s">
        <v>4</v>
      </c>
      <c r="B7" s="11">
        <v>2285</v>
      </c>
      <c r="C7" s="11">
        <v>2431</v>
      </c>
      <c r="D7" s="11">
        <f t="shared" si="0"/>
        <v>146</v>
      </c>
      <c r="E7" s="12">
        <f t="shared" si="1"/>
        <v>6.3894967177242884E-2</v>
      </c>
      <c r="F7" s="13">
        <v>23560.5</v>
      </c>
      <c r="G7" s="13">
        <v>25660.5</v>
      </c>
      <c r="H7" s="11">
        <f t="shared" si="2"/>
        <v>2100</v>
      </c>
      <c r="I7" s="12">
        <f t="shared" si="3"/>
        <v>8.9132234035780231E-2</v>
      </c>
    </row>
    <row r="8" spans="1:9" s="5" customFormat="1" x14ac:dyDescent="0.2">
      <c r="A8" s="5" t="s">
        <v>5</v>
      </c>
      <c r="B8" s="11">
        <v>29</v>
      </c>
      <c r="C8" s="11">
        <v>37</v>
      </c>
      <c r="D8" s="11">
        <f t="shared" si="0"/>
        <v>8</v>
      </c>
      <c r="E8" s="12">
        <f t="shared" si="1"/>
        <v>0.27586206896551724</v>
      </c>
      <c r="F8" s="13">
        <v>119</v>
      </c>
      <c r="G8" s="13">
        <v>135</v>
      </c>
      <c r="H8" s="11">
        <f t="shared" si="2"/>
        <v>16</v>
      </c>
      <c r="I8" s="12">
        <f t="shared" si="3"/>
        <v>0.13445378151260504</v>
      </c>
    </row>
    <row r="9" spans="1:9" s="5" customFormat="1" x14ac:dyDescent="0.2">
      <c r="A9" s="5" t="s">
        <v>6</v>
      </c>
      <c r="B9" s="11">
        <v>30</v>
      </c>
      <c r="C9" s="11">
        <v>10</v>
      </c>
      <c r="D9" s="11">
        <f t="shared" si="0"/>
        <v>-20</v>
      </c>
      <c r="E9" s="12">
        <f t="shared" si="1"/>
        <v>-0.66666666666666663</v>
      </c>
      <c r="F9" s="13">
        <v>98</v>
      </c>
      <c r="G9" s="13">
        <v>35</v>
      </c>
      <c r="H9" s="11">
        <f t="shared" si="2"/>
        <v>-63</v>
      </c>
      <c r="I9" s="12">
        <f t="shared" si="3"/>
        <v>-0.6428571428571429</v>
      </c>
    </row>
    <row r="10" spans="1:9" s="5" customFormat="1" x14ac:dyDescent="0.2">
      <c r="A10" s="5" t="s">
        <v>7</v>
      </c>
      <c r="B10" s="11">
        <v>19</v>
      </c>
      <c r="C10" s="11">
        <v>13</v>
      </c>
      <c r="D10" s="11">
        <f t="shared" si="0"/>
        <v>-6</v>
      </c>
      <c r="E10" s="12">
        <f t="shared" si="1"/>
        <v>-0.31578947368421051</v>
      </c>
      <c r="F10" s="13">
        <v>52</v>
      </c>
      <c r="G10" s="13">
        <v>51</v>
      </c>
      <c r="H10" s="11">
        <f t="shared" si="2"/>
        <v>-1</v>
      </c>
      <c r="I10" s="12">
        <f t="shared" si="3"/>
        <v>-1.9230769230769232E-2</v>
      </c>
    </row>
    <row r="11" spans="1:9" s="5" customFormat="1" x14ac:dyDescent="0.2">
      <c r="A11" s="5" t="s">
        <v>8</v>
      </c>
      <c r="B11" s="11">
        <v>18</v>
      </c>
      <c r="C11" s="11">
        <v>67</v>
      </c>
      <c r="D11" s="11">
        <f t="shared" si="0"/>
        <v>49</v>
      </c>
      <c r="E11" s="12">
        <f t="shared" si="1"/>
        <v>2.7222222222222223</v>
      </c>
      <c r="F11" s="13">
        <v>154</v>
      </c>
      <c r="G11" s="13">
        <v>350</v>
      </c>
      <c r="H11" s="11">
        <f t="shared" si="2"/>
        <v>196</v>
      </c>
      <c r="I11" s="12">
        <f t="shared" si="3"/>
        <v>1.2727272727272727</v>
      </c>
    </row>
    <row r="12" spans="1:9" s="5" customFormat="1" x14ac:dyDescent="0.2">
      <c r="A12" s="5" t="s">
        <v>9</v>
      </c>
      <c r="B12" s="11">
        <v>17</v>
      </c>
      <c r="C12" s="11">
        <v>31</v>
      </c>
      <c r="D12" s="11">
        <f t="shared" si="0"/>
        <v>14</v>
      </c>
      <c r="E12" s="12">
        <f t="shared" si="1"/>
        <v>0.82352941176470584</v>
      </c>
      <c r="F12" s="13">
        <v>64</v>
      </c>
      <c r="G12" s="13">
        <v>119</v>
      </c>
      <c r="H12" s="11">
        <f t="shared" si="2"/>
        <v>55</v>
      </c>
      <c r="I12" s="12">
        <f t="shared" si="3"/>
        <v>0.859375</v>
      </c>
    </row>
    <row r="13" spans="1:9" s="5" customFormat="1" x14ac:dyDescent="0.2">
      <c r="A13" s="5" t="s">
        <v>10</v>
      </c>
      <c r="B13" s="11">
        <v>677</v>
      </c>
      <c r="C13" s="11">
        <v>292</v>
      </c>
      <c r="D13" s="11">
        <f t="shared" si="0"/>
        <v>-385</v>
      </c>
      <c r="E13" s="12">
        <f t="shared" si="1"/>
        <v>-0.56868537666174301</v>
      </c>
      <c r="F13" s="13">
        <v>2907</v>
      </c>
      <c r="G13" s="13">
        <v>1166</v>
      </c>
      <c r="H13" s="11">
        <f t="shared" si="2"/>
        <v>-1741</v>
      </c>
      <c r="I13" s="12">
        <f t="shared" si="3"/>
        <v>-0.59889920880632952</v>
      </c>
    </row>
    <row r="14" spans="1:9" s="5" customFormat="1" x14ac:dyDescent="0.2">
      <c r="A14" s="5" t="s">
        <v>11</v>
      </c>
      <c r="B14" s="11">
        <v>941</v>
      </c>
      <c r="C14" s="11">
        <v>902</v>
      </c>
      <c r="D14" s="11">
        <f t="shared" si="0"/>
        <v>-39</v>
      </c>
      <c r="E14" s="12">
        <f t="shared" si="1"/>
        <v>-4.1445270988310308E-2</v>
      </c>
      <c r="F14" s="13">
        <v>4959.5</v>
      </c>
      <c r="G14" s="13">
        <v>5001</v>
      </c>
      <c r="H14" s="11">
        <f t="shared" si="2"/>
        <v>41.5</v>
      </c>
      <c r="I14" s="12">
        <f t="shared" si="3"/>
        <v>8.3677790099808448E-3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469</v>
      </c>
      <c r="C16" s="11">
        <v>510</v>
      </c>
      <c r="D16" s="11">
        <f t="shared" ref="D16:D24" si="4">C16-B16</f>
        <v>41</v>
      </c>
      <c r="E16" s="12">
        <f t="shared" ref="E16:E24" si="5">(C16-B16)/B16</f>
        <v>8.7420042643923238E-2</v>
      </c>
      <c r="F16" s="13">
        <v>3327</v>
      </c>
      <c r="G16" s="13">
        <v>3736.5</v>
      </c>
      <c r="H16" s="11">
        <f t="shared" ref="H16:H24" si="6">G16-F16</f>
        <v>409.5</v>
      </c>
      <c r="I16" s="12">
        <f t="shared" ref="I16:I24" si="7">(G16-F16)/F16</f>
        <v>0.12308385933273219</v>
      </c>
    </row>
    <row r="17" spans="1:9" s="5" customFormat="1" x14ac:dyDescent="0.2">
      <c r="A17" s="5" t="s">
        <v>13</v>
      </c>
      <c r="B17" s="11">
        <v>1315</v>
      </c>
      <c r="C17" s="11">
        <v>1322</v>
      </c>
      <c r="D17" s="11">
        <f t="shared" si="4"/>
        <v>7</v>
      </c>
      <c r="E17" s="12">
        <f t="shared" si="5"/>
        <v>5.3231939163498098E-3</v>
      </c>
      <c r="F17" s="13">
        <v>8335</v>
      </c>
      <c r="G17" s="13">
        <v>8396</v>
      </c>
      <c r="H17" s="11">
        <f t="shared" si="6"/>
        <v>61</v>
      </c>
      <c r="I17" s="12">
        <f t="shared" si="7"/>
        <v>7.3185362927414514E-3</v>
      </c>
    </row>
    <row r="18" spans="1:9" s="5" customFormat="1" x14ac:dyDescent="0.2">
      <c r="A18" s="5" t="s">
        <v>14</v>
      </c>
      <c r="B18" s="11">
        <v>1102</v>
      </c>
      <c r="C18" s="11">
        <v>1149</v>
      </c>
      <c r="D18" s="11">
        <f t="shared" si="4"/>
        <v>47</v>
      </c>
      <c r="E18" s="12">
        <f t="shared" si="5"/>
        <v>4.26497277676951E-2</v>
      </c>
      <c r="F18" s="13">
        <v>7092.5</v>
      </c>
      <c r="G18" s="13">
        <v>7410</v>
      </c>
      <c r="H18" s="11">
        <f t="shared" si="6"/>
        <v>317.5</v>
      </c>
      <c r="I18" s="12">
        <f t="shared" si="7"/>
        <v>4.4765597462107863E-2</v>
      </c>
    </row>
    <row r="19" spans="1:9" s="5" customFormat="1" x14ac:dyDescent="0.2">
      <c r="A19" s="5" t="s">
        <v>15</v>
      </c>
      <c r="B19" s="11">
        <v>191</v>
      </c>
      <c r="C19" s="11">
        <v>181</v>
      </c>
      <c r="D19" s="11">
        <f t="shared" si="4"/>
        <v>-10</v>
      </c>
      <c r="E19" s="12">
        <f t="shared" si="5"/>
        <v>-5.2356020942408377E-2</v>
      </c>
      <c r="F19" s="13">
        <v>1217</v>
      </c>
      <c r="G19" s="13">
        <v>1250</v>
      </c>
      <c r="H19" s="11">
        <f t="shared" si="6"/>
        <v>33</v>
      </c>
      <c r="I19" s="12">
        <f t="shared" si="7"/>
        <v>2.7115858668857847E-2</v>
      </c>
    </row>
    <row r="20" spans="1:9" s="5" customFormat="1" x14ac:dyDescent="0.2">
      <c r="A20" s="5" t="s">
        <v>16</v>
      </c>
      <c r="B20" s="11">
        <v>69</v>
      </c>
      <c r="C20" s="11">
        <v>105</v>
      </c>
      <c r="D20" s="11">
        <f t="shared" si="4"/>
        <v>36</v>
      </c>
      <c r="E20" s="12">
        <f t="shared" si="5"/>
        <v>0.52173913043478259</v>
      </c>
      <c r="F20" s="13">
        <v>300</v>
      </c>
      <c r="G20" s="13">
        <v>452</v>
      </c>
      <c r="H20" s="11">
        <f t="shared" si="6"/>
        <v>152</v>
      </c>
      <c r="I20" s="12">
        <f t="shared" si="7"/>
        <v>0.50666666666666671</v>
      </c>
    </row>
    <row r="21" spans="1:9" s="5" customFormat="1" x14ac:dyDescent="0.2">
      <c r="A21" s="5" t="s">
        <v>17</v>
      </c>
      <c r="B21" s="11">
        <v>420</v>
      </c>
      <c r="C21" s="11">
        <v>550</v>
      </c>
      <c r="D21" s="11">
        <f t="shared" si="4"/>
        <v>130</v>
      </c>
      <c r="E21" s="12">
        <f t="shared" si="5"/>
        <v>0.30952380952380953</v>
      </c>
      <c r="F21" s="13">
        <v>2490</v>
      </c>
      <c r="G21" s="13">
        <v>3471</v>
      </c>
      <c r="H21" s="11">
        <f t="shared" si="6"/>
        <v>981</v>
      </c>
      <c r="I21" s="12">
        <f t="shared" si="7"/>
        <v>0.39397590361445783</v>
      </c>
    </row>
    <row r="22" spans="1:9" s="5" customFormat="1" x14ac:dyDescent="0.2">
      <c r="A22" s="5" t="s">
        <v>18</v>
      </c>
      <c r="B22" s="11">
        <v>98</v>
      </c>
      <c r="C22" s="11">
        <v>68</v>
      </c>
      <c r="D22" s="11">
        <f t="shared" si="4"/>
        <v>-30</v>
      </c>
      <c r="E22" s="12">
        <f t="shared" si="5"/>
        <v>-0.30612244897959184</v>
      </c>
      <c r="F22" s="13">
        <v>438</v>
      </c>
      <c r="G22" s="13">
        <v>341</v>
      </c>
      <c r="H22" s="11">
        <f t="shared" si="6"/>
        <v>-97</v>
      </c>
      <c r="I22" s="12">
        <f t="shared" si="7"/>
        <v>-0.22146118721461186</v>
      </c>
    </row>
    <row r="23" spans="1:9" s="5" customFormat="1" x14ac:dyDescent="0.2">
      <c r="A23" s="5" t="s">
        <v>19</v>
      </c>
      <c r="B23" s="11">
        <v>25</v>
      </c>
      <c r="C23" s="11">
        <v>33</v>
      </c>
      <c r="D23" s="11">
        <f t="shared" si="4"/>
        <v>8</v>
      </c>
      <c r="E23" s="12">
        <f t="shared" si="5"/>
        <v>0.32</v>
      </c>
      <c r="F23" s="13">
        <v>240</v>
      </c>
      <c r="G23" s="13">
        <v>341</v>
      </c>
      <c r="H23" s="11">
        <f t="shared" si="6"/>
        <v>101</v>
      </c>
      <c r="I23" s="12">
        <f t="shared" si="7"/>
        <v>0.42083333333333334</v>
      </c>
    </row>
    <row r="24" spans="1:9" s="5" customFormat="1" x14ac:dyDescent="0.2">
      <c r="A24" s="5" t="s">
        <v>20</v>
      </c>
      <c r="B24" s="11">
        <v>121</v>
      </c>
      <c r="C24" s="11">
        <v>92</v>
      </c>
      <c r="D24" s="11">
        <f t="shared" si="4"/>
        <v>-29</v>
      </c>
      <c r="E24" s="12">
        <f t="shared" si="5"/>
        <v>-0.23966942148760331</v>
      </c>
      <c r="F24" s="13">
        <v>121</v>
      </c>
      <c r="G24" s="13">
        <v>92</v>
      </c>
      <c r="H24" s="11">
        <f t="shared" si="6"/>
        <v>-29</v>
      </c>
      <c r="I24" s="12">
        <f t="shared" si="7"/>
        <v>-0.23966942148760331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9289</v>
      </c>
      <c r="C27" s="11">
        <v>9044</v>
      </c>
      <c r="D27" s="11">
        <f t="shared" ref="D27:D32" si="8">C27-B27</f>
        <v>-245</v>
      </c>
      <c r="E27" s="12">
        <f t="shared" ref="E27:E32" si="9">(C27-B27)/B27</f>
        <v>-2.637528259231349E-2</v>
      </c>
      <c r="F27" s="13">
        <v>98949</v>
      </c>
      <c r="G27" s="13">
        <v>97031</v>
      </c>
      <c r="H27" s="11">
        <f t="shared" ref="H27:H32" si="10">G27-F27</f>
        <v>-1918</v>
      </c>
      <c r="I27" s="12">
        <f t="shared" ref="I27:I32" si="11">(G27-F27)/F27</f>
        <v>-1.9383722927972996E-2</v>
      </c>
    </row>
    <row r="28" spans="1:9" s="5" customFormat="1" x14ac:dyDescent="0.2">
      <c r="A28" s="5" t="s">
        <v>22</v>
      </c>
      <c r="B28" s="11">
        <v>8128</v>
      </c>
      <c r="C28" s="11">
        <v>7957</v>
      </c>
      <c r="D28" s="11">
        <f t="shared" si="8"/>
        <v>-171</v>
      </c>
      <c r="E28" s="12">
        <f t="shared" si="9"/>
        <v>-2.1038385826771654E-2</v>
      </c>
      <c r="F28" s="13">
        <v>83619</v>
      </c>
      <c r="G28" s="13">
        <v>82521</v>
      </c>
      <c r="H28" s="11">
        <f t="shared" si="10"/>
        <v>-1098</v>
      </c>
      <c r="I28" s="12">
        <f t="shared" si="11"/>
        <v>-1.3130986976644065E-2</v>
      </c>
    </row>
    <row r="29" spans="1:9" s="5" customFormat="1" x14ac:dyDescent="0.2">
      <c r="A29" s="5" t="s">
        <v>23</v>
      </c>
      <c r="B29" s="11">
        <v>1231</v>
      </c>
      <c r="C29" s="11">
        <v>1277</v>
      </c>
      <c r="D29" s="11">
        <f t="shared" si="8"/>
        <v>46</v>
      </c>
      <c r="E29" s="12">
        <f t="shared" si="9"/>
        <v>3.736799350121852E-2</v>
      </c>
      <c r="F29" s="13">
        <v>8037</v>
      </c>
      <c r="G29" s="13">
        <v>8028</v>
      </c>
      <c r="H29" s="11">
        <f t="shared" si="10"/>
        <v>-9</v>
      </c>
      <c r="I29" s="12">
        <f t="shared" si="11"/>
        <v>-1.1198208286674132E-3</v>
      </c>
    </row>
    <row r="30" spans="1:9" s="5" customFormat="1" x14ac:dyDescent="0.2">
      <c r="A30" s="5" t="s">
        <v>24</v>
      </c>
      <c r="B30" s="11">
        <v>282</v>
      </c>
      <c r="C30" s="11">
        <v>313</v>
      </c>
      <c r="D30" s="11">
        <f t="shared" si="8"/>
        <v>31</v>
      </c>
      <c r="E30" s="12">
        <f t="shared" si="9"/>
        <v>0.1099290780141844</v>
      </c>
      <c r="F30" s="13">
        <v>1311</v>
      </c>
      <c r="G30" s="13">
        <v>1376</v>
      </c>
      <c r="H30" s="11">
        <f t="shared" si="10"/>
        <v>65</v>
      </c>
      <c r="I30" s="12">
        <f t="shared" si="11"/>
        <v>4.958047292143402E-2</v>
      </c>
    </row>
    <row r="31" spans="1:9" s="5" customFormat="1" x14ac:dyDescent="0.2">
      <c r="A31" s="5" t="s">
        <v>25</v>
      </c>
      <c r="B31" s="11">
        <v>800</v>
      </c>
      <c r="C31" s="11">
        <v>731</v>
      </c>
      <c r="D31" s="11">
        <f t="shared" si="8"/>
        <v>-69</v>
      </c>
      <c r="E31" s="12">
        <f t="shared" si="9"/>
        <v>-8.6249999999999993E-2</v>
      </c>
      <c r="F31" s="13">
        <v>5765</v>
      </c>
      <c r="G31" s="13">
        <v>4953</v>
      </c>
      <c r="H31" s="11">
        <f t="shared" si="10"/>
        <v>-812</v>
      </c>
      <c r="I31" s="12">
        <f t="shared" si="11"/>
        <v>-0.14084995663486558</v>
      </c>
    </row>
    <row r="32" spans="1:9" s="5" customFormat="1" x14ac:dyDescent="0.2">
      <c r="A32" s="5" t="s">
        <v>26</v>
      </c>
      <c r="B32" s="11">
        <v>44</v>
      </c>
      <c r="C32" s="11">
        <v>29</v>
      </c>
      <c r="D32" s="11">
        <f t="shared" si="8"/>
        <v>-15</v>
      </c>
      <c r="E32" s="12">
        <f t="shared" si="9"/>
        <v>-0.34090909090909088</v>
      </c>
      <c r="F32" s="13">
        <v>217</v>
      </c>
      <c r="G32" s="13">
        <v>153</v>
      </c>
      <c r="H32" s="11">
        <f t="shared" si="10"/>
        <v>-64</v>
      </c>
      <c r="I32" s="12">
        <f t="shared" si="11"/>
        <v>-0.29493087557603687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991</v>
      </c>
      <c r="C35" s="11">
        <v>919</v>
      </c>
      <c r="D35" s="11">
        <f>C35-B35</f>
        <v>-72</v>
      </c>
      <c r="E35" s="12">
        <f>(C35-B35)/B35</f>
        <v>-7.2653884964682142E-2</v>
      </c>
      <c r="F35" s="13">
        <v>8686</v>
      </c>
      <c r="G35" s="13">
        <v>8226</v>
      </c>
      <c r="H35" s="11">
        <f>G35-F35</f>
        <v>-460</v>
      </c>
      <c r="I35" s="12">
        <f>(G35-F35)/F35</f>
        <v>-5.2958784250518073E-2</v>
      </c>
    </row>
    <row r="36" spans="1:9" s="5" customFormat="1" x14ac:dyDescent="0.2">
      <c r="A36" s="5" t="s">
        <v>28</v>
      </c>
      <c r="B36" s="11">
        <v>749</v>
      </c>
      <c r="C36" s="11">
        <v>737</v>
      </c>
      <c r="D36" s="11">
        <f>C36-B36</f>
        <v>-12</v>
      </c>
      <c r="E36" s="12">
        <f>(C36-B36)/B36</f>
        <v>-1.602136181575434E-2</v>
      </c>
      <c r="F36" s="13">
        <v>6257</v>
      </c>
      <c r="G36" s="13">
        <v>6340</v>
      </c>
      <c r="H36" s="11">
        <f>G36-F36</f>
        <v>83</v>
      </c>
      <c r="I36" s="12">
        <f>(G36-F36)/F36</f>
        <v>1.3265143039795429E-2</v>
      </c>
    </row>
    <row r="37" spans="1:9" s="5" customFormat="1" x14ac:dyDescent="0.2">
      <c r="A37" s="5" t="s">
        <v>29</v>
      </c>
      <c r="B37" s="11">
        <v>214</v>
      </c>
      <c r="C37" s="11">
        <v>188</v>
      </c>
      <c r="D37" s="11">
        <f>C37-B37</f>
        <v>-26</v>
      </c>
      <c r="E37" s="12">
        <f>(C37-B37)/B37</f>
        <v>-0.12149532710280374</v>
      </c>
      <c r="F37" s="13">
        <v>1069</v>
      </c>
      <c r="G37" s="13">
        <v>909</v>
      </c>
      <c r="H37" s="11">
        <f>G37-F37</f>
        <v>-160</v>
      </c>
      <c r="I37" s="12">
        <f>(G37-F37)/F37</f>
        <v>-0.14967259120673526</v>
      </c>
    </row>
    <row r="38" spans="1:9" s="5" customFormat="1" x14ac:dyDescent="0.2">
      <c r="A38" s="5" t="s">
        <v>30</v>
      </c>
      <c r="B38" s="11">
        <v>283</v>
      </c>
      <c r="C38" s="11">
        <v>217</v>
      </c>
      <c r="D38" s="11">
        <f>C38-B38</f>
        <v>-66</v>
      </c>
      <c r="E38" s="12">
        <f>(C38-B38)/B38</f>
        <v>-0.2332155477031802</v>
      </c>
      <c r="F38" s="13">
        <v>1360</v>
      </c>
      <c r="G38" s="13">
        <v>977</v>
      </c>
      <c r="H38" s="11">
        <f>G38-F38</f>
        <v>-383</v>
      </c>
      <c r="I38" s="12">
        <f>(G38-F38)/F38</f>
        <v>-0.28161764705882353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12867</v>
      </c>
      <c r="C41" s="11">
        <v>12567</v>
      </c>
      <c r="D41" s="11">
        <f>C41-B41</f>
        <v>-300</v>
      </c>
      <c r="E41" s="12">
        <f>(C41-B41)/B41</f>
        <v>-2.3315458148752622E-2</v>
      </c>
      <c r="F41" s="13">
        <v>139549</v>
      </c>
      <c r="G41" s="13">
        <v>137774.5</v>
      </c>
      <c r="H41" s="11">
        <f>G41-F41</f>
        <v>-1774.5</v>
      </c>
      <c r="I41" s="12">
        <f>(G41-F41)/F41</f>
        <v>-1.2715963568352334E-2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Research&amp;R4/3/2013
www.uaf.edu/pair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42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2541</v>
      </c>
      <c r="C6" s="11">
        <v>2464</v>
      </c>
      <c r="D6" s="11">
        <f t="shared" ref="D6:D14" si="0">C6-B6</f>
        <v>-77</v>
      </c>
      <c r="E6" s="12">
        <f t="shared" ref="E6:E14" si="1">(C6-B6)/B6</f>
        <v>-3.0303030303030304E-2</v>
      </c>
      <c r="F6" s="13">
        <v>28562</v>
      </c>
      <c r="G6" s="13">
        <v>28607</v>
      </c>
      <c r="H6" s="11">
        <f t="shared" ref="H6:H14" si="2">G6-F6</f>
        <v>45</v>
      </c>
      <c r="I6" s="12">
        <f t="shared" ref="I6:I14" si="3">(G6-F6)/F6</f>
        <v>1.5755199215741194E-3</v>
      </c>
    </row>
    <row r="7" spans="1:9" s="5" customFormat="1" x14ac:dyDescent="0.2">
      <c r="A7" s="5" t="s">
        <v>4</v>
      </c>
      <c r="B7" s="11">
        <v>2064</v>
      </c>
      <c r="C7" s="11">
        <v>2151</v>
      </c>
      <c r="D7" s="11">
        <f t="shared" si="0"/>
        <v>87</v>
      </c>
      <c r="E7" s="12">
        <f t="shared" si="1"/>
        <v>4.2151162790697673E-2</v>
      </c>
      <c r="F7" s="13">
        <v>21334.5</v>
      </c>
      <c r="G7" s="13">
        <v>22854</v>
      </c>
      <c r="H7" s="11">
        <f t="shared" si="2"/>
        <v>1519.5</v>
      </c>
      <c r="I7" s="12">
        <f t="shared" si="3"/>
        <v>7.1222667510370527E-2</v>
      </c>
    </row>
    <row r="8" spans="1:9" s="5" customFormat="1" x14ac:dyDescent="0.2">
      <c r="A8" s="5" t="s">
        <v>5</v>
      </c>
      <c r="B8" s="11">
        <v>19</v>
      </c>
      <c r="C8" s="11">
        <v>27</v>
      </c>
      <c r="D8" s="11">
        <f t="shared" si="0"/>
        <v>8</v>
      </c>
      <c r="E8" s="12">
        <f t="shared" si="1"/>
        <v>0.42105263157894735</v>
      </c>
      <c r="F8" s="13">
        <v>83</v>
      </c>
      <c r="G8" s="13">
        <v>100</v>
      </c>
      <c r="H8" s="11">
        <f t="shared" si="2"/>
        <v>17</v>
      </c>
      <c r="I8" s="12">
        <f t="shared" si="3"/>
        <v>0.20481927710843373</v>
      </c>
    </row>
    <row r="9" spans="1:9" s="5" customFormat="1" x14ac:dyDescent="0.2">
      <c r="A9" s="5" t="s">
        <v>6</v>
      </c>
      <c r="B9" s="11">
        <v>22</v>
      </c>
      <c r="C9" s="11">
        <v>7</v>
      </c>
      <c r="D9" s="11">
        <f t="shared" si="0"/>
        <v>-15</v>
      </c>
      <c r="E9" s="12">
        <f t="shared" si="1"/>
        <v>-0.68181818181818177</v>
      </c>
      <c r="F9" s="13">
        <v>74</v>
      </c>
      <c r="G9" s="13">
        <v>24</v>
      </c>
      <c r="H9" s="11">
        <f t="shared" si="2"/>
        <v>-50</v>
      </c>
      <c r="I9" s="12">
        <f t="shared" si="3"/>
        <v>-0.67567567567567566</v>
      </c>
    </row>
    <row r="10" spans="1:9" s="5" customFormat="1" x14ac:dyDescent="0.2">
      <c r="A10" s="5" t="s">
        <v>7</v>
      </c>
      <c r="B10" s="11">
        <v>18</v>
      </c>
      <c r="C10" s="11">
        <v>13</v>
      </c>
      <c r="D10" s="11">
        <f t="shared" si="0"/>
        <v>-5</v>
      </c>
      <c r="E10" s="12">
        <f t="shared" si="1"/>
        <v>-0.27777777777777779</v>
      </c>
      <c r="F10" s="13">
        <v>50</v>
      </c>
      <c r="G10" s="13">
        <v>48</v>
      </c>
      <c r="H10" s="11">
        <f t="shared" si="2"/>
        <v>-2</v>
      </c>
      <c r="I10" s="12">
        <f t="shared" si="3"/>
        <v>-0.04</v>
      </c>
    </row>
    <row r="11" spans="1:9" s="5" customFormat="1" x14ac:dyDescent="0.2">
      <c r="A11" s="5" t="s">
        <v>8</v>
      </c>
      <c r="B11" s="11">
        <v>12</v>
      </c>
      <c r="C11" s="11">
        <v>52</v>
      </c>
      <c r="D11" s="11">
        <f t="shared" si="0"/>
        <v>40</v>
      </c>
      <c r="E11" s="12">
        <f t="shared" si="1"/>
        <v>3.3333333333333335</v>
      </c>
      <c r="F11" s="13">
        <v>102</v>
      </c>
      <c r="G11" s="13">
        <v>239</v>
      </c>
      <c r="H11" s="11">
        <f t="shared" si="2"/>
        <v>137</v>
      </c>
      <c r="I11" s="12">
        <f t="shared" si="3"/>
        <v>1.3431372549019607</v>
      </c>
    </row>
    <row r="12" spans="1:9" s="5" customFormat="1" x14ac:dyDescent="0.2">
      <c r="A12" s="5" t="s">
        <v>9</v>
      </c>
      <c r="B12" s="11">
        <v>16</v>
      </c>
      <c r="C12" s="11">
        <v>22</v>
      </c>
      <c r="D12" s="11">
        <f t="shared" si="0"/>
        <v>6</v>
      </c>
      <c r="E12" s="12">
        <f t="shared" si="1"/>
        <v>0.375</v>
      </c>
      <c r="F12" s="13">
        <v>60</v>
      </c>
      <c r="G12" s="13">
        <v>88</v>
      </c>
      <c r="H12" s="11">
        <f t="shared" si="2"/>
        <v>28</v>
      </c>
      <c r="I12" s="12">
        <f t="shared" si="3"/>
        <v>0.46666666666666667</v>
      </c>
    </row>
    <row r="13" spans="1:9" s="5" customFormat="1" x14ac:dyDescent="0.2">
      <c r="A13" s="5" t="s">
        <v>10</v>
      </c>
      <c r="B13" s="11">
        <v>579</v>
      </c>
      <c r="C13" s="11">
        <v>238</v>
      </c>
      <c r="D13" s="11">
        <f t="shared" si="0"/>
        <v>-341</v>
      </c>
      <c r="E13" s="12">
        <f t="shared" si="1"/>
        <v>-0.58894645941278068</v>
      </c>
      <c r="F13" s="13">
        <v>2494</v>
      </c>
      <c r="G13" s="13">
        <v>950</v>
      </c>
      <c r="H13" s="11">
        <f t="shared" si="2"/>
        <v>-1544</v>
      </c>
      <c r="I13" s="12">
        <f t="shared" si="3"/>
        <v>-0.61908580593424223</v>
      </c>
    </row>
    <row r="14" spans="1:9" s="5" customFormat="1" x14ac:dyDescent="0.2">
      <c r="A14" s="5" t="s">
        <v>11</v>
      </c>
      <c r="B14" s="11">
        <v>842</v>
      </c>
      <c r="C14" s="11">
        <v>778</v>
      </c>
      <c r="D14" s="11">
        <f t="shared" si="0"/>
        <v>-64</v>
      </c>
      <c r="E14" s="12">
        <f t="shared" si="1"/>
        <v>-7.6009501187648459E-2</v>
      </c>
      <c r="F14" s="13">
        <v>4364.5</v>
      </c>
      <c r="G14" s="13">
        <v>4304</v>
      </c>
      <c r="H14" s="11">
        <f t="shared" si="2"/>
        <v>-60.5</v>
      </c>
      <c r="I14" s="12">
        <f t="shared" si="3"/>
        <v>-1.3861839844197503E-2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430</v>
      </c>
      <c r="C16" s="11">
        <v>475</v>
      </c>
      <c r="D16" s="11">
        <f t="shared" ref="D16:D24" si="4">C16-B16</f>
        <v>45</v>
      </c>
      <c r="E16" s="12">
        <f t="shared" ref="E16:E24" si="5">(C16-B16)/B16</f>
        <v>0.10465116279069768</v>
      </c>
      <c r="F16" s="13">
        <v>3079.5</v>
      </c>
      <c r="G16" s="13">
        <v>3530.5</v>
      </c>
      <c r="H16" s="11">
        <f t="shared" ref="H16:H24" si="6">G16-F16</f>
        <v>451</v>
      </c>
      <c r="I16" s="12">
        <f t="shared" ref="I16:I24" si="7">(G16-F16)/F16</f>
        <v>0.14645234616009092</v>
      </c>
    </row>
    <row r="17" spans="1:9" s="5" customFormat="1" x14ac:dyDescent="0.2">
      <c r="A17" s="5" t="s">
        <v>13</v>
      </c>
      <c r="B17" s="11">
        <v>1197</v>
      </c>
      <c r="C17" s="11">
        <v>1170</v>
      </c>
      <c r="D17" s="11">
        <f t="shared" si="4"/>
        <v>-27</v>
      </c>
      <c r="E17" s="12">
        <f t="shared" si="5"/>
        <v>-2.2556390977443608E-2</v>
      </c>
      <c r="F17" s="13">
        <v>7496</v>
      </c>
      <c r="G17" s="13">
        <v>7408</v>
      </c>
      <c r="H17" s="11">
        <f t="shared" si="6"/>
        <v>-88</v>
      </c>
      <c r="I17" s="12">
        <f t="shared" si="7"/>
        <v>-1.1739594450373533E-2</v>
      </c>
    </row>
    <row r="18" spans="1:9" s="5" customFormat="1" x14ac:dyDescent="0.2">
      <c r="A18" s="5" t="s">
        <v>14</v>
      </c>
      <c r="B18" s="11">
        <v>998</v>
      </c>
      <c r="C18" s="11">
        <v>1033</v>
      </c>
      <c r="D18" s="11">
        <f t="shared" si="4"/>
        <v>35</v>
      </c>
      <c r="E18" s="12">
        <f t="shared" si="5"/>
        <v>3.5070140280561123E-2</v>
      </c>
      <c r="F18" s="13">
        <v>6406</v>
      </c>
      <c r="G18" s="13">
        <v>6702.5</v>
      </c>
      <c r="H18" s="11">
        <f t="shared" si="6"/>
        <v>296.5</v>
      </c>
      <c r="I18" s="12">
        <f t="shared" si="7"/>
        <v>4.6284733062753672E-2</v>
      </c>
    </row>
    <row r="19" spans="1:9" s="5" customFormat="1" x14ac:dyDescent="0.2">
      <c r="A19" s="5" t="s">
        <v>15</v>
      </c>
      <c r="B19" s="11">
        <v>176</v>
      </c>
      <c r="C19" s="11">
        <v>162</v>
      </c>
      <c r="D19" s="11">
        <f t="shared" si="4"/>
        <v>-14</v>
      </c>
      <c r="E19" s="12">
        <f t="shared" si="5"/>
        <v>-7.9545454545454544E-2</v>
      </c>
      <c r="F19" s="13">
        <v>1112</v>
      </c>
      <c r="G19" s="13">
        <v>1111</v>
      </c>
      <c r="H19" s="11">
        <f t="shared" si="6"/>
        <v>-1</v>
      </c>
      <c r="I19" s="12">
        <f t="shared" si="7"/>
        <v>-8.9928057553956839E-4</v>
      </c>
    </row>
    <row r="20" spans="1:9" s="5" customFormat="1" x14ac:dyDescent="0.2">
      <c r="A20" s="5" t="s">
        <v>16</v>
      </c>
      <c r="B20" s="11">
        <v>61</v>
      </c>
      <c r="C20" s="11">
        <v>99</v>
      </c>
      <c r="D20" s="11">
        <f t="shared" si="4"/>
        <v>38</v>
      </c>
      <c r="E20" s="12">
        <f t="shared" si="5"/>
        <v>0.62295081967213117</v>
      </c>
      <c r="F20" s="13">
        <v>255</v>
      </c>
      <c r="G20" s="13">
        <v>412</v>
      </c>
      <c r="H20" s="11">
        <f t="shared" si="6"/>
        <v>157</v>
      </c>
      <c r="I20" s="12">
        <f t="shared" si="7"/>
        <v>0.61568627450980395</v>
      </c>
    </row>
    <row r="21" spans="1:9" s="5" customFormat="1" x14ac:dyDescent="0.2">
      <c r="A21" s="5" t="s">
        <v>17</v>
      </c>
      <c r="B21" s="11">
        <v>384</v>
      </c>
      <c r="C21" s="11">
        <v>483</v>
      </c>
      <c r="D21" s="11">
        <f t="shared" si="4"/>
        <v>99</v>
      </c>
      <c r="E21" s="12">
        <f t="shared" si="5"/>
        <v>0.2578125</v>
      </c>
      <c r="F21" s="13">
        <v>2283</v>
      </c>
      <c r="G21" s="13">
        <v>3072</v>
      </c>
      <c r="H21" s="11">
        <f t="shared" si="6"/>
        <v>789</v>
      </c>
      <c r="I21" s="12">
        <f t="shared" si="7"/>
        <v>0.34559789750328518</v>
      </c>
    </row>
    <row r="22" spans="1:9" s="5" customFormat="1" x14ac:dyDescent="0.2">
      <c r="A22" s="5" t="s">
        <v>18</v>
      </c>
      <c r="B22" s="11">
        <v>96</v>
      </c>
      <c r="C22" s="11">
        <v>63</v>
      </c>
      <c r="D22" s="11">
        <f t="shared" si="4"/>
        <v>-33</v>
      </c>
      <c r="E22" s="12">
        <f t="shared" si="5"/>
        <v>-0.34375</v>
      </c>
      <c r="F22" s="13">
        <v>436</v>
      </c>
      <c r="G22" s="13">
        <v>312</v>
      </c>
      <c r="H22" s="11">
        <f t="shared" si="6"/>
        <v>-124</v>
      </c>
      <c r="I22" s="12">
        <f t="shared" si="7"/>
        <v>-0.28440366972477066</v>
      </c>
    </row>
    <row r="23" spans="1:9" s="5" customFormat="1" x14ac:dyDescent="0.2">
      <c r="A23" s="5" t="s">
        <v>19</v>
      </c>
      <c r="B23" s="11">
        <v>20</v>
      </c>
      <c r="C23" s="11">
        <v>12</v>
      </c>
      <c r="D23" s="11">
        <f t="shared" si="4"/>
        <v>-8</v>
      </c>
      <c r="E23" s="12">
        <f t="shared" si="5"/>
        <v>-0.4</v>
      </c>
      <c r="F23" s="13">
        <v>154</v>
      </c>
      <c r="G23" s="13">
        <v>92</v>
      </c>
      <c r="H23" s="11">
        <f t="shared" si="6"/>
        <v>-62</v>
      </c>
      <c r="I23" s="12">
        <f t="shared" si="7"/>
        <v>-0.40259740259740262</v>
      </c>
    </row>
    <row r="24" spans="1:9" s="5" customFormat="1" x14ac:dyDescent="0.2">
      <c r="A24" s="5" t="s">
        <v>20</v>
      </c>
      <c r="B24" s="11">
        <v>113</v>
      </c>
      <c r="C24" s="11">
        <v>81</v>
      </c>
      <c r="D24" s="11">
        <f t="shared" si="4"/>
        <v>-32</v>
      </c>
      <c r="E24" s="12">
        <f t="shared" si="5"/>
        <v>-0.2831858407079646</v>
      </c>
      <c r="F24" s="13">
        <v>113</v>
      </c>
      <c r="G24" s="13">
        <v>81</v>
      </c>
      <c r="H24" s="11">
        <f t="shared" si="6"/>
        <v>-32</v>
      </c>
      <c r="I24" s="12">
        <f t="shared" si="7"/>
        <v>-0.2831858407079646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8645</v>
      </c>
      <c r="C27" s="11">
        <v>8437</v>
      </c>
      <c r="D27" s="11">
        <f t="shared" ref="D27:D32" si="8">C27-B27</f>
        <v>-208</v>
      </c>
      <c r="E27" s="12">
        <f t="shared" ref="E27:E32" si="9">(C27-B27)/B27</f>
        <v>-2.4060150375939851E-2</v>
      </c>
      <c r="F27" s="13">
        <v>92663</v>
      </c>
      <c r="G27" s="13">
        <v>91111</v>
      </c>
      <c r="H27" s="11">
        <f t="shared" ref="H27:H32" si="10">G27-F27</f>
        <v>-1552</v>
      </c>
      <c r="I27" s="12">
        <f t="shared" ref="I27:I32" si="11">(G27-F27)/F27</f>
        <v>-1.6748864163689932E-2</v>
      </c>
    </row>
    <row r="28" spans="1:9" s="5" customFormat="1" x14ac:dyDescent="0.2">
      <c r="A28" s="5" t="s">
        <v>22</v>
      </c>
      <c r="B28" s="11">
        <v>7637</v>
      </c>
      <c r="C28" s="11">
        <v>7479</v>
      </c>
      <c r="D28" s="11">
        <f t="shared" si="8"/>
        <v>-158</v>
      </c>
      <c r="E28" s="12">
        <f t="shared" si="9"/>
        <v>-2.0688752127798873E-2</v>
      </c>
      <c r="F28" s="13">
        <v>79060</v>
      </c>
      <c r="G28" s="13">
        <v>78095</v>
      </c>
      <c r="H28" s="11">
        <f t="shared" si="10"/>
        <v>-965</v>
      </c>
      <c r="I28" s="12">
        <f t="shared" si="11"/>
        <v>-1.2205919554768531E-2</v>
      </c>
    </row>
    <row r="29" spans="1:9" s="5" customFormat="1" x14ac:dyDescent="0.2">
      <c r="A29" s="5" t="s">
        <v>23</v>
      </c>
      <c r="B29" s="11">
        <v>1121</v>
      </c>
      <c r="C29" s="11">
        <v>1183</v>
      </c>
      <c r="D29" s="11">
        <f t="shared" si="8"/>
        <v>62</v>
      </c>
      <c r="E29" s="12">
        <f t="shared" si="9"/>
        <v>5.5307760927743088E-2</v>
      </c>
      <c r="F29" s="13">
        <v>7286</v>
      </c>
      <c r="G29" s="13">
        <v>7339</v>
      </c>
      <c r="H29" s="11">
        <f t="shared" si="10"/>
        <v>53</v>
      </c>
      <c r="I29" s="12">
        <f t="shared" si="11"/>
        <v>7.2742245402141088E-3</v>
      </c>
    </row>
    <row r="30" spans="1:9" s="5" customFormat="1" x14ac:dyDescent="0.2">
      <c r="A30" s="5" t="s">
        <v>24</v>
      </c>
      <c r="B30" s="11">
        <v>258</v>
      </c>
      <c r="C30" s="11">
        <v>287</v>
      </c>
      <c r="D30" s="11">
        <f t="shared" si="8"/>
        <v>29</v>
      </c>
      <c r="E30" s="12">
        <f t="shared" si="9"/>
        <v>0.1124031007751938</v>
      </c>
      <c r="F30" s="13">
        <v>1181</v>
      </c>
      <c r="G30" s="13">
        <v>1236</v>
      </c>
      <c r="H30" s="11">
        <f t="shared" si="10"/>
        <v>55</v>
      </c>
      <c r="I30" s="12">
        <f t="shared" si="11"/>
        <v>4.6570702794242171E-2</v>
      </c>
    </row>
    <row r="31" spans="1:9" s="5" customFormat="1" x14ac:dyDescent="0.2">
      <c r="A31" s="5" t="s">
        <v>25</v>
      </c>
      <c r="B31" s="11">
        <v>717</v>
      </c>
      <c r="C31" s="11">
        <v>645</v>
      </c>
      <c r="D31" s="11">
        <f t="shared" si="8"/>
        <v>-72</v>
      </c>
      <c r="E31" s="12">
        <f t="shared" si="9"/>
        <v>-0.100418410041841</v>
      </c>
      <c r="F31" s="13">
        <v>4968</v>
      </c>
      <c r="G31" s="13">
        <v>4315</v>
      </c>
      <c r="H31" s="11">
        <f t="shared" si="10"/>
        <v>-653</v>
      </c>
      <c r="I31" s="12">
        <f t="shared" si="11"/>
        <v>-0.13144122383252818</v>
      </c>
    </row>
    <row r="32" spans="1:9" s="5" customFormat="1" x14ac:dyDescent="0.2">
      <c r="A32" s="5" t="s">
        <v>26</v>
      </c>
      <c r="B32" s="11">
        <v>34</v>
      </c>
      <c r="C32" s="11">
        <v>26</v>
      </c>
      <c r="D32" s="11">
        <f t="shared" si="8"/>
        <v>-8</v>
      </c>
      <c r="E32" s="12">
        <f t="shared" si="9"/>
        <v>-0.23529411764705882</v>
      </c>
      <c r="F32" s="13">
        <v>168</v>
      </c>
      <c r="G32" s="13">
        <v>126</v>
      </c>
      <c r="H32" s="11">
        <f t="shared" si="10"/>
        <v>-42</v>
      </c>
      <c r="I32" s="12">
        <f t="shared" si="11"/>
        <v>-0.25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845</v>
      </c>
      <c r="C35" s="11">
        <v>798</v>
      </c>
      <c r="D35" s="11">
        <f>C35-B35</f>
        <v>-47</v>
      </c>
      <c r="E35" s="12">
        <f>(C35-B35)/B35</f>
        <v>-5.562130177514793E-2</v>
      </c>
      <c r="F35" s="13">
        <v>7533</v>
      </c>
      <c r="G35" s="13">
        <v>7224</v>
      </c>
      <c r="H35" s="11">
        <f>G35-F35</f>
        <v>-309</v>
      </c>
      <c r="I35" s="12">
        <f>(G35-F35)/F35</f>
        <v>-4.1019514137793707E-2</v>
      </c>
    </row>
    <row r="36" spans="1:9" s="5" customFormat="1" x14ac:dyDescent="0.2">
      <c r="A36" s="5" t="s">
        <v>28</v>
      </c>
      <c r="B36" s="11">
        <v>649</v>
      </c>
      <c r="C36" s="11">
        <v>652</v>
      </c>
      <c r="D36" s="11">
        <f>C36-B36</f>
        <v>3</v>
      </c>
      <c r="E36" s="12">
        <f>(C36-B36)/B36</f>
        <v>4.6224961479198771E-3</v>
      </c>
      <c r="F36" s="13">
        <v>5468</v>
      </c>
      <c r="G36" s="13">
        <v>5659</v>
      </c>
      <c r="H36" s="11">
        <f>G36-F36</f>
        <v>191</v>
      </c>
      <c r="I36" s="12">
        <f>(G36-F36)/F36</f>
        <v>3.4930504754937822E-2</v>
      </c>
    </row>
    <row r="37" spans="1:9" s="5" customFormat="1" x14ac:dyDescent="0.2">
      <c r="A37" s="5" t="s">
        <v>29</v>
      </c>
      <c r="B37" s="11">
        <v>182</v>
      </c>
      <c r="C37" s="11">
        <v>156</v>
      </c>
      <c r="D37" s="11">
        <f>C37-B37</f>
        <v>-26</v>
      </c>
      <c r="E37" s="12">
        <f>(C37-B37)/B37</f>
        <v>-0.14285714285714285</v>
      </c>
      <c r="F37" s="13">
        <v>890</v>
      </c>
      <c r="G37" s="13">
        <v>767</v>
      </c>
      <c r="H37" s="11">
        <f>G37-F37</f>
        <v>-123</v>
      </c>
      <c r="I37" s="12">
        <f>(G37-F37)/F37</f>
        <v>-0.13820224719101123</v>
      </c>
    </row>
    <row r="38" spans="1:9" s="5" customFormat="1" x14ac:dyDescent="0.2">
      <c r="A38" s="5" t="s">
        <v>30</v>
      </c>
      <c r="B38" s="11">
        <v>242</v>
      </c>
      <c r="C38" s="11">
        <v>181</v>
      </c>
      <c r="D38" s="11">
        <f>C38-B38</f>
        <v>-61</v>
      </c>
      <c r="E38" s="12">
        <f>(C38-B38)/B38</f>
        <v>-0.25206611570247933</v>
      </c>
      <c r="F38" s="13">
        <v>1175</v>
      </c>
      <c r="G38" s="13">
        <v>798</v>
      </c>
      <c r="H38" s="11">
        <f>G38-F38</f>
        <v>-377</v>
      </c>
      <c r="I38" s="12">
        <f>(G38-F38)/F38</f>
        <v>-0.32085106382978723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11811</v>
      </c>
      <c r="C41" s="11">
        <v>11518</v>
      </c>
      <c r="D41" s="11">
        <f>C41-B41</f>
        <v>-293</v>
      </c>
      <c r="E41" s="12">
        <f>(C41-B41)/B41</f>
        <v>-2.480738294809923E-2</v>
      </c>
      <c r="F41" s="13">
        <v>128758</v>
      </c>
      <c r="G41" s="13">
        <v>126942</v>
      </c>
      <c r="H41" s="11">
        <f>G41-F41</f>
        <v>-1816</v>
      </c>
      <c r="I41" s="12">
        <f>(G41-F41)/F41</f>
        <v>-1.4103978005250159E-2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Research&amp;R4/3/2013
www.uaf.edu/pair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41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2133</v>
      </c>
      <c r="C6" s="11">
        <v>2115</v>
      </c>
      <c r="D6" s="11">
        <f t="shared" ref="D6:D14" si="0">C6-B6</f>
        <v>-18</v>
      </c>
      <c r="E6" s="12">
        <f t="shared" ref="E6:E14" si="1">(C6-B6)/B6</f>
        <v>-8.4388185654008432E-3</v>
      </c>
      <c r="F6" s="13">
        <v>24166.5</v>
      </c>
      <c r="G6" s="13">
        <v>24634.5</v>
      </c>
      <c r="H6" s="11">
        <f t="shared" ref="H6:H14" si="2">G6-F6</f>
        <v>468</v>
      </c>
      <c r="I6" s="12">
        <f t="shared" ref="I6:I14" si="3">(G6-F6)/F6</f>
        <v>1.9365650797591706E-2</v>
      </c>
    </row>
    <row r="7" spans="1:9" s="5" customFormat="1" x14ac:dyDescent="0.2">
      <c r="A7" s="5" t="s">
        <v>4</v>
      </c>
      <c r="B7" s="11">
        <v>1765</v>
      </c>
      <c r="C7" s="11">
        <v>1870</v>
      </c>
      <c r="D7" s="11">
        <f t="shared" si="0"/>
        <v>105</v>
      </c>
      <c r="E7" s="12">
        <f t="shared" si="1"/>
        <v>5.9490084985835696E-2</v>
      </c>
      <c r="F7" s="13">
        <v>18472.5</v>
      </c>
      <c r="G7" s="13">
        <v>20051.5</v>
      </c>
      <c r="H7" s="11">
        <f t="shared" si="2"/>
        <v>1579</v>
      </c>
      <c r="I7" s="12">
        <f t="shared" si="3"/>
        <v>8.5478413858438212E-2</v>
      </c>
    </row>
    <row r="8" spans="1:9" s="5" customFormat="1" x14ac:dyDescent="0.2">
      <c r="A8" s="5" t="s">
        <v>5</v>
      </c>
      <c r="B8" s="11">
        <v>12</v>
      </c>
      <c r="C8" s="11">
        <v>15</v>
      </c>
      <c r="D8" s="11">
        <f t="shared" si="0"/>
        <v>3</v>
      </c>
      <c r="E8" s="12">
        <f t="shared" si="1"/>
        <v>0.25</v>
      </c>
      <c r="F8" s="13">
        <v>50</v>
      </c>
      <c r="G8" s="13">
        <v>58</v>
      </c>
      <c r="H8" s="11">
        <f t="shared" si="2"/>
        <v>8</v>
      </c>
      <c r="I8" s="12">
        <f t="shared" si="3"/>
        <v>0.16</v>
      </c>
    </row>
    <row r="9" spans="1:9" s="5" customFormat="1" x14ac:dyDescent="0.2">
      <c r="A9" s="5" t="s">
        <v>6</v>
      </c>
      <c r="B9" s="11">
        <v>16</v>
      </c>
      <c r="C9" s="11">
        <v>7</v>
      </c>
      <c r="D9" s="11">
        <f t="shared" si="0"/>
        <v>-9</v>
      </c>
      <c r="E9" s="12">
        <f t="shared" si="1"/>
        <v>-0.5625</v>
      </c>
      <c r="F9" s="13">
        <v>53</v>
      </c>
      <c r="G9" s="13">
        <v>21</v>
      </c>
      <c r="H9" s="11">
        <f t="shared" si="2"/>
        <v>-32</v>
      </c>
      <c r="I9" s="12">
        <f t="shared" si="3"/>
        <v>-0.60377358490566035</v>
      </c>
    </row>
    <row r="10" spans="1:9" s="5" customFormat="1" x14ac:dyDescent="0.2">
      <c r="A10" s="5" t="s">
        <v>7</v>
      </c>
      <c r="B10" s="11">
        <v>13</v>
      </c>
      <c r="C10" s="11">
        <v>9</v>
      </c>
      <c r="D10" s="11">
        <f t="shared" si="0"/>
        <v>-4</v>
      </c>
      <c r="E10" s="12">
        <f t="shared" si="1"/>
        <v>-0.30769230769230771</v>
      </c>
      <c r="F10" s="13">
        <v>45</v>
      </c>
      <c r="G10" s="13">
        <v>34</v>
      </c>
      <c r="H10" s="11">
        <f t="shared" si="2"/>
        <v>-11</v>
      </c>
      <c r="I10" s="12">
        <f t="shared" si="3"/>
        <v>-0.24444444444444444</v>
      </c>
    </row>
    <row r="11" spans="1:9" s="5" customFormat="1" x14ac:dyDescent="0.2">
      <c r="A11" s="5" t="s">
        <v>8</v>
      </c>
      <c r="B11" s="11">
        <v>8</v>
      </c>
      <c r="C11" s="11">
        <v>41</v>
      </c>
      <c r="D11" s="11">
        <f t="shared" si="0"/>
        <v>33</v>
      </c>
      <c r="E11" s="12">
        <f t="shared" si="1"/>
        <v>4.125</v>
      </c>
      <c r="F11" s="13">
        <v>43</v>
      </c>
      <c r="G11" s="13">
        <v>185</v>
      </c>
      <c r="H11" s="11">
        <f t="shared" si="2"/>
        <v>142</v>
      </c>
      <c r="I11" s="12">
        <f t="shared" si="3"/>
        <v>3.3023255813953489</v>
      </c>
    </row>
    <row r="12" spans="1:9" s="5" customFormat="1" x14ac:dyDescent="0.2">
      <c r="A12" s="5" t="s">
        <v>9</v>
      </c>
      <c r="B12" s="11">
        <v>12</v>
      </c>
      <c r="C12" s="11">
        <v>17</v>
      </c>
      <c r="D12" s="11">
        <f t="shared" si="0"/>
        <v>5</v>
      </c>
      <c r="E12" s="12">
        <f t="shared" si="1"/>
        <v>0.41666666666666669</v>
      </c>
      <c r="F12" s="13">
        <v>47</v>
      </c>
      <c r="G12" s="13">
        <v>72</v>
      </c>
      <c r="H12" s="11">
        <f t="shared" si="2"/>
        <v>25</v>
      </c>
      <c r="I12" s="12">
        <f t="shared" si="3"/>
        <v>0.53191489361702127</v>
      </c>
    </row>
    <row r="13" spans="1:9" s="5" customFormat="1" x14ac:dyDescent="0.2">
      <c r="A13" s="5" t="s">
        <v>10</v>
      </c>
      <c r="B13" s="11">
        <v>470</v>
      </c>
      <c r="C13" s="11">
        <v>199</v>
      </c>
      <c r="D13" s="11">
        <f t="shared" si="0"/>
        <v>-271</v>
      </c>
      <c r="E13" s="12">
        <f t="shared" si="1"/>
        <v>-0.57659574468085106</v>
      </c>
      <c r="F13" s="13">
        <v>1983</v>
      </c>
      <c r="G13" s="13">
        <v>783</v>
      </c>
      <c r="H13" s="11">
        <f t="shared" si="2"/>
        <v>-1200</v>
      </c>
      <c r="I13" s="12">
        <f t="shared" si="3"/>
        <v>-0.60514372163388808</v>
      </c>
    </row>
    <row r="14" spans="1:9" s="5" customFormat="1" x14ac:dyDescent="0.2">
      <c r="A14" s="5" t="s">
        <v>11</v>
      </c>
      <c r="B14" s="11">
        <v>688</v>
      </c>
      <c r="C14" s="11">
        <v>643</v>
      </c>
      <c r="D14" s="11">
        <f t="shared" si="0"/>
        <v>-45</v>
      </c>
      <c r="E14" s="12">
        <f t="shared" si="1"/>
        <v>-6.5406976744186052E-2</v>
      </c>
      <c r="F14" s="13">
        <v>3473</v>
      </c>
      <c r="G14" s="13">
        <v>3430</v>
      </c>
      <c r="H14" s="11">
        <f t="shared" si="2"/>
        <v>-43</v>
      </c>
      <c r="I14" s="12">
        <f t="shared" si="3"/>
        <v>-1.2381226605240426E-2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376</v>
      </c>
      <c r="C16" s="11">
        <v>421</v>
      </c>
      <c r="D16" s="11">
        <f t="shared" ref="D16:D24" si="4">G16-F16</f>
        <v>476.5</v>
      </c>
      <c r="E16" s="12">
        <f t="shared" ref="E16:E24" si="5">(G16-F16)/F16</f>
        <v>0.16978442900409763</v>
      </c>
      <c r="F16" s="13">
        <v>2806.5</v>
      </c>
      <c r="G16" s="13">
        <v>3283</v>
      </c>
      <c r="H16" s="11">
        <f t="shared" ref="H16:H24" si="6">C16-B16</f>
        <v>45</v>
      </c>
      <c r="I16" s="12">
        <f t="shared" ref="I16:I24" si="7">(C16-B16)/B16</f>
        <v>0.11968085106382979</v>
      </c>
    </row>
    <row r="17" spans="1:9" s="5" customFormat="1" x14ac:dyDescent="0.2">
      <c r="A17" s="5" t="s">
        <v>13</v>
      </c>
      <c r="B17" s="11">
        <v>995</v>
      </c>
      <c r="C17" s="11">
        <v>1023</v>
      </c>
      <c r="D17" s="11">
        <f t="shared" si="4"/>
        <v>145</v>
      </c>
      <c r="E17" s="12">
        <f t="shared" si="5"/>
        <v>2.2979397781299524E-2</v>
      </c>
      <c r="F17" s="13">
        <v>6310</v>
      </c>
      <c r="G17" s="13">
        <v>6455</v>
      </c>
      <c r="H17" s="11">
        <f t="shared" si="6"/>
        <v>28</v>
      </c>
      <c r="I17" s="12">
        <f t="shared" si="7"/>
        <v>2.8140703517587941E-2</v>
      </c>
    </row>
    <row r="18" spans="1:9" s="5" customFormat="1" x14ac:dyDescent="0.2">
      <c r="A18" s="5" t="s">
        <v>14</v>
      </c>
      <c r="B18" s="11">
        <v>868</v>
      </c>
      <c r="C18" s="11">
        <v>904</v>
      </c>
      <c r="D18" s="11">
        <f t="shared" si="4"/>
        <v>213.5</v>
      </c>
      <c r="E18" s="12">
        <f t="shared" si="5"/>
        <v>3.7888198757763975E-2</v>
      </c>
      <c r="F18" s="13">
        <v>5635</v>
      </c>
      <c r="G18" s="13">
        <v>5848.5</v>
      </c>
      <c r="H18" s="11">
        <f t="shared" si="6"/>
        <v>36</v>
      </c>
      <c r="I18" s="12">
        <f t="shared" si="7"/>
        <v>4.1474654377880185E-2</v>
      </c>
    </row>
    <row r="19" spans="1:9" s="5" customFormat="1" x14ac:dyDescent="0.2">
      <c r="A19" s="5" t="s">
        <v>15</v>
      </c>
      <c r="B19" s="11">
        <v>148</v>
      </c>
      <c r="C19" s="11">
        <v>140</v>
      </c>
      <c r="D19" s="11">
        <f t="shared" si="4"/>
        <v>10</v>
      </c>
      <c r="E19" s="12">
        <f t="shared" si="5"/>
        <v>1.0277492291880781E-2</v>
      </c>
      <c r="F19" s="13">
        <v>973</v>
      </c>
      <c r="G19" s="13">
        <v>983</v>
      </c>
      <c r="H19" s="11">
        <f t="shared" si="6"/>
        <v>-8</v>
      </c>
      <c r="I19" s="12">
        <f t="shared" si="7"/>
        <v>-5.4054054054054057E-2</v>
      </c>
    </row>
    <row r="20" spans="1:9" s="5" customFormat="1" x14ac:dyDescent="0.2">
      <c r="A20" s="5" t="s">
        <v>16</v>
      </c>
      <c r="B20" s="11">
        <v>53</v>
      </c>
      <c r="C20" s="11">
        <v>80</v>
      </c>
      <c r="D20" s="11">
        <f t="shared" si="4"/>
        <v>99</v>
      </c>
      <c r="E20" s="12">
        <f t="shared" si="5"/>
        <v>0.43231441048034935</v>
      </c>
      <c r="F20" s="13">
        <v>229</v>
      </c>
      <c r="G20" s="13">
        <v>328</v>
      </c>
      <c r="H20" s="11">
        <f t="shared" si="6"/>
        <v>27</v>
      </c>
      <c r="I20" s="12">
        <f t="shared" si="7"/>
        <v>0.50943396226415094</v>
      </c>
    </row>
    <row r="21" spans="1:9" s="5" customFormat="1" x14ac:dyDescent="0.2">
      <c r="A21" s="5" t="s">
        <v>17</v>
      </c>
      <c r="B21" s="11">
        <v>325</v>
      </c>
      <c r="C21" s="11">
        <v>416</v>
      </c>
      <c r="D21" s="11">
        <f t="shared" si="4"/>
        <v>793</v>
      </c>
      <c r="E21" s="12">
        <f t="shared" si="5"/>
        <v>0.40981912144702842</v>
      </c>
      <c r="F21" s="13">
        <v>1935</v>
      </c>
      <c r="G21" s="13">
        <v>2728</v>
      </c>
      <c r="H21" s="11">
        <f t="shared" si="6"/>
        <v>91</v>
      </c>
      <c r="I21" s="12">
        <f t="shared" si="7"/>
        <v>0.28000000000000003</v>
      </c>
    </row>
    <row r="22" spans="1:9" s="5" customFormat="1" x14ac:dyDescent="0.2">
      <c r="A22" s="5" t="s">
        <v>18</v>
      </c>
      <c r="B22" s="11">
        <v>89</v>
      </c>
      <c r="C22" s="11">
        <v>55</v>
      </c>
      <c r="D22" s="11">
        <f t="shared" si="4"/>
        <v>-143</v>
      </c>
      <c r="E22" s="12">
        <f t="shared" si="5"/>
        <v>-0.35572139303482586</v>
      </c>
      <c r="F22" s="13">
        <v>402</v>
      </c>
      <c r="G22" s="13">
        <v>259</v>
      </c>
      <c r="H22" s="11">
        <f t="shared" si="6"/>
        <v>-34</v>
      </c>
      <c r="I22" s="12">
        <f t="shared" si="7"/>
        <v>-0.38202247191011235</v>
      </c>
    </row>
    <row r="23" spans="1:9" s="5" customFormat="1" x14ac:dyDescent="0.2">
      <c r="A23" s="5" t="s">
        <v>19</v>
      </c>
      <c r="B23" s="11">
        <v>13</v>
      </c>
      <c r="C23" s="11">
        <v>4</v>
      </c>
      <c r="D23" s="11">
        <f t="shared" si="4"/>
        <v>-91</v>
      </c>
      <c r="E23" s="12">
        <f t="shared" si="5"/>
        <v>-0.94791666666666663</v>
      </c>
      <c r="F23" s="13">
        <v>96</v>
      </c>
      <c r="G23" s="13">
        <v>5</v>
      </c>
      <c r="H23" s="11">
        <f t="shared" si="6"/>
        <v>-9</v>
      </c>
      <c r="I23" s="12">
        <f t="shared" si="7"/>
        <v>-0.69230769230769229</v>
      </c>
    </row>
    <row r="24" spans="1:9" s="5" customFormat="1" x14ac:dyDescent="0.2">
      <c r="A24" s="5" t="s">
        <v>20</v>
      </c>
      <c r="B24" s="11">
        <v>86</v>
      </c>
      <c r="C24" s="11">
        <v>66</v>
      </c>
      <c r="D24" s="11">
        <f t="shared" si="4"/>
        <v>-20</v>
      </c>
      <c r="E24" s="12">
        <f t="shared" si="5"/>
        <v>-0.23255813953488372</v>
      </c>
      <c r="F24" s="13">
        <v>86</v>
      </c>
      <c r="G24" s="13">
        <v>66</v>
      </c>
      <c r="H24" s="11">
        <f t="shared" si="6"/>
        <v>-20</v>
      </c>
      <c r="I24" s="12">
        <f t="shared" si="7"/>
        <v>-0.23255813953488372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7683</v>
      </c>
      <c r="C27" s="11">
        <v>7563</v>
      </c>
      <c r="D27" s="11">
        <f t="shared" ref="D27:D32" si="8">C27-B27</f>
        <v>-120</v>
      </c>
      <c r="E27" s="12">
        <f t="shared" ref="E27:E32" si="9">(C27-B27)/B27</f>
        <v>-1.5618898867629832E-2</v>
      </c>
      <c r="F27" s="13">
        <v>83824</v>
      </c>
      <c r="G27" s="13">
        <v>82559</v>
      </c>
      <c r="H27" s="11">
        <f t="shared" ref="H27:H32" si="10">G27-F27</f>
        <v>-1265</v>
      </c>
      <c r="I27" s="12">
        <f t="shared" ref="I27:I32" si="11">(G27-F27)/F27</f>
        <v>-1.5091143347967169E-2</v>
      </c>
    </row>
    <row r="28" spans="1:9" s="5" customFormat="1" x14ac:dyDescent="0.2">
      <c r="A28" s="5" t="s">
        <v>22</v>
      </c>
      <c r="B28" s="11">
        <v>6926</v>
      </c>
      <c r="C28" s="11">
        <v>6811</v>
      </c>
      <c r="D28" s="11">
        <f t="shared" si="8"/>
        <v>-115</v>
      </c>
      <c r="E28" s="12">
        <f t="shared" si="9"/>
        <v>-1.6604100490903842E-2</v>
      </c>
      <c r="F28" s="13">
        <v>72704</v>
      </c>
      <c r="G28" s="13">
        <v>71747</v>
      </c>
      <c r="H28" s="11">
        <f t="shared" si="10"/>
        <v>-957</v>
      </c>
      <c r="I28" s="12">
        <f t="shared" si="11"/>
        <v>-1.3162962147887324E-2</v>
      </c>
    </row>
    <row r="29" spans="1:9" s="5" customFormat="1" x14ac:dyDescent="0.2">
      <c r="A29" s="5" t="s">
        <v>23</v>
      </c>
      <c r="B29" s="11">
        <v>934</v>
      </c>
      <c r="C29" s="11">
        <v>1004</v>
      </c>
      <c r="D29" s="11">
        <f t="shared" si="8"/>
        <v>70</v>
      </c>
      <c r="E29" s="12">
        <f t="shared" si="9"/>
        <v>7.4946466809421838E-2</v>
      </c>
      <c r="F29" s="13">
        <v>6008</v>
      </c>
      <c r="G29" s="13">
        <v>6148</v>
      </c>
      <c r="H29" s="11">
        <f t="shared" si="10"/>
        <v>140</v>
      </c>
      <c r="I29" s="12">
        <f t="shared" si="11"/>
        <v>2.3302263648468709E-2</v>
      </c>
    </row>
    <row r="30" spans="1:9" s="5" customFormat="1" x14ac:dyDescent="0.2">
      <c r="A30" s="5" t="s">
        <v>24</v>
      </c>
      <c r="B30" s="11">
        <v>224</v>
      </c>
      <c r="C30" s="11">
        <v>261</v>
      </c>
      <c r="D30" s="11">
        <f t="shared" si="8"/>
        <v>37</v>
      </c>
      <c r="E30" s="12">
        <f t="shared" si="9"/>
        <v>0.16517857142857142</v>
      </c>
      <c r="F30" s="13">
        <v>985</v>
      </c>
      <c r="G30" s="13">
        <v>1117</v>
      </c>
      <c r="H30" s="11">
        <f t="shared" si="10"/>
        <v>132</v>
      </c>
      <c r="I30" s="12">
        <f t="shared" si="11"/>
        <v>0.13401015228426397</v>
      </c>
    </row>
    <row r="31" spans="1:9" s="5" customFormat="1" x14ac:dyDescent="0.2">
      <c r="A31" s="5" t="s">
        <v>25</v>
      </c>
      <c r="B31" s="11">
        <v>587</v>
      </c>
      <c r="C31" s="11">
        <v>540</v>
      </c>
      <c r="D31" s="11">
        <f t="shared" si="8"/>
        <v>-47</v>
      </c>
      <c r="E31" s="12">
        <f t="shared" si="9"/>
        <v>-8.006814310051108E-2</v>
      </c>
      <c r="F31" s="13">
        <v>3998</v>
      </c>
      <c r="G31" s="13">
        <v>3436</v>
      </c>
      <c r="H31" s="11">
        <f t="shared" si="10"/>
        <v>-562</v>
      </c>
      <c r="I31" s="12">
        <f t="shared" si="11"/>
        <v>-0.14057028514257128</v>
      </c>
    </row>
    <row r="32" spans="1:9" s="5" customFormat="1" x14ac:dyDescent="0.2">
      <c r="A32" s="5" t="s">
        <v>26</v>
      </c>
      <c r="B32" s="11">
        <v>25</v>
      </c>
      <c r="C32" s="11">
        <v>21</v>
      </c>
      <c r="D32" s="11">
        <f t="shared" si="8"/>
        <v>-4</v>
      </c>
      <c r="E32" s="12">
        <f t="shared" si="9"/>
        <v>-0.16</v>
      </c>
      <c r="F32" s="13">
        <v>129</v>
      </c>
      <c r="G32" s="13">
        <v>111</v>
      </c>
      <c r="H32" s="11">
        <f t="shared" si="10"/>
        <v>-18</v>
      </c>
      <c r="I32" s="12">
        <f t="shared" si="11"/>
        <v>-0.13953488372093023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652</v>
      </c>
      <c r="C35" s="11">
        <v>632</v>
      </c>
      <c r="D35" s="11">
        <f>C35-B35</f>
        <v>-20</v>
      </c>
      <c r="E35" s="12">
        <f>(C35-B35)/B35</f>
        <v>-3.0674846625766871E-2</v>
      </c>
      <c r="F35" s="13">
        <v>5958</v>
      </c>
      <c r="G35" s="13">
        <v>5777</v>
      </c>
      <c r="H35" s="11">
        <f>G35-F35</f>
        <v>-181</v>
      </c>
      <c r="I35" s="12">
        <f>(G35-F35)/F35</f>
        <v>-3.0379321920107418E-2</v>
      </c>
    </row>
    <row r="36" spans="1:9" s="5" customFormat="1" x14ac:dyDescent="0.2">
      <c r="A36" s="5" t="s">
        <v>28</v>
      </c>
      <c r="B36" s="11">
        <v>520</v>
      </c>
      <c r="C36" s="11">
        <v>526</v>
      </c>
      <c r="D36" s="11">
        <f>C36-B36</f>
        <v>6</v>
      </c>
      <c r="E36" s="12">
        <f>(C36-B36)/B36</f>
        <v>1.1538461538461539E-2</v>
      </c>
      <c r="F36" s="13">
        <v>4425</v>
      </c>
      <c r="G36" s="13">
        <v>4521</v>
      </c>
      <c r="H36" s="11">
        <f>G36-F36</f>
        <v>96</v>
      </c>
      <c r="I36" s="12">
        <f>(G36-F36)/F36</f>
        <v>2.169491525423729E-2</v>
      </c>
    </row>
    <row r="37" spans="1:9" s="5" customFormat="1" x14ac:dyDescent="0.2">
      <c r="A37" s="5" t="s">
        <v>29</v>
      </c>
      <c r="B37" s="11">
        <v>136</v>
      </c>
      <c r="C37" s="11">
        <v>131</v>
      </c>
      <c r="D37" s="11">
        <f>C37-B37</f>
        <v>-5</v>
      </c>
      <c r="E37" s="12">
        <f>(C37-B37)/B37</f>
        <v>-3.6764705882352942E-2</v>
      </c>
      <c r="F37" s="13">
        <v>658</v>
      </c>
      <c r="G37" s="13">
        <v>647</v>
      </c>
      <c r="H37" s="11">
        <f>G37-F37</f>
        <v>-11</v>
      </c>
      <c r="I37" s="12">
        <f>(G37-F37)/F37</f>
        <v>-1.6717325227963525E-2</v>
      </c>
    </row>
    <row r="38" spans="1:9" s="5" customFormat="1" x14ac:dyDescent="0.2">
      <c r="A38" s="5" t="s">
        <v>30</v>
      </c>
      <c r="B38" s="11">
        <v>178</v>
      </c>
      <c r="C38" s="11">
        <v>137</v>
      </c>
      <c r="D38" s="11">
        <f>C38-B38</f>
        <v>-41</v>
      </c>
      <c r="E38" s="12">
        <f>(C38-B38)/B38</f>
        <v>-0.2303370786516854</v>
      </c>
      <c r="F38" s="13">
        <v>875</v>
      </c>
      <c r="G38" s="13">
        <v>609</v>
      </c>
      <c r="H38" s="11">
        <f>G38-F38</f>
        <v>-266</v>
      </c>
      <c r="I38" s="12">
        <f>(G38-F38)/F38</f>
        <v>-0.30399999999999999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10314</v>
      </c>
      <c r="C41" s="11">
        <v>10174</v>
      </c>
      <c r="D41" s="11">
        <f>C41-B41</f>
        <v>-140</v>
      </c>
      <c r="E41" s="12">
        <f>(C41-B41)/B41</f>
        <v>-1.357378320729106E-2</v>
      </c>
      <c r="F41" s="13">
        <v>113948.5</v>
      </c>
      <c r="G41" s="13">
        <v>112970.5</v>
      </c>
      <c r="H41" s="11">
        <f>G41-F41</f>
        <v>-978</v>
      </c>
      <c r="I41" s="12">
        <f>(G41-F41)/F41</f>
        <v>-8.5828246971219463E-3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Research&amp;R4/3/2013
www.uaf.edu/pair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40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1595</v>
      </c>
      <c r="C6" s="11">
        <v>1660</v>
      </c>
      <c r="D6" s="11">
        <f t="shared" ref="D6:D14" si="0">C6-B6</f>
        <v>65</v>
      </c>
      <c r="E6" s="12">
        <f t="shared" ref="E6:E14" si="1">(C6-B6)/B6</f>
        <v>4.0752351097178681E-2</v>
      </c>
      <c r="F6" s="13">
        <v>18273</v>
      </c>
      <c r="G6" s="13">
        <v>19360</v>
      </c>
      <c r="H6" s="11">
        <f t="shared" ref="H6:H14" si="2">G6-F6</f>
        <v>1087</v>
      </c>
      <c r="I6" s="12">
        <f t="shared" ref="I6:I14" si="3">(G6-F6)/F6</f>
        <v>5.9486674328243859E-2</v>
      </c>
    </row>
    <row r="7" spans="1:9" s="5" customFormat="1" x14ac:dyDescent="0.2">
      <c r="A7" s="5" t="s">
        <v>4</v>
      </c>
      <c r="B7" s="11">
        <v>1362</v>
      </c>
      <c r="C7" s="11">
        <v>1522</v>
      </c>
      <c r="D7" s="11">
        <f t="shared" si="0"/>
        <v>160</v>
      </c>
      <c r="E7" s="12">
        <f t="shared" si="1"/>
        <v>0.11747430249632893</v>
      </c>
      <c r="F7" s="13">
        <v>14522</v>
      </c>
      <c r="G7" s="13">
        <v>16338</v>
      </c>
      <c r="H7" s="11">
        <f t="shared" si="2"/>
        <v>1816</v>
      </c>
      <c r="I7" s="12">
        <f t="shared" si="3"/>
        <v>0.12505164577881833</v>
      </c>
    </row>
    <row r="8" spans="1:9" s="5" customFormat="1" x14ac:dyDescent="0.2">
      <c r="A8" s="5" t="s">
        <v>5</v>
      </c>
      <c r="B8" s="11">
        <v>5</v>
      </c>
      <c r="C8" s="11">
        <v>10</v>
      </c>
      <c r="D8" s="11">
        <f t="shared" ref="D8:D9" si="4">C8-B8</f>
        <v>5</v>
      </c>
      <c r="E8" s="12">
        <f t="shared" ref="E8:E9" si="5">(C8-B8)/B8</f>
        <v>1</v>
      </c>
      <c r="F8" s="13">
        <v>21</v>
      </c>
      <c r="G8" s="13">
        <v>37</v>
      </c>
      <c r="H8" s="11">
        <f t="shared" ref="H8:H9" si="6">G8-F8</f>
        <v>16</v>
      </c>
      <c r="I8" s="12">
        <f t="shared" ref="I8:I9" si="7">(G8-F8)/F8</f>
        <v>0.76190476190476186</v>
      </c>
    </row>
    <row r="9" spans="1:9" s="5" customFormat="1" x14ac:dyDescent="0.2">
      <c r="A9" s="5" t="s">
        <v>6</v>
      </c>
      <c r="B9" s="11">
        <v>11</v>
      </c>
      <c r="C9" s="11">
        <v>4</v>
      </c>
      <c r="D9" s="11">
        <f t="shared" si="4"/>
        <v>-7</v>
      </c>
      <c r="E9" s="12">
        <f t="shared" si="5"/>
        <v>-0.63636363636363635</v>
      </c>
      <c r="F9" s="13">
        <v>40</v>
      </c>
      <c r="G9" s="13">
        <v>14</v>
      </c>
      <c r="H9" s="11">
        <f t="shared" si="6"/>
        <v>-26</v>
      </c>
      <c r="I9" s="12">
        <f t="shared" si="7"/>
        <v>-0.65</v>
      </c>
    </row>
    <row r="10" spans="1:9" s="5" customFormat="1" x14ac:dyDescent="0.2">
      <c r="A10" s="5" t="s">
        <v>7</v>
      </c>
      <c r="B10" s="11">
        <v>10</v>
      </c>
      <c r="C10" s="11">
        <v>6</v>
      </c>
      <c r="D10" s="11">
        <f t="shared" si="0"/>
        <v>-4</v>
      </c>
      <c r="E10" s="12">
        <f t="shared" si="1"/>
        <v>-0.4</v>
      </c>
      <c r="F10" s="13">
        <v>34</v>
      </c>
      <c r="G10" s="13">
        <v>24</v>
      </c>
      <c r="H10" s="11">
        <f t="shared" si="2"/>
        <v>-10</v>
      </c>
      <c r="I10" s="12">
        <f t="shared" si="3"/>
        <v>-0.29411764705882354</v>
      </c>
    </row>
    <row r="11" spans="1:9" s="5" customFormat="1" x14ac:dyDescent="0.2">
      <c r="A11" s="5" t="s">
        <v>8</v>
      </c>
      <c r="B11" s="11">
        <v>4</v>
      </c>
      <c r="C11" s="11">
        <v>3</v>
      </c>
      <c r="D11" s="11">
        <f t="shared" ref="D11:D12" si="8">C11-B11</f>
        <v>-1</v>
      </c>
      <c r="E11" s="12">
        <f t="shared" ref="E11:E12" si="9">(C11-B11)/B11</f>
        <v>-0.25</v>
      </c>
      <c r="F11" s="13">
        <v>10</v>
      </c>
      <c r="G11" s="13">
        <v>9</v>
      </c>
      <c r="H11" s="11">
        <f t="shared" ref="H11:H12" si="10">G11-F11</f>
        <v>-1</v>
      </c>
      <c r="I11" s="12">
        <f t="shared" ref="I11:I12" si="11">(G11-F11)/F11</f>
        <v>-0.1</v>
      </c>
    </row>
    <row r="12" spans="1:9" s="5" customFormat="1" x14ac:dyDescent="0.2">
      <c r="A12" s="5" t="s">
        <v>9</v>
      </c>
      <c r="B12" s="11">
        <v>14</v>
      </c>
      <c r="C12" s="11">
        <v>10</v>
      </c>
      <c r="D12" s="11">
        <f t="shared" si="8"/>
        <v>-4</v>
      </c>
      <c r="E12" s="12">
        <f t="shared" si="9"/>
        <v>-0.2857142857142857</v>
      </c>
      <c r="F12" s="13">
        <v>56</v>
      </c>
      <c r="G12" s="13">
        <v>45</v>
      </c>
      <c r="H12" s="11">
        <f t="shared" si="10"/>
        <v>-11</v>
      </c>
      <c r="I12" s="12">
        <f t="shared" si="11"/>
        <v>-0.19642857142857142</v>
      </c>
    </row>
    <row r="13" spans="1:9" s="5" customFormat="1" x14ac:dyDescent="0.2">
      <c r="A13" s="5" t="s">
        <v>10</v>
      </c>
      <c r="B13" s="11">
        <v>320</v>
      </c>
      <c r="C13" s="11">
        <v>141</v>
      </c>
      <c r="D13" s="11">
        <f t="shared" si="0"/>
        <v>-179</v>
      </c>
      <c r="E13" s="12">
        <f t="shared" si="1"/>
        <v>-0.55937499999999996</v>
      </c>
      <c r="F13" s="13">
        <v>1355</v>
      </c>
      <c r="G13" s="13">
        <v>533</v>
      </c>
      <c r="H13" s="11">
        <f t="shared" si="2"/>
        <v>-822</v>
      </c>
      <c r="I13" s="12">
        <f t="shared" si="3"/>
        <v>-0.60664206642066421</v>
      </c>
    </row>
    <row r="14" spans="1:9" s="5" customFormat="1" x14ac:dyDescent="0.2">
      <c r="A14" s="5" t="s">
        <v>11</v>
      </c>
      <c r="B14" s="11">
        <v>478</v>
      </c>
      <c r="C14" s="11">
        <v>471</v>
      </c>
      <c r="D14" s="11">
        <f t="shared" si="0"/>
        <v>-7</v>
      </c>
      <c r="E14" s="12">
        <f t="shared" si="1"/>
        <v>-1.4644351464435146E-2</v>
      </c>
      <c r="F14" s="13">
        <v>2235</v>
      </c>
      <c r="G14" s="13">
        <v>2360</v>
      </c>
      <c r="H14" s="11">
        <f t="shared" si="2"/>
        <v>125</v>
      </c>
      <c r="I14" s="12">
        <f t="shared" si="3"/>
        <v>5.5928411633109618E-2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301</v>
      </c>
      <c r="C16" s="11">
        <v>354</v>
      </c>
      <c r="D16" s="11">
        <f t="shared" ref="D16:D24" si="12">C16-B16</f>
        <v>53</v>
      </c>
      <c r="E16" s="12">
        <f t="shared" ref="E16:E24" si="13">(C16-B16)/B16</f>
        <v>0.17607973421926909</v>
      </c>
      <c r="F16" s="13">
        <v>2414</v>
      </c>
      <c r="G16" s="13">
        <v>2856</v>
      </c>
      <c r="H16" s="11">
        <f t="shared" ref="H16:H24" si="14">G16-F16</f>
        <v>442</v>
      </c>
      <c r="I16" s="12">
        <f t="shared" ref="I16:I24" si="15">(G16-F16)/F16</f>
        <v>0.18309859154929578</v>
      </c>
    </row>
    <row r="17" spans="1:9" s="5" customFormat="1" x14ac:dyDescent="0.2">
      <c r="A17" s="5" t="s">
        <v>13</v>
      </c>
      <c r="B17" s="11">
        <v>753</v>
      </c>
      <c r="C17" s="11">
        <v>796</v>
      </c>
      <c r="D17" s="11">
        <f t="shared" si="12"/>
        <v>43</v>
      </c>
      <c r="E17" s="12">
        <f t="shared" si="13"/>
        <v>5.7104913678618856E-2</v>
      </c>
      <c r="F17" s="13">
        <v>4951</v>
      </c>
      <c r="G17" s="13">
        <v>4912</v>
      </c>
      <c r="H17" s="11">
        <f t="shared" si="14"/>
        <v>-39</v>
      </c>
      <c r="I17" s="12">
        <f t="shared" si="15"/>
        <v>-7.8771965259543525E-3</v>
      </c>
    </row>
    <row r="18" spans="1:9" s="5" customFormat="1" x14ac:dyDescent="0.2">
      <c r="A18" s="5" t="s">
        <v>14</v>
      </c>
      <c r="B18" s="11">
        <v>669</v>
      </c>
      <c r="C18" s="11">
        <v>736</v>
      </c>
      <c r="D18" s="11">
        <f t="shared" si="12"/>
        <v>67</v>
      </c>
      <c r="E18" s="12">
        <f t="shared" si="13"/>
        <v>0.10014947683109118</v>
      </c>
      <c r="F18" s="13">
        <v>4462</v>
      </c>
      <c r="G18" s="13">
        <v>4785</v>
      </c>
      <c r="H18" s="11">
        <f t="shared" si="14"/>
        <v>323</v>
      </c>
      <c r="I18" s="12">
        <f t="shared" si="15"/>
        <v>7.238906320035858E-2</v>
      </c>
    </row>
    <row r="19" spans="1:9" s="5" customFormat="1" x14ac:dyDescent="0.2">
      <c r="A19" s="5" t="s">
        <v>15</v>
      </c>
      <c r="B19" s="11">
        <v>120</v>
      </c>
      <c r="C19" s="11">
        <v>104</v>
      </c>
      <c r="D19" s="11">
        <f t="shared" si="12"/>
        <v>-16</v>
      </c>
      <c r="E19" s="12">
        <f t="shared" si="13"/>
        <v>-0.13333333333333333</v>
      </c>
      <c r="F19" s="13">
        <v>789</v>
      </c>
      <c r="G19" s="13">
        <v>776</v>
      </c>
      <c r="H19" s="11">
        <f t="shared" si="14"/>
        <v>-13</v>
      </c>
      <c r="I19" s="12">
        <f t="shared" si="15"/>
        <v>-1.6476552598225603E-2</v>
      </c>
    </row>
    <row r="20" spans="1:9" s="5" customFormat="1" x14ac:dyDescent="0.2">
      <c r="A20" s="5" t="s">
        <v>16</v>
      </c>
      <c r="B20" s="11">
        <v>41</v>
      </c>
      <c r="C20" s="11">
        <v>74</v>
      </c>
      <c r="D20" s="11">
        <f t="shared" si="12"/>
        <v>33</v>
      </c>
      <c r="E20" s="12">
        <f t="shared" si="13"/>
        <v>0.80487804878048785</v>
      </c>
      <c r="F20" s="13">
        <v>186</v>
      </c>
      <c r="G20" s="13">
        <v>299</v>
      </c>
      <c r="H20" s="11">
        <f t="shared" si="14"/>
        <v>113</v>
      </c>
      <c r="I20" s="12">
        <f t="shared" si="15"/>
        <v>0.60752688172043012</v>
      </c>
    </row>
    <row r="21" spans="1:9" s="5" customFormat="1" x14ac:dyDescent="0.2">
      <c r="A21" s="5" t="s">
        <v>17</v>
      </c>
      <c r="B21" s="11">
        <v>234</v>
      </c>
      <c r="C21" s="11">
        <v>338</v>
      </c>
      <c r="D21" s="11">
        <f t="shared" si="12"/>
        <v>104</v>
      </c>
      <c r="E21" s="12">
        <f t="shared" si="13"/>
        <v>0.44444444444444442</v>
      </c>
      <c r="F21" s="13">
        <v>1402</v>
      </c>
      <c r="G21" s="13">
        <v>2191</v>
      </c>
      <c r="H21" s="11">
        <f t="shared" si="14"/>
        <v>789</v>
      </c>
      <c r="I21" s="12">
        <f t="shared" si="15"/>
        <v>0.56276747503566338</v>
      </c>
    </row>
    <row r="22" spans="1:9" s="5" customFormat="1" x14ac:dyDescent="0.2">
      <c r="A22" s="5" t="s">
        <v>18</v>
      </c>
      <c r="B22" s="11">
        <v>65</v>
      </c>
      <c r="C22" s="11">
        <v>43</v>
      </c>
      <c r="D22" s="11">
        <f t="shared" si="12"/>
        <v>-22</v>
      </c>
      <c r="E22" s="12">
        <f t="shared" si="13"/>
        <v>-0.33846153846153848</v>
      </c>
      <c r="F22" s="13">
        <v>257</v>
      </c>
      <c r="G22" s="13">
        <v>197</v>
      </c>
      <c r="H22" s="11">
        <f t="shared" si="14"/>
        <v>-60</v>
      </c>
      <c r="I22" s="12">
        <f t="shared" si="15"/>
        <v>-0.23346303501945526</v>
      </c>
    </row>
    <row r="23" spans="1:9" s="5" customFormat="1" x14ac:dyDescent="0.2">
      <c r="A23" s="5" t="s">
        <v>19</v>
      </c>
      <c r="B23" s="11">
        <v>4</v>
      </c>
      <c r="C23" s="11">
        <v>7</v>
      </c>
      <c r="D23" s="11">
        <f t="shared" si="12"/>
        <v>3</v>
      </c>
      <c r="E23" s="12">
        <f t="shared" si="13"/>
        <v>0.75</v>
      </c>
      <c r="F23" s="13">
        <v>6</v>
      </c>
      <c r="G23" s="13">
        <v>16</v>
      </c>
      <c r="H23" s="11">
        <f t="shared" si="14"/>
        <v>10</v>
      </c>
      <c r="I23" s="12">
        <f t="shared" si="15"/>
        <v>1.6666666666666667</v>
      </c>
    </row>
    <row r="24" spans="1:9" s="5" customFormat="1" x14ac:dyDescent="0.2">
      <c r="A24" s="5" t="s">
        <v>20</v>
      </c>
      <c r="B24" s="11">
        <v>55</v>
      </c>
      <c r="C24" s="11">
        <v>52</v>
      </c>
      <c r="D24" s="11">
        <f t="shared" si="12"/>
        <v>-3</v>
      </c>
      <c r="E24" s="12">
        <f t="shared" si="13"/>
        <v>-5.4545454545454543E-2</v>
      </c>
      <c r="F24" s="13">
        <v>55</v>
      </c>
      <c r="G24" s="13">
        <v>52</v>
      </c>
      <c r="H24" s="11">
        <f t="shared" si="14"/>
        <v>-3</v>
      </c>
      <c r="I24" s="12">
        <f t="shared" si="15"/>
        <v>-5.4545454545454543E-2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6428</v>
      </c>
      <c r="C27" s="11">
        <v>6415</v>
      </c>
      <c r="D27" s="11">
        <f t="shared" ref="D27:D32" si="16">C27-B27</f>
        <v>-13</v>
      </c>
      <c r="E27" s="12">
        <f t="shared" ref="E27:E32" si="17">(C27-B27)/B27</f>
        <v>-2.0224019912881146E-3</v>
      </c>
      <c r="F27" s="13">
        <v>71370</v>
      </c>
      <c r="G27" s="13">
        <v>71139</v>
      </c>
      <c r="H27" s="11">
        <f t="shared" ref="H27:H32" si="18">G27-F27</f>
        <v>-231</v>
      </c>
      <c r="I27" s="12">
        <f t="shared" ref="I27:I32" si="19">(G27-F27)/F27</f>
        <v>-3.2366540563261875E-3</v>
      </c>
    </row>
    <row r="28" spans="1:9" s="5" customFormat="1" x14ac:dyDescent="0.2">
      <c r="A28" s="5" t="s">
        <v>22</v>
      </c>
      <c r="B28" s="11">
        <v>5917</v>
      </c>
      <c r="C28" s="11">
        <v>5882</v>
      </c>
      <c r="D28" s="11">
        <f t="shared" si="16"/>
        <v>-35</v>
      </c>
      <c r="E28" s="12">
        <f t="shared" si="17"/>
        <v>-5.9151597093121512E-3</v>
      </c>
      <c r="F28" s="13">
        <v>63174</v>
      </c>
      <c r="G28" s="13">
        <v>62868</v>
      </c>
      <c r="H28" s="11">
        <f t="shared" si="18"/>
        <v>-306</v>
      </c>
      <c r="I28" s="12">
        <f t="shared" si="19"/>
        <v>-4.8437648399658091E-3</v>
      </c>
    </row>
    <row r="29" spans="1:9" s="5" customFormat="1" x14ac:dyDescent="0.2">
      <c r="A29" s="5" t="s">
        <v>23</v>
      </c>
      <c r="B29" s="11">
        <v>725</v>
      </c>
      <c r="C29" s="11">
        <v>809</v>
      </c>
      <c r="D29" s="11">
        <f t="shared" si="16"/>
        <v>84</v>
      </c>
      <c r="E29" s="12">
        <f t="shared" si="17"/>
        <v>0.11586206896551725</v>
      </c>
      <c r="F29" s="13">
        <v>4525</v>
      </c>
      <c r="G29" s="13">
        <v>4893</v>
      </c>
      <c r="H29" s="11">
        <f t="shared" si="18"/>
        <v>368</v>
      </c>
      <c r="I29" s="12">
        <f t="shared" si="19"/>
        <v>8.1325966850828726E-2</v>
      </c>
    </row>
    <row r="30" spans="1:9" s="5" customFormat="1" x14ac:dyDescent="0.2">
      <c r="A30" s="5" t="s">
        <v>24</v>
      </c>
      <c r="B30" s="11">
        <v>179</v>
      </c>
      <c r="C30" s="11">
        <v>202</v>
      </c>
      <c r="D30" s="11">
        <f t="shared" si="16"/>
        <v>23</v>
      </c>
      <c r="E30" s="12">
        <f t="shared" si="17"/>
        <v>0.12849162011173185</v>
      </c>
      <c r="F30" s="13">
        <v>770</v>
      </c>
      <c r="G30" s="13">
        <v>839</v>
      </c>
      <c r="H30" s="11">
        <f t="shared" si="18"/>
        <v>69</v>
      </c>
      <c r="I30" s="12">
        <f t="shared" si="19"/>
        <v>8.9610389610389612E-2</v>
      </c>
    </row>
    <row r="31" spans="1:9" s="5" customFormat="1" x14ac:dyDescent="0.2">
      <c r="A31" s="5" t="s">
        <v>25</v>
      </c>
      <c r="B31" s="11">
        <v>426</v>
      </c>
      <c r="C31" s="11">
        <v>410</v>
      </c>
      <c r="D31" s="11">
        <f t="shared" si="16"/>
        <v>-16</v>
      </c>
      <c r="E31" s="12">
        <f t="shared" si="17"/>
        <v>-3.7558685446009391E-2</v>
      </c>
      <c r="F31" s="13">
        <v>2792</v>
      </c>
      <c r="G31" s="13">
        <v>2475</v>
      </c>
      <c r="H31" s="11">
        <f t="shared" si="18"/>
        <v>-317</v>
      </c>
      <c r="I31" s="12">
        <f t="shared" si="19"/>
        <v>-0.11353868194842406</v>
      </c>
    </row>
    <row r="32" spans="1:9" s="5" customFormat="1" x14ac:dyDescent="0.2">
      <c r="A32" s="5" t="s">
        <v>26</v>
      </c>
      <c r="B32" s="11">
        <v>20</v>
      </c>
      <c r="C32" s="11">
        <v>14</v>
      </c>
      <c r="D32" s="11">
        <f t="shared" si="16"/>
        <v>-6</v>
      </c>
      <c r="E32" s="12">
        <f t="shared" si="17"/>
        <v>-0.3</v>
      </c>
      <c r="F32" s="13">
        <v>109</v>
      </c>
      <c r="G32" s="13">
        <v>64</v>
      </c>
      <c r="H32" s="11">
        <f t="shared" si="18"/>
        <v>-45</v>
      </c>
      <c r="I32" s="12">
        <f t="shared" si="19"/>
        <v>-0.41284403669724773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369</v>
      </c>
      <c r="C35" s="11">
        <v>380</v>
      </c>
      <c r="D35" s="11">
        <f>C35-B35</f>
        <v>11</v>
      </c>
      <c r="E35" s="12">
        <f>(C35-B35)/B35</f>
        <v>2.9810298102981029E-2</v>
      </c>
      <c r="F35" s="13">
        <v>3705</v>
      </c>
      <c r="G35" s="13">
        <v>3781</v>
      </c>
      <c r="H35" s="11">
        <f>G35-F35</f>
        <v>76</v>
      </c>
      <c r="I35" s="12">
        <f>(G35-F35)/F35</f>
        <v>2.0512820512820513E-2</v>
      </c>
    </row>
    <row r="36" spans="1:9" s="5" customFormat="1" x14ac:dyDescent="0.2">
      <c r="A36" s="5" t="s">
        <v>28</v>
      </c>
      <c r="B36" s="11">
        <v>317</v>
      </c>
      <c r="C36" s="11">
        <v>330</v>
      </c>
      <c r="D36" s="11">
        <f>C36-B36</f>
        <v>13</v>
      </c>
      <c r="E36" s="12">
        <f>(C36-B36)/B36</f>
        <v>4.1009463722397478E-2</v>
      </c>
      <c r="F36" s="13">
        <v>2853</v>
      </c>
      <c r="G36" s="13">
        <v>3030</v>
      </c>
      <c r="H36" s="11">
        <f>G36-F36</f>
        <v>177</v>
      </c>
      <c r="I36" s="12">
        <f>(G36-F36)/F36</f>
        <v>6.203995793901157E-2</v>
      </c>
    </row>
    <row r="37" spans="1:9" s="5" customFormat="1" x14ac:dyDescent="0.2">
      <c r="A37" s="5" t="s">
        <v>29</v>
      </c>
      <c r="B37" s="11">
        <v>83</v>
      </c>
      <c r="C37" s="11">
        <v>95</v>
      </c>
      <c r="D37" s="11">
        <f>C37-B37</f>
        <v>12</v>
      </c>
      <c r="E37" s="12">
        <f>(C37-B37)/B37</f>
        <v>0.14457831325301204</v>
      </c>
      <c r="F37" s="13">
        <v>427</v>
      </c>
      <c r="G37" s="13">
        <v>436</v>
      </c>
      <c r="H37" s="11">
        <f>G37-F37</f>
        <v>9</v>
      </c>
      <c r="I37" s="12">
        <f>(G37-F37)/F37</f>
        <v>2.1077283372365339E-2</v>
      </c>
    </row>
    <row r="38" spans="1:9" s="5" customFormat="1" x14ac:dyDescent="0.2">
      <c r="A38" s="5" t="s">
        <v>30</v>
      </c>
      <c r="B38" s="11">
        <v>85</v>
      </c>
      <c r="C38" s="11">
        <v>75</v>
      </c>
      <c r="D38" s="11">
        <f>C38-B38</f>
        <v>-10</v>
      </c>
      <c r="E38" s="12">
        <f>(C38-B38)/B38</f>
        <v>-0.11764705882352941</v>
      </c>
      <c r="F38" s="13">
        <v>425</v>
      </c>
      <c r="G38" s="13">
        <v>315</v>
      </c>
      <c r="H38" s="11">
        <f>G38-F38</f>
        <v>-110</v>
      </c>
      <c r="I38" s="12">
        <f>(G38-F38)/F38</f>
        <v>-0.25882352941176473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8307</v>
      </c>
      <c r="C41" s="11">
        <v>8375</v>
      </c>
      <c r="D41" s="11">
        <f>C41-B41</f>
        <v>68</v>
      </c>
      <c r="E41" s="12">
        <f>(C41-B41)/B41</f>
        <v>8.1858673407969179E-3</v>
      </c>
      <c r="F41" s="13">
        <v>93348</v>
      </c>
      <c r="G41" s="13">
        <v>94280</v>
      </c>
      <c r="H41" s="11">
        <f>G41-F41</f>
        <v>932</v>
      </c>
      <c r="I41" s="12">
        <f>(G41-F41)/F41</f>
        <v>9.9841453485880784E-3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Research&amp;R4/3/2013
www.uaf.edu/pair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658</v>
      </c>
      <c r="C6" s="11">
        <v>756</v>
      </c>
      <c r="D6" s="11">
        <f t="shared" ref="D6:D14" si="0">C6-B6</f>
        <v>98</v>
      </c>
      <c r="E6" s="12">
        <f t="shared" ref="E6:E14" si="1">(C6-B6)/B6</f>
        <v>0.14893617021276595</v>
      </c>
      <c r="F6" s="13">
        <v>7815</v>
      </c>
      <c r="G6" s="13">
        <v>9122.5</v>
      </c>
      <c r="H6" s="11">
        <f t="shared" ref="H6:H14" si="2">G6-F6</f>
        <v>1307.5</v>
      </c>
      <c r="I6" s="12">
        <f t="shared" ref="I6:I14" si="3">(G6-F6)/F6</f>
        <v>0.16730646193218171</v>
      </c>
    </row>
    <row r="7" spans="1:9" s="5" customFormat="1" x14ac:dyDescent="0.2">
      <c r="A7" s="5" t="s">
        <v>4</v>
      </c>
      <c r="B7" s="11">
        <v>597</v>
      </c>
      <c r="C7" s="11">
        <v>696</v>
      </c>
      <c r="D7" s="11">
        <f t="shared" si="0"/>
        <v>99</v>
      </c>
      <c r="E7" s="12">
        <f t="shared" si="1"/>
        <v>0.16582914572864321</v>
      </c>
      <c r="F7" s="13">
        <v>6575</v>
      </c>
      <c r="G7" s="13">
        <v>7560.5</v>
      </c>
      <c r="H7" s="11">
        <f t="shared" si="2"/>
        <v>985.5</v>
      </c>
      <c r="I7" s="12">
        <f t="shared" si="3"/>
        <v>0.14988593155893537</v>
      </c>
    </row>
    <row r="8" spans="1:9" s="5" customFormat="1" x14ac:dyDescent="0.2">
      <c r="A8" s="5" t="s">
        <v>5</v>
      </c>
      <c r="B8" s="11"/>
      <c r="C8" s="11">
        <v>1</v>
      </c>
      <c r="D8" s="11"/>
      <c r="E8" s="12"/>
      <c r="F8" s="13"/>
      <c r="G8" s="13">
        <v>3</v>
      </c>
      <c r="H8" s="11"/>
      <c r="I8" s="12"/>
    </row>
    <row r="9" spans="1:9" s="5" customFormat="1" x14ac:dyDescent="0.2">
      <c r="A9" s="5" t="s">
        <v>6</v>
      </c>
      <c r="B9" s="11">
        <v>2</v>
      </c>
      <c r="C9" s="11"/>
      <c r="D9" s="11"/>
      <c r="E9" s="12"/>
      <c r="F9" s="13">
        <v>6</v>
      </c>
      <c r="G9" s="13"/>
      <c r="H9" s="11"/>
      <c r="I9" s="12"/>
    </row>
    <row r="10" spans="1:9" s="5" customFormat="1" x14ac:dyDescent="0.2">
      <c r="A10" s="5" t="s">
        <v>7</v>
      </c>
      <c r="B10" s="11">
        <v>2</v>
      </c>
      <c r="C10" s="11">
        <v>2</v>
      </c>
      <c r="D10" s="11">
        <f t="shared" si="0"/>
        <v>0</v>
      </c>
      <c r="E10" s="12">
        <f t="shared" si="1"/>
        <v>0</v>
      </c>
      <c r="F10" s="13">
        <v>3</v>
      </c>
      <c r="G10" s="13">
        <v>7</v>
      </c>
      <c r="H10" s="11">
        <f t="shared" si="2"/>
        <v>4</v>
      </c>
      <c r="I10" s="12">
        <f t="shared" si="3"/>
        <v>1.3333333333333333</v>
      </c>
    </row>
    <row r="11" spans="1:9" s="5" customFormat="1" x14ac:dyDescent="0.2">
      <c r="A11" s="5" t="s">
        <v>8</v>
      </c>
      <c r="B11" s="11">
        <v>1</v>
      </c>
      <c r="C11" s="11"/>
      <c r="D11" s="11"/>
      <c r="E11" s="12"/>
      <c r="F11" s="13">
        <v>3</v>
      </c>
      <c r="G11" s="13"/>
      <c r="H11" s="11"/>
      <c r="I11" s="12"/>
    </row>
    <row r="12" spans="1:9" s="5" customFormat="1" x14ac:dyDescent="0.2">
      <c r="A12" s="5" t="s">
        <v>9</v>
      </c>
      <c r="B12" s="11">
        <v>4</v>
      </c>
      <c r="C12" s="11"/>
      <c r="D12" s="11"/>
      <c r="E12" s="12"/>
      <c r="F12" s="13">
        <v>16</v>
      </c>
      <c r="G12" s="13"/>
      <c r="H12" s="11"/>
      <c r="I12" s="12"/>
    </row>
    <row r="13" spans="1:9" s="5" customFormat="1" x14ac:dyDescent="0.2">
      <c r="A13" s="5" t="s">
        <v>10</v>
      </c>
      <c r="B13" s="11">
        <v>105</v>
      </c>
      <c r="C13" s="11">
        <v>174</v>
      </c>
      <c r="D13" s="11">
        <f t="shared" si="0"/>
        <v>69</v>
      </c>
      <c r="E13" s="12">
        <f t="shared" si="1"/>
        <v>0.65714285714285714</v>
      </c>
      <c r="F13" s="13">
        <v>484</v>
      </c>
      <c r="G13" s="13">
        <v>776</v>
      </c>
      <c r="H13" s="11">
        <f t="shared" si="2"/>
        <v>292</v>
      </c>
      <c r="I13" s="12">
        <f t="shared" si="3"/>
        <v>0.60330578512396693</v>
      </c>
    </row>
    <row r="14" spans="1:9" s="5" customFormat="1" x14ac:dyDescent="0.2">
      <c r="A14" s="5" t="s">
        <v>11</v>
      </c>
      <c r="B14" s="11">
        <v>171</v>
      </c>
      <c r="C14" s="11">
        <v>174</v>
      </c>
      <c r="D14" s="11">
        <f t="shared" si="0"/>
        <v>3</v>
      </c>
      <c r="E14" s="12">
        <f t="shared" si="1"/>
        <v>1.7543859649122806E-2</v>
      </c>
      <c r="F14" s="13">
        <v>728</v>
      </c>
      <c r="G14" s="13">
        <v>776</v>
      </c>
      <c r="H14" s="11">
        <f t="shared" si="2"/>
        <v>48</v>
      </c>
      <c r="I14" s="12">
        <f t="shared" si="3"/>
        <v>6.5934065934065936E-2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128</v>
      </c>
      <c r="C16" s="11">
        <v>185</v>
      </c>
      <c r="D16" s="11">
        <f t="shared" ref="D16:D24" si="4">C16-B16</f>
        <v>57</v>
      </c>
      <c r="E16" s="12">
        <f t="shared" ref="E16:E24" si="5">(C16-B16)/B16</f>
        <v>0.4453125</v>
      </c>
      <c r="F16" s="13">
        <v>1133.5</v>
      </c>
      <c r="G16" s="13">
        <v>1626</v>
      </c>
      <c r="H16" s="11">
        <f t="shared" ref="H16:H24" si="6">G16-F16</f>
        <v>492.5</v>
      </c>
      <c r="I16" s="12">
        <f t="shared" ref="I16:I24" si="7">(G16-F16)/F16</f>
        <v>0.43449492721658578</v>
      </c>
    </row>
    <row r="17" spans="1:9" s="5" customFormat="1" x14ac:dyDescent="0.2">
      <c r="A17" s="5" t="s">
        <v>13</v>
      </c>
      <c r="B17" s="11">
        <v>311</v>
      </c>
      <c r="C17" s="11">
        <v>317</v>
      </c>
      <c r="D17" s="11">
        <f t="shared" si="4"/>
        <v>6</v>
      </c>
      <c r="E17" s="12">
        <f t="shared" si="5"/>
        <v>1.9292604501607719E-2</v>
      </c>
      <c r="F17" s="13">
        <v>2051</v>
      </c>
      <c r="G17" s="13">
        <v>1831</v>
      </c>
      <c r="H17" s="11">
        <f t="shared" si="6"/>
        <v>-220</v>
      </c>
      <c r="I17" s="12">
        <f t="shared" si="7"/>
        <v>-0.10726474890297416</v>
      </c>
    </row>
    <row r="18" spans="1:9" s="5" customFormat="1" x14ac:dyDescent="0.2">
      <c r="A18" s="5" t="s">
        <v>14</v>
      </c>
      <c r="B18" s="11">
        <v>336</v>
      </c>
      <c r="C18" s="11">
        <v>373</v>
      </c>
      <c r="D18" s="11">
        <f t="shared" si="4"/>
        <v>37</v>
      </c>
      <c r="E18" s="12">
        <f t="shared" si="5"/>
        <v>0.11011904761904762</v>
      </c>
      <c r="F18" s="13">
        <v>2413.5</v>
      </c>
      <c r="G18" s="13">
        <v>2660.5</v>
      </c>
      <c r="H18" s="11">
        <f t="shared" si="6"/>
        <v>247</v>
      </c>
      <c r="I18" s="12">
        <f t="shared" si="7"/>
        <v>0.10234099854982391</v>
      </c>
    </row>
    <row r="19" spans="1:9" s="5" customFormat="1" x14ac:dyDescent="0.2">
      <c r="A19" s="5" t="s">
        <v>15</v>
      </c>
      <c r="B19" s="11">
        <v>37</v>
      </c>
      <c r="C19" s="11">
        <v>40</v>
      </c>
      <c r="D19" s="11">
        <f t="shared" si="4"/>
        <v>3</v>
      </c>
      <c r="E19" s="12">
        <f t="shared" si="5"/>
        <v>8.1081081081081086E-2</v>
      </c>
      <c r="F19" s="13">
        <v>221</v>
      </c>
      <c r="G19" s="13">
        <v>235</v>
      </c>
      <c r="H19" s="11">
        <f t="shared" si="6"/>
        <v>14</v>
      </c>
      <c r="I19" s="12">
        <f t="shared" si="7"/>
        <v>6.3348416289592757E-2</v>
      </c>
    </row>
    <row r="20" spans="1:9" s="5" customFormat="1" x14ac:dyDescent="0.2">
      <c r="A20" s="5" t="s">
        <v>16</v>
      </c>
      <c r="B20" s="11">
        <v>17</v>
      </c>
      <c r="C20" s="11">
        <v>21</v>
      </c>
      <c r="D20" s="11">
        <f t="shared" si="4"/>
        <v>4</v>
      </c>
      <c r="E20" s="12">
        <f t="shared" si="5"/>
        <v>0.23529411764705882</v>
      </c>
      <c r="F20" s="13">
        <v>64</v>
      </c>
      <c r="G20" s="13">
        <v>74</v>
      </c>
      <c r="H20" s="11">
        <f t="shared" si="6"/>
        <v>10</v>
      </c>
      <c r="I20" s="12">
        <f t="shared" si="7"/>
        <v>0.15625</v>
      </c>
    </row>
    <row r="21" spans="1:9" s="5" customFormat="1" x14ac:dyDescent="0.2">
      <c r="A21" s="5" t="s">
        <v>17</v>
      </c>
      <c r="B21" s="11">
        <v>98</v>
      </c>
      <c r="C21" s="11">
        <v>151</v>
      </c>
      <c r="D21" s="11">
        <f t="shared" si="4"/>
        <v>53</v>
      </c>
      <c r="E21" s="12">
        <f t="shared" si="5"/>
        <v>0.54081632653061229</v>
      </c>
      <c r="F21" s="13">
        <v>512</v>
      </c>
      <c r="G21" s="13">
        <v>997</v>
      </c>
      <c r="H21" s="11">
        <f t="shared" si="6"/>
        <v>485</v>
      </c>
      <c r="I21" s="12">
        <f t="shared" si="7"/>
        <v>0.947265625</v>
      </c>
    </row>
    <row r="22" spans="1:9" s="5" customFormat="1" x14ac:dyDescent="0.2">
      <c r="A22" s="5" t="s">
        <v>18</v>
      </c>
      <c r="B22" s="11">
        <v>26</v>
      </c>
      <c r="C22" s="11">
        <v>21</v>
      </c>
      <c r="D22" s="11">
        <f t="shared" si="4"/>
        <v>-5</v>
      </c>
      <c r="E22" s="12">
        <f t="shared" si="5"/>
        <v>-0.19230769230769232</v>
      </c>
      <c r="F22" s="13">
        <v>99</v>
      </c>
      <c r="G22" s="13">
        <v>110</v>
      </c>
      <c r="H22" s="11">
        <f t="shared" si="6"/>
        <v>11</v>
      </c>
      <c r="I22" s="12">
        <f t="shared" si="7"/>
        <v>0.1111111111111111</v>
      </c>
    </row>
    <row r="23" spans="1:9" s="5" customFormat="1" x14ac:dyDescent="0.2">
      <c r="A23" s="5" t="s">
        <v>19</v>
      </c>
      <c r="B23" s="11">
        <v>1</v>
      </c>
      <c r="C23" s="11">
        <v>4</v>
      </c>
      <c r="D23" s="11">
        <f t="shared" si="4"/>
        <v>3</v>
      </c>
      <c r="E23" s="12">
        <f t="shared" si="5"/>
        <v>3</v>
      </c>
      <c r="F23" s="13">
        <v>1</v>
      </c>
      <c r="G23" s="13">
        <v>8</v>
      </c>
      <c r="H23" s="11">
        <f t="shared" si="6"/>
        <v>7</v>
      </c>
      <c r="I23" s="12">
        <f t="shared" si="7"/>
        <v>7</v>
      </c>
    </row>
    <row r="24" spans="1:9" s="5" customFormat="1" x14ac:dyDescent="0.2">
      <c r="A24" s="5" t="s">
        <v>20</v>
      </c>
      <c r="B24" s="11">
        <v>20</v>
      </c>
      <c r="C24" s="11">
        <v>17</v>
      </c>
      <c r="D24" s="11">
        <f t="shared" si="4"/>
        <v>-3</v>
      </c>
      <c r="E24" s="12">
        <f t="shared" si="5"/>
        <v>-0.15</v>
      </c>
      <c r="F24" s="13">
        <v>20</v>
      </c>
      <c r="G24" s="13">
        <v>17</v>
      </c>
      <c r="H24" s="11">
        <f t="shared" si="6"/>
        <v>-3</v>
      </c>
      <c r="I24" s="12">
        <f t="shared" si="7"/>
        <v>-0.15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1987</v>
      </c>
      <c r="C27" s="11">
        <v>2130</v>
      </c>
      <c r="D27" s="11">
        <f t="shared" ref="D27:D32" si="8">C27-B27</f>
        <v>143</v>
      </c>
      <c r="E27" s="12">
        <f t="shared" ref="E27:E32" si="9">(C27-B27)/B27</f>
        <v>7.1967790639154511E-2</v>
      </c>
      <c r="F27" s="13">
        <v>21882</v>
      </c>
      <c r="G27" s="13">
        <v>23402.5</v>
      </c>
      <c r="H27" s="11">
        <f t="shared" ref="H27:H32" si="10">G27-F27</f>
        <v>1520.5</v>
      </c>
      <c r="I27" s="12">
        <f t="shared" ref="I27:I32" si="11">(G27-F27)/F27</f>
        <v>6.9486335801115073E-2</v>
      </c>
    </row>
    <row r="28" spans="1:9" s="5" customFormat="1" x14ac:dyDescent="0.2">
      <c r="A28" s="5" t="s">
        <v>22</v>
      </c>
      <c r="B28" s="11">
        <v>1943</v>
      </c>
      <c r="C28" s="11">
        <v>2048</v>
      </c>
      <c r="D28" s="11">
        <f t="shared" si="8"/>
        <v>105</v>
      </c>
      <c r="E28" s="12">
        <f t="shared" si="9"/>
        <v>5.404014410705095E-2</v>
      </c>
      <c r="F28" s="13">
        <v>20774</v>
      </c>
      <c r="G28" s="13">
        <v>21860</v>
      </c>
      <c r="H28" s="11">
        <f t="shared" si="10"/>
        <v>1086</v>
      </c>
      <c r="I28" s="12">
        <f t="shared" si="11"/>
        <v>5.2276884567247522E-2</v>
      </c>
    </row>
    <row r="29" spans="1:9" s="5" customFormat="1" x14ac:dyDescent="0.2">
      <c r="A29" s="5" t="s">
        <v>23</v>
      </c>
      <c r="B29" s="11">
        <v>140</v>
      </c>
      <c r="C29" s="11">
        <v>197</v>
      </c>
      <c r="D29" s="11">
        <f t="shared" si="8"/>
        <v>57</v>
      </c>
      <c r="E29" s="12">
        <f t="shared" si="9"/>
        <v>0.40714285714285714</v>
      </c>
      <c r="F29" s="13">
        <v>703</v>
      </c>
      <c r="G29" s="13">
        <v>982</v>
      </c>
      <c r="H29" s="11">
        <f t="shared" si="10"/>
        <v>279</v>
      </c>
      <c r="I29" s="12">
        <f t="shared" si="11"/>
        <v>0.39687055476529159</v>
      </c>
    </row>
    <row r="30" spans="1:9" s="5" customFormat="1" x14ac:dyDescent="0.2">
      <c r="A30" s="5" t="s">
        <v>24</v>
      </c>
      <c r="B30" s="11">
        <v>24</v>
      </c>
      <c r="C30" s="11">
        <v>45</v>
      </c>
      <c r="D30" s="11">
        <f t="shared" si="8"/>
        <v>21</v>
      </c>
      <c r="E30" s="12">
        <f t="shared" si="9"/>
        <v>0.875</v>
      </c>
      <c r="F30" s="13">
        <v>89</v>
      </c>
      <c r="G30" s="13">
        <v>154</v>
      </c>
      <c r="H30" s="11">
        <f t="shared" si="10"/>
        <v>65</v>
      </c>
      <c r="I30" s="12">
        <f t="shared" si="11"/>
        <v>0.7303370786516854</v>
      </c>
    </row>
    <row r="31" spans="1:9" s="5" customFormat="1" x14ac:dyDescent="0.2">
      <c r="A31" s="5" t="s">
        <v>25</v>
      </c>
      <c r="B31" s="11">
        <v>63</v>
      </c>
      <c r="C31" s="11">
        <v>84</v>
      </c>
      <c r="D31" s="11">
        <f t="shared" si="8"/>
        <v>21</v>
      </c>
      <c r="E31" s="12">
        <f t="shared" si="9"/>
        <v>0.33333333333333331</v>
      </c>
      <c r="F31" s="13">
        <v>309</v>
      </c>
      <c r="G31" s="13">
        <v>372</v>
      </c>
      <c r="H31" s="11">
        <f t="shared" si="10"/>
        <v>63</v>
      </c>
      <c r="I31" s="12">
        <f t="shared" si="11"/>
        <v>0.20388349514563106</v>
      </c>
    </row>
    <row r="32" spans="1:9" s="5" customFormat="1" x14ac:dyDescent="0.2">
      <c r="A32" s="5" t="s">
        <v>26</v>
      </c>
      <c r="B32" s="11">
        <v>1</v>
      </c>
      <c r="C32" s="11">
        <v>6</v>
      </c>
      <c r="D32" s="11">
        <f t="shared" si="8"/>
        <v>5</v>
      </c>
      <c r="E32" s="12">
        <f t="shared" si="9"/>
        <v>5</v>
      </c>
      <c r="F32" s="13">
        <v>7</v>
      </c>
      <c r="G32" s="13">
        <v>34.5</v>
      </c>
      <c r="H32" s="11">
        <f t="shared" si="10"/>
        <v>27.5</v>
      </c>
      <c r="I32" s="12">
        <f t="shared" si="11"/>
        <v>3.9285714285714284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136</v>
      </c>
      <c r="C35" s="11">
        <v>143</v>
      </c>
      <c r="D35" s="11">
        <f>C35-B35</f>
        <v>7</v>
      </c>
      <c r="E35" s="12">
        <f>(C35-B35)/B35</f>
        <v>5.1470588235294115E-2</v>
      </c>
      <c r="F35" s="13">
        <v>1275</v>
      </c>
      <c r="G35" s="13">
        <v>1417</v>
      </c>
      <c r="H35" s="11">
        <f>G35-F35</f>
        <v>142</v>
      </c>
      <c r="I35" s="12">
        <f>(G35-F35)/F35</f>
        <v>0.11137254901960784</v>
      </c>
    </row>
    <row r="36" spans="1:9" s="5" customFormat="1" x14ac:dyDescent="0.2">
      <c r="A36" s="5" t="s">
        <v>28</v>
      </c>
      <c r="B36" s="11">
        <v>118</v>
      </c>
      <c r="C36" s="11">
        <v>126</v>
      </c>
      <c r="D36" s="11">
        <f>C36-B36</f>
        <v>8</v>
      </c>
      <c r="E36" s="12">
        <f>(C36-B36)/B36</f>
        <v>6.7796610169491525E-2</v>
      </c>
      <c r="F36" s="13">
        <v>927</v>
      </c>
      <c r="G36" s="13">
        <v>1177</v>
      </c>
      <c r="H36" s="11">
        <f>G36-F36</f>
        <v>250</v>
      </c>
      <c r="I36" s="12">
        <f>(G36-F36)/F36</f>
        <v>0.26968716289104638</v>
      </c>
    </row>
    <row r="37" spans="1:9" s="5" customFormat="1" x14ac:dyDescent="0.2">
      <c r="A37" s="5" t="s">
        <v>29</v>
      </c>
      <c r="B37" s="11">
        <v>42</v>
      </c>
      <c r="C37" s="11">
        <v>35</v>
      </c>
      <c r="D37" s="11">
        <f>C37-B37</f>
        <v>-7</v>
      </c>
      <c r="E37" s="12">
        <f>(C37-B37)/B37</f>
        <v>-0.16666666666666666</v>
      </c>
      <c r="F37" s="13">
        <v>196</v>
      </c>
      <c r="G37" s="13">
        <v>131</v>
      </c>
      <c r="H37" s="11">
        <f>G37-F37</f>
        <v>-65</v>
      </c>
      <c r="I37" s="12">
        <f>(G37-F37)/F37</f>
        <v>-0.33163265306122447</v>
      </c>
    </row>
    <row r="38" spans="1:9" s="5" customFormat="1" x14ac:dyDescent="0.2">
      <c r="A38" s="5" t="s">
        <v>30</v>
      </c>
      <c r="B38" s="11">
        <v>32</v>
      </c>
      <c r="C38" s="11">
        <v>29</v>
      </c>
      <c r="D38" s="11">
        <f>C38-B38</f>
        <v>-3</v>
      </c>
      <c r="E38" s="12">
        <f>(C38-B38)/B38</f>
        <v>-9.375E-2</v>
      </c>
      <c r="F38" s="13">
        <v>152</v>
      </c>
      <c r="G38" s="13">
        <v>109</v>
      </c>
      <c r="H38" s="11">
        <f>G38-F38</f>
        <v>-43</v>
      </c>
      <c r="I38" s="12">
        <f>(G38-F38)/F38</f>
        <v>-0.28289473684210525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2762</v>
      </c>
      <c r="C41" s="11">
        <v>3003</v>
      </c>
      <c r="D41" s="11">
        <f>C41-B41</f>
        <v>241</v>
      </c>
      <c r="E41" s="12">
        <f>(C41-B41)/B41</f>
        <v>8.7255611875452568E-2</v>
      </c>
      <c r="F41" s="13">
        <v>30972</v>
      </c>
      <c r="G41" s="13">
        <v>33942</v>
      </c>
      <c r="H41" s="11">
        <f>G41-F41</f>
        <v>2970</v>
      </c>
      <c r="I41" s="12">
        <f>(G41-F41)/F41</f>
        <v>9.5893064703603259E-2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5.75" x14ac:dyDescent="0.25">
      <c r="A44" s="6" t="s">
        <v>32</v>
      </c>
      <c r="B44" s="4"/>
      <c r="C44" s="4"/>
      <c r="D44" s="4"/>
      <c r="E44" s="5"/>
      <c r="F44" s="5"/>
      <c r="G44" s="5"/>
      <c r="H44" s="5"/>
      <c r="I44" s="5"/>
    </row>
    <row r="45" spans="1:9" ht="9" customHeight="1" x14ac:dyDescent="0.2"/>
    <row r="46" spans="1:9" ht="18.75" x14ac:dyDescent="0.25">
      <c r="A46" s="14" t="s">
        <v>39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Research&amp;R4/3/2013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65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8712</v>
      </c>
      <c r="C6" s="11">
        <v>8989</v>
      </c>
      <c r="D6" s="11">
        <f t="shared" ref="D6:D14" si="0">C6-B6</f>
        <v>277</v>
      </c>
      <c r="E6" s="12">
        <f t="shared" ref="E6:E14" si="1">(C6-B6)/B6</f>
        <v>3.1795224977043159E-2</v>
      </c>
      <c r="F6" s="13">
        <v>81407</v>
      </c>
      <c r="G6" s="13">
        <v>82053</v>
      </c>
      <c r="H6" s="11">
        <f t="shared" ref="H6:H14" si="2">G6-F6</f>
        <v>646</v>
      </c>
      <c r="I6" s="12">
        <f t="shared" ref="I6:I14" si="3">(G6-F6)/F6</f>
        <v>7.9354355276573269E-3</v>
      </c>
    </row>
    <row r="7" spans="1:9" s="5" customFormat="1" x14ac:dyDescent="0.2">
      <c r="A7" s="5" t="s">
        <v>4</v>
      </c>
      <c r="B7" s="11">
        <v>5305</v>
      </c>
      <c r="C7" s="11">
        <v>6211</v>
      </c>
      <c r="D7" s="11">
        <f t="shared" si="0"/>
        <v>906</v>
      </c>
      <c r="E7" s="12">
        <f t="shared" si="1"/>
        <v>0.17078228086710651</v>
      </c>
      <c r="F7" s="13">
        <v>47892</v>
      </c>
      <c r="G7" s="13">
        <v>55013</v>
      </c>
      <c r="H7" s="11">
        <f t="shared" si="2"/>
        <v>7121</v>
      </c>
      <c r="I7" s="12">
        <f t="shared" si="3"/>
        <v>0.14868871627829283</v>
      </c>
    </row>
    <row r="8" spans="1:9" s="5" customFormat="1" x14ac:dyDescent="0.2">
      <c r="A8" s="5" t="s">
        <v>5</v>
      </c>
      <c r="B8" s="11">
        <v>258</v>
      </c>
      <c r="C8" s="11">
        <v>292</v>
      </c>
      <c r="D8" s="11">
        <f t="shared" si="0"/>
        <v>34</v>
      </c>
      <c r="E8" s="12">
        <f t="shared" si="1"/>
        <v>0.13178294573643412</v>
      </c>
      <c r="F8" s="13">
        <v>995</v>
      </c>
      <c r="G8" s="13">
        <v>978</v>
      </c>
      <c r="H8" s="11">
        <f t="shared" si="2"/>
        <v>-17</v>
      </c>
      <c r="I8" s="12">
        <f t="shared" si="3"/>
        <v>-1.7085427135678392E-2</v>
      </c>
    </row>
    <row r="9" spans="1:9" s="5" customFormat="1" x14ac:dyDescent="0.2">
      <c r="A9" s="5" t="s">
        <v>6</v>
      </c>
      <c r="B9" s="11">
        <v>166</v>
      </c>
      <c r="C9" s="11">
        <v>338</v>
      </c>
      <c r="D9" s="11">
        <f t="shared" si="0"/>
        <v>172</v>
      </c>
      <c r="E9" s="12">
        <f t="shared" si="1"/>
        <v>1.036144578313253</v>
      </c>
      <c r="F9" s="13">
        <v>543</v>
      </c>
      <c r="G9" s="13">
        <v>1056</v>
      </c>
      <c r="H9" s="11">
        <f t="shared" si="2"/>
        <v>513</v>
      </c>
      <c r="I9" s="12">
        <f t="shared" si="3"/>
        <v>0.94475138121546964</v>
      </c>
    </row>
    <row r="10" spans="1:9" s="5" customFormat="1" x14ac:dyDescent="0.2">
      <c r="A10" s="5" t="s">
        <v>7</v>
      </c>
      <c r="B10" s="11">
        <v>210</v>
      </c>
      <c r="C10" s="11">
        <v>141</v>
      </c>
      <c r="D10" s="11">
        <f t="shared" si="0"/>
        <v>-69</v>
      </c>
      <c r="E10" s="12">
        <f t="shared" si="1"/>
        <v>-0.32857142857142857</v>
      </c>
      <c r="F10" s="13">
        <v>761</v>
      </c>
      <c r="G10" s="13">
        <v>580</v>
      </c>
      <c r="H10" s="11">
        <f t="shared" si="2"/>
        <v>-181</v>
      </c>
      <c r="I10" s="12">
        <f t="shared" si="3"/>
        <v>-0.23784494086727989</v>
      </c>
    </row>
    <row r="11" spans="1:9" s="5" customFormat="1" x14ac:dyDescent="0.2">
      <c r="A11" s="5" t="s">
        <v>8</v>
      </c>
      <c r="B11" s="11">
        <v>146</v>
      </c>
      <c r="C11" s="11">
        <v>401</v>
      </c>
      <c r="D11" s="11">
        <f t="shared" si="0"/>
        <v>255</v>
      </c>
      <c r="E11" s="12">
        <f t="shared" si="1"/>
        <v>1.7465753424657535</v>
      </c>
      <c r="F11" s="13">
        <v>850</v>
      </c>
      <c r="G11" s="13">
        <v>1770</v>
      </c>
      <c r="H11" s="11">
        <f t="shared" si="2"/>
        <v>920</v>
      </c>
      <c r="I11" s="12">
        <f t="shared" si="3"/>
        <v>1.0823529411764705</v>
      </c>
    </row>
    <row r="12" spans="1:9" s="5" customFormat="1" x14ac:dyDescent="0.2">
      <c r="A12" s="5" t="s">
        <v>9</v>
      </c>
      <c r="B12" s="11">
        <v>171</v>
      </c>
      <c r="C12" s="11">
        <v>194</v>
      </c>
      <c r="D12" s="11">
        <f t="shared" si="0"/>
        <v>23</v>
      </c>
      <c r="E12" s="12">
        <f t="shared" si="1"/>
        <v>0.13450292397660818</v>
      </c>
      <c r="F12" s="13">
        <v>593</v>
      </c>
      <c r="G12" s="13">
        <v>642</v>
      </c>
      <c r="H12" s="11">
        <f t="shared" si="2"/>
        <v>49</v>
      </c>
      <c r="I12" s="12">
        <f t="shared" si="3"/>
        <v>8.2630691399662726E-2</v>
      </c>
    </row>
    <row r="13" spans="1:9" s="5" customFormat="1" x14ac:dyDescent="0.2">
      <c r="A13" s="5" t="s">
        <v>10</v>
      </c>
      <c r="B13" s="11">
        <v>2697</v>
      </c>
      <c r="C13" s="11">
        <v>1045</v>
      </c>
      <c r="D13" s="11">
        <f t="shared" si="0"/>
        <v>-1652</v>
      </c>
      <c r="E13" s="12">
        <f t="shared" si="1"/>
        <v>-0.61253244345569147</v>
      </c>
      <c r="F13" s="13">
        <v>12437</v>
      </c>
      <c r="G13" s="13">
        <v>4112</v>
      </c>
      <c r="H13" s="11">
        <f t="shared" si="2"/>
        <v>-8325</v>
      </c>
      <c r="I13" s="12">
        <f t="shared" si="3"/>
        <v>-0.66937364316153414</v>
      </c>
    </row>
    <row r="14" spans="1:9" s="5" customFormat="1" x14ac:dyDescent="0.2">
      <c r="A14" s="5" t="s">
        <v>11</v>
      </c>
      <c r="B14" s="11">
        <v>3285</v>
      </c>
      <c r="C14" s="11">
        <v>3282</v>
      </c>
      <c r="D14" s="11">
        <f t="shared" si="0"/>
        <v>-3</v>
      </c>
      <c r="E14" s="12">
        <f t="shared" si="1"/>
        <v>-9.1324200913242006E-4</v>
      </c>
      <c r="F14" s="13">
        <v>17336</v>
      </c>
      <c r="G14" s="13">
        <v>17902</v>
      </c>
      <c r="H14" s="11">
        <f t="shared" si="2"/>
        <v>566</v>
      </c>
      <c r="I14" s="12">
        <f t="shared" si="3"/>
        <v>3.2648823257960313E-2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889</v>
      </c>
      <c r="C16" s="11">
        <v>909</v>
      </c>
      <c r="D16" s="11">
        <f t="shared" ref="D16:D24" si="4">C16-B16</f>
        <v>20</v>
      </c>
      <c r="E16" s="12">
        <f t="shared" ref="E16:E24" si="5">(C16-B16)/B16</f>
        <v>2.2497187851518559E-2</v>
      </c>
      <c r="F16" s="13">
        <v>5455</v>
      </c>
      <c r="G16" s="13">
        <v>5901</v>
      </c>
      <c r="H16" s="11">
        <f t="shared" ref="H16:H24" si="6">G16-F16</f>
        <v>446</v>
      </c>
      <c r="I16" s="12">
        <f t="shared" ref="I16:I24" si="7">(G16-F16)/F16</f>
        <v>8.1759853345554537E-2</v>
      </c>
    </row>
    <row r="17" spans="1:9" s="5" customFormat="1" x14ac:dyDescent="0.2">
      <c r="A17" s="5" t="s">
        <v>13</v>
      </c>
      <c r="B17" s="11">
        <v>3097</v>
      </c>
      <c r="C17" s="11">
        <v>3615</v>
      </c>
      <c r="D17" s="11">
        <f t="shared" si="4"/>
        <v>518</v>
      </c>
      <c r="E17" s="12">
        <f t="shared" si="5"/>
        <v>0.16725863739102356</v>
      </c>
      <c r="F17" s="13">
        <v>18915</v>
      </c>
      <c r="G17" s="13">
        <v>20907</v>
      </c>
      <c r="H17" s="11">
        <f t="shared" si="6"/>
        <v>1992</v>
      </c>
      <c r="I17" s="12">
        <f t="shared" si="7"/>
        <v>0.10531324345757336</v>
      </c>
    </row>
    <row r="18" spans="1:9" s="5" customFormat="1" x14ac:dyDescent="0.2">
      <c r="A18" s="5" t="s">
        <v>14</v>
      </c>
      <c r="B18" s="11">
        <v>2168</v>
      </c>
      <c r="C18" s="11">
        <v>2386</v>
      </c>
      <c r="D18" s="11">
        <f t="shared" si="4"/>
        <v>218</v>
      </c>
      <c r="E18" s="12">
        <f t="shared" si="5"/>
        <v>0.10055350553505535</v>
      </c>
      <c r="F18" s="13">
        <v>13566</v>
      </c>
      <c r="G18" s="13">
        <v>14687</v>
      </c>
      <c r="H18" s="11">
        <f t="shared" si="6"/>
        <v>1121</v>
      </c>
      <c r="I18" s="12">
        <f t="shared" si="7"/>
        <v>8.2633053221288513E-2</v>
      </c>
    </row>
    <row r="19" spans="1:9" s="5" customFormat="1" x14ac:dyDescent="0.2">
      <c r="A19" s="5" t="s">
        <v>15</v>
      </c>
      <c r="B19" s="11">
        <v>357</v>
      </c>
      <c r="C19" s="11">
        <v>416</v>
      </c>
      <c r="D19" s="11">
        <f t="shared" si="4"/>
        <v>59</v>
      </c>
      <c r="E19" s="12">
        <f t="shared" si="5"/>
        <v>0.16526610644257703</v>
      </c>
      <c r="F19" s="13">
        <v>2043</v>
      </c>
      <c r="G19" s="13">
        <v>2558</v>
      </c>
      <c r="H19" s="11">
        <f t="shared" si="6"/>
        <v>515</v>
      </c>
      <c r="I19" s="12">
        <f t="shared" si="7"/>
        <v>0.2520802741067058</v>
      </c>
    </row>
    <row r="20" spans="1:9" s="5" customFormat="1" x14ac:dyDescent="0.2">
      <c r="A20" s="5" t="s">
        <v>16</v>
      </c>
      <c r="B20" s="11">
        <v>241</v>
      </c>
      <c r="C20" s="11">
        <v>291</v>
      </c>
      <c r="D20" s="11">
        <f t="shared" si="4"/>
        <v>50</v>
      </c>
      <c r="E20" s="12">
        <f t="shared" si="5"/>
        <v>0.2074688796680498</v>
      </c>
      <c r="F20" s="13">
        <v>1263</v>
      </c>
      <c r="G20" s="13">
        <v>1474</v>
      </c>
      <c r="H20" s="11">
        <f t="shared" si="6"/>
        <v>211</v>
      </c>
      <c r="I20" s="12">
        <f t="shared" si="7"/>
        <v>0.16706254948535235</v>
      </c>
    </row>
    <row r="21" spans="1:9" s="5" customFormat="1" x14ac:dyDescent="0.2">
      <c r="A21" s="5" t="s">
        <v>17</v>
      </c>
      <c r="B21" s="11">
        <v>948</v>
      </c>
      <c r="C21" s="11">
        <v>1253</v>
      </c>
      <c r="D21" s="11">
        <f t="shared" si="4"/>
        <v>305</v>
      </c>
      <c r="E21" s="12">
        <f t="shared" si="5"/>
        <v>0.32172995780590719</v>
      </c>
      <c r="F21" s="13">
        <v>4879</v>
      </c>
      <c r="G21" s="13">
        <v>6510</v>
      </c>
      <c r="H21" s="11">
        <f t="shared" si="6"/>
        <v>1631</v>
      </c>
      <c r="I21" s="12">
        <f t="shared" si="7"/>
        <v>0.33428981348637016</v>
      </c>
    </row>
    <row r="22" spans="1:9" s="5" customFormat="1" x14ac:dyDescent="0.2">
      <c r="A22" s="5" t="s">
        <v>18</v>
      </c>
      <c r="B22" s="11">
        <v>225</v>
      </c>
      <c r="C22" s="11">
        <v>220</v>
      </c>
      <c r="D22" s="11">
        <f t="shared" si="4"/>
        <v>-5</v>
      </c>
      <c r="E22" s="12">
        <f t="shared" si="5"/>
        <v>-2.2222222222222223E-2</v>
      </c>
      <c r="F22" s="13">
        <v>1056</v>
      </c>
      <c r="G22" s="13">
        <v>938</v>
      </c>
      <c r="H22" s="11">
        <f t="shared" si="6"/>
        <v>-118</v>
      </c>
      <c r="I22" s="12">
        <f t="shared" si="7"/>
        <v>-0.11174242424242424</v>
      </c>
    </row>
    <row r="23" spans="1:9" s="5" customFormat="1" x14ac:dyDescent="0.2">
      <c r="A23" s="5" t="s">
        <v>19</v>
      </c>
      <c r="B23" s="11">
        <v>98</v>
      </c>
      <c r="C23" s="11">
        <v>148</v>
      </c>
      <c r="D23" s="11">
        <f t="shared" si="4"/>
        <v>50</v>
      </c>
      <c r="E23" s="12">
        <f t="shared" si="5"/>
        <v>0.51020408163265307</v>
      </c>
      <c r="F23" s="13">
        <v>487</v>
      </c>
      <c r="G23" s="13">
        <v>1041</v>
      </c>
      <c r="H23" s="11">
        <f t="shared" si="6"/>
        <v>554</v>
      </c>
      <c r="I23" s="12">
        <f t="shared" si="7"/>
        <v>1.1375770020533882</v>
      </c>
    </row>
    <row r="24" spans="1:9" s="5" customFormat="1" x14ac:dyDescent="0.2">
      <c r="A24" s="5" t="s">
        <v>20</v>
      </c>
      <c r="B24" s="11">
        <v>219</v>
      </c>
      <c r="C24" s="11">
        <v>284</v>
      </c>
      <c r="D24" s="11">
        <f t="shared" si="4"/>
        <v>65</v>
      </c>
      <c r="E24" s="12">
        <f t="shared" si="5"/>
        <v>0.29680365296803651</v>
      </c>
      <c r="F24" s="13">
        <v>219</v>
      </c>
      <c r="G24" s="13">
        <v>284</v>
      </c>
      <c r="H24" s="11">
        <f t="shared" si="6"/>
        <v>65</v>
      </c>
      <c r="I24" s="12">
        <f t="shared" si="7"/>
        <v>0.29680365296803651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17883</v>
      </c>
      <c r="C27" s="11">
        <v>17724</v>
      </c>
      <c r="D27" s="11">
        <f t="shared" ref="D27:D32" si="8">C27-B27</f>
        <v>-159</v>
      </c>
      <c r="E27" s="12">
        <f t="shared" ref="E27:E32" si="9">(C27-B27)/B27</f>
        <v>-8.8911256500587149E-3</v>
      </c>
      <c r="F27" s="13">
        <v>171301</v>
      </c>
      <c r="G27" s="13">
        <v>165989.5</v>
      </c>
      <c r="H27" s="11">
        <f t="shared" ref="H27:H32" si="10">G27-F27</f>
        <v>-5311.5</v>
      </c>
      <c r="I27" s="12">
        <f t="shared" ref="I27:I32" si="11">(G27-F27)/F27</f>
        <v>-3.1006824245042353E-2</v>
      </c>
    </row>
    <row r="28" spans="1:9" s="5" customFormat="1" x14ac:dyDescent="0.2">
      <c r="A28" s="5" t="s">
        <v>22</v>
      </c>
      <c r="B28" s="11">
        <v>14381</v>
      </c>
      <c r="C28" s="11">
        <v>14412</v>
      </c>
      <c r="D28" s="11">
        <f t="shared" si="8"/>
        <v>31</v>
      </c>
      <c r="E28" s="12">
        <f t="shared" si="9"/>
        <v>2.1556220012516514E-3</v>
      </c>
      <c r="F28" s="13">
        <v>135667</v>
      </c>
      <c r="G28" s="13">
        <v>132856</v>
      </c>
      <c r="H28" s="11">
        <f t="shared" si="10"/>
        <v>-2811</v>
      </c>
      <c r="I28" s="12">
        <f t="shared" si="11"/>
        <v>-2.071985081117737E-2</v>
      </c>
    </row>
    <row r="29" spans="1:9" s="5" customFormat="1" x14ac:dyDescent="0.2">
      <c r="A29" s="5" t="s">
        <v>23</v>
      </c>
      <c r="B29" s="11">
        <v>2575</v>
      </c>
      <c r="C29" s="11">
        <v>2474</v>
      </c>
      <c r="D29" s="11">
        <f t="shared" si="8"/>
        <v>-101</v>
      </c>
      <c r="E29" s="12">
        <f t="shared" si="9"/>
        <v>-3.9223300970873787E-2</v>
      </c>
      <c r="F29" s="13">
        <v>15784</v>
      </c>
      <c r="G29" s="13">
        <v>14747</v>
      </c>
      <c r="H29" s="11">
        <f t="shared" si="10"/>
        <v>-1037</v>
      </c>
      <c r="I29" s="12">
        <f t="shared" si="11"/>
        <v>-6.5699442473390782E-2</v>
      </c>
    </row>
    <row r="30" spans="1:9" s="5" customFormat="1" x14ac:dyDescent="0.2">
      <c r="A30" s="5" t="s">
        <v>24</v>
      </c>
      <c r="B30" s="11">
        <v>781</v>
      </c>
      <c r="C30" s="11">
        <v>741</v>
      </c>
      <c r="D30" s="11">
        <f t="shared" si="8"/>
        <v>-40</v>
      </c>
      <c r="E30" s="12">
        <f t="shared" si="9"/>
        <v>-5.1216389244558257E-2</v>
      </c>
      <c r="F30" s="13">
        <v>3615</v>
      </c>
      <c r="G30" s="13">
        <v>3400</v>
      </c>
      <c r="H30" s="11">
        <f t="shared" si="10"/>
        <v>-215</v>
      </c>
      <c r="I30" s="12">
        <f t="shared" si="11"/>
        <v>-5.9474412171507604E-2</v>
      </c>
    </row>
    <row r="31" spans="1:9" s="5" customFormat="1" x14ac:dyDescent="0.2">
      <c r="A31" s="5" t="s">
        <v>25</v>
      </c>
      <c r="B31" s="11">
        <v>1842</v>
      </c>
      <c r="C31" s="11">
        <v>1751</v>
      </c>
      <c r="D31" s="11">
        <f t="shared" si="8"/>
        <v>-91</v>
      </c>
      <c r="E31" s="12">
        <f t="shared" si="9"/>
        <v>-4.9402823018458199E-2</v>
      </c>
      <c r="F31" s="13">
        <v>13826</v>
      </c>
      <c r="G31" s="13">
        <v>12843</v>
      </c>
      <c r="H31" s="11">
        <f t="shared" si="10"/>
        <v>-983</v>
      </c>
      <c r="I31" s="12">
        <f t="shared" si="11"/>
        <v>-7.1097931433531034E-2</v>
      </c>
    </row>
    <row r="32" spans="1:9" s="5" customFormat="1" x14ac:dyDescent="0.2">
      <c r="A32" s="5" t="s">
        <v>26</v>
      </c>
      <c r="B32" s="11">
        <v>416</v>
      </c>
      <c r="C32" s="11">
        <v>411</v>
      </c>
      <c r="D32" s="11">
        <f t="shared" si="8"/>
        <v>-5</v>
      </c>
      <c r="E32" s="12">
        <f t="shared" si="9"/>
        <v>-1.201923076923077E-2</v>
      </c>
      <c r="F32" s="13">
        <v>2409</v>
      </c>
      <c r="G32" s="13">
        <v>2143.5</v>
      </c>
      <c r="H32" s="11">
        <f t="shared" si="10"/>
        <v>-265.5</v>
      </c>
      <c r="I32" s="12">
        <f t="shared" si="11"/>
        <v>-0.11021170610211706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3109</v>
      </c>
      <c r="C35" s="11">
        <v>2949</v>
      </c>
      <c r="D35" s="11">
        <f>C35-B35</f>
        <v>-160</v>
      </c>
      <c r="E35" s="12">
        <f>(C35-B35)/B35</f>
        <v>-5.1463493084593116E-2</v>
      </c>
      <c r="F35" s="13">
        <v>24002</v>
      </c>
      <c r="G35" s="13">
        <v>22395</v>
      </c>
      <c r="H35" s="11">
        <f>G35-F35</f>
        <v>-1607</v>
      </c>
      <c r="I35" s="12">
        <f>(G35-F35)/F35</f>
        <v>-6.6952753937171899E-2</v>
      </c>
    </row>
    <row r="36" spans="1:9" s="5" customFormat="1" x14ac:dyDescent="0.2">
      <c r="A36" s="5" t="s">
        <v>28</v>
      </c>
      <c r="B36" s="11">
        <v>2258</v>
      </c>
      <c r="C36" s="11">
        <v>2132</v>
      </c>
      <c r="D36" s="11">
        <f>C36-B36</f>
        <v>-126</v>
      </c>
      <c r="E36" s="12">
        <f>(C36-B36)/B36</f>
        <v>-5.5801594331266607E-2</v>
      </c>
      <c r="F36" s="13">
        <v>16881</v>
      </c>
      <c r="G36" s="13">
        <v>15669</v>
      </c>
      <c r="H36" s="11">
        <f>G36-F36</f>
        <v>-1212</v>
      </c>
      <c r="I36" s="12">
        <f>(G36-F36)/F36</f>
        <v>-7.1796694508619155E-2</v>
      </c>
    </row>
    <row r="37" spans="1:9" s="5" customFormat="1" x14ac:dyDescent="0.2">
      <c r="A37" s="5" t="s">
        <v>29</v>
      </c>
      <c r="B37" s="11">
        <v>620</v>
      </c>
      <c r="C37" s="11">
        <v>614</v>
      </c>
      <c r="D37" s="11">
        <f>C37-B37</f>
        <v>-6</v>
      </c>
      <c r="E37" s="12">
        <f>(C37-B37)/B37</f>
        <v>-9.6774193548387101E-3</v>
      </c>
      <c r="F37" s="13">
        <v>3058</v>
      </c>
      <c r="G37" s="13">
        <v>2964</v>
      </c>
      <c r="H37" s="11">
        <f>G37-F37</f>
        <v>-94</v>
      </c>
      <c r="I37" s="12">
        <f>(G37-F37)/F37</f>
        <v>-3.0739045127534337E-2</v>
      </c>
    </row>
    <row r="38" spans="1:9" s="5" customFormat="1" x14ac:dyDescent="0.2">
      <c r="A38" s="5" t="s">
        <v>30</v>
      </c>
      <c r="B38" s="11">
        <v>868</v>
      </c>
      <c r="C38" s="11">
        <v>796</v>
      </c>
      <c r="D38" s="11">
        <f>C38-B38</f>
        <v>-72</v>
      </c>
      <c r="E38" s="12">
        <f>(C38-B38)/B38</f>
        <v>-8.294930875576037E-2</v>
      </c>
      <c r="F38" s="13">
        <v>4063</v>
      </c>
      <c r="G38" s="13">
        <v>3762</v>
      </c>
      <c r="H38" s="11">
        <f>G38-F38</f>
        <v>-301</v>
      </c>
      <c r="I38" s="12">
        <f>(G38-F38)/F38</f>
        <v>-7.4083189761260146E-2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28926</v>
      </c>
      <c r="C41" s="11">
        <v>28932</v>
      </c>
      <c r="D41" s="11">
        <f>C41-B41</f>
        <v>6</v>
      </c>
      <c r="E41" s="12">
        <f>(C41-B41)/B41</f>
        <v>2.0742584526031943E-4</v>
      </c>
      <c r="F41" s="13">
        <v>276710</v>
      </c>
      <c r="G41" s="13">
        <v>270437.5</v>
      </c>
      <c r="H41" s="11">
        <f>G41-F41</f>
        <v>-6272.5</v>
      </c>
      <c r="I41" s="12">
        <f>(G41-F41)/F41</f>
        <v>-2.2668136315998698E-2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62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64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7977</v>
      </c>
      <c r="C6" s="11">
        <v>8248</v>
      </c>
      <c r="D6" s="11">
        <f t="shared" ref="D6:D14" si="0">C6-B6</f>
        <v>271</v>
      </c>
      <c r="E6" s="12">
        <f t="shared" ref="E6:E14" si="1">(C6-B6)/B6</f>
        <v>3.397267143036229E-2</v>
      </c>
      <c r="F6" s="13">
        <v>76703.5</v>
      </c>
      <c r="G6" s="13">
        <v>77541.5</v>
      </c>
      <c r="H6" s="11">
        <f t="shared" ref="H6:H14" si="2">G6-F6</f>
        <v>838</v>
      </c>
      <c r="I6" s="12">
        <f t="shared" ref="I6:I14" si="3">(G6-F6)/F6</f>
        <v>1.0925185943275078E-2</v>
      </c>
    </row>
    <row r="7" spans="1:9" s="5" customFormat="1" x14ac:dyDescent="0.2">
      <c r="A7" s="5" t="s">
        <v>4</v>
      </c>
      <c r="B7" s="11">
        <v>4980</v>
      </c>
      <c r="C7" s="11">
        <v>5848</v>
      </c>
      <c r="D7" s="11">
        <f t="shared" si="0"/>
        <v>868</v>
      </c>
      <c r="E7" s="12">
        <f t="shared" si="1"/>
        <v>0.17429718875502009</v>
      </c>
      <c r="F7" s="13">
        <v>45486.5</v>
      </c>
      <c r="G7" s="13">
        <v>52457</v>
      </c>
      <c r="H7" s="11">
        <f t="shared" si="2"/>
        <v>6970.5</v>
      </c>
      <c r="I7" s="12">
        <f t="shared" si="3"/>
        <v>0.15324326998120322</v>
      </c>
    </row>
    <row r="8" spans="1:9" s="5" customFormat="1" x14ac:dyDescent="0.2">
      <c r="A8" s="5" t="s">
        <v>5</v>
      </c>
      <c r="B8" s="11">
        <v>234</v>
      </c>
      <c r="C8" s="11">
        <v>238</v>
      </c>
      <c r="D8" s="11">
        <f t="shared" si="0"/>
        <v>4</v>
      </c>
      <c r="E8" s="12">
        <f t="shared" si="1"/>
        <v>1.7094017094017096E-2</v>
      </c>
      <c r="F8" s="13">
        <v>910</v>
      </c>
      <c r="G8" s="13">
        <v>818</v>
      </c>
      <c r="H8" s="11">
        <f t="shared" si="2"/>
        <v>-92</v>
      </c>
      <c r="I8" s="12">
        <f t="shared" si="3"/>
        <v>-0.1010989010989011</v>
      </c>
    </row>
    <row r="9" spans="1:9" s="5" customFormat="1" x14ac:dyDescent="0.2">
      <c r="A9" s="5" t="s">
        <v>6</v>
      </c>
      <c r="B9" s="11">
        <v>144</v>
      </c>
      <c r="C9" s="11">
        <v>287</v>
      </c>
      <c r="D9" s="11">
        <f t="shared" si="0"/>
        <v>143</v>
      </c>
      <c r="E9" s="12">
        <f t="shared" si="1"/>
        <v>0.99305555555555558</v>
      </c>
      <c r="F9" s="13">
        <v>485</v>
      </c>
      <c r="G9" s="13">
        <v>890</v>
      </c>
      <c r="H9" s="11">
        <f t="shared" si="2"/>
        <v>405</v>
      </c>
      <c r="I9" s="12">
        <f t="shared" si="3"/>
        <v>0.83505154639175261</v>
      </c>
    </row>
    <row r="10" spans="1:9" s="5" customFormat="1" x14ac:dyDescent="0.2">
      <c r="A10" s="5" t="s">
        <v>7</v>
      </c>
      <c r="B10" s="11">
        <v>174</v>
      </c>
      <c r="C10" s="11">
        <v>114</v>
      </c>
      <c r="D10" s="11">
        <f t="shared" si="0"/>
        <v>-60</v>
      </c>
      <c r="E10" s="12">
        <f t="shared" si="1"/>
        <v>-0.34482758620689657</v>
      </c>
      <c r="F10" s="13">
        <v>619</v>
      </c>
      <c r="G10" s="13">
        <v>429</v>
      </c>
      <c r="H10" s="11">
        <f t="shared" si="2"/>
        <v>-190</v>
      </c>
      <c r="I10" s="12">
        <f t="shared" si="3"/>
        <v>-0.30694668820678511</v>
      </c>
    </row>
    <row r="11" spans="1:9" s="5" customFormat="1" x14ac:dyDescent="0.2">
      <c r="A11" s="5" t="s">
        <v>8</v>
      </c>
      <c r="B11" s="11">
        <v>114</v>
      </c>
      <c r="C11" s="11">
        <v>352</v>
      </c>
      <c r="D11" s="11">
        <f t="shared" si="0"/>
        <v>238</v>
      </c>
      <c r="E11" s="12">
        <f t="shared" si="1"/>
        <v>2.0877192982456139</v>
      </c>
      <c r="F11" s="13">
        <v>736</v>
      </c>
      <c r="G11" s="13">
        <v>1619</v>
      </c>
      <c r="H11" s="11">
        <f t="shared" si="2"/>
        <v>883</v>
      </c>
      <c r="I11" s="12">
        <f t="shared" si="3"/>
        <v>1.1997282608695652</v>
      </c>
    </row>
    <row r="12" spans="1:9" s="5" customFormat="1" x14ac:dyDescent="0.2">
      <c r="A12" s="5" t="s">
        <v>9</v>
      </c>
      <c r="B12" s="11">
        <v>140</v>
      </c>
      <c r="C12" s="11">
        <v>160</v>
      </c>
      <c r="D12" s="11">
        <f t="shared" si="0"/>
        <v>20</v>
      </c>
      <c r="E12" s="12">
        <f t="shared" si="1"/>
        <v>0.14285714285714285</v>
      </c>
      <c r="F12" s="13">
        <v>501</v>
      </c>
      <c r="G12" s="13">
        <v>528</v>
      </c>
      <c r="H12" s="11">
        <f t="shared" si="2"/>
        <v>27</v>
      </c>
      <c r="I12" s="12">
        <f t="shared" si="3"/>
        <v>5.3892215568862277E-2</v>
      </c>
    </row>
    <row r="13" spans="1:9" s="5" customFormat="1" x14ac:dyDescent="0.2">
      <c r="A13" s="5" t="s">
        <v>10</v>
      </c>
      <c r="B13" s="11">
        <v>2518</v>
      </c>
      <c r="C13" s="11">
        <v>994</v>
      </c>
      <c r="D13" s="11">
        <f t="shared" si="0"/>
        <v>-1524</v>
      </c>
      <c r="E13" s="12">
        <f t="shared" si="1"/>
        <v>-0.60524225575853852</v>
      </c>
      <c r="F13" s="13">
        <v>11590</v>
      </c>
      <c r="G13" s="13">
        <v>3888</v>
      </c>
      <c r="H13" s="11">
        <f t="shared" si="2"/>
        <v>-7702</v>
      </c>
      <c r="I13" s="12">
        <f t="shared" si="3"/>
        <v>-0.66453839516824853</v>
      </c>
    </row>
    <row r="14" spans="1:9" s="5" customFormat="1" x14ac:dyDescent="0.2">
      <c r="A14" s="5" t="s">
        <v>11</v>
      </c>
      <c r="B14" s="11">
        <v>3069</v>
      </c>
      <c r="C14" s="11">
        <v>3053</v>
      </c>
      <c r="D14" s="11">
        <f t="shared" si="0"/>
        <v>-16</v>
      </c>
      <c r="E14" s="12">
        <f t="shared" si="1"/>
        <v>-5.2134245682632779E-3</v>
      </c>
      <c r="F14" s="13">
        <v>16376</v>
      </c>
      <c r="G14" s="13">
        <v>16912.5</v>
      </c>
      <c r="H14" s="11">
        <f t="shared" si="2"/>
        <v>536.5</v>
      </c>
      <c r="I14" s="12">
        <f t="shared" si="3"/>
        <v>3.276135808500244E-2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836</v>
      </c>
      <c r="C16" s="11">
        <v>867</v>
      </c>
      <c r="D16" s="11">
        <f t="shared" ref="D16:D24" si="4">C16-B16</f>
        <v>31</v>
      </c>
      <c r="E16" s="12">
        <f t="shared" ref="E16:E24" si="5">(C16-B16)/B16</f>
        <v>3.7081339712918659E-2</v>
      </c>
      <c r="F16" s="13">
        <v>5154</v>
      </c>
      <c r="G16" s="13">
        <v>5582.5</v>
      </c>
      <c r="H16" s="11">
        <f t="shared" ref="H16:H24" si="6">G16-F16</f>
        <v>428.5</v>
      </c>
      <c r="I16" s="12">
        <f t="shared" ref="I16:I24" si="7">(G16-F16)/F16</f>
        <v>8.3139309274350023E-2</v>
      </c>
    </row>
    <row r="17" spans="1:9" s="5" customFormat="1" x14ac:dyDescent="0.2">
      <c r="A17" s="5" t="s">
        <v>13</v>
      </c>
      <c r="B17" s="11">
        <v>2945</v>
      </c>
      <c r="C17" s="11">
        <v>3433</v>
      </c>
      <c r="D17" s="11">
        <f t="shared" si="4"/>
        <v>488</v>
      </c>
      <c r="E17" s="12">
        <f t="shared" si="5"/>
        <v>0.16570458404074703</v>
      </c>
      <c r="F17" s="13">
        <v>17959</v>
      </c>
      <c r="G17" s="13">
        <v>19898</v>
      </c>
      <c r="H17" s="11">
        <f t="shared" si="6"/>
        <v>1939</v>
      </c>
      <c r="I17" s="12">
        <f t="shared" si="7"/>
        <v>0.10796814967425804</v>
      </c>
    </row>
    <row r="18" spans="1:9" s="5" customFormat="1" x14ac:dyDescent="0.2">
      <c r="A18" s="5" t="s">
        <v>14</v>
      </c>
      <c r="B18" s="11">
        <v>2075</v>
      </c>
      <c r="C18" s="11">
        <v>2287</v>
      </c>
      <c r="D18" s="11">
        <f t="shared" si="4"/>
        <v>212</v>
      </c>
      <c r="E18" s="12">
        <f t="shared" si="5"/>
        <v>0.10216867469879518</v>
      </c>
      <c r="F18" s="13">
        <v>12918</v>
      </c>
      <c r="G18" s="13">
        <v>14016.5</v>
      </c>
      <c r="H18" s="11">
        <f t="shared" si="6"/>
        <v>1098.5</v>
      </c>
      <c r="I18" s="12">
        <f t="shared" si="7"/>
        <v>8.5036383341074467E-2</v>
      </c>
    </row>
    <row r="19" spans="1:9" s="5" customFormat="1" x14ac:dyDescent="0.2">
      <c r="A19" s="5" t="s">
        <v>15</v>
      </c>
      <c r="B19" s="11">
        <v>338</v>
      </c>
      <c r="C19" s="11">
        <v>406</v>
      </c>
      <c r="D19" s="11">
        <f t="shared" si="4"/>
        <v>68</v>
      </c>
      <c r="E19" s="12">
        <f t="shared" si="5"/>
        <v>0.20118343195266272</v>
      </c>
      <c r="F19" s="13">
        <v>2004.5</v>
      </c>
      <c r="G19" s="13">
        <v>2506</v>
      </c>
      <c r="H19" s="11">
        <f t="shared" si="6"/>
        <v>501.5</v>
      </c>
      <c r="I19" s="12">
        <f t="shared" si="7"/>
        <v>0.25018707907208781</v>
      </c>
    </row>
    <row r="20" spans="1:9" s="5" customFormat="1" x14ac:dyDescent="0.2">
      <c r="A20" s="5" t="s">
        <v>16</v>
      </c>
      <c r="B20" s="11">
        <v>213</v>
      </c>
      <c r="C20" s="11">
        <v>262</v>
      </c>
      <c r="D20" s="11">
        <f t="shared" si="4"/>
        <v>49</v>
      </c>
      <c r="E20" s="12">
        <f t="shared" si="5"/>
        <v>0.2300469483568075</v>
      </c>
      <c r="F20" s="13">
        <v>1095</v>
      </c>
      <c r="G20" s="13">
        <v>1292</v>
      </c>
      <c r="H20" s="11">
        <f t="shared" si="6"/>
        <v>197</v>
      </c>
      <c r="I20" s="12">
        <f t="shared" si="7"/>
        <v>0.17990867579908676</v>
      </c>
    </row>
    <row r="21" spans="1:9" s="5" customFormat="1" x14ac:dyDescent="0.2">
      <c r="A21" s="5" t="s">
        <v>17</v>
      </c>
      <c r="B21" s="11">
        <v>917</v>
      </c>
      <c r="C21" s="11">
        <v>1192</v>
      </c>
      <c r="D21" s="11">
        <f t="shared" si="4"/>
        <v>275</v>
      </c>
      <c r="E21" s="12">
        <f t="shared" si="5"/>
        <v>0.2998909487459106</v>
      </c>
      <c r="F21" s="13">
        <v>4716</v>
      </c>
      <c r="G21" s="13">
        <v>6357</v>
      </c>
      <c r="H21" s="11">
        <f t="shared" si="6"/>
        <v>1641</v>
      </c>
      <c r="I21" s="12">
        <f t="shared" si="7"/>
        <v>0.3479643765903308</v>
      </c>
    </row>
    <row r="22" spans="1:9" s="5" customFormat="1" x14ac:dyDescent="0.2">
      <c r="A22" s="5" t="s">
        <v>18</v>
      </c>
      <c r="B22" s="11">
        <v>211</v>
      </c>
      <c r="C22" s="11">
        <v>202</v>
      </c>
      <c r="D22" s="11">
        <f t="shared" si="4"/>
        <v>-9</v>
      </c>
      <c r="E22" s="12">
        <f t="shared" si="5"/>
        <v>-4.2654028436018961E-2</v>
      </c>
      <c r="F22" s="13">
        <v>974</v>
      </c>
      <c r="G22" s="13">
        <v>850</v>
      </c>
      <c r="H22" s="11">
        <f t="shared" si="6"/>
        <v>-124</v>
      </c>
      <c r="I22" s="12">
        <f t="shared" si="7"/>
        <v>-0.12731006160164271</v>
      </c>
    </row>
    <row r="23" spans="1:9" s="5" customFormat="1" x14ac:dyDescent="0.2">
      <c r="A23" s="5" t="s">
        <v>19</v>
      </c>
      <c r="B23" s="11">
        <v>74</v>
      </c>
      <c r="C23" s="11">
        <v>97</v>
      </c>
      <c r="D23" s="11">
        <f t="shared" si="4"/>
        <v>23</v>
      </c>
      <c r="E23" s="12">
        <f t="shared" si="5"/>
        <v>0.3108108108108108</v>
      </c>
      <c r="F23" s="13">
        <v>437</v>
      </c>
      <c r="G23" s="13">
        <v>968</v>
      </c>
      <c r="H23" s="11">
        <f t="shared" si="6"/>
        <v>531</v>
      </c>
      <c r="I23" s="12">
        <f t="shared" si="7"/>
        <v>1.2151029748283753</v>
      </c>
    </row>
    <row r="24" spans="1:9" s="5" customFormat="1" x14ac:dyDescent="0.2">
      <c r="A24" s="5" t="s">
        <v>20</v>
      </c>
      <c r="B24" s="11">
        <v>220</v>
      </c>
      <c r="C24" s="11">
        <v>279</v>
      </c>
      <c r="D24" s="11">
        <f t="shared" si="4"/>
        <v>59</v>
      </c>
      <c r="E24" s="12">
        <f t="shared" si="5"/>
        <v>0.26818181818181819</v>
      </c>
      <c r="F24" s="13">
        <v>220</v>
      </c>
      <c r="G24" s="13">
        <v>279</v>
      </c>
      <c r="H24" s="11">
        <f t="shared" si="6"/>
        <v>59</v>
      </c>
      <c r="I24" s="12">
        <f t="shared" si="7"/>
        <v>0.26818181818181819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17725</v>
      </c>
      <c r="C27" s="11">
        <v>17873</v>
      </c>
      <c r="D27" s="11">
        <f t="shared" ref="D27:D32" si="8">C27-B27</f>
        <v>148</v>
      </c>
      <c r="E27" s="12">
        <f t="shared" ref="E27:E32" si="9">(C27-B27)/B27</f>
        <v>8.3497884344146678E-3</v>
      </c>
      <c r="F27" s="13">
        <v>170650</v>
      </c>
      <c r="G27" s="13">
        <v>168996.5</v>
      </c>
      <c r="H27" s="11">
        <f t="shared" ref="H27:H32" si="10">G27-F27</f>
        <v>-1653.5</v>
      </c>
      <c r="I27" s="12">
        <f t="shared" ref="I27:I32" si="11">(G27-F27)/F27</f>
        <v>-9.6894227951948436E-3</v>
      </c>
    </row>
    <row r="28" spans="1:9" s="5" customFormat="1" x14ac:dyDescent="0.2">
      <c r="A28" s="5" t="s">
        <v>22</v>
      </c>
      <c r="B28" s="11">
        <v>14243</v>
      </c>
      <c r="C28" s="11">
        <v>14537</v>
      </c>
      <c r="D28" s="11">
        <f t="shared" si="8"/>
        <v>294</v>
      </c>
      <c r="E28" s="12">
        <f t="shared" si="9"/>
        <v>2.0641718739029698E-2</v>
      </c>
      <c r="F28" s="13">
        <v>134662</v>
      </c>
      <c r="G28" s="13">
        <v>134866</v>
      </c>
      <c r="H28" s="11">
        <f t="shared" si="10"/>
        <v>204</v>
      </c>
      <c r="I28" s="12">
        <f t="shared" si="11"/>
        <v>1.5149039818211521E-3</v>
      </c>
    </row>
    <row r="29" spans="1:9" s="5" customFormat="1" x14ac:dyDescent="0.2">
      <c r="A29" s="5" t="s">
        <v>23</v>
      </c>
      <c r="B29" s="11">
        <v>2626</v>
      </c>
      <c r="C29" s="11">
        <v>2550</v>
      </c>
      <c r="D29" s="11">
        <f t="shared" si="8"/>
        <v>-76</v>
      </c>
      <c r="E29" s="12">
        <f t="shared" si="9"/>
        <v>-2.8941355674028942E-2</v>
      </c>
      <c r="F29" s="13">
        <v>16264</v>
      </c>
      <c r="G29" s="13">
        <v>15418</v>
      </c>
      <c r="H29" s="11">
        <f t="shared" si="10"/>
        <v>-846</v>
      </c>
      <c r="I29" s="12">
        <f t="shared" si="11"/>
        <v>-5.2016724053123464E-2</v>
      </c>
    </row>
    <row r="30" spans="1:9" s="5" customFormat="1" x14ac:dyDescent="0.2">
      <c r="A30" s="5" t="s">
        <v>24</v>
      </c>
      <c r="B30" s="11">
        <v>772</v>
      </c>
      <c r="C30" s="11">
        <v>755</v>
      </c>
      <c r="D30" s="11">
        <f t="shared" si="8"/>
        <v>-17</v>
      </c>
      <c r="E30" s="12">
        <f t="shared" si="9"/>
        <v>-2.2020725388601035E-2</v>
      </c>
      <c r="F30" s="13">
        <v>3626</v>
      </c>
      <c r="G30" s="13">
        <v>3501</v>
      </c>
      <c r="H30" s="11">
        <f t="shared" si="10"/>
        <v>-125</v>
      </c>
      <c r="I30" s="12">
        <f t="shared" si="11"/>
        <v>-3.4473248758963043E-2</v>
      </c>
    </row>
    <row r="31" spans="1:9" s="5" customFormat="1" x14ac:dyDescent="0.2">
      <c r="A31" s="5" t="s">
        <v>25</v>
      </c>
      <c r="B31" s="11">
        <v>1847</v>
      </c>
      <c r="C31" s="11">
        <v>1796</v>
      </c>
      <c r="D31" s="11">
        <f t="shared" si="8"/>
        <v>-51</v>
      </c>
      <c r="E31" s="12">
        <f t="shared" si="9"/>
        <v>-2.7612344342176503E-2</v>
      </c>
      <c r="F31" s="13">
        <v>13771</v>
      </c>
      <c r="G31" s="13">
        <v>13074</v>
      </c>
      <c r="H31" s="11">
        <f t="shared" si="10"/>
        <v>-697</v>
      </c>
      <c r="I31" s="12">
        <f t="shared" si="11"/>
        <v>-5.0613608307312472E-2</v>
      </c>
    </row>
    <row r="32" spans="1:9" s="5" customFormat="1" x14ac:dyDescent="0.2">
      <c r="A32" s="5" t="s">
        <v>26</v>
      </c>
      <c r="B32" s="11">
        <v>401</v>
      </c>
      <c r="C32" s="11">
        <v>401</v>
      </c>
      <c r="D32" s="11">
        <f t="shared" si="8"/>
        <v>0</v>
      </c>
      <c r="E32" s="12">
        <f t="shared" si="9"/>
        <v>0</v>
      </c>
      <c r="F32" s="13">
        <v>2327</v>
      </c>
      <c r="G32" s="13">
        <v>2137.5</v>
      </c>
      <c r="H32" s="11">
        <f t="shared" si="10"/>
        <v>-189.5</v>
      </c>
      <c r="I32" s="12">
        <f t="shared" si="11"/>
        <v>-8.1435324452084235E-2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2970</v>
      </c>
      <c r="C35" s="11">
        <v>2823</v>
      </c>
      <c r="D35" s="11">
        <f>C35-B35</f>
        <v>-147</v>
      </c>
      <c r="E35" s="12">
        <f>(C35-B35)/B35</f>
        <v>-4.9494949494949494E-2</v>
      </c>
      <c r="F35" s="13">
        <v>23374</v>
      </c>
      <c r="G35" s="13">
        <v>22113</v>
      </c>
      <c r="H35" s="11">
        <f>G35-F35</f>
        <v>-1261</v>
      </c>
      <c r="I35" s="12">
        <f>(G35-F35)/F35</f>
        <v>-5.3948832035595105E-2</v>
      </c>
    </row>
    <row r="36" spans="1:9" s="5" customFormat="1" x14ac:dyDescent="0.2">
      <c r="A36" s="5" t="s">
        <v>28</v>
      </c>
      <c r="B36" s="11">
        <v>2167</v>
      </c>
      <c r="C36" s="11">
        <v>2037</v>
      </c>
      <c r="D36" s="11">
        <f>C36-B36</f>
        <v>-130</v>
      </c>
      <c r="E36" s="12">
        <f>(C36-B36)/B36</f>
        <v>-5.9990770650669129E-2</v>
      </c>
      <c r="F36" s="13">
        <v>16357</v>
      </c>
      <c r="G36" s="13">
        <v>15297</v>
      </c>
      <c r="H36" s="11">
        <f>G36-F36</f>
        <v>-1060</v>
      </c>
      <c r="I36" s="12">
        <f>(G36-F36)/F36</f>
        <v>-6.480405942409978E-2</v>
      </c>
    </row>
    <row r="37" spans="1:9" s="5" customFormat="1" x14ac:dyDescent="0.2">
      <c r="A37" s="5" t="s">
        <v>29</v>
      </c>
      <c r="B37" s="11">
        <v>611</v>
      </c>
      <c r="C37" s="11">
        <v>629</v>
      </c>
      <c r="D37" s="11">
        <f>C37-B37</f>
        <v>18</v>
      </c>
      <c r="E37" s="12">
        <f>(C37-B37)/B37</f>
        <v>2.9459901800327332E-2</v>
      </c>
      <c r="F37" s="13">
        <v>3040</v>
      </c>
      <c r="G37" s="13">
        <v>3083</v>
      </c>
      <c r="H37" s="11">
        <f>G37-F37</f>
        <v>43</v>
      </c>
      <c r="I37" s="12">
        <f>(G37-F37)/F37</f>
        <v>1.4144736842105264E-2</v>
      </c>
    </row>
    <row r="38" spans="1:9" s="5" customFormat="1" x14ac:dyDescent="0.2">
      <c r="A38" s="5" t="s">
        <v>30</v>
      </c>
      <c r="B38" s="11">
        <v>825</v>
      </c>
      <c r="C38" s="11">
        <v>771</v>
      </c>
      <c r="D38" s="11">
        <f>C38-B38</f>
        <v>-54</v>
      </c>
      <c r="E38" s="12">
        <f>(C38-B38)/B38</f>
        <v>-6.545454545454546E-2</v>
      </c>
      <c r="F38" s="13">
        <v>3977</v>
      </c>
      <c r="G38" s="13">
        <v>3733</v>
      </c>
      <c r="H38" s="11">
        <f>G38-F38</f>
        <v>-244</v>
      </c>
      <c r="I38" s="12">
        <f>(G38-F38)/F38</f>
        <v>-6.1352778476238372E-2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27895</v>
      </c>
      <c r="C41" s="11">
        <v>28196</v>
      </c>
      <c r="D41" s="11">
        <f>C41-B41</f>
        <v>301</v>
      </c>
      <c r="E41" s="12">
        <f>(C41-B41)/B41</f>
        <v>1.0790464240903387E-2</v>
      </c>
      <c r="F41" s="13">
        <v>270727.5</v>
      </c>
      <c r="G41" s="13">
        <v>268651</v>
      </c>
      <c r="H41" s="11">
        <f>G41-F41</f>
        <v>-2076.5</v>
      </c>
      <c r="I41" s="12">
        <f>(G41-F41)/F41</f>
        <v>-7.6700741520532639E-3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62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61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7244</v>
      </c>
      <c r="C6" s="11">
        <v>7602</v>
      </c>
      <c r="D6" s="11">
        <f t="shared" ref="D6:D14" si="0">C6-B6</f>
        <v>358</v>
      </c>
      <c r="E6" s="12">
        <f t="shared" ref="E6:E14" si="1">(C6-B6)/B6</f>
        <v>4.9420209828823856E-2</v>
      </c>
      <c r="F6" s="13">
        <v>71554.5</v>
      </c>
      <c r="G6" s="13">
        <v>73459</v>
      </c>
      <c r="H6" s="11">
        <f t="shared" ref="H6:H14" si="2">G6-F6</f>
        <v>1904.5</v>
      </c>
      <c r="I6" s="12">
        <f t="shared" ref="I6:I14" si="3">(G6-F6)/F6</f>
        <v>2.6616075858261885E-2</v>
      </c>
    </row>
    <row r="7" spans="1:9" s="5" customFormat="1" x14ac:dyDescent="0.2">
      <c r="A7" s="5" t="s">
        <v>4</v>
      </c>
      <c r="B7" s="11">
        <v>4641</v>
      </c>
      <c r="C7" s="11">
        <v>5533</v>
      </c>
      <c r="D7" s="11">
        <f t="shared" si="0"/>
        <v>892</v>
      </c>
      <c r="E7" s="12">
        <f t="shared" si="1"/>
        <v>0.19219995690583927</v>
      </c>
      <c r="F7" s="13">
        <v>43264</v>
      </c>
      <c r="G7" s="13">
        <v>50312.5</v>
      </c>
      <c r="H7" s="11">
        <f t="shared" si="2"/>
        <v>7048.5</v>
      </c>
      <c r="I7" s="12">
        <f t="shared" si="3"/>
        <v>0.16291836168639054</v>
      </c>
    </row>
    <row r="8" spans="1:9" s="5" customFormat="1" x14ac:dyDescent="0.2">
      <c r="A8" s="5" t="s">
        <v>5</v>
      </c>
      <c r="B8" s="11">
        <v>216</v>
      </c>
      <c r="C8" s="11">
        <v>203</v>
      </c>
      <c r="D8" s="11">
        <f t="shared" si="0"/>
        <v>-13</v>
      </c>
      <c r="E8" s="12">
        <f t="shared" si="1"/>
        <v>-6.0185185185185182E-2</v>
      </c>
      <c r="F8" s="13">
        <v>846</v>
      </c>
      <c r="G8" s="13">
        <v>718</v>
      </c>
      <c r="H8" s="11">
        <f t="shared" si="2"/>
        <v>-128</v>
      </c>
      <c r="I8" s="12">
        <f t="shared" si="3"/>
        <v>-0.15130023640661938</v>
      </c>
    </row>
    <row r="9" spans="1:9" s="5" customFormat="1" x14ac:dyDescent="0.2">
      <c r="A9" s="5" t="s">
        <v>6</v>
      </c>
      <c r="B9" s="11">
        <v>110</v>
      </c>
      <c r="C9" s="11">
        <v>254</v>
      </c>
      <c r="D9" s="11">
        <f t="shared" si="0"/>
        <v>144</v>
      </c>
      <c r="E9" s="12">
        <f t="shared" si="1"/>
        <v>1.3090909090909091</v>
      </c>
      <c r="F9" s="13">
        <v>373</v>
      </c>
      <c r="G9" s="13">
        <v>790</v>
      </c>
      <c r="H9" s="11">
        <f t="shared" si="2"/>
        <v>417</v>
      </c>
      <c r="I9" s="12">
        <f t="shared" si="3"/>
        <v>1.1179624664879357</v>
      </c>
    </row>
    <row r="10" spans="1:9" s="5" customFormat="1" x14ac:dyDescent="0.2">
      <c r="A10" s="5" t="s">
        <v>7</v>
      </c>
      <c r="B10" s="11">
        <v>132</v>
      </c>
      <c r="C10" s="11">
        <v>88</v>
      </c>
      <c r="D10" s="11">
        <f t="shared" si="0"/>
        <v>-44</v>
      </c>
      <c r="E10" s="12">
        <f t="shared" si="1"/>
        <v>-0.33333333333333331</v>
      </c>
      <c r="F10" s="13">
        <v>457</v>
      </c>
      <c r="G10" s="13">
        <v>334</v>
      </c>
      <c r="H10" s="11">
        <f t="shared" si="2"/>
        <v>-123</v>
      </c>
      <c r="I10" s="12">
        <f t="shared" si="3"/>
        <v>-0.26914660831509846</v>
      </c>
    </row>
    <row r="11" spans="1:9" s="5" customFormat="1" x14ac:dyDescent="0.2">
      <c r="A11" s="5" t="s">
        <v>8</v>
      </c>
      <c r="B11" s="11">
        <v>93</v>
      </c>
      <c r="C11" s="11">
        <v>309</v>
      </c>
      <c r="D11" s="11">
        <f t="shared" si="0"/>
        <v>216</v>
      </c>
      <c r="E11" s="12">
        <f t="shared" si="1"/>
        <v>2.3225806451612905</v>
      </c>
      <c r="F11" s="13">
        <v>620</v>
      </c>
      <c r="G11" s="13">
        <v>1451</v>
      </c>
      <c r="H11" s="11">
        <f t="shared" si="2"/>
        <v>831</v>
      </c>
      <c r="I11" s="12">
        <f t="shared" si="3"/>
        <v>1.3403225806451613</v>
      </c>
    </row>
    <row r="12" spans="1:9" s="5" customFormat="1" x14ac:dyDescent="0.2">
      <c r="A12" s="5" t="s">
        <v>9</v>
      </c>
      <c r="B12" s="11">
        <v>119</v>
      </c>
      <c r="C12" s="11">
        <v>97</v>
      </c>
      <c r="D12" s="11">
        <f t="shared" si="0"/>
        <v>-22</v>
      </c>
      <c r="E12" s="12">
        <f t="shared" si="1"/>
        <v>-0.18487394957983194</v>
      </c>
      <c r="F12" s="13">
        <v>447</v>
      </c>
      <c r="G12" s="13">
        <v>349</v>
      </c>
      <c r="H12" s="11">
        <f t="shared" si="2"/>
        <v>-98</v>
      </c>
      <c r="I12" s="12">
        <f t="shared" si="3"/>
        <v>-0.21923937360178972</v>
      </c>
    </row>
    <row r="13" spans="1:9" s="5" customFormat="1" x14ac:dyDescent="0.2">
      <c r="A13" s="5" t="s">
        <v>10</v>
      </c>
      <c r="B13" s="11">
        <v>2301</v>
      </c>
      <c r="C13" s="11">
        <v>940</v>
      </c>
      <c r="D13" s="11">
        <f t="shared" si="0"/>
        <v>-1361</v>
      </c>
      <c r="E13" s="12">
        <f t="shared" si="1"/>
        <v>-0.59148196436332034</v>
      </c>
      <c r="F13" s="13">
        <v>10545</v>
      </c>
      <c r="G13" s="13">
        <v>3685</v>
      </c>
      <c r="H13" s="11">
        <f t="shared" si="2"/>
        <v>-6860</v>
      </c>
      <c r="I13" s="12">
        <f t="shared" si="3"/>
        <v>-0.65054528212422946</v>
      </c>
    </row>
    <row r="14" spans="1:9" s="5" customFormat="1" x14ac:dyDescent="0.2">
      <c r="A14" s="5" t="s">
        <v>11</v>
      </c>
      <c r="B14" s="11">
        <v>2777</v>
      </c>
      <c r="C14" s="11">
        <v>2822</v>
      </c>
      <c r="D14" s="11">
        <f t="shared" si="0"/>
        <v>45</v>
      </c>
      <c r="E14" s="12">
        <f t="shared" si="1"/>
        <v>1.620453727043572E-2</v>
      </c>
      <c r="F14" s="13">
        <v>15002.5</v>
      </c>
      <c r="G14" s="13">
        <v>15819.5</v>
      </c>
      <c r="H14" s="11">
        <f t="shared" si="2"/>
        <v>817</v>
      </c>
      <c r="I14" s="12">
        <f t="shared" si="3"/>
        <v>5.4457590401599733E-2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794</v>
      </c>
      <c r="C16" s="11">
        <v>829</v>
      </c>
      <c r="D16" s="11">
        <f t="shared" ref="D16:D24" si="4">C16-B16</f>
        <v>35</v>
      </c>
      <c r="E16" s="12">
        <f t="shared" ref="E16:E24" si="5">(C16-B16)/B16</f>
        <v>4.4080604534005037E-2</v>
      </c>
      <c r="F16" s="13">
        <v>4941</v>
      </c>
      <c r="G16" s="13">
        <v>5368.5</v>
      </c>
      <c r="H16" s="11">
        <f t="shared" ref="H16:H24" si="6">G16-F16</f>
        <v>427.5</v>
      </c>
      <c r="I16" s="12">
        <f t="shared" ref="I16:I24" si="7">(G16-F16)/F16</f>
        <v>8.6520947176684876E-2</v>
      </c>
    </row>
    <row r="17" spans="1:9" s="5" customFormat="1" x14ac:dyDescent="0.2">
      <c r="A17" s="5" t="s">
        <v>13</v>
      </c>
      <c r="B17" s="11">
        <v>2778</v>
      </c>
      <c r="C17" s="11">
        <v>3277</v>
      </c>
      <c r="D17" s="11">
        <f t="shared" si="4"/>
        <v>499</v>
      </c>
      <c r="E17" s="12">
        <f t="shared" si="5"/>
        <v>0.17962562994960404</v>
      </c>
      <c r="F17" s="13">
        <v>17119</v>
      </c>
      <c r="G17" s="13">
        <v>19093</v>
      </c>
      <c r="H17" s="11">
        <f t="shared" si="6"/>
        <v>1974</v>
      </c>
      <c r="I17" s="12">
        <f t="shared" si="7"/>
        <v>0.11531047374262515</v>
      </c>
    </row>
    <row r="18" spans="1:9" s="5" customFormat="1" x14ac:dyDescent="0.2">
      <c r="A18" s="5" t="s">
        <v>14</v>
      </c>
      <c r="B18" s="11">
        <v>1972</v>
      </c>
      <c r="C18" s="11">
        <v>2177</v>
      </c>
      <c r="D18" s="11">
        <f t="shared" si="4"/>
        <v>205</v>
      </c>
      <c r="E18" s="12">
        <f t="shared" si="5"/>
        <v>0.1039553752535497</v>
      </c>
      <c r="F18" s="13">
        <v>12230.5</v>
      </c>
      <c r="G18" s="13">
        <v>13269</v>
      </c>
      <c r="H18" s="11">
        <f t="shared" si="6"/>
        <v>1038.5</v>
      </c>
      <c r="I18" s="12">
        <f t="shared" si="7"/>
        <v>8.4910674134336284E-2</v>
      </c>
    </row>
    <row r="19" spans="1:9" s="5" customFormat="1" x14ac:dyDescent="0.2">
      <c r="A19" s="5" t="s">
        <v>15</v>
      </c>
      <c r="B19" s="11">
        <v>320</v>
      </c>
      <c r="C19" s="11">
        <v>376</v>
      </c>
      <c r="D19" s="11">
        <f t="shared" si="4"/>
        <v>56</v>
      </c>
      <c r="E19" s="12">
        <f t="shared" si="5"/>
        <v>0.17499999999999999</v>
      </c>
      <c r="F19" s="13">
        <v>1937.5</v>
      </c>
      <c r="G19" s="13">
        <v>2386</v>
      </c>
      <c r="H19" s="11">
        <f t="shared" si="6"/>
        <v>448.5</v>
      </c>
      <c r="I19" s="12">
        <f t="shared" si="7"/>
        <v>0.23148387096774192</v>
      </c>
    </row>
    <row r="20" spans="1:9" s="5" customFormat="1" x14ac:dyDescent="0.2">
      <c r="A20" s="5" t="s">
        <v>16</v>
      </c>
      <c r="B20" s="11">
        <v>194</v>
      </c>
      <c r="C20" s="11">
        <v>252</v>
      </c>
      <c r="D20" s="11">
        <f t="shared" si="4"/>
        <v>58</v>
      </c>
      <c r="E20" s="12">
        <f t="shared" si="5"/>
        <v>0.29896907216494845</v>
      </c>
      <c r="F20" s="13">
        <v>956</v>
      </c>
      <c r="G20" s="13">
        <v>1249</v>
      </c>
      <c r="H20" s="11">
        <f t="shared" si="6"/>
        <v>293</v>
      </c>
      <c r="I20" s="12">
        <f t="shared" si="7"/>
        <v>0.30648535564853557</v>
      </c>
    </row>
    <row r="21" spans="1:9" s="5" customFormat="1" x14ac:dyDescent="0.2">
      <c r="A21" s="5" t="s">
        <v>17</v>
      </c>
      <c r="B21" s="11">
        <v>869</v>
      </c>
      <c r="C21" s="11">
        <v>1149</v>
      </c>
      <c r="D21" s="11">
        <f t="shared" si="4"/>
        <v>280</v>
      </c>
      <c r="E21" s="12">
        <f t="shared" si="5"/>
        <v>0.32220943613348679</v>
      </c>
      <c r="F21" s="13">
        <v>4518</v>
      </c>
      <c r="G21" s="13">
        <v>6195</v>
      </c>
      <c r="H21" s="11">
        <f t="shared" si="6"/>
        <v>1677</v>
      </c>
      <c r="I21" s="12">
        <f t="shared" si="7"/>
        <v>0.37118193891102258</v>
      </c>
    </row>
    <row r="22" spans="1:9" s="5" customFormat="1" x14ac:dyDescent="0.2">
      <c r="A22" s="5" t="s">
        <v>18</v>
      </c>
      <c r="B22" s="11">
        <v>203</v>
      </c>
      <c r="C22" s="11">
        <v>193</v>
      </c>
      <c r="D22" s="11">
        <f t="shared" si="4"/>
        <v>-10</v>
      </c>
      <c r="E22" s="12">
        <f t="shared" si="5"/>
        <v>-4.9261083743842367E-2</v>
      </c>
      <c r="F22" s="13">
        <v>927</v>
      </c>
      <c r="G22" s="13">
        <v>824</v>
      </c>
      <c r="H22" s="11">
        <f t="shared" si="6"/>
        <v>-103</v>
      </c>
      <c r="I22" s="12">
        <f t="shared" si="7"/>
        <v>-0.1111111111111111</v>
      </c>
    </row>
    <row r="23" spans="1:9" s="5" customFormat="1" x14ac:dyDescent="0.2">
      <c r="A23" s="5" t="s">
        <v>19</v>
      </c>
      <c r="B23" s="11">
        <v>59</v>
      </c>
      <c r="C23" s="11">
        <v>95</v>
      </c>
      <c r="D23" s="11">
        <f t="shared" si="4"/>
        <v>36</v>
      </c>
      <c r="E23" s="12">
        <f t="shared" si="5"/>
        <v>0.61016949152542377</v>
      </c>
      <c r="F23" s="13">
        <v>401</v>
      </c>
      <c r="G23" s="13">
        <v>978</v>
      </c>
      <c r="H23" s="11">
        <f t="shared" si="6"/>
        <v>577</v>
      </c>
      <c r="I23" s="12">
        <f t="shared" si="7"/>
        <v>1.4389027431421446</v>
      </c>
    </row>
    <row r="24" spans="1:9" s="5" customFormat="1" x14ac:dyDescent="0.2">
      <c r="A24" s="5" t="s">
        <v>20</v>
      </c>
      <c r="B24" s="11">
        <v>225</v>
      </c>
      <c r="C24" s="11">
        <v>283</v>
      </c>
      <c r="D24" s="11">
        <f t="shared" si="4"/>
        <v>58</v>
      </c>
      <c r="E24" s="12">
        <f t="shared" si="5"/>
        <v>0.25777777777777777</v>
      </c>
      <c r="F24" s="13">
        <v>225</v>
      </c>
      <c r="G24" s="13">
        <v>283</v>
      </c>
      <c r="H24" s="11">
        <f t="shared" si="6"/>
        <v>58</v>
      </c>
      <c r="I24" s="12">
        <f t="shared" si="7"/>
        <v>0.25777777777777777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17128</v>
      </c>
      <c r="C27" s="11">
        <v>17710</v>
      </c>
      <c r="D27" s="11">
        <f t="shared" ref="D27:D32" si="8">C27-B27</f>
        <v>582</v>
      </c>
      <c r="E27" s="12">
        <f t="shared" ref="E27:E32" si="9">(C27-B27)/B27</f>
        <v>3.3979448855674915E-2</v>
      </c>
      <c r="F27" s="13">
        <v>168130</v>
      </c>
      <c r="G27" s="13">
        <v>168215</v>
      </c>
      <c r="H27" s="11">
        <f t="shared" ref="H27:H32" si="10">G27-F27</f>
        <v>85</v>
      </c>
      <c r="I27" s="12">
        <f t="shared" ref="I27:I32" si="11">(G27-F27)/F27</f>
        <v>5.0556117290192115E-4</v>
      </c>
    </row>
    <row r="28" spans="1:9" s="5" customFormat="1" x14ac:dyDescent="0.2">
      <c r="A28" s="5" t="s">
        <v>22</v>
      </c>
      <c r="B28" s="11">
        <v>13915</v>
      </c>
      <c r="C28" s="11">
        <v>14415</v>
      </c>
      <c r="D28" s="11">
        <f t="shared" si="8"/>
        <v>500</v>
      </c>
      <c r="E28" s="12">
        <f t="shared" si="9"/>
        <v>3.5932446999640676E-2</v>
      </c>
      <c r="F28" s="13">
        <v>133335</v>
      </c>
      <c r="G28" s="13">
        <v>133871</v>
      </c>
      <c r="H28" s="11">
        <f t="shared" si="10"/>
        <v>536</v>
      </c>
      <c r="I28" s="12">
        <f t="shared" si="11"/>
        <v>4.019949750628117E-3</v>
      </c>
    </row>
    <row r="29" spans="1:9" s="5" customFormat="1" x14ac:dyDescent="0.2">
      <c r="A29" s="5" t="s">
        <v>23</v>
      </c>
      <c r="B29" s="11">
        <v>2540</v>
      </c>
      <c r="C29" s="11">
        <v>2615</v>
      </c>
      <c r="D29" s="11">
        <f t="shared" si="8"/>
        <v>75</v>
      </c>
      <c r="E29" s="12">
        <f t="shared" si="9"/>
        <v>2.952755905511811E-2</v>
      </c>
      <c r="F29" s="13">
        <v>16113</v>
      </c>
      <c r="G29" s="13">
        <v>15875</v>
      </c>
      <c r="H29" s="11">
        <f t="shared" si="10"/>
        <v>-238</v>
      </c>
      <c r="I29" s="12">
        <f t="shared" si="11"/>
        <v>-1.4770682057965619E-2</v>
      </c>
    </row>
    <row r="30" spans="1:9" s="5" customFormat="1" x14ac:dyDescent="0.2">
      <c r="A30" s="5" t="s">
        <v>24</v>
      </c>
      <c r="B30" s="11">
        <v>706</v>
      </c>
      <c r="C30" s="11">
        <v>767</v>
      </c>
      <c r="D30" s="11">
        <f t="shared" si="8"/>
        <v>61</v>
      </c>
      <c r="E30" s="12">
        <f t="shared" si="9"/>
        <v>8.640226628895184E-2</v>
      </c>
      <c r="F30" s="13">
        <v>3279</v>
      </c>
      <c r="G30" s="13">
        <v>3537</v>
      </c>
      <c r="H30" s="11">
        <f t="shared" si="10"/>
        <v>258</v>
      </c>
      <c r="I30" s="12">
        <f t="shared" si="11"/>
        <v>7.868252516010979E-2</v>
      </c>
    </row>
    <row r="31" spans="1:9" s="5" customFormat="1" x14ac:dyDescent="0.2">
      <c r="A31" s="5" t="s">
        <v>25</v>
      </c>
      <c r="B31" s="11">
        <v>1794</v>
      </c>
      <c r="C31" s="11">
        <v>1781</v>
      </c>
      <c r="D31" s="11">
        <f t="shared" si="8"/>
        <v>-13</v>
      </c>
      <c r="E31" s="12">
        <f t="shared" si="9"/>
        <v>-7.246376811594203E-3</v>
      </c>
      <c r="F31" s="13">
        <v>13432</v>
      </c>
      <c r="G31" s="13">
        <v>12868</v>
      </c>
      <c r="H31" s="11">
        <f t="shared" si="10"/>
        <v>-564</v>
      </c>
      <c r="I31" s="12">
        <f t="shared" si="11"/>
        <v>-4.1989279332936273E-2</v>
      </c>
    </row>
    <row r="32" spans="1:9" s="5" customFormat="1" x14ac:dyDescent="0.2">
      <c r="A32" s="5" t="s">
        <v>26</v>
      </c>
      <c r="B32" s="11">
        <v>337</v>
      </c>
      <c r="C32" s="11">
        <v>378</v>
      </c>
      <c r="D32" s="11">
        <f t="shared" si="8"/>
        <v>41</v>
      </c>
      <c r="E32" s="12">
        <f t="shared" si="9"/>
        <v>0.12166172106824925</v>
      </c>
      <c r="F32" s="13">
        <v>1971</v>
      </c>
      <c r="G32" s="13">
        <v>2064</v>
      </c>
      <c r="H32" s="11">
        <f t="shared" si="10"/>
        <v>93</v>
      </c>
      <c r="I32" s="12">
        <f t="shared" si="11"/>
        <v>4.7184170471841702E-2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2803</v>
      </c>
      <c r="C35" s="11">
        <v>2657</v>
      </c>
      <c r="D35" s="11">
        <f>C35-B35</f>
        <v>-146</v>
      </c>
      <c r="E35" s="12">
        <f>(C35-B35)/B35</f>
        <v>-5.2087049589725293E-2</v>
      </c>
      <c r="F35" s="13">
        <v>22324</v>
      </c>
      <c r="G35" s="13">
        <v>21304</v>
      </c>
      <c r="H35" s="11">
        <f>G35-F35</f>
        <v>-1020</v>
      </c>
      <c r="I35" s="12">
        <f>(G35-F35)/F35</f>
        <v>-4.5690736427163592E-2</v>
      </c>
    </row>
    <row r="36" spans="1:9" s="5" customFormat="1" x14ac:dyDescent="0.2">
      <c r="A36" s="5" t="s">
        <v>28</v>
      </c>
      <c r="B36" s="11">
        <v>2052</v>
      </c>
      <c r="C36" s="11">
        <v>1956</v>
      </c>
      <c r="D36" s="11">
        <f>C36-B36</f>
        <v>-96</v>
      </c>
      <c r="E36" s="12">
        <f>(C36-B36)/B36</f>
        <v>-4.6783625730994149E-2</v>
      </c>
      <c r="F36" s="13">
        <v>15627</v>
      </c>
      <c r="G36" s="13">
        <v>14881</v>
      </c>
      <c r="H36" s="11">
        <f>G36-F36</f>
        <v>-746</v>
      </c>
      <c r="I36" s="12">
        <f>(G36-F36)/F36</f>
        <v>-4.773788955013758E-2</v>
      </c>
    </row>
    <row r="37" spans="1:9" s="5" customFormat="1" x14ac:dyDescent="0.2">
      <c r="A37" s="5" t="s">
        <v>29</v>
      </c>
      <c r="B37" s="11">
        <v>591</v>
      </c>
      <c r="C37" s="11">
        <v>593</v>
      </c>
      <c r="D37" s="11">
        <f>C37-B37</f>
        <v>2</v>
      </c>
      <c r="E37" s="12">
        <f>(C37-B37)/B37</f>
        <v>3.3840947546531302E-3</v>
      </c>
      <c r="F37" s="13">
        <v>2928</v>
      </c>
      <c r="G37" s="13">
        <v>2930</v>
      </c>
      <c r="H37" s="11">
        <f>G37-F37</f>
        <v>2</v>
      </c>
      <c r="I37" s="12">
        <f>(G37-F37)/F37</f>
        <v>6.8306010928961749E-4</v>
      </c>
    </row>
    <row r="38" spans="1:9" s="5" customFormat="1" x14ac:dyDescent="0.2">
      <c r="A38" s="5" t="s">
        <v>30</v>
      </c>
      <c r="B38" s="11">
        <v>771</v>
      </c>
      <c r="C38" s="11">
        <v>703</v>
      </c>
      <c r="D38" s="11">
        <f>C38-B38</f>
        <v>-68</v>
      </c>
      <c r="E38" s="12">
        <f>(C38-B38)/B38</f>
        <v>-8.8197146562905324E-2</v>
      </c>
      <c r="F38" s="13">
        <v>3769</v>
      </c>
      <c r="G38" s="13">
        <v>3493</v>
      </c>
      <c r="H38" s="11">
        <f>G38-F38</f>
        <v>-276</v>
      </c>
      <c r="I38" s="12">
        <f>(G38-F38)/F38</f>
        <v>-7.322897320244097E-2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26423</v>
      </c>
      <c r="C41" s="11">
        <v>27251</v>
      </c>
      <c r="D41" s="11">
        <f>C41-B41</f>
        <v>828</v>
      </c>
      <c r="E41" s="12">
        <f>(C41-B41)/B41</f>
        <v>3.1336335768080842E-2</v>
      </c>
      <c r="F41" s="13">
        <v>262008.5</v>
      </c>
      <c r="G41" s="13">
        <v>262978</v>
      </c>
      <c r="H41" s="11">
        <f>G41-F41</f>
        <v>969.5</v>
      </c>
      <c r="I41" s="12">
        <f>(G41-F41)/F41</f>
        <v>3.7002616327332892E-3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62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60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7244</v>
      </c>
      <c r="C6" s="11">
        <v>6743</v>
      </c>
      <c r="D6" s="11">
        <f t="shared" ref="D6:D14" si="0">C6-B6</f>
        <v>-501</v>
      </c>
      <c r="E6" s="12">
        <f t="shared" ref="E6:E14" si="1">(C6-B6)/B6</f>
        <v>-6.91606847045831E-2</v>
      </c>
      <c r="F6" s="13">
        <v>71554.5</v>
      </c>
      <c r="G6" s="13">
        <v>67827</v>
      </c>
      <c r="H6" s="11">
        <f t="shared" ref="H6:H14" si="2">G6-F6</f>
        <v>-3727.5</v>
      </c>
      <c r="I6" s="12">
        <f t="shared" ref="I6:I14" si="3">(G6-F6)/F6</f>
        <v>-5.2093159759344275E-2</v>
      </c>
    </row>
    <row r="7" spans="1:9" s="5" customFormat="1" x14ac:dyDescent="0.2">
      <c r="A7" s="5" t="s">
        <v>4</v>
      </c>
      <c r="B7" s="11">
        <v>4641</v>
      </c>
      <c r="C7" s="11">
        <v>5106</v>
      </c>
      <c r="D7" s="11">
        <f t="shared" si="0"/>
        <v>465</v>
      </c>
      <c r="E7" s="12">
        <f t="shared" si="1"/>
        <v>0.10019392372333549</v>
      </c>
      <c r="F7" s="13">
        <v>43264</v>
      </c>
      <c r="G7" s="13">
        <v>47415</v>
      </c>
      <c r="H7" s="11">
        <f t="shared" si="2"/>
        <v>4151</v>
      </c>
      <c r="I7" s="12">
        <f t="shared" si="3"/>
        <v>9.5945821005917156E-2</v>
      </c>
    </row>
    <row r="8" spans="1:9" s="5" customFormat="1" x14ac:dyDescent="0.2">
      <c r="A8" s="5" t="s">
        <v>5</v>
      </c>
      <c r="B8" s="11">
        <v>216</v>
      </c>
      <c r="C8" s="11">
        <v>175</v>
      </c>
      <c r="D8" s="11">
        <f t="shared" si="0"/>
        <v>-41</v>
      </c>
      <c r="E8" s="12">
        <f t="shared" si="1"/>
        <v>-0.18981481481481483</v>
      </c>
      <c r="F8" s="13">
        <v>846</v>
      </c>
      <c r="G8" s="13">
        <v>615</v>
      </c>
      <c r="H8" s="11">
        <f t="shared" si="2"/>
        <v>-231</v>
      </c>
      <c r="I8" s="12">
        <f t="shared" si="3"/>
        <v>-0.27304964539007093</v>
      </c>
    </row>
    <row r="9" spans="1:9" s="5" customFormat="1" x14ac:dyDescent="0.2">
      <c r="A9" s="5" t="s">
        <v>6</v>
      </c>
      <c r="B9" s="11">
        <v>110</v>
      </c>
      <c r="C9" s="11">
        <v>68</v>
      </c>
      <c r="D9" s="11">
        <f t="shared" si="0"/>
        <v>-42</v>
      </c>
      <c r="E9" s="12">
        <f t="shared" si="1"/>
        <v>-0.38181818181818183</v>
      </c>
      <c r="F9" s="13">
        <v>373</v>
      </c>
      <c r="G9" s="13">
        <v>228</v>
      </c>
      <c r="H9" s="11">
        <f t="shared" si="2"/>
        <v>-145</v>
      </c>
      <c r="I9" s="12">
        <f t="shared" si="3"/>
        <v>-0.38873994638069703</v>
      </c>
    </row>
    <row r="10" spans="1:9" s="5" customFormat="1" x14ac:dyDescent="0.2">
      <c r="A10" s="5" t="s">
        <v>7</v>
      </c>
      <c r="B10" s="11">
        <v>132</v>
      </c>
      <c r="C10" s="11">
        <v>67</v>
      </c>
      <c r="D10" s="11">
        <f t="shared" si="0"/>
        <v>-65</v>
      </c>
      <c r="E10" s="12">
        <f t="shared" si="1"/>
        <v>-0.49242424242424243</v>
      </c>
      <c r="F10" s="13">
        <v>457</v>
      </c>
      <c r="G10" s="13">
        <v>242</v>
      </c>
      <c r="H10" s="11">
        <f t="shared" si="2"/>
        <v>-215</v>
      </c>
      <c r="I10" s="12">
        <f t="shared" si="3"/>
        <v>-0.47045951859956237</v>
      </c>
    </row>
    <row r="11" spans="1:9" s="5" customFormat="1" x14ac:dyDescent="0.2">
      <c r="A11" s="5" t="s">
        <v>8</v>
      </c>
      <c r="B11" s="11">
        <v>93</v>
      </c>
      <c r="C11" s="11">
        <v>272</v>
      </c>
      <c r="D11" s="11">
        <f t="shared" si="0"/>
        <v>179</v>
      </c>
      <c r="E11" s="12">
        <f t="shared" si="1"/>
        <v>1.924731182795699</v>
      </c>
      <c r="F11" s="13">
        <v>620</v>
      </c>
      <c r="G11" s="13">
        <v>1286</v>
      </c>
      <c r="H11" s="11">
        <f t="shared" si="2"/>
        <v>666</v>
      </c>
      <c r="I11" s="12">
        <f t="shared" si="3"/>
        <v>1.0741935483870968</v>
      </c>
    </row>
    <row r="12" spans="1:9" s="5" customFormat="1" x14ac:dyDescent="0.2">
      <c r="A12" s="5" t="s">
        <v>9</v>
      </c>
      <c r="B12" s="11">
        <v>119</v>
      </c>
      <c r="C12" s="11">
        <v>74</v>
      </c>
      <c r="D12" s="11">
        <f t="shared" si="0"/>
        <v>-45</v>
      </c>
      <c r="E12" s="12">
        <f t="shared" si="1"/>
        <v>-0.37815126050420167</v>
      </c>
      <c r="F12" s="13">
        <v>447</v>
      </c>
      <c r="G12" s="13">
        <v>276</v>
      </c>
      <c r="H12" s="11">
        <f t="shared" si="2"/>
        <v>-171</v>
      </c>
      <c r="I12" s="12">
        <f t="shared" si="3"/>
        <v>-0.3825503355704698</v>
      </c>
    </row>
    <row r="13" spans="1:9" s="5" customFormat="1" x14ac:dyDescent="0.2">
      <c r="A13" s="5" t="s">
        <v>10</v>
      </c>
      <c r="B13" s="11">
        <v>2301</v>
      </c>
      <c r="C13" s="11">
        <v>859</v>
      </c>
      <c r="D13" s="11">
        <f t="shared" si="0"/>
        <v>-1442</v>
      </c>
      <c r="E13" s="12">
        <f t="shared" si="1"/>
        <v>-0.62668405041286401</v>
      </c>
      <c r="F13" s="13">
        <v>10545</v>
      </c>
      <c r="G13" s="13">
        <v>3347</v>
      </c>
      <c r="H13" s="11">
        <f t="shared" si="2"/>
        <v>-7198</v>
      </c>
      <c r="I13" s="12">
        <f t="shared" si="3"/>
        <v>-0.68259838786154581</v>
      </c>
    </row>
    <row r="14" spans="1:9" s="5" customFormat="1" x14ac:dyDescent="0.2">
      <c r="A14" s="5" t="s">
        <v>11</v>
      </c>
      <c r="B14" s="11">
        <v>2777</v>
      </c>
      <c r="C14" s="11">
        <v>2552</v>
      </c>
      <c r="D14" s="11">
        <f t="shared" si="0"/>
        <v>-225</v>
      </c>
      <c r="E14" s="12">
        <f t="shared" si="1"/>
        <v>-8.1022686352178616E-2</v>
      </c>
      <c r="F14" s="13">
        <v>15002.5</v>
      </c>
      <c r="G14" s="13">
        <v>14418</v>
      </c>
      <c r="H14" s="11">
        <f t="shared" si="2"/>
        <v>-584.5</v>
      </c>
      <c r="I14" s="12">
        <f t="shared" si="3"/>
        <v>-3.8960173304449258E-2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794</v>
      </c>
      <c r="C16" s="11">
        <v>779</v>
      </c>
      <c r="D16" s="11">
        <f t="shared" ref="D16:D24" si="4">C16-B16</f>
        <v>-15</v>
      </c>
      <c r="E16" s="12">
        <f t="shared" ref="E16:E24" si="5">(C16-B16)/B16</f>
        <v>-1.8891687657430732E-2</v>
      </c>
      <c r="F16" s="13">
        <v>4941</v>
      </c>
      <c r="G16" s="13">
        <v>5138.5</v>
      </c>
      <c r="H16" s="11">
        <f t="shared" ref="H16:H24" si="6">G16-F16</f>
        <v>197.5</v>
      </c>
      <c r="I16" s="12">
        <f t="shared" ref="I16:I24" si="7">(G16-F16)/F16</f>
        <v>3.9971665654725763E-2</v>
      </c>
    </row>
    <row r="17" spans="1:9" s="5" customFormat="1" x14ac:dyDescent="0.2">
      <c r="A17" s="5" t="s">
        <v>13</v>
      </c>
      <c r="B17" s="11">
        <v>2778</v>
      </c>
      <c r="C17" s="11">
        <v>3007</v>
      </c>
      <c r="D17" s="11">
        <f t="shared" si="4"/>
        <v>229</v>
      </c>
      <c r="E17" s="12">
        <f t="shared" si="5"/>
        <v>8.2433405327573789E-2</v>
      </c>
      <c r="F17" s="13">
        <v>17119</v>
      </c>
      <c r="G17" s="13">
        <v>17711</v>
      </c>
      <c r="H17" s="11">
        <f t="shared" si="6"/>
        <v>592</v>
      </c>
      <c r="I17" s="12">
        <f t="shared" si="7"/>
        <v>3.4581459197383022E-2</v>
      </c>
    </row>
    <row r="18" spans="1:9" s="5" customFormat="1" x14ac:dyDescent="0.2">
      <c r="A18" s="5" t="s">
        <v>14</v>
      </c>
      <c r="B18" s="11">
        <v>1972</v>
      </c>
      <c r="C18" s="11">
        <v>2064</v>
      </c>
      <c r="D18" s="11">
        <f t="shared" si="4"/>
        <v>92</v>
      </c>
      <c r="E18" s="12">
        <f t="shared" si="5"/>
        <v>4.665314401622718E-2</v>
      </c>
      <c r="F18" s="13">
        <v>12230.5</v>
      </c>
      <c r="G18" s="13">
        <v>12643.5</v>
      </c>
      <c r="H18" s="11">
        <f t="shared" si="6"/>
        <v>413</v>
      </c>
      <c r="I18" s="12">
        <f t="shared" si="7"/>
        <v>3.3768038919095703E-2</v>
      </c>
    </row>
    <row r="19" spans="1:9" s="5" customFormat="1" x14ac:dyDescent="0.2">
      <c r="A19" s="5" t="s">
        <v>15</v>
      </c>
      <c r="B19" s="11">
        <v>320</v>
      </c>
      <c r="C19" s="11">
        <v>351</v>
      </c>
      <c r="D19" s="11">
        <f t="shared" si="4"/>
        <v>31</v>
      </c>
      <c r="E19" s="12">
        <f t="shared" si="5"/>
        <v>9.6875000000000003E-2</v>
      </c>
      <c r="F19" s="13">
        <v>1937.5</v>
      </c>
      <c r="G19" s="13">
        <v>2311</v>
      </c>
      <c r="H19" s="11">
        <f t="shared" si="6"/>
        <v>373.5</v>
      </c>
      <c r="I19" s="12">
        <f t="shared" si="7"/>
        <v>0.1927741935483871</v>
      </c>
    </row>
    <row r="20" spans="1:9" s="5" customFormat="1" x14ac:dyDescent="0.2">
      <c r="A20" s="5" t="s">
        <v>16</v>
      </c>
      <c r="B20" s="11">
        <v>194</v>
      </c>
      <c r="C20" s="11">
        <v>223</v>
      </c>
      <c r="D20" s="11">
        <f t="shared" si="4"/>
        <v>29</v>
      </c>
      <c r="E20" s="12">
        <f t="shared" si="5"/>
        <v>0.14948453608247422</v>
      </c>
      <c r="F20" s="13">
        <v>956</v>
      </c>
      <c r="G20" s="13">
        <v>1093</v>
      </c>
      <c r="H20" s="11">
        <f t="shared" si="6"/>
        <v>137</v>
      </c>
      <c r="I20" s="12">
        <f t="shared" si="7"/>
        <v>0.14330543933054393</v>
      </c>
    </row>
    <row r="21" spans="1:9" s="5" customFormat="1" x14ac:dyDescent="0.2">
      <c r="A21" s="5" t="s">
        <v>17</v>
      </c>
      <c r="B21" s="11">
        <v>869</v>
      </c>
      <c r="C21" s="11">
        <v>1071</v>
      </c>
      <c r="D21" s="11">
        <f t="shared" si="4"/>
        <v>202</v>
      </c>
      <c r="E21" s="12">
        <f t="shared" si="5"/>
        <v>0.23245109321058688</v>
      </c>
      <c r="F21" s="13">
        <v>4518</v>
      </c>
      <c r="G21" s="13">
        <v>5875</v>
      </c>
      <c r="H21" s="11">
        <f t="shared" si="6"/>
        <v>1357</v>
      </c>
      <c r="I21" s="12">
        <f t="shared" si="7"/>
        <v>0.30035413899955732</v>
      </c>
    </row>
    <row r="22" spans="1:9" s="5" customFormat="1" x14ac:dyDescent="0.2">
      <c r="A22" s="5" t="s">
        <v>18</v>
      </c>
      <c r="B22" s="11">
        <v>203</v>
      </c>
      <c r="C22" s="11">
        <v>181</v>
      </c>
      <c r="D22" s="11">
        <f t="shared" si="4"/>
        <v>-22</v>
      </c>
      <c r="E22" s="12">
        <f t="shared" si="5"/>
        <v>-0.10837438423645321</v>
      </c>
      <c r="F22" s="13">
        <v>927</v>
      </c>
      <c r="G22" s="13">
        <v>779</v>
      </c>
      <c r="H22" s="11">
        <f t="shared" si="6"/>
        <v>-148</v>
      </c>
      <c r="I22" s="12">
        <f t="shared" si="7"/>
        <v>-0.15965480043149946</v>
      </c>
    </row>
    <row r="23" spans="1:9" s="5" customFormat="1" x14ac:dyDescent="0.2">
      <c r="A23" s="5" t="s">
        <v>19</v>
      </c>
      <c r="B23" s="11">
        <v>59</v>
      </c>
      <c r="C23" s="11">
        <v>85</v>
      </c>
      <c r="D23" s="11">
        <f t="shared" si="4"/>
        <v>26</v>
      </c>
      <c r="E23" s="12">
        <f t="shared" si="5"/>
        <v>0.44067796610169491</v>
      </c>
      <c r="F23" s="13">
        <v>401</v>
      </c>
      <c r="G23" s="13">
        <v>964</v>
      </c>
      <c r="H23" s="11">
        <f t="shared" si="6"/>
        <v>563</v>
      </c>
      <c r="I23" s="12">
        <f t="shared" si="7"/>
        <v>1.4039900249376558</v>
      </c>
    </row>
    <row r="24" spans="1:9" s="5" customFormat="1" x14ac:dyDescent="0.2">
      <c r="A24" s="5" t="s">
        <v>20</v>
      </c>
      <c r="B24" s="11">
        <v>225</v>
      </c>
      <c r="C24" s="11">
        <v>270</v>
      </c>
      <c r="D24" s="11">
        <f t="shared" si="4"/>
        <v>45</v>
      </c>
      <c r="E24" s="12">
        <f t="shared" si="5"/>
        <v>0.2</v>
      </c>
      <c r="F24" s="13">
        <v>225</v>
      </c>
      <c r="G24" s="13">
        <v>270</v>
      </c>
      <c r="H24" s="11">
        <f t="shared" si="6"/>
        <v>45</v>
      </c>
      <c r="I24" s="12">
        <f t="shared" si="7"/>
        <v>0.2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17128</v>
      </c>
      <c r="C27" s="11">
        <v>17004</v>
      </c>
      <c r="D27" s="11">
        <f t="shared" ref="D27:D32" si="8">C27-B27</f>
        <v>-124</v>
      </c>
      <c r="E27" s="12">
        <f t="shared" ref="E27:E32" si="9">(C27-B27)/B27</f>
        <v>-7.2396076599719758E-3</v>
      </c>
      <c r="F27" s="13">
        <v>168130</v>
      </c>
      <c r="G27" s="13">
        <v>164539.5</v>
      </c>
      <c r="H27" s="11">
        <f t="shared" ref="H27:H32" si="10">G27-F27</f>
        <v>-3590.5</v>
      </c>
      <c r="I27" s="12">
        <f t="shared" ref="I27:I32" si="11">(G27-F27)/F27</f>
        <v>-2.135549872122762E-2</v>
      </c>
    </row>
    <row r="28" spans="1:9" s="5" customFormat="1" x14ac:dyDescent="0.2">
      <c r="A28" s="5" t="s">
        <v>22</v>
      </c>
      <c r="B28" s="11">
        <v>13915</v>
      </c>
      <c r="C28" s="11">
        <v>13953</v>
      </c>
      <c r="D28" s="11">
        <f t="shared" si="8"/>
        <v>38</v>
      </c>
      <c r="E28" s="12">
        <f t="shared" si="9"/>
        <v>2.7308659719726914E-3</v>
      </c>
      <c r="F28" s="13">
        <v>133335</v>
      </c>
      <c r="G28" s="13">
        <v>130976</v>
      </c>
      <c r="H28" s="11">
        <f t="shared" si="10"/>
        <v>-2359</v>
      </c>
      <c r="I28" s="12">
        <f t="shared" si="11"/>
        <v>-1.769227884651442E-2</v>
      </c>
    </row>
    <row r="29" spans="1:9" s="5" customFormat="1" x14ac:dyDescent="0.2">
      <c r="A29" s="5" t="s">
        <v>23</v>
      </c>
      <c r="B29" s="11">
        <v>2540</v>
      </c>
      <c r="C29" s="11">
        <v>2584</v>
      </c>
      <c r="D29" s="11">
        <f t="shared" si="8"/>
        <v>44</v>
      </c>
      <c r="E29" s="12">
        <f t="shared" si="9"/>
        <v>1.7322834645669291E-2</v>
      </c>
      <c r="F29" s="13">
        <v>16113</v>
      </c>
      <c r="G29" s="13">
        <v>15983</v>
      </c>
      <c r="H29" s="11">
        <f t="shared" si="10"/>
        <v>-130</v>
      </c>
      <c r="I29" s="12">
        <f t="shared" si="11"/>
        <v>-8.0680196114938253E-3</v>
      </c>
    </row>
    <row r="30" spans="1:9" s="5" customFormat="1" x14ac:dyDescent="0.2">
      <c r="A30" s="5" t="s">
        <v>24</v>
      </c>
      <c r="B30" s="11">
        <v>706</v>
      </c>
      <c r="C30" s="11">
        <v>710</v>
      </c>
      <c r="D30" s="11">
        <f t="shared" si="8"/>
        <v>4</v>
      </c>
      <c r="E30" s="12">
        <f t="shared" si="9"/>
        <v>5.6657223796033997E-3</v>
      </c>
      <c r="F30" s="13">
        <v>3279</v>
      </c>
      <c r="G30" s="13">
        <v>3259</v>
      </c>
      <c r="H30" s="11">
        <f t="shared" si="10"/>
        <v>-20</v>
      </c>
      <c r="I30" s="12">
        <f t="shared" si="11"/>
        <v>-6.0994205550472707E-3</v>
      </c>
    </row>
    <row r="31" spans="1:9" s="5" customFormat="1" x14ac:dyDescent="0.2">
      <c r="A31" s="5" t="s">
        <v>25</v>
      </c>
      <c r="B31" s="11">
        <v>1794</v>
      </c>
      <c r="C31" s="11">
        <v>1756</v>
      </c>
      <c r="D31" s="11">
        <f t="shared" si="8"/>
        <v>-38</v>
      </c>
      <c r="E31" s="12">
        <f t="shared" si="9"/>
        <v>-2.1181716833890748E-2</v>
      </c>
      <c r="F31" s="13">
        <v>13432</v>
      </c>
      <c r="G31" s="13">
        <v>12725</v>
      </c>
      <c r="H31" s="11">
        <f t="shared" si="10"/>
        <v>-707</v>
      </c>
      <c r="I31" s="12">
        <f t="shared" si="11"/>
        <v>-5.2635497319833233E-2</v>
      </c>
    </row>
    <row r="32" spans="1:9" s="5" customFormat="1" x14ac:dyDescent="0.2">
      <c r="A32" s="5" t="s">
        <v>26</v>
      </c>
      <c r="B32" s="11">
        <v>337</v>
      </c>
      <c r="C32" s="11">
        <v>292</v>
      </c>
      <c r="D32" s="11">
        <f t="shared" si="8"/>
        <v>-45</v>
      </c>
      <c r="E32" s="12">
        <f t="shared" si="9"/>
        <v>-0.13353115727002968</v>
      </c>
      <c r="F32" s="13">
        <v>1971</v>
      </c>
      <c r="G32" s="13">
        <v>1596.5</v>
      </c>
      <c r="H32" s="11">
        <f t="shared" si="10"/>
        <v>-374.5</v>
      </c>
      <c r="I32" s="12">
        <f t="shared" si="11"/>
        <v>-0.19000507356671739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2803</v>
      </c>
      <c r="C35" s="11">
        <v>2492</v>
      </c>
      <c r="D35" s="11">
        <f>C35-B35</f>
        <v>-311</v>
      </c>
      <c r="E35" s="12">
        <f>(C35-B35)/B35</f>
        <v>-0.11095255083838744</v>
      </c>
      <c r="F35" s="13">
        <v>22324</v>
      </c>
      <c r="G35" s="13">
        <v>20344</v>
      </c>
      <c r="H35" s="11">
        <f>G35-F35</f>
        <v>-1980</v>
      </c>
      <c r="I35" s="12">
        <f>(G35-F35)/F35</f>
        <v>-8.869378247625874E-2</v>
      </c>
    </row>
    <row r="36" spans="1:9" s="5" customFormat="1" x14ac:dyDescent="0.2">
      <c r="A36" s="5" t="s">
        <v>28</v>
      </c>
      <c r="B36" s="11">
        <v>2052</v>
      </c>
      <c r="C36" s="11">
        <v>1847</v>
      </c>
      <c r="D36" s="11">
        <f>C36-B36</f>
        <v>-205</v>
      </c>
      <c r="E36" s="12">
        <f>(C36-B36)/B36</f>
        <v>-9.9902534113060423E-2</v>
      </c>
      <c r="F36" s="13">
        <v>15627</v>
      </c>
      <c r="G36" s="13">
        <v>14307</v>
      </c>
      <c r="H36" s="11">
        <f>G36-F36</f>
        <v>-1320</v>
      </c>
      <c r="I36" s="12">
        <f>(G36-F36)/F36</f>
        <v>-8.4469187943943175E-2</v>
      </c>
    </row>
    <row r="37" spans="1:9" s="5" customFormat="1" x14ac:dyDescent="0.2">
      <c r="A37" s="5" t="s">
        <v>29</v>
      </c>
      <c r="B37" s="11">
        <v>591</v>
      </c>
      <c r="C37" s="11">
        <v>554</v>
      </c>
      <c r="D37" s="11">
        <f>C37-B37</f>
        <v>-37</v>
      </c>
      <c r="E37" s="12">
        <f>(C37-B37)/B37</f>
        <v>-6.2605752961082908E-2</v>
      </c>
      <c r="F37" s="13">
        <v>2928</v>
      </c>
      <c r="G37" s="13">
        <v>2761</v>
      </c>
      <c r="H37" s="11">
        <f>G37-F37</f>
        <v>-167</v>
      </c>
      <c r="I37" s="12">
        <f>(G37-F37)/F37</f>
        <v>-5.7035519125683061E-2</v>
      </c>
    </row>
    <row r="38" spans="1:9" s="5" customFormat="1" x14ac:dyDescent="0.2">
      <c r="A38" s="5" t="s">
        <v>30</v>
      </c>
      <c r="B38" s="11">
        <v>771</v>
      </c>
      <c r="C38" s="11">
        <v>660</v>
      </c>
      <c r="D38" s="11">
        <f>C38-B38</f>
        <v>-111</v>
      </c>
      <c r="E38" s="12">
        <f>(C38-B38)/B38</f>
        <v>-0.14396887159533073</v>
      </c>
      <c r="F38" s="13">
        <v>3769</v>
      </c>
      <c r="G38" s="13">
        <v>3276</v>
      </c>
      <c r="H38" s="11">
        <f>G38-F38</f>
        <v>-493</v>
      </c>
      <c r="I38" s="12">
        <f>(G38-F38)/F38</f>
        <v>-0.13080392677102679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26423</v>
      </c>
      <c r="C41" s="11">
        <v>25556</v>
      </c>
      <c r="D41" s="11">
        <f>C41-B41</f>
        <v>-867</v>
      </c>
      <c r="E41" s="12">
        <f>(C41-B41)/B41</f>
        <v>-3.2812322597736823E-2</v>
      </c>
      <c r="F41" s="13">
        <v>262008.5</v>
      </c>
      <c r="G41" s="13">
        <v>252710.5</v>
      </c>
      <c r="H41" s="11">
        <f>G41-F41</f>
        <v>-9298</v>
      </c>
      <c r="I41" s="12">
        <f>(G41-F41)/F41</f>
        <v>-3.5487398309596824E-2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58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59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6743</v>
      </c>
      <c r="C6" s="11">
        <v>6236</v>
      </c>
      <c r="D6" s="11">
        <f t="shared" ref="D6:D14" si="0">C6-B6</f>
        <v>-507</v>
      </c>
      <c r="E6" s="12">
        <f t="shared" ref="E6:E14" si="1">(C6-B6)/B6</f>
        <v>-7.5189084977013196E-2</v>
      </c>
      <c r="F6" s="13">
        <v>67499.5</v>
      </c>
      <c r="G6" s="13">
        <v>64265.5</v>
      </c>
      <c r="H6" s="11">
        <f t="shared" ref="H6:H14" si="2">G6-F6</f>
        <v>-3234</v>
      </c>
      <c r="I6" s="12">
        <f t="shared" ref="I6:I14" si="3">(G6-F6)/F6</f>
        <v>-4.7911466010859341E-2</v>
      </c>
    </row>
    <row r="7" spans="1:9" s="5" customFormat="1" x14ac:dyDescent="0.2">
      <c r="A7" s="5" t="s">
        <v>4</v>
      </c>
      <c r="B7" s="11">
        <v>4406</v>
      </c>
      <c r="C7" s="11">
        <v>4825</v>
      </c>
      <c r="D7" s="11">
        <f t="shared" si="0"/>
        <v>419</v>
      </c>
      <c r="E7" s="12">
        <f t="shared" si="1"/>
        <v>9.5097594189741258E-2</v>
      </c>
      <c r="F7" s="13">
        <v>41465.5</v>
      </c>
      <c r="G7" s="13">
        <v>45613</v>
      </c>
      <c r="H7" s="11">
        <f t="shared" si="2"/>
        <v>4147.5</v>
      </c>
      <c r="I7" s="12">
        <f t="shared" si="3"/>
        <v>0.10002291061243684</v>
      </c>
    </row>
    <row r="8" spans="1:9" s="5" customFormat="1" x14ac:dyDescent="0.2">
      <c r="A8" s="5" t="s">
        <v>5</v>
      </c>
      <c r="B8" s="11">
        <v>266</v>
      </c>
      <c r="C8" s="11">
        <v>120</v>
      </c>
      <c r="D8" s="11">
        <f t="shared" si="0"/>
        <v>-146</v>
      </c>
      <c r="E8" s="12">
        <f t="shared" si="1"/>
        <v>-0.54887218045112784</v>
      </c>
      <c r="F8" s="13">
        <v>966</v>
      </c>
      <c r="G8" s="13">
        <v>461</v>
      </c>
      <c r="H8" s="11">
        <f t="shared" si="2"/>
        <v>-505</v>
      </c>
      <c r="I8" s="12">
        <f t="shared" si="3"/>
        <v>-0.52277432712215322</v>
      </c>
    </row>
    <row r="9" spans="1:9" s="5" customFormat="1" x14ac:dyDescent="0.2">
      <c r="A9" s="5" t="s">
        <v>6</v>
      </c>
      <c r="B9" s="11">
        <v>96</v>
      </c>
      <c r="C9" s="11">
        <v>56</v>
      </c>
      <c r="D9" s="11">
        <f t="shared" si="0"/>
        <v>-40</v>
      </c>
      <c r="E9" s="12">
        <f t="shared" si="1"/>
        <v>-0.41666666666666669</v>
      </c>
      <c r="F9" s="13">
        <v>315</v>
      </c>
      <c r="G9" s="13">
        <v>189</v>
      </c>
      <c r="H9" s="11">
        <f t="shared" si="2"/>
        <v>-126</v>
      </c>
      <c r="I9" s="12">
        <f t="shared" si="3"/>
        <v>-0.4</v>
      </c>
    </row>
    <row r="10" spans="1:9" s="5" customFormat="1" x14ac:dyDescent="0.2">
      <c r="A10" s="5" t="s">
        <v>7</v>
      </c>
      <c r="B10" s="11">
        <v>98</v>
      </c>
      <c r="C10" s="11">
        <v>53</v>
      </c>
      <c r="D10" s="11">
        <f t="shared" si="0"/>
        <v>-45</v>
      </c>
      <c r="E10" s="12">
        <f t="shared" si="1"/>
        <v>-0.45918367346938777</v>
      </c>
      <c r="F10" s="13">
        <v>349</v>
      </c>
      <c r="G10" s="13">
        <v>195</v>
      </c>
      <c r="H10" s="11">
        <f t="shared" si="2"/>
        <v>-154</v>
      </c>
      <c r="I10" s="12">
        <f t="shared" si="3"/>
        <v>-0.44126074498567336</v>
      </c>
    </row>
    <row r="11" spans="1:9" s="5" customFormat="1" x14ac:dyDescent="0.2">
      <c r="A11" s="5" t="s">
        <v>8</v>
      </c>
      <c r="B11" s="11">
        <v>74</v>
      </c>
      <c r="C11" s="11">
        <v>239</v>
      </c>
      <c r="D11" s="11">
        <f t="shared" si="0"/>
        <v>165</v>
      </c>
      <c r="E11" s="12">
        <f t="shared" si="1"/>
        <v>2.2297297297297298</v>
      </c>
      <c r="F11" s="13">
        <v>530</v>
      </c>
      <c r="G11" s="13">
        <v>1167</v>
      </c>
      <c r="H11" s="11">
        <f t="shared" si="2"/>
        <v>637</v>
      </c>
      <c r="I11" s="12">
        <f t="shared" si="3"/>
        <v>1.2018867924528303</v>
      </c>
    </row>
    <row r="12" spans="1:9" s="5" customFormat="1" x14ac:dyDescent="0.2">
      <c r="A12" s="5" t="s">
        <v>9</v>
      </c>
      <c r="B12" s="11">
        <v>67</v>
      </c>
      <c r="C12" s="11">
        <v>64</v>
      </c>
      <c r="D12" s="11">
        <f t="shared" si="0"/>
        <v>-3</v>
      </c>
      <c r="E12" s="12">
        <f t="shared" si="1"/>
        <v>-4.4776119402985072E-2</v>
      </c>
      <c r="F12" s="13">
        <v>232</v>
      </c>
      <c r="G12" s="13">
        <v>248</v>
      </c>
      <c r="H12" s="11">
        <f t="shared" si="2"/>
        <v>16</v>
      </c>
      <c r="I12" s="12">
        <f t="shared" si="3"/>
        <v>6.8965517241379309E-2</v>
      </c>
    </row>
    <row r="13" spans="1:9" s="5" customFormat="1" x14ac:dyDescent="0.2">
      <c r="A13" s="5" t="s">
        <v>10</v>
      </c>
      <c r="B13" s="11">
        <v>2125</v>
      </c>
      <c r="C13" s="11">
        <v>796</v>
      </c>
      <c r="D13" s="11">
        <f t="shared" si="0"/>
        <v>-1329</v>
      </c>
      <c r="E13" s="12">
        <f t="shared" si="1"/>
        <v>-0.62541176470588233</v>
      </c>
      <c r="F13" s="13">
        <v>9801</v>
      </c>
      <c r="G13" s="13">
        <v>3101</v>
      </c>
      <c r="H13" s="11">
        <f t="shared" si="2"/>
        <v>-6700</v>
      </c>
      <c r="I13" s="12">
        <f t="shared" si="3"/>
        <v>-0.68360371390674424</v>
      </c>
    </row>
    <row r="14" spans="1:9" s="5" customFormat="1" x14ac:dyDescent="0.2">
      <c r="A14" s="5" t="s">
        <v>11</v>
      </c>
      <c r="B14" s="11">
        <v>2551</v>
      </c>
      <c r="C14" s="11">
        <v>2339</v>
      </c>
      <c r="D14" s="11">
        <f t="shared" si="0"/>
        <v>-212</v>
      </c>
      <c r="E14" s="12">
        <f t="shared" si="1"/>
        <v>-8.3104664837318695E-2</v>
      </c>
      <c r="F14" s="13">
        <v>13841</v>
      </c>
      <c r="G14" s="13">
        <v>13291.5</v>
      </c>
      <c r="H14" s="11">
        <f t="shared" si="2"/>
        <v>-549.5</v>
      </c>
      <c r="I14" s="12">
        <f t="shared" si="3"/>
        <v>-3.9700888664113865E-2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766</v>
      </c>
      <c r="C16" s="11">
        <v>751</v>
      </c>
      <c r="D16" s="11">
        <f t="shared" ref="D16:D24" si="4">C16-B16</f>
        <v>-15</v>
      </c>
      <c r="E16" s="12">
        <f t="shared" ref="E16:E24" si="5">(C16-B16)/B16</f>
        <v>-1.95822454308094E-2</v>
      </c>
      <c r="F16" s="13">
        <v>4761</v>
      </c>
      <c r="G16" s="13">
        <v>4967.5</v>
      </c>
      <c r="H16" s="11">
        <f t="shared" ref="H16:H24" si="6">G16-F16</f>
        <v>206.5</v>
      </c>
      <c r="I16" s="12">
        <f t="shared" ref="I16:I24" si="7">(G16-F16)/F16</f>
        <v>4.3373240915773999E-2</v>
      </c>
    </row>
    <row r="17" spans="1:9" s="5" customFormat="1" x14ac:dyDescent="0.2">
      <c r="A17" s="5" t="s">
        <v>13</v>
      </c>
      <c r="B17" s="11">
        <v>2651</v>
      </c>
      <c r="C17" s="11">
        <v>2827</v>
      </c>
      <c r="D17" s="11">
        <f t="shared" si="4"/>
        <v>176</v>
      </c>
      <c r="E17" s="12">
        <f t="shared" si="5"/>
        <v>6.6390041493775934E-2</v>
      </c>
      <c r="F17" s="13">
        <v>16464</v>
      </c>
      <c r="G17" s="13">
        <v>16827</v>
      </c>
      <c r="H17" s="11">
        <f t="shared" si="6"/>
        <v>363</v>
      </c>
      <c r="I17" s="12">
        <f t="shared" si="7"/>
        <v>2.2048104956268223E-2</v>
      </c>
    </row>
    <row r="18" spans="1:9" s="5" customFormat="1" x14ac:dyDescent="0.2">
      <c r="A18" s="5" t="s">
        <v>14</v>
      </c>
      <c r="B18" s="11">
        <v>1898</v>
      </c>
      <c r="C18" s="11">
        <v>2005</v>
      </c>
      <c r="D18" s="11">
        <f t="shared" si="4"/>
        <v>107</v>
      </c>
      <c r="E18" s="12">
        <f t="shared" si="5"/>
        <v>5.6375131717597469E-2</v>
      </c>
      <c r="F18" s="13">
        <v>11764</v>
      </c>
      <c r="G18" s="13">
        <v>12286.5</v>
      </c>
      <c r="H18" s="11">
        <f t="shared" si="6"/>
        <v>522.5</v>
      </c>
      <c r="I18" s="12">
        <f t="shared" si="7"/>
        <v>4.441516490989459E-2</v>
      </c>
    </row>
    <row r="19" spans="1:9" s="5" customFormat="1" x14ac:dyDescent="0.2">
      <c r="A19" s="5" t="s">
        <v>15</v>
      </c>
      <c r="B19" s="11">
        <v>308</v>
      </c>
      <c r="C19" s="11">
        <v>342</v>
      </c>
      <c r="D19" s="11">
        <f t="shared" si="4"/>
        <v>34</v>
      </c>
      <c r="E19" s="12">
        <f t="shared" si="5"/>
        <v>0.11038961038961038</v>
      </c>
      <c r="F19" s="13">
        <v>1900.5</v>
      </c>
      <c r="G19" s="13">
        <v>2223</v>
      </c>
      <c r="H19" s="11">
        <f t="shared" si="6"/>
        <v>322.5</v>
      </c>
      <c r="I19" s="12">
        <f t="shared" si="7"/>
        <v>0.1696921862667719</v>
      </c>
    </row>
    <row r="20" spans="1:9" s="5" customFormat="1" x14ac:dyDescent="0.2">
      <c r="A20" s="5" t="s">
        <v>16</v>
      </c>
      <c r="B20" s="11">
        <v>167</v>
      </c>
      <c r="C20" s="11">
        <v>205</v>
      </c>
      <c r="D20" s="11">
        <f t="shared" si="4"/>
        <v>38</v>
      </c>
      <c r="E20" s="12">
        <f t="shared" si="5"/>
        <v>0.22754491017964071</v>
      </c>
      <c r="F20" s="13">
        <v>792</v>
      </c>
      <c r="G20" s="13">
        <v>976</v>
      </c>
      <c r="H20" s="11">
        <f t="shared" si="6"/>
        <v>184</v>
      </c>
      <c r="I20" s="12">
        <f t="shared" si="7"/>
        <v>0.23232323232323232</v>
      </c>
    </row>
    <row r="21" spans="1:9" s="5" customFormat="1" x14ac:dyDescent="0.2">
      <c r="A21" s="5" t="s">
        <v>17</v>
      </c>
      <c r="B21" s="11">
        <v>816</v>
      </c>
      <c r="C21" s="11">
        <v>1043</v>
      </c>
      <c r="D21" s="11">
        <f t="shared" si="4"/>
        <v>227</v>
      </c>
      <c r="E21" s="12">
        <f t="shared" si="5"/>
        <v>0.27818627450980393</v>
      </c>
      <c r="F21" s="13">
        <v>4272</v>
      </c>
      <c r="G21" s="13">
        <v>5771</v>
      </c>
      <c r="H21" s="11">
        <f t="shared" si="6"/>
        <v>1499</v>
      </c>
      <c r="I21" s="12">
        <f t="shared" si="7"/>
        <v>0.35088951310861421</v>
      </c>
    </row>
    <row r="22" spans="1:9" s="5" customFormat="1" x14ac:dyDescent="0.2">
      <c r="A22" s="5" t="s">
        <v>18</v>
      </c>
      <c r="B22" s="11">
        <v>195</v>
      </c>
      <c r="C22" s="11">
        <v>176</v>
      </c>
      <c r="D22" s="11">
        <f t="shared" si="4"/>
        <v>-19</v>
      </c>
      <c r="E22" s="12">
        <f t="shared" si="5"/>
        <v>-9.7435897435897437E-2</v>
      </c>
      <c r="F22" s="13">
        <v>885</v>
      </c>
      <c r="G22" s="13">
        <v>743</v>
      </c>
      <c r="H22" s="11">
        <f t="shared" si="6"/>
        <v>-142</v>
      </c>
      <c r="I22" s="12">
        <f t="shared" si="7"/>
        <v>-0.16045197740112993</v>
      </c>
    </row>
    <row r="23" spans="1:9" s="5" customFormat="1" x14ac:dyDescent="0.2">
      <c r="A23" s="5" t="s">
        <v>19</v>
      </c>
      <c r="B23" s="11">
        <v>56</v>
      </c>
      <c r="C23" s="11">
        <v>84</v>
      </c>
      <c r="D23" s="11">
        <f t="shared" si="4"/>
        <v>28</v>
      </c>
      <c r="E23" s="12">
        <f t="shared" si="5"/>
        <v>0.5</v>
      </c>
      <c r="F23" s="13">
        <v>403</v>
      </c>
      <c r="G23" s="13">
        <v>956</v>
      </c>
      <c r="H23" s="11">
        <f t="shared" si="6"/>
        <v>553</v>
      </c>
      <c r="I23" s="12">
        <f t="shared" si="7"/>
        <v>1.3722084367245657</v>
      </c>
    </row>
    <row r="24" spans="1:9" s="5" customFormat="1" x14ac:dyDescent="0.2">
      <c r="A24" s="5" t="s">
        <v>20</v>
      </c>
      <c r="B24" s="11">
        <v>217</v>
      </c>
      <c r="C24" s="11">
        <v>254</v>
      </c>
      <c r="D24" s="11">
        <f t="shared" si="4"/>
        <v>37</v>
      </c>
      <c r="E24" s="12">
        <f t="shared" si="5"/>
        <v>0.17050691244239632</v>
      </c>
      <c r="F24" s="13">
        <v>217</v>
      </c>
      <c r="G24" s="13">
        <v>254</v>
      </c>
      <c r="H24" s="11">
        <f t="shared" si="6"/>
        <v>37</v>
      </c>
      <c r="I24" s="12">
        <f t="shared" si="7"/>
        <v>0.17050691244239632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16485</v>
      </c>
      <c r="C27" s="11">
        <v>16387</v>
      </c>
      <c r="D27" s="11">
        <f t="shared" ref="D27:D32" si="8">C27-B27</f>
        <v>-98</v>
      </c>
      <c r="E27" s="12">
        <f t="shared" ref="E27:E32" si="9">(C27-B27)/B27</f>
        <v>-5.9447983014862E-3</v>
      </c>
      <c r="F27" s="13">
        <v>163954</v>
      </c>
      <c r="G27" s="13">
        <v>160300</v>
      </c>
      <c r="H27" s="11">
        <f t="shared" ref="H27:H32" si="10">G27-F27</f>
        <v>-3654</v>
      </c>
      <c r="I27" s="12">
        <f t="shared" ref="I27:I32" si="11">(G27-F27)/F27</f>
        <v>-2.2286738963367775E-2</v>
      </c>
    </row>
    <row r="28" spans="1:9" s="5" customFormat="1" x14ac:dyDescent="0.2">
      <c r="A28" s="5" t="s">
        <v>22</v>
      </c>
      <c r="B28" s="11">
        <v>13544</v>
      </c>
      <c r="C28" s="11">
        <v>13581</v>
      </c>
      <c r="D28" s="11">
        <f t="shared" si="8"/>
        <v>37</v>
      </c>
      <c r="E28" s="12">
        <f t="shared" si="9"/>
        <v>2.7318369757826345E-3</v>
      </c>
      <c r="F28" s="13">
        <v>131069</v>
      </c>
      <c r="G28" s="13">
        <v>128231</v>
      </c>
      <c r="H28" s="11">
        <f t="shared" si="10"/>
        <v>-2838</v>
      </c>
      <c r="I28" s="12">
        <f t="shared" si="11"/>
        <v>-2.1652717271055704E-2</v>
      </c>
    </row>
    <row r="29" spans="1:9" s="5" customFormat="1" x14ac:dyDescent="0.2">
      <c r="A29" s="5" t="s">
        <v>23</v>
      </c>
      <c r="B29" s="11">
        <v>2411</v>
      </c>
      <c r="C29" s="11">
        <v>2441</v>
      </c>
      <c r="D29" s="11">
        <f t="shared" si="8"/>
        <v>30</v>
      </c>
      <c r="E29" s="12">
        <f t="shared" si="9"/>
        <v>1.244296972210701E-2</v>
      </c>
      <c r="F29" s="13">
        <v>15403</v>
      </c>
      <c r="G29" s="13">
        <v>15172</v>
      </c>
      <c r="H29" s="11">
        <f t="shared" si="10"/>
        <v>-231</v>
      </c>
      <c r="I29" s="12">
        <f t="shared" si="11"/>
        <v>-1.4997078491203013E-2</v>
      </c>
    </row>
    <row r="30" spans="1:9" s="5" customFormat="1" x14ac:dyDescent="0.2">
      <c r="A30" s="5" t="s">
        <v>24</v>
      </c>
      <c r="B30" s="11">
        <v>635</v>
      </c>
      <c r="C30" s="11">
        <v>655</v>
      </c>
      <c r="D30" s="11">
        <f t="shared" si="8"/>
        <v>20</v>
      </c>
      <c r="E30" s="12">
        <f t="shared" si="9"/>
        <v>3.1496062992125984E-2</v>
      </c>
      <c r="F30" s="13">
        <v>2937</v>
      </c>
      <c r="G30" s="13">
        <v>3007</v>
      </c>
      <c r="H30" s="11">
        <f t="shared" si="10"/>
        <v>70</v>
      </c>
      <c r="I30" s="12">
        <f t="shared" si="11"/>
        <v>2.3833844058563161E-2</v>
      </c>
    </row>
    <row r="31" spans="1:9" s="5" customFormat="1" x14ac:dyDescent="0.2">
      <c r="A31" s="5" t="s">
        <v>25</v>
      </c>
      <c r="B31" s="11">
        <v>1733</v>
      </c>
      <c r="C31" s="11">
        <v>1710</v>
      </c>
      <c r="D31" s="11">
        <f t="shared" si="8"/>
        <v>-23</v>
      </c>
      <c r="E31" s="12">
        <f t="shared" si="9"/>
        <v>-1.3271783035199077E-2</v>
      </c>
      <c r="F31" s="13">
        <v>12930</v>
      </c>
      <c r="G31" s="13">
        <v>12495</v>
      </c>
      <c r="H31" s="11">
        <f t="shared" si="10"/>
        <v>-435</v>
      </c>
      <c r="I31" s="12">
        <f t="shared" si="11"/>
        <v>-3.3642691415313224E-2</v>
      </c>
    </row>
    <row r="32" spans="1:9" s="5" customFormat="1" x14ac:dyDescent="0.2">
      <c r="A32" s="5" t="s">
        <v>26</v>
      </c>
      <c r="B32" s="11">
        <v>279</v>
      </c>
      <c r="C32" s="11">
        <v>248</v>
      </c>
      <c r="D32" s="11">
        <f t="shared" si="8"/>
        <v>-31</v>
      </c>
      <c r="E32" s="12">
        <f t="shared" si="9"/>
        <v>-0.1111111111111111</v>
      </c>
      <c r="F32" s="13">
        <v>1615</v>
      </c>
      <c r="G32" s="13">
        <v>1395</v>
      </c>
      <c r="H32" s="11">
        <f t="shared" si="10"/>
        <v>-220</v>
      </c>
      <c r="I32" s="12">
        <f t="shared" si="11"/>
        <v>-0.13622291021671826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2579</v>
      </c>
      <c r="C35" s="11">
        <v>2334</v>
      </c>
      <c r="D35" s="11">
        <f>C35-B35</f>
        <v>-245</v>
      </c>
      <c r="E35" s="12">
        <f>(C35-B35)/B35</f>
        <v>-9.4998061264055841E-2</v>
      </c>
      <c r="F35" s="13">
        <v>20757</v>
      </c>
      <c r="G35" s="13">
        <v>18971</v>
      </c>
      <c r="H35" s="11">
        <f>G35-F35</f>
        <v>-1786</v>
      </c>
      <c r="I35" s="12">
        <f>(G35-F35)/F35</f>
        <v>-8.6043262513850749E-2</v>
      </c>
    </row>
    <row r="36" spans="1:9" s="5" customFormat="1" x14ac:dyDescent="0.2">
      <c r="A36" s="5" t="s">
        <v>28</v>
      </c>
      <c r="B36" s="11">
        <v>1899</v>
      </c>
      <c r="C36" s="11">
        <v>1747</v>
      </c>
      <c r="D36" s="11">
        <f>C36-B36</f>
        <v>-152</v>
      </c>
      <c r="E36" s="12">
        <f>(C36-B36)/B36</f>
        <v>-8.0042127435492369E-2</v>
      </c>
      <c r="F36" s="13">
        <v>14767</v>
      </c>
      <c r="G36" s="13">
        <v>13735</v>
      </c>
      <c r="H36" s="11">
        <f>G36-F36</f>
        <v>-1032</v>
      </c>
      <c r="I36" s="12">
        <f>(G36-F36)/F36</f>
        <v>-6.9885555630798402E-2</v>
      </c>
    </row>
    <row r="37" spans="1:9" s="5" customFormat="1" x14ac:dyDescent="0.2">
      <c r="A37" s="5" t="s">
        <v>29</v>
      </c>
      <c r="B37" s="11">
        <v>554</v>
      </c>
      <c r="C37" s="11">
        <v>525</v>
      </c>
      <c r="D37" s="11">
        <f>C37-B37</f>
        <v>-29</v>
      </c>
      <c r="E37" s="12">
        <f>(C37-B37)/B37</f>
        <v>-5.2346570397111915E-2</v>
      </c>
      <c r="F37" s="13">
        <v>2725</v>
      </c>
      <c r="G37" s="13">
        <v>2578</v>
      </c>
      <c r="H37" s="11">
        <f>G37-F37</f>
        <v>-147</v>
      </c>
      <c r="I37" s="12">
        <f>(G37-F37)/F37</f>
        <v>-5.3944954128440366E-2</v>
      </c>
    </row>
    <row r="38" spans="1:9" s="5" customFormat="1" x14ac:dyDescent="0.2">
      <c r="A38" s="5" t="s">
        <v>30</v>
      </c>
      <c r="B38" s="11">
        <v>716</v>
      </c>
      <c r="C38" s="11">
        <v>589</v>
      </c>
      <c r="D38" s="11">
        <f>C38-B38</f>
        <v>-127</v>
      </c>
      <c r="E38" s="12">
        <f>(C38-B38)/B38</f>
        <v>-0.17737430167597765</v>
      </c>
      <c r="F38" s="13">
        <v>3265</v>
      </c>
      <c r="G38" s="13">
        <v>2658</v>
      </c>
      <c r="H38" s="11">
        <f>G38-F38</f>
        <v>-607</v>
      </c>
      <c r="I38" s="12">
        <f>(G38-F38)/F38</f>
        <v>-0.18591117917304747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25085</v>
      </c>
      <c r="C41" s="11">
        <v>24311</v>
      </c>
      <c r="D41" s="11">
        <f>C41-B41</f>
        <v>-774</v>
      </c>
      <c r="E41" s="12">
        <f>(C41-B41)/B41</f>
        <v>-3.0855092684871438E-2</v>
      </c>
      <c r="F41" s="13">
        <v>252210.5</v>
      </c>
      <c r="G41" s="13">
        <v>243536.5</v>
      </c>
      <c r="H41" s="11">
        <f>G41-F41</f>
        <v>-8674</v>
      </c>
      <c r="I41" s="12">
        <f>(G41-F41)/F41</f>
        <v>-3.4391906760424328E-2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58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5" customHeight="1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57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6236</v>
      </c>
      <c r="C6" s="11">
        <v>5895</v>
      </c>
      <c r="D6" s="11">
        <f t="shared" ref="D6:D14" si="0">C6-B6</f>
        <v>-341</v>
      </c>
      <c r="E6" s="12">
        <f t="shared" ref="E6:E14" si="1">(C6-B6)/B6</f>
        <v>-5.4682488774855674E-2</v>
      </c>
      <c r="F6" s="13">
        <v>63384</v>
      </c>
      <c r="G6" s="13">
        <v>61502</v>
      </c>
      <c r="H6" s="11">
        <f t="shared" ref="H6:H14" si="2">G6-F6</f>
        <v>-1882</v>
      </c>
      <c r="I6" s="12">
        <f t="shared" ref="I6:I14" si="3">(G6-F6)/F6</f>
        <v>-2.9692035845008204E-2</v>
      </c>
    </row>
    <row r="7" spans="1:9" s="5" customFormat="1" x14ac:dyDescent="0.2">
      <c r="A7" s="5" t="s">
        <v>4</v>
      </c>
      <c r="B7" s="11">
        <v>4189</v>
      </c>
      <c r="C7" s="11">
        <v>4604</v>
      </c>
      <c r="D7" s="11">
        <f t="shared" si="0"/>
        <v>415</v>
      </c>
      <c r="E7" s="12">
        <f t="shared" si="1"/>
        <v>9.9068990212461211E-2</v>
      </c>
      <c r="F7" s="13">
        <v>39833.5</v>
      </c>
      <c r="G7" s="13">
        <v>43987.5</v>
      </c>
      <c r="H7" s="11">
        <f t="shared" si="2"/>
        <v>4154</v>
      </c>
      <c r="I7" s="12">
        <f t="shared" si="3"/>
        <v>0.10428408249337869</v>
      </c>
    </row>
    <row r="8" spans="1:9" s="5" customFormat="1" x14ac:dyDescent="0.2">
      <c r="A8" s="5" t="s">
        <v>5</v>
      </c>
      <c r="B8" s="11">
        <v>234</v>
      </c>
      <c r="C8" s="11">
        <v>110</v>
      </c>
      <c r="D8" s="11">
        <f t="shared" si="0"/>
        <v>-124</v>
      </c>
      <c r="E8" s="12">
        <f t="shared" si="1"/>
        <v>-0.52991452991452992</v>
      </c>
      <c r="F8" s="13">
        <v>854</v>
      </c>
      <c r="G8" s="13">
        <v>433</v>
      </c>
      <c r="H8" s="11">
        <f t="shared" si="2"/>
        <v>-421</v>
      </c>
      <c r="I8" s="12">
        <f t="shared" si="3"/>
        <v>-0.49297423887587821</v>
      </c>
    </row>
    <row r="9" spans="1:9" s="5" customFormat="1" x14ac:dyDescent="0.2">
      <c r="A9" s="5" t="s">
        <v>6</v>
      </c>
      <c r="B9" s="11">
        <v>77</v>
      </c>
      <c r="C9" s="11">
        <v>48</v>
      </c>
      <c r="D9" s="11">
        <f t="shared" si="0"/>
        <v>-29</v>
      </c>
      <c r="E9" s="12">
        <f t="shared" si="1"/>
        <v>-0.37662337662337664</v>
      </c>
      <c r="F9" s="13">
        <v>255</v>
      </c>
      <c r="G9" s="13">
        <v>164</v>
      </c>
      <c r="H9" s="11">
        <f t="shared" si="2"/>
        <v>-91</v>
      </c>
      <c r="I9" s="12">
        <f t="shared" si="3"/>
        <v>-0.35686274509803922</v>
      </c>
    </row>
    <row r="10" spans="1:9" s="5" customFormat="1" x14ac:dyDescent="0.2">
      <c r="A10" s="5" t="s">
        <v>7</v>
      </c>
      <c r="B10" s="11">
        <v>88</v>
      </c>
      <c r="C10" s="11">
        <v>49</v>
      </c>
      <c r="D10" s="11">
        <f t="shared" si="0"/>
        <v>-39</v>
      </c>
      <c r="E10" s="12">
        <f t="shared" si="1"/>
        <v>-0.44318181818181818</v>
      </c>
      <c r="F10" s="13">
        <v>300</v>
      </c>
      <c r="G10" s="13">
        <v>183</v>
      </c>
      <c r="H10" s="11">
        <f t="shared" si="2"/>
        <v>-117</v>
      </c>
      <c r="I10" s="12">
        <f t="shared" si="3"/>
        <v>-0.39</v>
      </c>
    </row>
    <row r="11" spans="1:9" s="5" customFormat="1" x14ac:dyDescent="0.2">
      <c r="A11" s="5" t="s">
        <v>8</v>
      </c>
      <c r="B11" s="11">
        <v>67</v>
      </c>
      <c r="C11" s="11">
        <v>233</v>
      </c>
      <c r="D11" s="11">
        <f t="shared" si="0"/>
        <v>166</v>
      </c>
      <c r="E11" s="12">
        <f t="shared" si="1"/>
        <v>2.4776119402985075</v>
      </c>
      <c r="F11" s="13">
        <v>538</v>
      </c>
      <c r="G11" s="13">
        <v>1149</v>
      </c>
      <c r="H11" s="11">
        <f t="shared" si="2"/>
        <v>611</v>
      </c>
      <c r="I11" s="12">
        <f t="shared" si="3"/>
        <v>1.1356877323420074</v>
      </c>
    </row>
    <row r="12" spans="1:9" s="5" customFormat="1" x14ac:dyDescent="0.2">
      <c r="A12" s="5" t="s">
        <v>9</v>
      </c>
      <c r="B12" s="11">
        <v>49</v>
      </c>
      <c r="C12" s="11">
        <v>55</v>
      </c>
      <c r="D12" s="11">
        <f t="shared" si="0"/>
        <v>6</v>
      </c>
      <c r="E12" s="12">
        <f t="shared" si="1"/>
        <v>0.12244897959183673</v>
      </c>
      <c r="F12" s="13">
        <v>171</v>
      </c>
      <c r="G12" s="13">
        <v>220</v>
      </c>
      <c r="H12" s="11">
        <f t="shared" si="2"/>
        <v>49</v>
      </c>
      <c r="I12" s="12">
        <f t="shared" si="3"/>
        <v>0.28654970760233917</v>
      </c>
    </row>
    <row r="13" spans="1:9" s="5" customFormat="1" x14ac:dyDescent="0.2">
      <c r="A13" s="5" t="s">
        <v>10</v>
      </c>
      <c r="B13" s="11">
        <v>1924</v>
      </c>
      <c r="C13" s="11">
        <v>743</v>
      </c>
      <c r="D13" s="11">
        <f t="shared" si="0"/>
        <v>-1181</v>
      </c>
      <c r="E13" s="12">
        <f t="shared" si="1"/>
        <v>-0.61382536382536379</v>
      </c>
      <c r="F13" s="13">
        <v>8819</v>
      </c>
      <c r="G13" s="13">
        <v>2876</v>
      </c>
      <c r="H13" s="11">
        <f t="shared" si="2"/>
        <v>-5943</v>
      </c>
      <c r="I13" s="12">
        <f t="shared" si="3"/>
        <v>-0.673885928109763</v>
      </c>
    </row>
    <row r="14" spans="1:9" s="5" customFormat="1" x14ac:dyDescent="0.2">
      <c r="A14" s="5" t="s">
        <v>11</v>
      </c>
      <c r="B14" s="11">
        <v>2323</v>
      </c>
      <c r="C14" s="11">
        <v>2186</v>
      </c>
      <c r="D14" s="11">
        <f t="shared" si="0"/>
        <v>-137</v>
      </c>
      <c r="E14" s="12">
        <f t="shared" si="1"/>
        <v>-5.897546276366767E-2</v>
      </c>
      <c r="F14" s="13">
        <v>12613.5</v>
      </c>
      <c r="G14" s="13">
        <v>12489.5</v>
      </c>
      <c r="H14" s="11">
        <f t="shared" si="2"/>
        <v>-124</v>
      </c>
      <c r="I14" s="12">
        <f t="shared" si="3"/>
        <v>-9.8307369088674827E-3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735</v>
      </c>
      <c r="C16" s="11">
        <v>737</v>
      </c>
      <c r="D16" s="11">
        <f t="shared" ref="D16:D24" si="4">C16-B16</f>
        <v>2</v>
      </c>
      <c r="E16" s="12">
        <f t="shared" ref="E16:E24" si="5">(C16-B16)/B16</f>
        <v>2.7210884353741495E-3</v>
      </c>
      <c r="F16" s="13">
        <v>4633</v>
      </c>
      <c r="G16" s="13">
        <v>4834</v>
      </c>
      <c r="H16" s="11">
        <f t="shared" ref="H16:H24" si="6">G16-F16</f>
        <v>201</v>
      </c>
      <c r="I16" s="12">
        <f t="shared" ref="I16:I24" si="7">(G16-F16)/F16</f>
        <v>4.3384416145046407E-2</v>
      </c>
    </row>
    <row r="17" spans="1:9" s="5" customFormat="1" x14ac:dyDescent="0.2">
      <c r="A17" s="5" t="s">
        <v>13</v>
      </c>
      <c r="B17" s="11">
        <v>2541</v>
      </c>
      <c r="C17" s="11">
        <v>2704</v>
      </c>
      <c r="D17" s="11">
        <f t="shared" si="4"/>
        <v>163</v>
      </c>
      <c r="E17" s="12">
        <f t="shared" si="5"/>
        <v>6.4147973238882328E-2</v>
      </c>
      <c r="F17" s="13">
        <v>15750</v>
      </c>
      <c r="G17" s="13">
        <v>16166</v>
      </c>
      <c r="H17" s="11">
        <f t="shared" si="6"/>
        <v>416</v>
      </c>
      <c r="I17" s="12">
        <f t="shared" si="7"/>
        <v>2.6412698412698412E-2</v>
      </c>
    </row>
    <row r="18" spans="1:9" s="5" customFormat="1" x14ac:dyDescent="0.2">
      <c r="A18" s="5" t="s">
        <v>14</v>
      </c>
      <c r="B18" s="11">
        <v>1834</v>
      </c>
      <c r="C18" s="11">
        <v>1952</v>
      </c>
      <c r="D18" s="11">
        <f t="shared" si="4"/>
        <v>118</v>
      </c>
      <c r="E18" s="12">
        <f t="shared" si="5"/>
        <v>6.4340239912759001E-2</v>
      </c>
      <c r="F18" s="13">
        <v>11399.5</v>
      </c>
      <c r="G18" s="13">
        <v>11979.5</v>
      </c>
      <c r="H18" s="11">
        <f t="shared" si="6"/>
        <v>580</v>
      </c>
      <c r="I18" s="12">
        <f t="shared" si="7"/>
        <v>5.087942453616387E-2</v>
      </c>
    </row>
    <row r="19" spans="1:9" s="5" customFormat="1" x14ac:dyDescent="0.2">
      <c r="A19" s="5" t="s">
        <v>15</v>
      </c>
      <c r="B19" s="11">
        <v>295</v>
      </c>
      <c r="C19" s="11">
        <v>320</v>
      </c>
      <c r="D19" s="11">
        <f t="shared" si="4"/>
        <v>25</v>
      </c>
      <c r="E19" s="12">
        <f t="shared" si="5"/>
        <v>8.4745762711864403E-2</v>
      </c>
      <c r="F19" s="13">
        <v>1806</v>
      </c>
      <c r="G19" s="13">
        <v>2108</v>
      </c>
      <c r="H19" s="11">
        <f t="shared" si="6"/>
        <v>302</v>
      </c>
      <c r="I19" s="12">
        <f t="shared" si="7"/>
        <v>0.16722037652270211</v>
      </c>
    </row>
    <row r="20" spans="1:9" s="5" customFormat="1" x14ac:dyDescent="0.2">
      <c r="A20" s="5" t="s">
        <v>16</v>
      </c>
      <c r="B20" s="11">
        <v>155</v>
      </c>
      <c r="C20" s="11">
        <v>190</v>
      </c>
      <c r="D20" s="11">
        <f t="shared" si="4"/>
        <v>35</v>
      </c>
      <c r="E20" s="12">
        <f t="shared" si="5"/>
        <v>0.22580645161290322</v>
      </c>
      <c r="F20" s="13">
        <v>727</v>
      </c>
      <c r="G20" s="13">
        <v>903</v>
      </c>
      <c r="H20" s="11">
        <f t="shared" si="6"/>
        <v>176</v>
      </c>
      <c r="I20" s="12">
        <f t="shared" si="7"/>
        <v>0.24209078404401652</v>
      </c>
    </row>
    <row r="21" spans="1:9" s="5" customFormat="1" x14ac:dyDescent="0.2">
      <c r="A21" s="5" t="s">
        <v>17</v>
      </c>
      <c r="B21" s="11">
        <v>761</v>
      </c>
      <c r="C21" s="11">
        <v>1003</v>
      </c>
      <c r="D21" s="11">
        <f t="shared" si="4"/>
        <v>242</v>
      </c>
      <c r="E21" s="12">
        <f t="shared" si="5"/>
        <v>0.31800262812089358</v>
      </c>
      <c r="F21" s="13">
        <v>4048</v>
      </c>
      <c r="G21" s="13">
        <v>5584</v>
      </c>
      <c r="H21" s="11">
        <f t="shared" si="6"/>
        <v>1536</v>
      </c>
      <c r="I21" s="12">
        <f t="shared" si="7"/>
        <v>0.37944664031620551</v>
      </c>
    </row>
    <row r="22" spans="1:9" s="5" customFormat="1" x14ac:dyDescent="0.2">
      <c r="A22" s="5" t="s">
        <v>18</v>
      </c>
      <c r="B22" s="11">
        <v>184</v>
      </c>
      <c r="C22" s="11">
        <v>163</v>
      </c>
      <c r="D22" s="11">
        <f t="shared" si="4"/>
        <v>-21</v>
      </c>
      <c r="E22" s="12">
        <f t="shared" si="5"/>
        <v>-0.11413043478260869</v>
      </c>
      <c r="F22" s="13">
        <v>846</v>
      </c>
      <c r="G22" s="13">
        <v>699</v>
      </c>
      <c r="H22" s="11">
        <f t="shared" si="6"/>
        <v>-147</v>
      </c>
      <c r="I22" s="12">
        <f t="shared" si="7"/>
        <v>-0.17375886524822695</v>
      </c>
    </row>
    <row r="23" spans="1:9" s="5" customFormat="1" x14ac:dyDescent="0.2">
      <c r="A23" s="5" t="s">
        <v>19</v>
      </c>
      <c r="B23" s="11">
        <v>57</v>
      </c>
      <c r="C23" s="11">
        <v>79</v>
      </c>
      <c r="D23" s="11">
        <f t="shared" si="4"/>
        <v>22</v>
      </c>
      <c r="E23" s="12">
        <f t="shared" si="5"/>
        <v>0.38596491228070173</v>
      </c>
      <c r="F23" s="13">
        <v>408</v>
      </c>
      <c r="G23" s="13">
        <v>921</v>
      </c>
      <c r="H23" s="11">
        <f t="shared" si="6"/>
        <v>513</v>
      </c>
      <c r="I23" s="12">
        <f t="shared" si="7"/>
        <v>1.2573529411764706</v>
      </c>
    </row>
    <row r="24" spans="1:9" s="5" customFormat="1" x14ac:dyDescent="0.2">
      <c r="A24" s="5" t="s">
        <v>20</v>
      </c>
      <c r="B24" s="11">
        <v>211</v>
      </c>
      <c r="C24" s="11">
        <v>243</v>
      </c>
      <c r="D24" s="11">
        <f t="shared" si="4"/>
        <v>32</v>
      </c>
      <c r="E24" s="12">
        <f t="shared" si="5"/>
        <v>0.15165876777251186</v>
      </c>
      <c r="F24" s="13">
        <v>211</v>
      </c>
      <c r="G24" s="13">
        <v>243</v>
      </c>
      <c r="H24" s="11">
        <f t="shared" si="6"/>
        <v>32</v>
      </c>
      <c r="I24" s="12">
        <f t="shared" si="7"/>
        <v>0.15165876777251186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15885</v>
      </c>
      <c r="C27" s="11">
        <v>15686</v>
      </c>
      <c r="D27" s="11">
        <f t="shared" ref="D27:D32" si="8">C27-B27</f>
        <v>-199</v>
      </c>
      <c r="E27" s="12">
        <f t="shared" ref="E27:E32" si="9">(C27-B27)/B27</f>
        <v>-1.252754170601196E-2</v>
      </c>
      <c r="F27" s="13">
        <v>159687</v>
      </c>
      <c r="G27" s="13">
        <v>154984.5</v>
      </c>
      <c r="H27" s="11">
        <f t="shared" ref="H27:H32" si="10">G27-F27</f>
        <v>-4702.5</v>
      </c>
      <c r="I27" s="12">
        <f t="shared" ref="I27:I32" si="11">(G27-F27)/F27</f>
        <v>-2.944823310601364E-2</v>
      </c>
    </row>
    <row r="28" spans="1:9" s="5" customFormat="1" x14ac:dyDescent="0.2">
      <c r="A28" s="5" t="s">
        <v>22</v>
      </c>
      <c r="B28" s="11">
        <v>13146</v>
      </c>
      <c r="C28" s="11">
        <v>13085</v>
      </c>
      <c r="D28" s="11">
        <f t="shared" si="8"/>
        <v>-61</v>
      </c>
      <c r="E28" s="12">
        <f t="shared" si="9"/>
        <v>-4.6401947360413818E-3</v>
      </c>
      <c r="F28" s="13">
        <v>128139</v>
      </c>
      <c r="G28" s="13">
        <v>124527</v>
      </c>
      <c r="H28" s="11">
        <f t="shared" si="10"/>
        <v>-3612</v>
      </c>
      <c r="I28" s="12">
        <f t="shared" si="11"/>
        <v>-2.8188139442324352E-2</v>
      </c>
    </row>
    <row r="29" spans="1:9" s="5" customFormat="1" x14ac:dyDescent="0.2">
      <c r="A29" s="5" t="s">
        <v>23</v>
      </c>
      <c r="B29" s="11">
        <v>2325</v>
      </c>
      <c r="C29" s="11">
        <v>2317</v>
      </c>
      <c r="D29" s="11">
        <f t="shared" si="8"/>
        <v>-8</v>
      </c>
      <c r="E29" s="12">
        <f t="shared" si="9"/>
        <v>-3.4408602150537634E-3</v>
      </c>
      <c r="F29" s="13">
        <v>15010</v>
      </c>
      <c r="G29" s="13">
        <v>14500</v>
      </c>
      <c r="H29" s="11">
        <f t="shared" si="10"/>
        <v>-510</v>
      </c>
      <c r="I29" s="12">
        <f t="shared" si="11"/>
        <v>-3.397734843437708E-2</v>
      </c>
    </row>
    <row r="30" spans="1:9" s="5" customFormat="1" x14ac:dyDescent="0.2">
      <c r="A30" s="5" t="s">
        <v>24</v>
      </c>
      <c r="B30" s="11">
        <v>592</v>
      </c>
      <c r="C30" s="11">
        <v>623</v>
      </c>
      <c r="D30" s="11">
        <f t="shared" si="8"/>
        <v>31</v>
      </c>
      <c r="E30" s="12">
        <f t="shared" si="9"/>
        <v>5.2364864864864864E-2</v>
      </c>
      <c r="F30" s="13">
        <v>2711</v>
      </c>
      <c r="G30" s="13">
        <v>2854</v>
      </c>
      <c r="H30" s="11">
        <f t="shared" si="10"/>
        <v>143</v>
      </c>
      <c r="I30" s="12">
        <f t="shared" si="11"/>
        <v>5.2748063445223162E-2</v>
      </c>
    </row>
    <row r="31" spans="1:9" s="5" customFormat="1" x14ac:dyDescent="0.2">
      <c r="A31" s="5" t="s">
        <v>25</v>
      </c>
      <c r="B31" s="11">
        <v>1661</v>
      </c>
      <c r="C31" s="11">
        <v>1637</v>
      </c>
      <c r="D31" s="11">
        <f t="shared" si="8"/>
        <v>-24</v>
      </c>
      <c r="E31" s="12">
        <f t="shared" si="9"/>
        <v>-1.4449127031908489E-2</v>
      </c>
      <c r="F31" s="13">
        <v>12492</v>
      </c>
      <c r="G31" s="13">
        <v>11940</v>
      </c>
      <c r="H31" s="11">
        <f t="shared" si="10"/>
        <v>-552</v>
      </c>
      <c r="I31" s="12">
        <f t="shared" si="11"/>
        <v>-4.4188280499519693E-2</v>
      </c>
    </row>
    <row r="32" spans="1:9" s="5" customFormat="1" x14ac:dyDescent="0.2">
      <c r="A32" s="5" t="s">
        <v>26</v>
      </c>
      <c r="B32" s="11">
        <v>216</v>
      </c>
      <c r="C32" s="11">
        <v>202</v>
      </c>
      <c r="D32" s="11">
        <f t="shared" si="8"/>
        <v>-14</v>
      </c>
      <c r="E32" s="12">
        <f t="shared" si="9"/>
        <v>-6.4814814814814811E-2</v>
      </c>
      <c r="F32" s="13">
        <v>1335</v>
      </c>
      <c r="G32" s="13">
        <v>1163.5</v>
      </c>
      <c r="H32" s="11">
        <f t="shared" si="10"/>
        <v>-171.5</v>
      </c>
      <c r="I32" s="12">
        <f t="shared" si="11"/>
        <v>-0.12846441947565543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2370</v>
      </c>
      <c r="C35" s="11">
        <v>2175</v>
      </c>
      <c r="D35" s="11">
        <f>C35-B35</f>
        <v>-195</v>
      </c>
      <c r="E35" s="12">
        <f>(C35-B35)/B35</f>
        <v>-8.2278481012658222E-2</v>
      </c>
      <c r="F35" s="13">
        <v>19300</v>
      </c>
      <c r="G35" s="13">
        <v>17842</v>
      </c>
      <c r="H35" s="11">
        <f>G35-F35</f>
        <v>-1458</v>
      </c>
      <c r="I35" s="12">
        <f>(G35-F35)/F35</f>
        <v>-7.55440414507772E-2</v>
      </c>
    </row>
    <row r="36" spans="1:9" s="5" customFormat="1" x14ac:dyDescent="0.2">
      <c r="A36" s="5" t="s">
        <v>28</v>
      </c>
      <c r="B36" s="11">
        <v>1761</v>
      </c>
      <c r="C36" s="11">
        <v>1641</v>
      </c>
      <c r="D36" s="11">
        <f>C36-B36</f>
        <v>-120</v>
      </c>
      <c r="E36" s="12">
        <f>(C36-B36)/B36</f>
        <v>-6.8143100511073251E-2</v>
      </c>
      <c r="F36" s="13">
        <v>13811</v>
      </c>
      <c r="G36" s="13">
        <v>12982</v>
      </c>
      <c r="H36" s="11">
        <f>G36-F36</f>
        <v>-829</v>
      </c>
      <c r="I36" s="12">
        <f>(G36-F36)/F36</f>
        <v>-6.0024618058069655E-2</v>
      </c>
    </row>
    <row r="37" spans="1:9" s="5" customFormat="1" x14ac:dyDescent="0.2">
      <c r="A37" s="5" t="s">
        <v>29</v>
      </c>
      <c r="B37" s="11">
        <v>515</v>
      </c>
      <c r="C37" s="11">
        <v>484</v>
      </c>
      <c r="D37" s="11">
        <f>C37-B37</f>
        <v>-31</v>
      </c>
      <c r="E37" s="12">
        <f>(C37-B37)/B37</f>
        <v>-6.0194174757281553E-2</v>
      </c>
      <c r="F37" s="13">
        <v>2507</v>
      </c>
      <c r="G37" s="13">
        <v>2382</v>
      </c>
      <c r="H37" s="11">
        <f>G37-F37</f>
        <v>-125</v>
      </c>
      <c r="I37" s="12">
        <f>(G37-F37)/F37</f>
        <v>-4.9860390905464701E-2</v>
      </c>
    </row>
    <row r="38" spans="1:9" s="5" customFormat="1" x14ac:dyDescent="0.2">
      <c r="A38" s="5" t="s">
        <v>30</v>
      </c>
      <c r="B38" s="11">
        <v>651</v>
      </c>
      <c r="C38" s="11">
        <v>550</v>
      </c>
      <c r="D38" s="11">
        <f>C38-B38</f>
        <v>-101</v>
      </c>
      <c r="E38" s="12">
        <f>(C38-B38)/B38</f>
        <v>-0.15514592933947774</v>
      </c>
      <c r="F38" s="13">
        <v>2982</v>
      </c>
      <c r="G38" s="13">
        <v>2478</v>
      </c>
      <c r="H38" s="11">
        <f>G38-F38</f>
        <v>-504</v>
      </c>
      <c r="I38" s="12">
        <f>(G38-F38)/F38</f>
        <v>-0.16901408450704225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23844</v>
      </c>
      <c r="C41" s="11">
        <v>23160</v>
      </c>
      <c r="D41" s="11">
        <f>C41-B41</f>
        <v>-684</v>
      </c>
      <c r="E41" s="12">
        <f>(C41-B41)/B41</f>
        <v>-2.8686462003019629E-2</v>
      </c>
      <c r="F41" s="13">
        <v>242371</v>
      </c>
      <c r="G41" s="13">
        <v>234328.5</v>
      </c>
      <c r="H41" s="11">
        <f>G41-F41</f>
        <v>-8042.5</v>
      </c>
      <c r="I41" s="12">
        <f>(G41-F41)/F41</f>
        <v>-3.31826002285752E-2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6.5" customHeight="1" x14ac:dyDescent="0.25">
      <c r="A44" s="34" t="s">
        <v>63</v>
      </c>
      <c r="B44" s="4"/>
      <c r="C44" s="4"/>
      <c r="D44" s="4"/>
      <c r="E44" s="5"/>
      <c r="F44" s="5"/>
      <c r="G44" s="5"/>
      <c r="H44" s="5"/>
      <c r="I44" s="5"/>
    </row>
    <row r="45" spans="1:9" ht="15" customHeight="1" x14ac:dyDescent="0.2">
      <c r="A45" s="6" t="s">
        <v>58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41" width="8.85546875" style="6"/>
    <col min="242" max="242" width="18.140625" style="6" bestFit="1" customWidth="1"/>
    <col min="243" max="244" width="14.42578125" style="6" bestFit="1" customWidth="1"/>
    <col min="245" max="245" width="12.42578125" style="6" customWidth="1"/>
    <col min="246" max="246" width="12.7109375" style="6" bestFit="1" customWidth="1"/>
    <col min="247" max="247" width="16.140625" style="6" bestFit="1" customWidth="1"/>
    <col min="248" max="248" width="16.140625" style="6" customWidth="1"/>
    <col min="249" max="249" width="12.42578125" style="6" bestFit="1" customWidth="1"/>
    <col min="250" max="250" width="12.7109375" style="6" bestFit="1" customWidth="1"/>
    <col min="251" max="497" width="8.85546875" style="6"/>
    <col min="498" max="498" width="18.140625" style="6" bestFit="1" customWidth="1"/>
    <col min="499" max="500" width="14.42578125" style="6" bestFit="1" customWidth="1"/>
    <col min="501" max="501" width="12.42578125" style="6" customWidth="1"/>
    <col min="502" max="502" width="12.7109375" style="6" bestFit="1" customWidth="1"/>
    <col min="503" max="503" width="16.140625" style="6" bestFit="1" customWidth="1"/>
    <col min="504" max="504" width="16.140625" style="6" customWidth="1"/>
    <col min="505" max="505" width="12.42578125" style="6" bestFit="1" customWidth="1"/>
    <col min="506" max="506" width="12.7109375" style="6" bestFit="1" customWidth="1"/>
    <col min="507" max="753" width="8.85546875" style="6"/>
    <col min="754" max="754" width="18.140625" style="6" bestFit="1" customWidth="1"/>
    <col min="755" max="756" width="14.42578125" style="6" bestFit="1" customWidth="1"/>
    <col min="757" max="757" width="12.42578125" style="6" customWidth="1"/>
    <col min="758" max="758" width="12.7109375" style="6" bestFit="1" customWidth="1"/>
    <col min="759" max="759" width="16.140625" style="6" bestFit="1" customWidth="1"/>
    <col min="760" max="760" width="16.140625" style="6" customWidth="1"/>
    <col min="761" max="761" width="12.42578125" style="6" bestFit="1" customWidth="1"/>
    <col min="762" max="762" width="12.7109375" style="6" bestFit="1" customWidth="1"/>
    <col min="763" max="1009" width="8.85546875" style="6"/>
    <col min="1010" max="1010" width="18.140625" style="6" bestFit="1" customWidth="1"/>
    <col min="1011" max="1012" width="14.42578125" style="6" bestFit="1" customWidth="1"/>
    <col min="1013" max="1013" width="12.42578125" style="6" customWidth="1"/>
    <col min="1014" max="1014" width="12.7109375" style="6" bestFit="1" customWidth="1"/>
    <col min="1015" max="1015" width="16.140625" style="6" bestFit="1" customWidth="1"/>
    <col min="1016" max="1016" width="16.140625" style="6" customWidth="1"/>
    <col min="1017" max="1017" width="12.42578125" style="6" bestFit="1" customWidth="1"/>
    <col min="1018" max="1018" width="12.7109375" style="6" bestFit="1" customWidth="1"/>
    <col min="1019" max="1265" width="8.85546875" style="6"/>
    <col min="1266" max="1266" width="18.140625" style="6" bestFit="1" customWidth="1"/>
    <col min="1267" max="1268" width="14.42578125" style="6" bestFit="1" customWidth="1"/>
    <col min="1269" max="1269" width="12.42578125" style="6" customWidth="1"/>
    <col min="1270" max="1270" width="12.7109375" style="6" bestFit="1" customWidth="1"/>
    <col min="1271" max="1271" width="16.140625" style="6" bestFit="1" customWidth="1"/>
    <col min="1272" max="1272" width="16.140625" style="6" customWidth="1"/>
    <col min="1273" max="1273" width="12.42578125" style="6" bestFit="1" customWidth="1"/>
    <col min="1274" max="1274" width="12.7109375" style="6" bestFit="1" customWidth="1"/>
    <col min="1275" max="1521" width="8.85546875" style="6"/>
    <col min="1522" max="1522" width="18.140625" style="6" bestFit="1" customWidth="1"/>
    <col min="1523" max="1524" width="14.42578125" style="6" bestFit="1" customWidth="1"/>
    <col min="1525" max="1525" width="12.42578125" style="6" customWidth="1"/>
    <col min="1526" max="1526" width="12.7109375" style="6" bestFit="1" customWidth="1"/>
    <col min="1527" max="1527" width="16.140625" style="6" bestFit="1" customWidth="1"/>
    <col min="1528" max="1528" width="16.140625" style="6" customWidth="1"/>
    <col min="1529" max="1529" width="12.42578125" style="6" bestFit="1" customWidth="1"/>
    <col min="1530" max="1530" width="12.7109375" style="6" bestFit="1" customWidth="1"/>
    <col min="1531" max="1777" width="8.85546875" style="6"/>
    <col min="1778" max="1778" width="18.140625" style="6" bestFit="1" customWidth="1"/>
    <col min="1779" max="1780" width="14.42578125" style="6" bestFit="1" customWidth="1"/>
    <col min="1781" max="1781" width="12.42578125" style="6" customWidth="1"/>
    <col min="1782" max="1782" width="12.7109375" style="6" bestFit="1" customWidth="1"/>
    <col min="1783" max="1783" width="16.140625" style="6" bestFit="1" customWidth="1"/>
    <col min="1784" max="1784" width="16.140625" style="6" customWidth="1"/>
    <col min="1785" max="1785" width="12.42578125" style="6" bestFit="1" customWidth="1"/>
    <col min="1786" max="1786" width="12.7109375" style="6" bestFit="1" customWidth="1"/>
    <col min="1787" max="2033" width="8.85546875" style="6"/>
    <col min="2034" max="2034" width="18.140625" style="6" bestFit="1" customWidth="1"/>
    <col min="2035" max="2036" width="14.42578125" style="6" bestFit="1" customWidth="1"/>
    <col min="2037" max="2037" width="12.42578125" style="6" customWidth="1"/>
    <col min="2038" max="2038" width="12.7109375" style="6" bestFit="1" customWidth="1"/>
    <col min="2039" max="2039" width="16.140625" style="6" bestFit="1" customWidth="1"/>
    <col min="2040" max="2040" width="16.140625" style="6" customWidth="1"/>
    <col min="2041" max="2041" width="12.42578125" style="6" bestFit="1" customWidth="1"/>
    <col min="2042" max="2042" width="12.7109375" style="6" bestFit="1" customWidth="1"/>
    <col min="2043" max="2289" width="8.85546875" style="6"/>
    <col min="2290" max="2290" width="18.140625" style="6" bestFit="1" customWidth="1"/>
    <col min="2291" max="2292" width="14.42578125" style="6" bestFit="1" customWidth="1"/>
    <col min="2293" max="2293" width="12.42578125" style="6" customWidth="1"/>
    <col min="2294" max="2294" width="12.7109375" style="6" bestFit="1" customWidth="1"/>
    <col min="2295" max="2295" width="16.140625" style="6" bestFit="1" customWidth="1"/>
    <col min="2296" max="2296" width="16.140625" style="6" customWidth="1"/>
    <col min="2297" max="2297" width="12.42578125" style="6" bestFit="1" customWidth="1"/>
    <col min="2298" max="2298" width="12.7109375" style="6" bestFit="1" customWidth="1"/>
    <col min="2299" max="2545" width="8.85546875" style="6"/>
    <col min="2546" max="2546" width="18.140625" style="6" bestFit="1" customWidth="1"/>
    <col min="2547" max="2548" width="14.42578125" style="6" bestFit="1" customWidth="1"/>
    <col min="2549" max="2549" width="12.42578125" style="6" customWidth="1"/>
    <col min="2550" max="2550" width="12.7109375" style="6" bestFit="1" customWidth="1"/>
    <col min="2551" max="2551" width="16.140625" style="6" bestFit="1" customWidth="1"/>
    <col min="2552" max="2552" width="16.140625" style="6" customWidth="1"/>
    <col min="2553" max="2553" width="12.42578125" style="6" bestFit="1" customWidth="1"/>
    <col min="2554" max="2554" width="12.7109375" style="6" bestFit="1" customWidth="1"/>
    <col min="2555" max="2801" width="8.85546875" style="6"/>
    <col min="2802" max="2802" width="18.140625" style="6" bestFit="1" customWidth="1"/>
    <col min="2803" max="2804" width="14.42578125" style="6" bestFit="1" customWidth="1"/>
    <col min="2805" max="2805" width="12.42578125" style="6" customWidth="1"/>
    <col min="2806" max="2806" width="12.7109375" style="6" bestFit="1" customWidth="1"/>
    <col min="2807" max="2807" width="16.140625" style="6" bestFit="1" customWidth="1"/>
    <col min="2808" max="2808" width="16.140625" style="6" customWidth="1"/>
    <col min="2809" max="2809" width="12.42578125" style="6" bestFit="1" customWidth="1"/>
    <col min="2810" max="2810" width="12.7109375" style="6" bestFit="1" customWidth="1"/>
    <col min="2811" max="3057" width="8.85546875" style="6"/>
    <col min="3058" max="3058" width="18.140625" style="6" bestFit="1" customWidth="1"/>
    <col min="3059" max="3060" width="14.42578125" style="6" bestFit="1" customWidth="1"/>
    <col min="3061" max="3061" width="12.42578125" style="6" customWidth="1"/>
    <col min="3062" max="3062" width="12.7109375" style="6" bestFit="1" customWidth="1"/>
    <col min="3063" max="3063" width="16.140625" style="6" bestFit="1" customWidth="1"/>
    <col min="3064" max="3064" width="16.140625" style="6" customWidth="1"/>
    <col min="3065" max="3065" width="12.42578125" style="6" bestFit="1" customWidth="1"/>
    <col min="3066" max="3066" width="12.7109375" style="6" bestFit="1" customWidth="1"/>
    <col min="3067" max="3313" width="8.85546875" style="6"/>
    <col min="3314" max="3314" width="18.140625" style="6" bestFit="1" customWidth="1"/>
    <col min="3315" max="3316" width="14.42578125" style="6" bestFit="1" customWidth="1"/>
    <col min="3317" max="3317" width="12.42578125" style="6" customWidth="1"/>
    <col min="3318" max="3318" width="12.7109375" style="6" bestFit="1" customWidth="1"/>
    <col min="3319" max="3319" width="16.140625" style="6" bestFit="1" customWidth="1"/>
    <col min="3320" max="3320" width="16.140625" style="6" customWidth="1"/>
    <col min="3321" max="3321" width="12.42578125" style="6" bestFit="1" customWidth="1"/>
    <col min="3322" max="3322" width="12.7109375" style="6" bestFit="1" customWidth="1"/>
    <col min="3323" max="3569" width="8.85546875" style="6"/>
    <col min="3570" max="3570" width="18.140625" style="6" bestFit="1" customWidth="1"/>
    <col min="3571" max="3572" width="14.42578125" style="6" bestFit="1" customWidth="1"/>
    <col min="3573" max="3573" width="12.42578125" style="6" customWidth="1"/>
    <col min="3574" max="3574" width="12.7109375" style="6" bestFit="1" customWidth="1"/>
    <col min="3575" max="3575" width="16.140625" style="6" bestFit="1" customWidth="1"/>
    <col min="3576" max="3576" width="16.140625" style="6" customWidth="1"/>
    <col min="3577" max="3577" width="12.42578125" style="6" bestFit="1" customWidth="1"/>
    <col min="3578" max="3578" width="12.7109375" style="6" bestFit="1" customWidth="1"/>
    <col min="3579" max="3825" width="8.85546875" style="6"/>
    <col min="3826" max="3826" width="18.140625" style="6" bestFit="1" customWidth="1"/>
    <col min="3827" max="3828" width="14.42578125" style="6" bestFit="1" customWidth="1"/>
    <col min="3829" max="3829" width="12.42578125" style="6" customWidth="1"/>
    <col min="3830" max="3830" width="12.7109375" style="6" bestFit="1" customWidth="1"/>
    <col min="3831" max="3831" width="16.140625" style="6" bestFit="1" customWidth="1"/>
    <col min="3832" max="3832" width="16.140625" style="6" customWidth="1"/>
    <col min="3833" max="3833" width="12.42578125" style="6" bestFit="1" customWidth="1"/>
    <col min="3834" max="3834" width="12.7109375" style="6" bestFit="1" customWidth="1"/>
    <col min="3835" max="4081" width="8.85546875" style="6"/>
    <col min="4082" max="4082" width="18.140625" style="6" bestFit="1" customWidth="1"/>
    <col min="4083" max="4084" width="14.42578125" style="6" bestFit="1" customWidth="1"/>
    <col min="4085" max="4085" width="12.42578125" style="6" customWidth="1"/>
    <col min="4086" max="4086" width="12.7109375" style="6" bestFit="1" customWidth="1"/>
    <col min="4087" max="4087" width="16.140625" style="6" bestFit="1" customWidth="1"/>
    <col min="4088" max="4088" width="16.140625" style="6" customWidth="1"/>
    <col min="4089" max="4089" width="12.42578125" style="6" bestFit="1" customWidth="1"/>
    <col min="4090" max="4090" width="12.7109375" style="6" bestFit="1" customWidth="1"/>
    <col min="4091" max="4337" width="8.85546875" style="6"/>
    <col min="4338" max="4338" width="18.140625" style="6" bestFit="1" customWidth="1"/>
    <col min="4339" max="4340" width="14.42578125" style="6" bestFit="1" customWidth="1"/>
    <col min="4341" max="4341" width="12.42578125" style="6" customWidth="1"/>
    <col min="4342" max="4342" width="12.7109375" style="6" bestFit="1" customWidth="1"/>
    <col min="4343" max="4343" width="16.140625" style="6" bestFit="1" customWidth="1"/>
    <col min="4344" max="4344" width="16.140625" style="6" customWidth="1"/>
    <col min="4345" max="4345" width="12.42578125" style="6" bestFit="1" customWidth="1"/>
    <col min="4346" max="4346" width="12.7109375" style="6" bestFit="1" customWidth="1"/>
    <col min="4347" max="4593" width="8.85546875" style="6"/>
    <col min="4594" max="4594" width="18.140625" style="6" bestFit="1" customWidth="1"/>
    <col min="4595" max="4596" width="14.42578125" style="6" bestFit="1" customWidth="1"/>
    <col min="4597" max="4597" width="12.42578125" style="6" customWidth="1"/>
    <col min="4598" max="4598" width="12.7109375" style="6" bestFit="1" customWidth="1"/>
    <col min="4599" max="4599" width="16.140625" style="6" bestFit="1" customWidth="1"/>
    <col min="4600" max="4600" width="16.140625" style="6" customWidth="1"/>
    <col min="4601" max="4601" width="12.42578125" style="6" bestFit="1" customWidth="1"/>
    <col min="4602" max="4602" width="12.7109375" style="6" bestFit="1" customWidth="1"/>
    <col min="4603" max="4849" width="8.85546875" style="6"/>
    <col min="4850" max="4850" width="18.140625" style="6" bestFit="1" customWidth="1"/>
    <col min="4851" max="4852" width="14.42578125" style="6" bestFit="1" customWidth="1"/>
    <col min="4853" max="4853" width="12.42578125" style="6" customWidth="1"/>
    <col min="4854" max="4854" width="12.7109375" style="6" bestFit="1" customWidth="1"/>
    <col min="4855" max="4855" width="16.140625" style="6" bestFit="1" customWidth="1"/>
    <col min="4856" max="4856" width="16.140625" style="6" customWidth="1"/>
    <col min="4857" max="4857" width="12.42578125" style="6" bestFit="1" customWidth="1"/>
    <col min="4858" max="4858" width="12.7109375" style="6" bestFit="1" customWidth="1"/>
    <col min="4859" max="5105" width="8.85546875" style="6"/>
    <col min="5106" max="5106" width="18.140625" style="6" bestFit="1" customWidth="1"/>
    <col min="5107" max="5108" width="14.42578125" style="6" bestFit="1" customWidth="1"/>
    <col min="5109" max="5109" width="12.42578125" style="6" customWidth="1"/>
    <col min="5110" max="5110" width="12.7109375" style="6" bestFit="1" customWidth="1"/>
    <col min="5111" max="5111" width="16.140625" style="6" bestFit="1" customWidth="1"/>
    <col min="5112" max="5112" width="16.140625" style="6" customWidth="1"/>
    <col min="5113" max="5113" width="12.42578125" style="6" bestFit="1" customWidth="1"/>
    <col min="5114" max="5114" width="12.7109375" style="6" bestFit="1" customWidth="1"/>
    <col min="5115" max="5361" width="8.85546875" style="6"/>
    <col min="5362" max="5362" width="18.140625" style="6" bestFit="1" customWidth="1"/>
    <col min="5363" max="5364" width="14.42578125" style="6" bestFit="1" customWidth="1"/>
    <col min="5365" max="5365" width="12.42578125" style="6" customWidth="1"/>
    <col min="5366" max="5366" width="12.7109375" style="6" bestFit="1" customWidth="1"/>
    <col min="5367" max="5367" width="16.140625" style="6" bestFit="1" customWidth="1"/>
    <col min="5368" max="5368" width="16.140625" style="6" customWidth="1"/>
    <col min="5369" max="5369" width="12.42578125" style="6" bestFit="1" customWidth="1"/>
    <col min="5370" max="5370" width="12.7109375" style="6" bestFit="1" customWidth="1"/>
    <col min="5371" max="5617" width="8.85546875" style="6"/>
    <col min="5618" max="5618" width="18.140625" style="6" bestFit="1" customWidth="1"/>
    <col min="5619" max="5620" width="14.42578125" style="6" bestFit="1" customWidth="1"/>
    <col min="5621" max="5621" width="12.42578125" style="6" customWidth="1"/>
    <col min="5622" max="5622" width="12.7109375" style="6" bestFit="1" customWidth="1"/>
    <col min="5623" max="5623" width="16.140625" style="6" bestFit="1" customWidth="1"/>
    <col min="5624" max="5624" width="16.140625" style="6" customWidth="1"/>
    <col min="5625" max="5625" width="12.42578125" style="6" bestFit="1" customWidth="1"/>
    <col min="5626" max="5626" width="12.7109375" style="6" bestFit="1" customWidth="1"/>
    <col min="5627" max="5873" width="8.85546875" style="6"/>
    <col min="5874" max="5874" width="18.140625" style="6" bestFit="1" customWidth="1"/>
    <col min="5875" max="5876" width="14.42578125" style="6" bestFit="1" customWidth="1"/>
    <col min="5877" max="5877" width="12.42578125" style="6" customWidth="1"/>
    <col min="5878" max="5878" width="12.7109375" style="6" bestFit="1" customWidth="1"/>
    <col min="5879" max="5879" width="16.140625" style="6" bestFit="1" customWidth="1"/>
    <col min="5880" max="5880" width="16.140625" style="6" customWidth="1"/>
    <col min="5881" max="5881" width="12.42578125" style="6" bestFit="1" customWidth="1"/>
    <col min="5882" max="5882" width="12.7109375" style="6" bestFit="1" customWidth="1"/>
    <col min="5883" max="6129" width="8.85546875" style="6"/>
    <col min="6130" max="6130" width="18.140625" style="6" bestFit="1" customWidth="1"/>
    <col min="6131" max="6132" width="14.42578125" style="6" bestFit="1" customWidth="1"/>
    <col min="6133" max="6133" width="12.42578125" style="6" customWidth="1"/>
    <col min="6134" max="6134" width="12.7109375" style="6" bestFit="1" customWidth="1"/>
    <col min="6135" max="6135" width="16.140625" style="6" bestFit="1" customWidth="1"/>
    <col min="6136" max="6136" width="16.140625" style="6" customWidth="1"/>
    <col min="6137" max="6137" width="12.42578125" style="6" bestFit="1" customWidth="1"/>
    <col min="6138" max="6138" width="12.7109375" style="6" bestFit="1" customWidth="1"/>
    <col min="6139" max="6385" width="8.85546875" style="6"/>
    <col min="6386" max="6386" width="18.140625" style="6" bestFit="1" customWidth="1"/>
    <col min="6387" max="6388" width="14.42578125" style="6" bestFit="1" customWidth="1"/>
    <col min="6389" max="6389" width="12.42578125" style="6" customWidth="1"/>
    <col min="6390" max="6390" width="12.7109375" style="6" bestFit="1" customWidth="1"/>
    <col min="6391" max="6391" width="16.140625" style="6" bestFit="1" customWidth="1"/>
    <col min="6392" max="6392" width="16.140625" style="6" customWidth="1"/>
    <col min="6393" max="6393" width="12.42578125" style="6" bestFit="1" customWidth="1"/>
    <col min="6394" max="6394" width="12.7109375" style="6" bestFit="1" customWidth="1"/>
    <col min="6395" max="6641" width="8.85546875" style="6"/>
    <col min="6642" max="6642" width="18.140625" style="6" bestFit="1" customWidth="1"/>
    <col min="6643" max="6644" width="14.42578125" style="6" bestFit="1" customWidth="1"/>
    <col min="6645" max="6645" width="12.42578125" style="6" customWidth="1"/>
    <col min="6646" max="6646" width="12.7109375" style="6" bestFit="1" customWidth="1"/>
    <col min="6647" max="6647" width="16.140625" style="6" bestFit="1" customWidth="1"/>
    <col min="6648" max="6648" width="16.140625" style="6" customWidth="1"/>
    <col min="6649" max="6649" width="12.42578125" style="6" bestFit="1" customWidth="1"/>
    <col min="6650" max="6650" width="12.7109375" style="6" bestFit="1" customWidth="1"/>
    <col min="6651" max="6897" width="8.85546875" style="6"/>
    <col min="6898" max="6898" width="18.140625" style="6" bestFit="1" customWidth="1"/>
    <col min="6899" max="6900" width="14.42578125" style="6" bestFit="1" customWidth="1"/>
    <col min="6901" max="6901" width="12.42578125" style="6" customWidth="1"/>
    <col min="6902" max="6902" width="12.7109375" style="6" bestFit="1" customWidth="1"/>
    <col min="6903" max="6903" width="16.140625" style="6" bestFit="1" customWidth="1"/>
    <col min="6904" max="6904" width="16.140625" style="6" customWidth="1"/>
    <col min="6905" max="6905" width="12.42578125" style="6" bestFit="1" customWidth="1"/>
    <col min="6906" max="6906" width="12.7109375" style="6" bestFit="1" customWidth="1"/>
    <col min="6907" max="7153" width="8.85546875" style="6"/>
    <col min="7154" max="7154" width="18.140625" style="6" bestFit="1" customWidth="1"/>
    <col min="7155" max="7156" width="14.42578125" style="6" bestFit="1" customWidth="1"/>
    <col min="7157" max="7157" width="12.42578125" style="6" customWidth="1"/>
    <col min="7158" max="7158" width="12.7109375" style="6" bestFit="1" customWidth="1"/>
    <col min="7159" max="7159" width="16.140625" style="6" bestFit="1" customWidth="1"/>
    <col min="7160" max="7160" width="16.140625" style="6" customWidth="1"/>
    <col min="7161" max="7161" width="12.42578125" style="6" bestFit="1" customWidth="1"/>
    <col min="7162" max="7162" width="12.7109375" style="6" bestFit="1" customWidth="1"/>
    <col min="7163" max="7409" width="8.85546875" style="6"/>
    <col min="7410" max="7410" width="18.140625" style="6" bestFit="1" customWidth="1"/>
    <col min="7411" max="7412" width="14.42578125" style="6" bestFit="1" customWidth="1"/>
    <col min="7413" max="7413" width="12.42578125" style="6" customWidth="1"/>
    <col min="7414" max="7414" width="12.7109375" style="6" bestFit="1" customWidth="1"/>
    <col min="7415" max="7415" width="16.140625" style="6" bestFit="1" customWidth="1"/>
    <col min="7416" max="7416" width="16.140625" style="6" customWidth="1"/>
    <col min="7417" max="7417" width="12.42578125" style="6" bestFit="1" customWidth="1"/>
    <col min="7418" max="7418" width="12.7109375" style="6" bestFit="1" customWidth="1"/>
    <col min="7419" max="7665" width="8.85546875" style="6"/>
    <col min="7666" max="7666" width="18.140625" style="6" bestFit="1" customWidth="1"/>
    <col min="7667" max="7668" width="14.42578125" style="6" bestFit="1" customWidth="1"/>
    <col min="7669" max="7669" width="12.42578125" style="6" customWidth="1"/>
    <col min="7670" max="7670" width="12.7109375" style="6" bestFit="1" customWidth="1"/>
    <col min="7671" max="7671" width="16.140625" style="6" bestFit="1" customWidth="1"/>
    <col min="7672" max="7672" width="16.140625" style="6" customWidth="1"/>
    <col min="7673" max="7673" width="12.42578125" style="6" bestFit="1" customWidth="1"/>
    <col min="7674" max="7674" width="12.7109375" style="6" bestFit="1" customWidth="1"/>
    <col min="7675" max="7921" width="8.85546875" style="6"/>
    <col min="7922" max="7922" width="18.140625" style="6" bestFit="1" customWidth="1"/>
    <col min="7923" max="7924" width="14.42578125" style="6" bestFit="1" customWidth="1"/>
    <col min="7925" max="7925" width="12.42578125" style="6" customWidth="1"/>
    <col min="7926" max="7926" width="12.7109375" style="6" bestFit="1" customWidth="1"/>
    <col min="7927" max="7927" width="16.140625" style="6" bestFit="1" customWidth="1"/>
    <col min="7928" max="7928" width="16.140625" style="6" customWidth="1"/>
    <col min="7929" max="7929" width="12.42578125" style="6" bestFit="1" customWidth="1"/>
    <col min="7930" max="7930" width="12.7109375" style="6" bestFit="1" customWidth="1"/>
    <col min="7931" max="8177" width="8.85546875" style="6"/>
    <col min="8178" max="8178" width="18.140625" style="6" bestFit="1" customWidth="1"/>
    <col min="8179" max="8180" width="14.42578125" style="6" bestFit="1" customWidth="1"/>
    <col min="8181" max="8181" width="12.42578125" style="6" customWidth="1"/>
    <col min="8182" max="8182" width="12.7109375" style="6" bestFit="1" customWidth="1"/>
    <col min="8183" max="8183" width="16.140625" style="6" bestFit="1" customWidth="1"/>
    <col min="8184" max="8184" width="16.140625" style="6" customWidth="1"/>
    <col min="8185" max="8185" width="12.42578125" style="6" bestFit="1" customWidth="1"/>
    <col min="8186" max="8186" width="12.7109375" style="6" bestFit="1" customWidth="1"/>
    <col min="8187" max="8433" width="8.85546875" style="6"/>
    <col min="8434" max="8434" width="18.140625" style="6" bestFit="1" customWidth="1"/>
    <col min="8435" max="8436" width="14.42578125" style="6" bestFit="1" customWidth="1"/>
    <col min="8437" max="8437" width="12.42578125" style="6" customWidth="1"/>
    <col min="8438" max="8438" width="12.7109375" style="6" bestFit="1" customWidth="1"/>
    <col min="8439" max="8439" width="16.140625" style="6" bestFit="1" customWidth="1"/>
    <col min="8440" max="8440" width="16.140625" style="6" customWidth="1"/>
    <col min="8441" max="8441" width="12.42578125" style="6" bestFit="1" customWidth="1"/>
    <col min="8442" max="8442" width="12.7109375" style="6" bestFit="1" customWidth="1"/>
    <col min="8443" max="8689" width="8.85546875" style="6"/>
    <col min="8690" max="8690" width="18.140625" style="6" bestFit="1" customWidth="1"/>
    <col min="8691" max="8692" width="14.42578125" style="6" bestFit="1" customWidth="1"/>
    <col min="8693" max="8693" width="12.42578125" style="6" customWidth="1"/>
    <col min="8694" max="8694" width="12.7109375" style="6" bestFit="1" customWidth="1"/>
    <col min="8695" max="8695" width="16.140625" style="6" bestFit="1" customWidth="1"/>
    <col min="8696" max="8696" width="16.140625" style="6" customWidth="1"/>
    <col min="8697" max="8697" width="12.42578125" style="6" bestFit="1" customWidth="1"/>
    <col min="8698" max="8698" width="12.7109375" style="6" bestFit="1" customWidth="1"/>
    <col min="8699" max="8945" width="8.85546875" style="6"/>
    <col min="8946" max="8946" width="18.140625" style="6" bestFit="1" customWidth="1"/>
    <col min="8947" max="8948" width="14.42578125" style="6" bestFit="1" customWidth="1"/>
    <col min="8949" max="8949" width="12.42578125" style="6" customWidth="1"/>
    <col min="8950" max="8950" width="12.7109375" style="6" bestFit="1" customWidth="1"/>
    <col min="8951" max="8951" width="16.140625" style="6" bestFit="1" customWidth="1"/>
    <col min="8952" max="8952" width="16.140625" style="6" customWidth="1"/>
    <col min="8953" max="8953" width="12.42578125" style="6" bestFit="1" customWidth="1"/>
    <col min="8954" max="8954" width="12.7109375" style="6" bestFit="1" customWidth="1"/>
    <col min="8955" max="9201" width="8.85546875" style="6"/>
    <col min="9202" max="9202" width="18.140625" style="6" bestFit="1" customWidth="1"/>
    <col min="9203" max="9204" width="14.42578125" style="6" bestFit="1" customWidth="1"/>
    <col min="9205" max="9205" width="12.42578125" style="6" customWidth="1"/>
    <col min="9206" max="9206" width="12.7109375" style="6" bestFit="1" customWidth="1"/>
    <col min="9207" max="9207" width="16.140625" style="6" bestFit="1" customWidth="1"/>
    <col min="9208" max="9208" width="16.140625" style="6" customWidth="1"/>
    <col min="9209" max="9209" width="12.42578125" style="6" bestFit="1" customWidth="1"/>
    <col min="9210" max="9210" width="12.7109375" style="6" bestFit="1" customWidth="1"/>
    <col min="9211" max="9457" width="8.85546875" style="6"/>
    <col min="9458" max="9458" width="18.140625" style="6" bestFit="1" customWidth="1"/>
    <col min="9459" max="9460" width="14.42578125" style="6" bestFit="1" customWidth="1"/>
    <col min="9461" max="9461" width="12.42578125" style="6" customWidth="1"/>
    <col min="9462" max="9462" width="12.7109375" style="6" bestFit="1" customWidth="1"/>
    <col min="9463" max="9463" width="16.140625" style="6" bestFit="1" customWidth="1"/>
    <col min="9464" max="9464" width="16.140625" style="6" customWidth="1"/>
    <col min="9465" max="9465" width="12.42578125" style="6" bestFit="1" customWidth="1"/>
    <col min="9466" max="9466" width="12.7109375" style="6" bestFit="1" customWidth="1"/>
    <col min="9467" max="9713" width="8.85546875" style="6"/>
    <col min="9714" max="9714" width="18.140625" style="6" bestFit="1" customWidth="1"/>
    <col min="9715" max="9716" width="14.42578125" style="6" bestFit="1" customWidth="1"/>
    <col min="9717" max="9717" width="12.42578125" style="6" customWidth="1"/>
    <col min="9718" max="9718" width="12.7109375" style="6" bestFit="1" customWidth="1"/>
    <col min="9719" max="9719" width="16.140625" style="6" bestFit="1" customWidth="1"/>
    <col min="9720" max="9720" width="16.140625" style="6" customWidth="1"/>
    <col min="9721" max="9721" width="12.42578125" style="6" bestFit="1" customWidth="1"/>
    <col min="9722" max="9722" width="12.7109375" style="6" bestFit="1" customWidth="1"/>
    <col min="9723" max="9969" width="8.85546875" style="6"/>
    <col min="9970" max="9970" width="18.140625" style="6" bestFit="1" customWidth="1"/>
    <col min="9971" max="9972" width="14.42578125" style="6" bestFit="1" customWidth="1"/>
    <col min="9973" max="9973" width="12.42578125" style="6" customWidth="1"/>
    <col min="9974" max="9974" width="12.7109375" style="6" bestFit="1" customWidth="1"/>
    <col min="9975" max="9975" width="16.140625" style="6" bestFit="1" customWidth="1"/>
    <col min="9976" max="9976" width="16.140625" style="6" customWidth="1"/>
    <col min="9977" max="9977" width="12.42578125" style="6" bestFit="1" customWidth="1"/>
    <col min="9978" max="9978" width="12.7109375" style="6" bestFit="1" customWidth="1"/>
    <col min="9979" max="10225" width="8.85546875" style="6"/>
    <col min="10226" max="10226" width="18.140625" style="6" bestFit="1" customWidth="1"/>
    <col min="10227" max="10228" width="14.42578125" style="6" bestFit="1" customWidth="1"/>
    <col min="10229" max="10229" width="12.42578125" style="6" customWidth="1"/>
    <col min="10230" max="10230" width="12.7109375" style="6" bestFit="1" customWidth="1"/>
    <col min="10231" max="10231" width="16.140625" style="6" bestFit="1" customWidth="1"/>
    <col min="10232" max="10232" width="16.140625" style="6" customWidth="1"/>
    <col min="10233" max="10233" width="12.42578125" style="6" bestFit="1" customWidth="1"/>
    <col min="10234" max="10234" width="12.7109375" style="6" bestFit="1" customWidth="1"/>
    <col min="10235" max="10481" width="8.85546875" style="6"/>
    <col min="10482" max="10482" width="18.140625" style="6" bestFit="1" customWidth="1"/>
    <col min="10483" max="10484" width="14.42578125" style="6" bestFit="1" customWidth="1"/>
    <col min="10485" max="10485" width="12.42578125" style="6" customWidth="1"/>
    <col min="10486" max="10486" width="12.7109375" style="6" bestFit="1" customWidth="1"/>
    <col min="10487" max="10487" width="16.140625" style="6" bestFit="1" customWidth="1"/>
    <col min="10488" max="10488" width="16.140625" style="6" customWidth="1"/>
    <col min="10489" max="10489" width="12.42578125" style="6" bestFit="1" customWidth="1"/>
    <col min="10490" max="10490" width="12.7109375" style="6" bestFit="1" customWidth="1"/>
    <col min="10491" max="10737" width="8.85546875" style="6"/>
    <col min="10738" max="10738" width="18.140625" style="6" bestFit="1" customWidth="1"/>
    <col min="10739" max="10740" width="14.42578125" style="6" bestFit="1" customWidth="1"/>
    <col min="10741" max="10741" width="12.42578125" style="6" customWidth="1"/>
    <col min="10742" max="10742" width="12.7109375" style="6" bestFit="1" customWidth="1"/>
    <col min="10743" max="10743" width="16.140625" style="6" bestFit="1" customWidth="1"/>
    <col min="10744" max="10744" width="16.140625" style="6" customWidth="1"/>
    <col min="10745" max="10745" width="12.42578125" style="6" bestFit="1" customWidth="1"/>
    <col min="10746" max="10746" width="12.7109375" style="6" bestFit="1" customWidth="1"/>
    <col min="10747" max="10993" width="8.85546875" style="6"/>
    <col min="10994" max="10994" width="18.140625" style="6" bestFit="1" customWidth="1"/>
    <col min="10995" max="10996" width="14.42578125" style="6" bestFit="1" customWidth="1"/>
    <col min="10997" max="10997" width="12.42578125" style="6" customWidth="1"/>
    <col min="10998" max="10998" width="12.7109375" style="6" bestFit="1" customWidth="1"/>
    <col min="10999" max="10999" width="16.140625" style="6" bestFit="1" customWidth="1"/>
    <col min="11000" max="11000" width="16.140625" style="6" customWidth="1"/>
    <col min="11001" max="11001" width="12.42578125" style="6" bestFit="1" customWidth="1"/>
    <col min="11002" max="11002" width="12.7109375" style="6" bestFit="1" customWidth="1"/>
    <col min="11003" max="11249" width="8.85546875" style="6"/>
    <col min="11250" max="11250" width="18.140625" style="6" bestFit="1" customWidth="1"/>
    <col min="11251" max="11252" width="14.42578125" style="6" bestFit="1" customWidth="1"/>
    <col min="11253" max="11253" width="12.42578125" style="6" customWidth="1"/>
    <col min="11254" max="11254" width="12.7109375" style="6" bestFit="1" customWidth="1"/>
    <col min="11255" max="11255" width="16.140625" style="6" bestFit="1" customWidth="1"/>
    <col min="11256" max="11256" width="16.140625" style="6" customWidth="1"/>
    <col min="11257" max="11257" width="12.42578125" style="6" bestFit="1" customWidth="1"/>
    <col min="11258" max="11258" width="12.7109375" style="6" bestFit="1" customWidth="1"/>
    <col min="11259" max="11505" width="8.85546875" style="6"/>
    <col min="11506" max="11506" width="18.140625" style="6" bestFit="1" customWidth="1"/>
    <col min="11507" max="11508" width="14.42578125" style="6" bestFit="1" customWidth="1"/>
    <col min="11509" max="11509" width="12.42578125" style="6" customWidth="1"/>
    <col min="11510" max="11510" width="12.7109375" style="6" bestFit="1" customWidth="1"/>
    <col min="11511" max="11511" width="16.140625" style="6" bestFit="1" customWidth="1"/>
    <col min="11512" max="11512" width="16.140625" style="6" customWidth="1"/>
    <col min="11513" max="11513" width="12.42578125" style="6" bestFit="1" customWidth="1"/>
    <col min="11514" max="11514" width="12.7109375" style="6" bestFit="1" customWidth="1"/>
    <col min="11515" max="11761" width="8.85546875" style="6"/>
    <col min="11762" max="11762" width="18.140625" style="6" bestFit="1" customWidth="1"/>
    <col min="11763" max="11764" width="14.42578125" style="6" bestFit="1" customWidth="1"/>
    <col min="11765" max="11765" width="12.42578125" style="6" customWidth="1"/>
    <col min="11766" max="11766" width="12.7109375" style="6" bestFit="1" customWidth="1"/>
    <col min="11767" max="11767" width="16.140625" style="6" bestFit="1" customWidth="1"/>
    <col min="11768" max="11768" width="16.140625" style="6" customWidth="1"/>
    <col min="11769" max="11769" width="12.42578125" style="6" bestFit="1" customWidth="1"/>
    <col min="11770" max="11770" width="12.7109375" style="6" bestFit="1" customWidth="1"/>
    <col min="11771" max="12017" width="8.85546875" style="6"/>
    <col min="12018" max="12018" width="18.140625" style="6" bestFit="1" customWidth="1"/>
    <col min="12019" max="12020" width="14.42578125" style="6" bestFit="1" customWidth="1"/>
    <col min="12021" max="12021" width="12.42578125" style="6" customWidth="1"/>
    <col min="12022" max="12022" width="12.7109375" style="6" bestFit="1" customWidth="1"/>
    <col min="12023" max="12023" width="16.140625" style="6" bestFit="1" customWidth="1"/>
    <col min="12024" max="12024" width="16.140625" style="6" customWidth="1"/>
    <col min="12025" max="12025" width="12.42578125" style="6" bestFit="1" customWidth="1"/>
    <col min="12026" max="12026" width="12.7109375" style="6" bestFit="1" customWidth="1"/>
    <col min="12027" max="12273" width="8.85546875" style="6"/>
    <col min="12274" max="12274" width="18.140625" style="6" bestFit="1" customWidth="1"/>
    <col min="12275" max="12276" width="14.42578125" style="6" bestFit="1" customWidth="1"/>
    <col min="12277" max="12277" width="12.42578125" style="6" customWidth="1"/>
    <col min="12278" max="12278" width="12.7109375" style="6" bestFit="1" customWidth="1"/>
    <col min="12279" max="12279" width="16.140625" style="6" bestFit="1" customWidth="1"/>
    <col min="12280" max="12280" width="16.140625" style="6" customWidth="1"/>
    <col min="12281" max="12281" width="12.42578125" style="6" bestFit="1" customWidth="1"/>
    <col min="12282" max="12282" width="12.7109375" style="6" bestFit="1" customWidth="1"/>
    <col min="12283" max="12529" width="8.85546875" style="6"/>
    <col min="12530" max="12530" width="18.140625" style="6" bestFit="1" customWidth="1"/>
    <col min="12531" max="12532" width="14.42578125" style="6" bestFit="1" customWidth="1"/>
    <col min="12533" max="12533" width="12.42578125" style="6" customWidth="1"/>
    <col min="12534" max="12534" width="12.7109375" style="6" bestFit="1" customWidth="1"/>
    <col min="12535" max="12535" width="16.140625" style="6" bestFit="1" customWidth="1"/>
    <col min="12536" max="12536" width="16.140625" style="6" customWidth="1"/>
    <col min="12537" max="12537" width="12.42578125" style="6" bestFit="1" customWidth="1"/>
    <col min="12538" max="12538" width="12.7109375" style="6" bestFit="1" customWidth="1"/>
    <col min="12539" max="12785" width="8.85546875" style="6"/>
    <col min="12786" max="12786" width="18.140625" style="6" bestFit="1" customWidth="1"/>
    <col min="12787" max="12788" width="14.42578125" style="6" bestFit="1" customWidth="1"/>
    <col min="12789" max="12789" width="12.42578125" style="6" customWidth="1"/>
    <col min="12790" max="12790" width="12.7109375" style="6" bestFit="1" customWidth="1"/>
    <col min="12791" max="12791" width="16.140625" style="6" bestFit="1" customWidth="1"/>
    <col min="12792" max="12792" width="16.140625" style="6" customWidth="1"/>
    <col min="12793" max="12793" width="12.42578125" style="6" bestFit="1" customWidth="1"/>
    <col min="12794" max="12794" width="12.7109375" style="6" bestFit="1" customWidth="1"/>
    <col min="12795" max="13041" width="8.85546875" style="6"/>
    <col min="13042" max="13042" width="18.140625" style="6" bestFit="1" customWidth="1"/>
    <col min="13043" max="13044" width="14.42578125" style="6" bestFit="1" customWidth="1"/>
    <col min="13045" max="13045" width="12.42578125" style="6" customWidth="1"/>
    <col min="13046" max="13046" width="12.7109375" style="6" bestFit="1" customWidth="1"/>
    <col min="13047" max="13047" width="16.140625" style="6" bestFit="1" customWidth="1"/>
    <col min="13048" max="13048" width="16.140625" style="6" customWidth="1"/>
    <col min="13049" max="13049" width="12.42578125" style="6" bestFit="1" customWidth="1"/>
    <col min="13050" max="13050" width="12.7109375" style="6" bestFit="1" customWidth="1"/>
    <col min="13051" max="13297" width="8.85546875" style="6"/>
    <col min="13298" max="13298" width="18.140625" style="6" bestFit="1" customWidth="1"/>
    <col min="13299" max="13300" width="14.42578125" style="6" bestFit="1" customWidth="1"/>
    <col min="13301" max="13301" width="12.42578125" style="6" customWidth="1"/>
    <col min="13302" max="13302" width="12.7109375" style="6" bestFit="1" customWidth="1"/>
    <col min="13303" max="13303" width="16.140625" style="6" bestFit="1" customWidth="1"/>
    <col min="13304" max="13304" width="16.140625" style="6" customWidth="1"/>
    <col min="13305" max="13305" width="12.42578125" style="6" bestFit="1" customWidth="1"/>
    <col min="13306" max="13306" width="12.7109375" style="6" bestFit="1" customWidth="1"/>
    <col min="13307" max="13553" width="8.85546875" style="6"/>
    <col min="13554" max="13554" width="18.140625" style="6" bestFit="1" customWidth="1"/>
    <col min="13555" max="13556" width="14.42578125" style="6" bestFit="1" customWidth="1"/>
    <col min="13557" max="13557" width="12.42578125" style="6" customWidth="1"/>
    <col min="13558" max="13558" width="12.7109375" style="6" bestFit="1" customWidth="1"/>
    <col min="13559" max="13559" width="16.140625" style="6" bestFit="1" customWidth="1"/>
    <col min="13560" max="13560" width="16.140625" style="6" customWidth="1"/>
    <col min="13561" max="13561" width="12.42578125" style="6" bestFit="1" customWidth="1"/>
    <col min="13562" max="13562" width="12.7109375" style="6" bestFit="1" customWidth="1"/>
    <col min="13563" max="13809" width="8.85546875" style="6"/>
    <col min="13810" max="13810" width="18.140625" style="6" bestFit="1" customWidth="1"/>
    <col min="13811" max="13812" width="14.42578125" style="6" bestFit="1" customWidth="1"/>
    <col min="13813" max="13813" width="12.42578125" style="6" customWidth="1"/>
    <col min="13814" max="13814" width="12.7109375" style="6" bestFit="1" customWidth="1"/>
    <col min="13815" max="13815" width="16.140625" style="6" bestFit="1" customWidth="1"/>
    <col min="13816" max="13816" width="16.140625" style="6" customWidth="1"/>
    <col min="13817" max="13817" width="12.42578125" style="6" bestFit="1" customWidth="1"/>
    <col min="13818" max="13818" width="12.7109375" style="6" bestFit="1" customWidth="1"/>
    <col min="13819" max="14065" width="8.85546875" style="6"/>
    <col min="14066" max="14066" width="18.140625" style="6" bestFit="1" customWidth="1"/>
    <col min="14067" max="14068" width="14.42578125" style="6" bestFit="1" customWidth="1"/>
    <col min="14069" max="14069" width="12.42578125" style="6" customWidth="1"/>
    <col min="14070" max="14070" width="12.7109375" style="6" bestFit="1" customWidth="1"/>
    <col min="14071" max="14071" width="16.140625" style="6" bestFit="1" customWidth="1"/>
    <col min="14072" max="14072" width="16.140625" style="6" customWidth="1"/>
    <col min="14073" max="14073" width="12.42578125" style="6" bestFit="1" customWidth="1"/>
    <col min="14074" max="14074" width="12.7109375" style="6" bestFit="1" customWidth="1"/>
    <col min="14075" max="14321" width="8.85546875" style="6"/>
    <col min="14322" max="14322" width="18.140625" style="6" bestFit="1" customWidth="1"/>
    <col min="14323" max="14324" width="14.42578125" style="6" bestFit="1" customWidth="1"/>
    <col min="14325" max="14325" width="12.42578125" style="6" customWidth="1"/>
    <col min="14326" max="14326" width="12.7109375" style="6" bestFit="1" customWidth="1"/>
    <col min="14327" max="14327" width="16.140625" style="6" bestFit="1" customWidth="1"/>
    <col min="14328" max="14328" width="16.140625" style="6" customWidth="1"/>
    <col min="14329" max="14329" width="12.42578125" style="6" bestFit="1" customWidth="1"/>
    <col min="14330" max="14330" width="12.7109375" style="6" bestFit="1" customWidth="1"/>
    <col min="14331" max="14577" width="8.85546875" style="6"/>
    <col min="14578" max="14578" width="18.140625" style="6" bestFit="1" customWidth="1"/>
    <col min="14579" max="14580" width="14.42578125" style="6" bestFit="1" customWidth="1"/>
    <col min="14581" max="14581" width="12.42578125" style="6" customWidth="1"/>
    <col min="14582" max="14582" width="12.7109375" style="6" bestFit="1" customWidth="1"/>
    <col min="14583" max="14583" width="16.140625" style="6" bestFit="1" customWidth="1"/>
    <col min="14584" max="14584" width="16.140625" style="6" customWidth="1"/>
    <col min="14585" max="14585" width="12.42578125" style="6" bestFit="1" customWidth="1"/>
    <col min="14586" max="14586" width="12.7109375" style="6" bestFit="1" customWidth="1"/>
    <col min="14587" max="14833" width="8.85546875" style="6"/>
    <col min="14834" max="14834" width="18.140625" style="6" bestFit="1" customWidth="1"/>
    <col min="14835" max="14836" width="14.42578125" style="6" bestFit="1" customWidth="1"/>
    <col min="14837" max="14837" width="12.42578125" style="6" customWidth="1"/>
    <col min="14838" max="14838" width="12.7109375" style="6" bestFit="1" customWidth="1"/>
    <col min="14839" max="14839" width="16.140625" style="6" bestFit="1" customWidth="1"/>
    <col min="14840" max="14840" width="16.140625" style="6" customWidth="1"/>
    <col min="14841" max="14841" width="12.42578125" style="6" bestFit="1" customWidth="1"/>
    <col min="14842" max="14842" width="12.7109375" style="6" bestFit="1" customWidth="1"/>
    <col min="14843" max="15089" width="8.85546875" style="6"/>
    <col min="15090" max="15090" width="18.140625" style="6" bestFit="1" customWidth="1"/>
    <col min="15091" max="15092" width="14.42578125" style="6" bestFit="1" customWidth="1"/>
    <col min="15093" max="15093" width="12.42578125" style="6" customWidth="1"/>
    <col min="15094" max="15094" width="12.7109375" style="6" bestFit="1" customWidth="1"/>
    <col min="15095" max="15095" width="16.140625" style="6" bestFit="1" customWidth="1"/>
    <col min="15096" max="15096" width="16.140625" style="6" customWidth="1"/>
    <col min="15097" max="15097" width="12.42578125" style="6" bestFit="1" customWidth="1"/>
    <col min="15098" max="15098" width="12.7109375" style="6" bestFit="1" customWidth="1"/>
    <col min="15099" max="15345" width="8.85546875" style="6"/>
    <col min="15346" max="15346" width="18.140625" style="6" bestFit="1" customWidth="1"/>
    <col min="15347" max="15348" width="14.42578125" style="6" bestFit="1" customWidth="1"/>
    <col min="15349" max="15349" width="12.42578125" style="6" customWidth="1"/>
    <col min="15350" max="15350" width="12.7109375" style="6" bestFit="1" customWidth="1"/>
    <col min="15351" max="15351" width="16.140625" style="6" bestFit="1" customWidth="1"/>
    <col min="15352" max="15352" width="16.140625" style="6" customWidth="1"/>
    <col min="15353" max="15353" width="12.42578125" style="6" bestFit="1" customWidth="1"/>
    <col min="15354" max="15354" width="12.7109375" style="6" bestFit="1" customWidth="1"/>
    <col min="15355" max="15601" width="8.85546875" style="6"/>
    <col min="15602" max="15602" width="18.140625" style="6" bestFit="1" customWidth="1"/>
    <col min="15603" max="15604" width="14.42578125" style="6" bestFit="1" customWidth="1"/>
    <col min="15605" max="15605" width="12.42578125" style="6" customWidth="1"/>
    <col min="15606" max="15606" width="12.7109375" style="6" bestFit="1" customWidth="1"/>
    <col min="15607" max="15607" width="16.140625" style="6" bestFit="1" customWidth="1"/>
    <col min="15608" max="15608" width="16.140625" style="6" customWidth="1"/>
    <col min="15609" max="15609" width="12.42578125" style="6" bestFit="1" customWidth="1"/>
    <col min="15610" max="15610" width="12.7109375" style="6" bestFit="1" customWidth="1"/>
    <col min="15611" max="15857" width="8.85546875" style="6"/>
    <col min="15858" max="15858" width="18.140625" style="6" bestFit="1" customWidth="1"/>
    <col min="15859" max="15860" width="14.42578125" style="6" bestFit="1" customWidth="1"/>
    <col min="15861" max="15861" width="12.42578125" style="6" customWidth="1"/>
    <col min="15862" max="15862" width="12.7109375" style="6" bestFit="1" customWidth="1"/>
    <col min="15863" max="15863" width="16.140625" style="6" bestFit="1" customWidth="1"/>
    <col min="15864" max="15864" width="16.140625" style="6" customWidth="1"/>
    <col min="15865" max="15865" width="12.42578125" style="6" bestFit="1" customWidth="1"/>
    <col min="15866" max="15866" width="12.7109375" style="6" bestFit="1" customWidth="1"/>
    <col min="15867" max="16113" width="8.85546875" style="6"/>
    <col min="16114" max="16114" width="18.140625" style="6" bestFit="1" customWidth="1"/>
    <col min="16115" max="16116" width="14.42578125" style="6" bestFit="1" customWidth="1"/>
    <col min="16117" max="16117" width="12.42578125" style="6" customWidth="1"/>
    <col min="16118" max="16118" width="12.7109375" style="6" bestFit="1" customWidth="1"/>
    <col min="16119" max="16119" width="16.140625" style="6" bestFit="1" customWidth="1"/>
    <col min="16120" max="16120" width="16.140625" style="6" customWidth="1"/>
    <col min="16121" max="16121" width="12.42578125" style="6" bestFit="1" customWidth="1"/>
    <col min="16122" max="16122" width="12.7109375" style="6" bestFit="1" customWidth="1"/>
    <col min="16123" max="16384" width="8.85546875" style="6"/>
  </cols>
  <sheetData>
    <row r="1" spans="1:9" s="1" customFormat="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</row>
    <row r="3" spans="1:9" s="1" customFormat="1" ht="15.75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56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5825</v>
      </c>
      <c r="C6" s="11">
        <v>5541</v>
      </c>
      <c r="D6" s="11">
        <f t="shared" ref="D6:D14" si="0">C6-B6</f>
        <v>-284</v>
      </c>
      <c r="E6" s="12">
        <f t="shared" ref="E6:E14" si="1">(C6-B6)/B6</f>
        <v>-4.8755364806866951E-2</v>
      </c>
      <c r="F6" s="13">
        <v>60157</v>
      </c>
      <c r="G6" s="13">
        <v>58590.5</v>
      </c>
      <c r="H6" s="11">
        <f t="shared" ref="H6:H14" si="2">G6-F6</f>
        <v>-1566.5</v>
      </c>
      <c r="I6" s="12">
        <f t="shared" ref="I6:I14" si="3">(G6-F6)/F6</f>
        <v>-2.6040194823545058E-2</v>
      </c>
    </row>
    <row r="7" spans="1:9" s="5" customFormat="1" x14ac:dyDescent="0.2">
      <c r="A7" s="5" t="s">
        <v>4</v>
      </c>
      <c r="B7" s="11">
        <v>4004</v>
      </c>
      <c r="C7" s="11">
        <v>4383</v>
      </c>
      <c r="D7" s="11">
        <f t="shared" si="0"/>
        <v>379</v>
      </c>
      <c r="E7" s="12">
        <f t="shared" si="1"/>
        <v>9.4655344655344656E-2</v>
      </c>
      <c r="F7" s="13">
        <v>38513</v>
      </c>
      <c r="G7" s="13">
        <v>42390</v>
      </c>
      <c r="H7" s="11">
        <f t="shared" si="2"/>
        <v>3877</v>
      </c>
      <c r="I7" s="12">
        <f t="shared" si="3"/>
        <v>0.1006673071430426</v>
      </c>
    </row>
    <row r="8" spans="1:9" s="5" customFormat="1" x14ac:dyDescent="0.2">
      <c r="A8" s="5" t="s">
        <v>5</v>
      </c>
      <c r="B8" s="11">
        <v>205</v>
      </c>
      <c r="C8" s="11">
        <v>99</v>
      </c>
      <c r="D8" s="11">
        <f t="shared" si="0"/>
        <v>-106</v>
      </c>
      <c r="E8" s="12">
        <f t="shared" si="1"/>
        <v>-0.51707317073170733</v>
      </c>
      <c r="F8" s="13">
        <v>783</v>
      </c>
      <c r="G8" s="13">
        <v>386</v>
      </c>
      <c r="H8" s="11">
        <f t="shared" si="2"/>
        <v>-397</v>
      </c>
      <c r="I8" s="12">
        <f t="shared" si="3"/>
        <v>-0.50702426564495529</v>
      </c>
    </row>
    <row r="9" spans="1:9" s="5" customFormat="1" x14ac:dyDescent="0.2">
      <c r="A9" s="5" t="s">
        <v>6</v>
      </c>
      <c r="B9" s="11">
        <v>74</v>
      </c>
      <c r="C9" s="11">
        <v>47</v>
      </c>
      <c r="D9" s="11">
        <f t="shared" si="0"/>
        <v>-27</v>
      </c>
      <c r="E9" s="12">
        <f t="shared" si="1"/>
        <v>-0.36486486486486486</v>
      </c>
      <c r="F9" s="13">
        <v>239</v>
      </c>
      <c r="G9" s="13">
        <v>156</v>
      </c>
      <c r="H9" s="11">
        <f t="shared" si="2"/>
        <v>-83</v>
      </c>
      <c r="I9" s="12">
        <f t="shared" si="3"/>
        <v>-0.34728033472803349</v>
      </c>
    </row>
    <row r="10" spans="1:9" s="5" customFormat="1" x14ac:dyDescent="0.2">
      <c r="A10" s="5" t="s">
        <v>7</v>
      </c>
      <c r="B10" s="11">
        <v>75</v>
      </c>
      <c r="C10" s="11">
        <v>45</v>
      </c>
      <c r="D10" s="11">
        <f t="shared" si="0"/>
        <v>-30</v>
      </c>
      <c r="E10" s="12">
        <f t="shared" si="1"/>
        <v>-0.4</v>
      </c>
      <c r="F10" s="13">
        <v>256</v>
      </c>
      <c r="G10" s="13">
        <v>169</v>
      </c>
      <c r="H10" s="11">
        <f t="shared" si="2"/>
        <v>-87</v>
      </c>
      <c r="I10" s="12">
        <f t="shared" si="3"/>
        <v>-0.33984375</v>
      </c>
    </row>
    <row r="11" spans="1:9" s="5" customFormat="1" x14ac:dyDescent="0.2">
      <c r="A11" s="5" t="s">
        <v>8</v>
      </c>
      <c r="B11" s="11">
        <v>64</v>
      </c>
      <c r="C11" s="11">
        <v>206</v>
      </c>
      <c r="D11" s="11">
        <f t="shared" si="0"/>
        <v>142</v>
      </c>
      <c r="E11" s="12">
        <f t="shared" si="1"/>
        <v>2.21875</v>
      </c>
      <c r="F11" s="13">
        <v>532</v>
      </c>
      <c r="G11" s="13">
        <v>1020</v>
      </c>
      <c r="H11" s="11">
        <f t="shared" si="2"/>
        <v>488</v>
      </c>
      <c r="I11" s="12">
        <f t="shared" si="3"/>
        <v>0.91729323308270672</v>
      </c>
    </row>
    <row r="12" spans="1:9" s="5" customFormat="1" x14ac:dyDescent="0.2">
      <c r="A12" s="5" t="s">
        <v>9</v>
      </c>
      <c r="B12" s="11">
        <v>44</v>
      </c>
      <c r="C12" s="11">
        <v>56</v>
      </c>
      <c r="D12" s="11">
        <f t="shared" si="0"/>
        <v>12</v>
      </c>
      <c r="E12" s="12">
        <f t="shared" si="1"/>
        <v>0.27272727272727271</v>
      </c>
      <c r="F12" s="13">
        <v>155</v>
      </c>
      <c r="G12" s="13">
        <v>221</v>
      </c>
      <c r="H12" s="11">
        <f t="shared" si="2"/>
        <v>66</v>
      </c>
      <c r="I12" s="12">
        <f t="shared" si="3"/>
        <v>0.4258064516129032</v>
      </c>
    </row>
    <row r="13" spans="1:9" s="5" customFormat="1" x14ac:dyDescent="0.2">
      <c r="A13" s="5" t="s">
        <v>10</v>
      </c>
      <c r="B13" s="11">
        <v>1758</v>
      </c>
      <c r="C13" s="11">
        <v>711</v>
      </c>
      <c r="D13" s="11">
        <f t="shared" si="0"/>
        <v>-1047</v>
      </c>
      <c r="E13" s="12">
        <f t="shared" si="1"/>
        <v>-0.59556313993174059</v>
      </c>
      <c r="F13" s="13">
        <v>8088</v>
      </c>
      <c r="G13" s="13">
        <v>2755</v>
      </c>
      <c r="H13" s="11">
        <f t="shared" si="2"/>
        <v>-5333</v>
      </c>
      <c r="I13" s="12">
        <f t="shared" si="3"/>
        <v>-0.65937190900098908</v>
      </c>
    </row>
    <row r="14" spans="1:9" s="5" customFormat="1" x14ac:dyDescent="0.2">
      <c r="A14" s="5" t="s">
        <v>11</v>
      </c>
      <c r="B14" s="11">
        <v>2145</v>
      </c>
      <c r="C14" s="11">
        <v>2030</v>
      </c>
      <c r="D14" s="11">
        <f t="shared" si="0"/>
        <v>-115</v>
      </c>
      <c r="E14" s="12">
        <f t="shared" si="1"/>
        <v>-5.3613053613053616E-2</v>
      </c>
      <c r="F14" s="13">
        <v>11591</v>
      </c>
      <c r="G14" s="13">
        <v>11493.5</v>
      </c>
      <c r="H14" s="11">
        <f t="shared" si="2"/>
        <v>-97.5</v>
      </c>
      <c r="I14" s="12">
        <f t="shared" si="3"/>
        <v>-8.4116987317746535E-3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710</v>
      </c>
      <c r="C16" s="11">
        <v>717</v>
      </c>
      <c r="D16" s="11">
        <f t="shared" ref="D16:D24" si="4">C16-B16</f>
        <v>7</v>
      </c>
      <c r="E16" s="12">
        <f t="shared" ref="E16:E24" si="5">(C16-B16)/B16</f>
        <v>9.8591549295774655E-3</v>
      </c>
      <c r="F16" s="13">
        <v>4491</v>
      </c>
      <c r="G16" s="13">
        <v>4760</v>
      </c>
      <c r="H16" s="11">
        <f t="shared" ref="H16:H24" si="6">G16-F16</f>
        <v>269</v>
      </c>
      <c r="I16" s="12">
        <f t="shared" ref="I16:I24" si="7">(G16-F16)/F16</f>
        <v>5.9897572923625027E-2</v>
      </c>
    </row>
    <row r="17" spans="1:9" s="5" customFormat="1" x14ac:dyDescent="0.2">
      <c r="A17" s="5" t="s">
        <v>13</v>
      </c>
      <c r="B17" s="11">
        <v>2439</v>
      </c>
      <c r="C17" s="11">
        <v>2565</v>
      </c>
      <c r="D17" s="11">
        <f t="shared" si="4"/>
        <v>126</v>
      </c>
      <c r="E17" s="12">
        <f t="shared" si="5"/>
        <v>5.1660516605166053E-2</v>
      </c>
      <c r="F17" s="13">
        <v>15204</v>
      </c>
      <c r="G17" s="13">
        <v>15438</v>
      </c>
      <c r="H17" s="11">
        <f t="shared" si="6"/>
        <v>234</v>
      </c>
      <c r="I17" s="12">
        <f t="shared" si="7"/>
        <v>1.5390686661404893E-2</v>
      </c>
    </row>
    <row r="18" spans="1:9" s="5" customFormat="1" x14ac:dyDescent="0.2">
      <c r="A18" s="5" t="s">
        <v>14</v>
      </c>
      <c r="B18" s="11">
        <v>1770</v>
      </c>
      <c r="C18" s="11">
        <v>1888</v>
      </c>
      <c r="D18" s="11">
        <f t="shared" si="4"/>
        <v>118</v>
      </c>
      <c r="E18" s="12">
        <f t="shared" si="5"/>
        <v>6.6666666666666666E-2</v>
      </c>
      <c r="F18" s="13">
        <v>11038</v>
      </c>
      <c r="G18" s="13">
        <v>11643</v>
      </c>
      <c r="H18" s="11">
        <f t="shared" si="6"/>
        <v>605</v>
      </c>
      <c r="I18" s="12">
        <f t="shared" si="7"/>
        <v>5.4810654104004347E-2</v>
      </c>
    </row>
    <row r="19" spans="1:9" s="5" customFormat="1" x14ac:dyDescent="0.2">
      <c r="A19" s="5" t="s">
        <v>15</v>
      </c>
      <c r="B19" s="11">
        <v>290</v>
      </c>
      <c r="C19" s="11">
        <v>313</v>
      </c>
      <c r="D19" s="11">
        <f t="shared" si="4"/>
        <v>23</v>
      </c>
      <c r="E19" s="12">
        <f t="shared" si="5"/>
        <v>7.9310344827586213E-2</v>
      </c>
      <c r="F19" s="13">
        <v>1782</v>
      </c>
      <c r="G19" s="13">
        <v>2036</v>
      </c>
      <c r="H19" s="11">
        <f t="shared" si="6"/>
        <v>254</v>
      </c>
      <c r="I19" s="12">
        <f t="shared" si="7"/>
        <v>0.14253647586980919</v>
      </c>
    </row>
    <row r="20" spans="1:9" s="5" customFormat="1" x14ac:dyDescent="0.2">
      <c r="A20" s="5" t="s">
        <v>16</v>
      </c>
      <c r="B20" s="11">
        <v>144</v>
      </c>
      <c r="C20" s="11">
        <v>182</v>
      </c>
      <c r="D20" s="11">
        <f t="shared" si="4"/>
        <v>38</v>
      </c>
      <c r="E20" s="12">
        <f t="shared" si="5"/>
        <v>0.2638888888888889</v>
      </c>
      <c r="F20" s="13">
        <v>677</v>
      </c>
      <c r="G20" s="13">
        <v>858</v>
      </c>
      <c r="H20" s="11">
        <f t="shared" si="6"/>
        <v>181</v>
      </c>
      <c r="I20" s="12">
        <f t="shared" si="7"/>
        <v>0.2673559822747415</v>
      </c>
    </row>
    <row r="21" spans="1:9" s="5" customFormat="1" x14ac:dyDescent="0.2">
      <c r="A21" s="5" t="s">
        <v>17</v>
      </c>
      <c r="B21" s="11">
        <v>727</v>
      </c>
      <c r="C21" s="11">
        <v>959</v>
      </c>
      <c r="D21" s="11">
        <f t="shared" si="4"/>
        <v>232</v>
      </c>
      <c r="E21" s="12">
        <f t="shared" si="5"/>
        <v>0.31911966987620355</v>
      </c>
      <c r="F21" s="13">
        <v>3900</v>
      </c>
      <c r="G21" s="13">
        <v>5387</v>
      </c>
      <c r="H21" s="11">
        <f t="shared" si="6"/>
        <v>1487</v>
      </c>
      <c r="I21" s="12">
        <f t="shared" si="7"/>
        <v>0.38128205128205128</v>
      </c>
    </row>
    <row r="22" spans="1:9" s="5" customFormat="1" x14ac:dyDescent="0.2">
      <c r="A22" s="5" t="s">
        <v>18</v>
      </c>
      <c r="B22" s="11">
        <v>180</v>
      </c>
      <c r="C22" s="11">
        <v>135</v>
      </c>
      <c r="D22" s="11">
        <f t="shared" si="4"/>
        <v>-45</v>
      </c>
      <c r="E22" s="12">
        <f t="shared" si="5"/>
        <v>-0.25</v>
      </c>
      <c r="F22" s="13">
        <v>823</v>
      </c>
      <c r="G22" s="13">
        <v>617</v>
      </c>
      <c r="H22" s="11">
        <f t="shared" si="6"/>
        <v>-206</v>
      </c>
      <c r="I22" s="12">
        <f t="shared" si="7"/>
        <v>-0.25030376670716892</v>
      </c>
    </row>
    <row r="23" spans="1:9" s="5" customFormat="1" x14ac:dyDescent="0.2">
      <c r="A23" s="5" t="s">
        <v>19</v>
      </c>
      <c r="B23" s="11">
        <v>49</v>
      </c>
      <c r="C23" s="11">
        <v>78</v>
      </c>
      <c r="D23" s="11">
        <f t="shared" si="4"/>
        <v>29</v>
      </c>
      <c r="E23" s="12">
        <f t="shared" si="5"/>
        <v>0.59183673469387754</v>
      </c>
      <c r="F23" s="13">
        <v>391</v>
      </c>
      <c r="G23" s="13">
        <v>906</v>
      </c>
      <c r="H23" s="11">
        <f t="shared" si="6"/>
        <v>515</v>
      </c>
      <c r="I23" s="12">
        <f t="shared" si="7"/>
        <v>1.3171355498721227</v>
      </c>
    </row>
    <row r="24" spans="1:9" s="5" customFormat="1" x14ac:dyDescent="0.2">
      <c r="A24" s="5" t="s">
        <v>20</v>
      </c>
      <c r="B24" s="11">
        <v>204</v>
      </c>
      <c r="C24" s="11">
        <v>224</v>
      </c>
      <c r="D24" s="11">
        <f t="shared" si="4"/>
        <v>20</v>
      </c>
      <c r="E24" s="12">
        <f t="shared" si="5"/>
        <v>9.8039215686274508E-2</v>
      </c>
      <c r="F24" s="13">
        <v>204</v>
      </c>
      <c r="G24" s="13">
        <v>224</v>
      </c>
      <c r="H24" s="11">
        <f t="shared" si="6"/>
        <v>20</v>
      </c>
      <c r="I24" s="12">
        <f t="shared" si="7"/>
        <v>9.8039215686274508E-2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15161</v>
      </c>
      <c r="C27" s="11">
        <v>15014</v>
      </c>
      <c r="D27" s="11">
        <f t="shared" ref="D27:D32" si="8">C27-B27</f>
        <v>-147</v>
      </c>
      <c r="E27" s="12">
        <f t="shared" ref="E27:E32" si="9">(C27-B27)/B27</f>
        <v>-9.6959303476024002E-3</v>
      </c>
      <c r="F27" s="13">
        <v>153835.5</v>
      </c>
      <c r="G27" s="13">
        <v>149732.5</v>
      </c>
      <c r="H27" s="11">
        <f t="shared" ref="H27:H32" si="10">G27-F27</f>
        <v>-4103</v>
      </c>
      <c r="I27" s="12">
        <f t="shared" ref="I27:I32" si="11">(G27-F27)/F27</f>
        <v>-2.667134699077911E-2</v>
      </c>
    </row>
    <row r="28" spans="1:9" s="5" customFormat="1" x14ac:dyDescent="0.2">
      <c r="A28" s="5" t="s">
        <v>22</v>
      </c>
      <c r="B28" s="11">
        <v>12648</v>
      </c>
      <c r="C28" s="11">
        <v>12592</v>
      </c>
      <c r="D28" s="11">
        <f t="shared" si="8"/>
        <v>-56</v>
      </c>
      <c r="E28" s="12">
        <f t="shared" si="9"/>
        <v>-4.4275774826059459E-3</v>
      </c>
      <c r="F28" s="13">
        <v>124158</v>
      </c>
      <c r="G28" s="13">
        <v>120935</v>
      </c>
      <c r="H28" s="11">
        <f t="shared" si="10"/>
        <v>-3223</v>
      </c>
      <c r="I28" s="12">
        <f t="shared" si="11"/>
        <v>-2.5958858873371026E-2</v>
      </c>
    </row>
    <row r="29" spans="1:9" s="5" customFormat="1" x14ac:dyDescent="0.2">
      <c r="A29" s="5" t="s">
        <v>23</v>
      </c>
      <c r="B29" s="11">
        <v>2195</v>
      </c>
      <c r="C29" s="11">
        <v>2194</v>
      </c>
      <c r="D29" s="11">
        <f t="shared" si="8"/>
        <v>-1</v>
      </c>
      <c r="E29" s="12">
        <f t="shared" si="9"/>
        <v>-4.5558086560364467E-4</v>
      </c>
      <c r="F29" s="13">
        <v>14297</v>
      </c>
      <c r="G29" s="13">
        <v>13842</v>
      </c>
      <c r="H29" s="11">
        <f t="shared" si="10"/>
        <v>-455</v>
      </c>
      <c r="I29" s="12">
        <f t="shared" si="11"/>
        <v>-3.1824858361894102E-2</v>
      </c>
    </row>
    <row r="30" spans="1:9" s="5" customFormat="1" x14ac:dyDescent="0.2">
      <c r="A30" s="5" t="s">
        <v>24</v>
      </c>
      <c r="B30" s="11">
        <v>558</v>
      </c>
      <c r="C30" s="11">
        <v>588</v>
      </c>
      <c r="D30" s="11">
        <f t="shared" si="8"/>
        <v>30</v>
      </c>
      <c r="E30" s="12">
        <f t="shared" si="9"/>
        <v>5.3763440860215055E-2</v>
      </c>
      <c r="F30" s="13">
        <v>2585</v>
      </c>
      <c r="G30" s="13">
        <v>2722</v>
      </c>
      <c r="H30" s="11">
        <f t="shared" si="10"/>
        <v>137</v>
      </c>
      <c r="I30" s="12">
        <f t="shared" si="11"/>
        <v>5.299806576402321E-2</v>
      </c>
    </row>
    <row r="31" spans="1:9" s="5" customFormat="1" x14ac:dyDescent="0.2">
      <c r="A31" s="5" t="s">
        <v>25</v>
      </c>
      <c r="B31" s="11">
        <v>1553</v>
      </c>
      <c r="C31" s="11">
        <v>1532</v>
      </c>
      <c r="D31" s="11">
        <f t="shared" si="8"/>
        <v>-21</v>
      </c>
      <c r="E31" s="12">
        <f t="shared" si="9"/>
        <v>-1.3522215067611075E-2</v>
      </c>
      <c r="F31" s="13">
        <v>11680</v>
      </c>
      <c r="G31" s="13">
        <v>11213</v>
      </c>
      <c r="H31" s="11">
        <f t="shared" si="10"/>
        <v>-467</v>
      </c>
      <c r="I31" s="12">
        <f t="shared" si="11"/>
        <v>-3.9982876712328766E-2</v>
      </c>
    </row>
    <row r="32" spans="1:9" s="5" customFormat="1" x14ac:dyDescent="0.2">
      <c r="A32" s="5" t="s">
        <v>26</v>
      </c>
      <c r="B32" s="11">
        <v>181</v>
      </c>
      <c r="C32" s="11">
        <v>173</v>
      </c>
      <c r="D32" s="11">
        <f t="shared" si="8"/>
        <v>-8</v>
      </c>
      <c r="E32" s="12">
        <f t="shared" si="9"/>
        <v>-4.4198895027624308E-2</v>
      </c>
      <c r="F32" s="13">
        <v>1115.5</v>
      </c>
      <c r="G32" s="13">
        <v>1020.5</v>
      </c>
      <c r="H32" s="11">
        <f t="shared" si="10"/>
        <v>-95</v>
      </c>
      <c r="I32" s="12">
        <f t="shared" si="11"/>
        <v>-8.5163603765127743E-2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2182</v>
      </c>
      <c r="C35" s="11">
        <v>2016</v>
      </c>
      <c r="D35" s="11">
        <f>C35-B35</f>
        <v>-166</v>
      </c>
      <c r="E35" s="12">
        <f>(C35-B35)/B35</f>
        <v>-7.6076993583868005E-2</v>
      </c>
      <c r="F35" s="13">
        <v>17917</v>
      </c>
      <c r="G35" s="13">
        <v>16646</v>
      </c>
      <c r="H35" s="11">
        <f>G35-F35</f>
        <v>-1271</v>
      </c>
      <c r="I35" s="12">
        <f>(G35-F35)/F35</f>
        <v>-7.0938215102974822E-2</v>
      </c>
    </row>
    <row r="36" spans="1:9" s="5" customFormat="1" x14ac:dyDescent="0.2">
      <c r="A36" s="5" t="s">
        <v>28</v>
      </c>
      <c r="B36" s="11">
        <v>1617</v>
      </c>
      <c r="C36" s="11">
        <v>1518</v>
      </c>
      <c r="D36" s="11">
        <f>C36-B36</f>
        <v>-99</v>
      </c>
      <c r="E36" s="12">
        <f>(C36-B36)/B36</f>
        <v>-6.1224489795918366E-2</v>
      </c>
      <c r="F36" s="13">
        <v>12809</v>
      </c>
      <c r="G36" s="13">
        <v>12139</v>
      </c>
      <c r="H36" s="11">
        <f>G36-F36</f>
        <v>-670</v>
      </c>
      <c r="I36" s="12">
        <f>(G36-F36)/F36</f>
        <v>-5.2306971660551177E-2</v>
      </c>
    </row>
    <row r="37" spans="1:9" s="5" customFormat="1" x14ac:dyDescent="0.2">
      <c r="A37" s="5" t="s">
        <v>29</v>
      </c>
      <c r="B37" s="11">
        <v>469</v>
      </c>
      <c r="C37" s="11">
        <v>456</v>
      </c>
      <c r="D37" s="11">
        <f>C37-B37</f>
        <v>-13</v>
      </c>
      <c r="E37" s="12">
        <f>(C37-B37)/B37</f>
        <v>-2.7718550106609809E-2</v>
      </c>
      <c r="F37" s="13">
        <v>2272</v>
      </c>
      <c r="G37" s="13">
        <v>2210</v>
      </c>
      <c r="H37" s="11">
        <f>G37-F37</f>
        <v>-62</v>
      </c>
      <c r="I37" s="12">
        <f>(G37-F37)/F37</f>
        <v>-2.7288732394366196E-2</v>
      </c>
    </row>
    <row r="38" spans="1:9" s="5" customFormat="1" x14ac:dyDescent="0.2">
      <c r="A38" s="5" t="s">
        <v>30</v>
      </c>
      <c r="B38" s="11">
        <v>614</v>
      </c>
      <c r="C38" s="11">
        <v>509</v>
      </c>
      <c r="D38" s="11">
        <f>C38-B38</f>
        <v>-105</v>
      </c>
      <c r="E38" s="12">
        <f>(C38-B38)/B38</f>
        <v>-0.17100977198697068</v>
      </c>
      <c r="F38" s="13">
        <v>2836</v>
      </c>
      <c r="G38" s="13">
        <v>2297</v>
      </c>
      <c r="H38" s="11">
        <f>G38-F38</f>
        <v>-539</v>
      </c>
      <c r="I38" s="12">
        <f>(G38-F38)/F38</f>
        <v>-0.19005641748942173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22562</v>
      </c>
      <c r="C41" s="11">
        <v>22013</v>
      </c>
      <c r="D41" s="11">
        <f>C41-B41</f>
        <v>-549</v>
      </c>
      <c r="E41" s="12">
        <f>(C41-B41)/B41</f>
        <v>-2.4332949206630618E-2</v>
      </c>
      <c r="F41" s="13">
        <v>231909.5</v>
      </c>
      <c r="G41" s="13">
        <v>224969</v>
      </c>
      <c r="H41" s="11">
        <f>G41-F41</f>
        <v>-6940.5</v>
      </c>
      <c r="I41" s="12">
        <f>(G41-F41)/F41</f>
        <v>-2.9927622628654713E-2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23SEP13</vt:lpstr>
      <vt:lpstr>16SEP13</vt:lpstr>
      <vt:lpstr>9SEP13</vt:lpstr>
      <vt:lpstr>2SEP13</vt:lpstr>
      <vt:lpstr>26AUG13</vt:lpstr>
      <vt:lpstr>19AUG13</vt:lpstr>
      <vt:lpstr>12AUG13</vt:lpstr>
      <vt:lpstr>5AUG13</vt:lpstr>
      <vt:lpstr>29JUL13</vt:lpstr>
      <vt:lpstr>22JUL13</vt:lpstr>
      <vt:lpstr>15JUL13</vt:lpstr>
      <vt:lpstr>8JUL13</vt:lpstr>
      <vt:lpstr>1JUL13</vt:lpstr>
      <vt:lpstr>24JUN13</vt:lpstr>
      <vt:lpstr>17JUN13</vt:lpstr>
      <vt:lpstr>10JUN13</vt:lpstr>
      <vt:lpstr>3JUN13</vt:lpstr>
      <vt:lpstr>27MAY13</vt:lpstr>
      <vt:lpstr>20MAY13</vt:lpstr>
      <vt:lpstr>13MAY13</vt:lpstr>
      <vt:lpstr>6MAY13</vt:lpstr>
      <vt:lpstr>29APR13</vt:lpstr>
      <vt:lpstr>22APR13</vt:lpstr>
      <vt:lpstr>15APR13</vt:lpstr>
      <vt:lpstr>8APR13</vt:lpstr>
      <vt:lpstr>1APR13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cp:lastPrinted>2013-08-12T02:26:44Z</cp:lastPrinted>
  <dcterms:created xsi:type="dcterms:W3CDTF">2013-04-04T00:50:38Z</dcterms:created>
  <dcterms:modified xsi:type="dcterms:W3CDTF">2013-09-24T20:32:18Z</dcterms:modified>
</cp:coreProperties>
</file>