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885" windowWidth="19440" windowHeight="10920"/>
  </bookViews>
  <sheets>
    <sheet name="9-23-13" sheetId="26" r:id="rId1"/>
    <sheet name="9-9-13" sheetId="25" r:id="rId2"/>
    <sheet name="9-2-13" sheetId="24" r:id="rId3"/>
    <sheet name="8-26-13" sheetId="23" r:id="rId4"/>
    <sheet name="8-19-13" sheetId="22" r:id="rId5"/>
    <sheet name="8-12-13" sheetId="21" r:id="rId6"/>
    <sheet name="8-5-13" sheetId="20" r:id="rId7"/>
    <sheet name="7-29-13" sheetId="19" r:id="rId8"/>
    <sheet name="7-22-13" sheetId="18" r:id="rId9"/>
    <sheet name="7-15-13" sheetId="17" r:id="rId10"/>
    <sheet name="7-8-13" sheetId="16" r:id="rId11"/>
    <sheet name="7-1-13" sheetId="15" r:id="rId12"/>
    <sheet name="6-24-13" sheetId="14" r:id="rId13"/>
    <sheet name="6-17-13" sheetId="13" r:id="rId14"/>
    <sheet name="6-10-13" sheetId="12" r:id="rId15"/>
    <sheet name="6-3-13" sheetId="11" r:id="rId16"/>
    <sheet name="5-27-13" sheetId="10" r:id="rId17"/>
    <sheet name="5-20-13" sheetId="9" r:id="rId18"/>
    <sheet name="5-13-13 " sheetId="8" r:id="rId19"/>
    <sheet name="5-6-13" sheetId="7" r:id="rId20"/>
    <sheet name="4-29-13 " sheetId="6" r:id="rId21"/>
    <sheet name="4-22-13" sheetId="5" r:id="rId22"/>
    <sheet name="4-15-13" sheetId="4" r:id="rId23"/>
    <sheet name="4-8-13" sheetId="3" r:id="rId24"/>
    <sheet name="4-1-13" sheetId="2" r:id="rId25"/>
    <sheet name="3-25-13" sheetId="1" r:id="rId26"/>
  </sheets>
  <calcPr calcId="145621"/>
</workbook>
</file>

<file path=xl/calcChain.xml><?xml version="1.0" encoding="utf-8"?>
<calcChain xmlns="http://schemas.openxmlformats.org/spreadsheetml/2006/main">
  <c r="R55" i="26" l="1"/>
  <c r="Q55" i="26"/>
  <c r="P55" i="26"/>
  <c r="K55" i="26"/>
  <c r="H55" i="26"/>
  <c r="E55" i="26"/>
  <c r="P54" i="26"/>
  <c r="K54" i="26"/>
  <c r="H54" i="26"/>
  <c r="E54" i="26"/>
  <c r="R53" i="26"/>
  <c r="Q53" i="26"/>
  <c r="P53" i="26"/>
  <c r="K53" i="26"/>
  <c r="H53" i="26"/>
  <c r="E53" i="26"/>
  <c r="R52" i="26"/>
  <c r="Q52" i="26"/>
  <c r="P52" i="26"/>
  <c r="K52" i="26"/>
  <c r="H52" i="26"/>
  <c r="E52" i="26"/>
  <c r="R51" i="26"/>
  <c r="Q51" i="26"/>
  <c r="P51" i="26"/>
  <c r="K51" i="26"/>
  <c r="H51" i="26"/>
  <c r="E51" i="26"/>
  <c r="R50" i="26"/>
  <c r="Q50" i="26"/>
  <c r="P50" i="26"/>
  <c r="K50" i="26"/>
  <c r="H50" i="26"/>
  <c r="E50" i="26"/>
  <c r="R49" i="26"/>
  <c r="Q49" i="26"/>
  <c r="P49" i="26"/>
  <c r="K49" i="26"/>
  <c r="H49" i="26"/>
  <c r="E49" i="26"/>
  <c r="P48" i="26"/>
  <c r="H48" i="26"/>
  <c r="E48" i="26"/>
  <c r="R47" i="26"/>
  <c r="Q47" i="26"/>
  <c r="P47" i="26"/>
  <c r="K47" i="26"/>
  <c r="H47" i="26"/>
  <c r="E47" i="26"/>
  <c r="R46" i="26"/>
  <c r="Q46" i="26"/>
  <c r="P46" i="26"/>
  <c r="K46" i="26"/>
  <c r="H46" i="26"/>
  <c r="E46" i="26"/>
  <c r="R45" i="26"/>
  <c r="Q45" i="26"/>
  <c r="P45" i="26"/>
  <c r="K45" i="26"/>
  <c r="H45" i="26"/>
  <c r="E45" i="26"/>
  <c r="R44" i="26"/>
  <c r="Q44" i="26"/>
  <c r="P44" i="26"/>
  <c r="K44" i="26"/>
  <c r="H44" i="26"/>
  <c r="E44" i="26"/>
  <c r="K43" i="26"/>
  <c r="H43" i="26"/>
  <c r="E43" i="26"/>
  <c r="R42" i="26"/>
  <c r="Q42" i="26"/>
  <c r="P42" i="26"/>
  <c r="K42" i="26"/>
  <c r="H42" i="26"/>
  <c r="E42" i="26"/>
  <c r="R41" i="26"/>
  <c r="Q41" i="26"/>
  <c r="P41" i="26"/>
  <c r="K41" i="26"/>
  <c r="H41" i="26"/>
  <c r="E41" i="26"/>
  <c r="R40" i="26"/>
  <c r="Q40" i="26"/>
  <c r="P40" i="26"/>
  <c r="K40" i="26"/>
  <c r="H40" i="26"/>
  <c r="E40" i="26"/>
  <c r="R39" i="26"/>
  <c r="Q39" i="26"/>
  <c r="P39" i="26"/>
  <c r="K39" i="26"/>
  <c r="H39" i="26"/>
  <c r="E39" i="26"/>
  <c r="R38" i="26"/>
  <c r="Q38" i="26"/>
  <c r="P38" i="26"/>
  <c r="K38" i="26"/>
  <c r="H38" i="26"/>
  <c r="E38" i="26"/>
  <c r="R37" i="26"/>
  <c r="Q37" i="26"/>
  <c r="P37" i="26"/>
  <c r="K37" i="26"/>
  <c r="H37" i="26"/>
  <c r="E37" i="26"/>
  <c r="R36" i="26"/>
  <c r="Q36" i="26"/>
  <c r="P36" i="26"/>
  <c r="K36" i="26"/>
  <c r="H36" i="26"/>
  <c r="E36" i="26"/>
  <c r="R35" i="26"/>
  <c r="Q35" i="26"/>
  <c r="P35" i="26"/>
  <c r="K35" i="26"/>
  <c r="H35" i="26"/>
  <c r="E35" i="26"/>
  <c r="R34" i="26"/>
  <c r="Q34" i="26"/>
  <c r="P34" i="26"/>
  <c r="K34" i="26"/>
  <c r="H34" i="26"/>
  <c r="E34" i="26"/>
  <c r="R33" i="26"/>
  <c r="Q33" i="26"/>
  <c r="P33" i="26"/>
  <c r="K33" i="26"/>
  <c r="H33" i="26"/>
  <c r="E33" i="26"/>
  <c r="P32" i="26"/>
  <c r="K32" i="26"/>
  <c r="H32" i="26"/>
  <c r="E32" i="26"/>
  <c r="R31" i="26"/>
  <c r="Q31" i="26"/>
  <c r="P31" i="26"/>
  <c r="K31" i="26"/>
  <c r="H31" i="26"/>
  <c r="E31" i="26"/>
  <c r="R30" i="26"/>
  <c r="Q30" i="26"/>
  <c r="P30" i="26"/>
  <c r="K30" i="26"/>
  <c r="H30" i="26"/>
  <c r="E30" i="26"/>
  <c r="R29" i="26"/>
  <c r="Q29" i="26"/>
  <c r="P29" i="26"/>
  <c r="K29" i="26"/>
  <c r="H29" i="26"/>
  <c r="E29" i="26"/>
  <c r="R28" i="26"/>
  <c r="Q28" i="26"/>
  <c r="P28" i="26"/>
  <c r="K28" i="26"/>
  <c r="H28" i="26"/>
  <c r="E28" i="26"/>
  <c r="R27" i="26"/>
  <c r="Q27" i="26"/>
  <c r="P27" i="26"/>
  <c r="K27" i="26"/>
  <c r="H27" i="26"/>
  <c r="E27" i="26"/>
  <c r="R26" i="26"/>
  <c r="Q26" i="26"/>
  <c r="P26" i="26"/>
  <c r="K26" i="26"/>
  <c r="H26" i="26"/>
  <c r="E26" i="26"/>
  <c r="R25" i="26"/>
  <c r="Q25" i="26"/>
  <c r="P25" i="26"/>
  <c r="K25" i="26"/>
  <c r="H25" i="26"/>
  <c r="E25" i="26"/>
  <c r="R24" i="26"/>
  <c r="Q24" i="26"/>
  <c r="P24" i="26"/>
  <c r="K24" i="26"/>
  <c r="H24" i="26"/>
  <c r="E24" i="26"/>
  <c r="R23" i="26"/>
  <c r="Q23" i="26"/>
  <c r="P23" i="26"/>
  <c r="K23" i="26"/>
  <c r="H23" i="26"/>
  <c r="E23" i="26"/>
  <c r="R22" i="26"/>
  <c r="Q22" i="26"/>
  <c r="P22" i="26"/>
  <c r="K22" i="26"/>
  <c r="H22" i="26"/>
  <c r="E22" i="26"/>
  <c r="R21" i="26"/>
  <c r="Q21" i="26"/>
  <c r="P21" i="26"/>
  <c r="K21" i="26"/>
  <c r="H21" i="26"/>
  <c r="E21" i="26"/>
  <c r="R20" i="26"/>
  <c r="Q20" i="26"/>
  <c r="P20" i="26"/>
  <c r="K20" i="26"/>
  <c r="H20" i="26"/>
  <c r="E20" i="26"/>
  <c r="R19" i="26"/>
  <c r="Q19" i="26"/>
  <c r="P19" i="26"/>
  <c r="K19" i="26"/>
  <c r="H19" i="26"/>
  <c r="E19" i="26"/>
  <c r="R18" i="26"/>
  <c r="Q18" i="26"/>
  <c r="P18" i="26"/>
  <c r="K18" i="26"/>
  <c r="H18" i="26"/>
  <c r="E18" i="26"/>
  <c r="R17" i="26"/>
  <c r="Q17" i="26"/>
  <c r="P17" i="26"/>
  <c r="K17" i="26"/>
  <c r="H17" i="26"/>
  <c r="E17" i="26"/>
  <c r="O15" i="26"/>
  <c r="N15" i="26"/>
  <c r="M15" i="26"/>
  <c r="J15" i="26"/>
  <c r="I15" i="26"/>
  <c r="G15" i="26"/>
  <c r="Q15" i="26" s="1"/>
  <c r="F15" i="26"/>
  <c r="D15" i="26"/>
  <c r="C15" i="26"/>
  <c r="R14" i="26"/>
  <c r="Q14" i="26"/>
  <c r="P14" i="26"/>
  <c r="K14" i="26"/>
  <c r="H14" i="26"/>
  <c r="E14" i="26"/>
  <c r="R13" i="26"/>
  <c r="Q13" i="26"/>
  <c r="P13" i="26"/>
  <c r="K13" i="26"/>
  <c r="H13" i="26"/>
  <c r="E13" i="26"/>
  <c r="R12" i="26"/>
  <c r="Q12" i="26"/>
  <c r="P12" i="26"/>
  <c r="K12" i="26"/>
  <c r="H12" i="26"/>
  <c r="E12" i="26"/>
  <c r="R11" i="26"/>
  <c r="Q11" i="26"/>
  <c r="P11" i="26"/>
  <c r="K11" i="26"/>
  <c r="H11" i="26"/>
  <c r="E11" i="26"/>
  <c r="R10" i="26"/>
  <c r="Q10" i="26"/>
  <c r="P10" i="26"/>
  <c r="K10" i="26"/>
  <c r="H10" i="26"/>
  <c r="E10" i="26"/>
  <c r="R9" i="26"/>
  <c r="Q9" i="26"/>
  <c r="P9" i="26"/>
  <c r="K9" i="26"/>
  <c r="H9" i="26"/>
  <c r="E9" i="26"/>
  <c r="R8" i="26"/>
  <c r="Q8" i="26"/>
  <c r="P8" i="26"/>
  <c r="K8" i="26"/>
  <c r="H8" i="26"/>
  <c r="E8" i="26"/>
  <c r="R7" i="26"/>
  <c r="Q7" i="26"/>
  <c r="P7" i="26"/>
  <c r="K7" i="26"/>
  <c r="H7" i="26"/>
  <c r="E7" i="26"/>
  <c r="R15" i="26" l="1"/>
  <c r="E15" i="26"/>
  <c r="P15" i="26"/>
  <c r="K15" i="26"/>
  <c r="H15" i="26"/>
  <c r="R55" i="25"/>
  <c r="Q55" i="25"/>
  <c r="P55" i="25"/>
  <c r="K55" i="25"/>
  <c r="H55" i="25"/>
  <c r="E55" i="25"/>
  <c r="P54" i="25"/>
  <c r="K54" i="25"/>
  <c r="H54" i="25"/>
  <c r="E54" i="25"/>
  <c r="R53" i="25"/>
  <c r="Q53" i="25"/>
  <c r="P53" i="25"/>
  <c r="K53" i="25"/>
  <c r="H53" i="25"/>
  <c r="E53" i="25"/>
  <c r="R52" i="25"/>
  <c r="Q52" i="25"/>
  <c r="P52" i="25"/>
  <c r="K52" i="25"/>
  <c r="H52" i="25"/>
  <c r="E52" i="25"/>
  <c r="R51" i="25"/>
  <c r="Q51" i="25"/>
  <c r="P51" i="25"/>
  <c r="K51" i="25"/>
  <c r="H51" i="25"/>
  <c r="E51" i="25"/>
  <c r="R50" i="25"/>
  <c r="Q50" i="25"/>
  <c r="P50" i="25"/>
  <c r="K50" i="25"/>
  <c r="H50" i="25"/>
  <c r="E50" i="25"/>
  <c r="R49" i="25"/>
  <c r="Q49" i="25"/>
  <c r="P49" i="25"/>
  <c r="K49" i="25"/>
  <c r="H49" i="25"/>
  <c r="E49" i="25"/>
  <c r="P48" i="25"/>
  <c r="H48" i="25"/>
  <c r="E48" i="25"/>
  <c r="R47" i="25"/>
  <c r="Q47" i="25"/>
  <c r="P47" i="25"/>
  <c r="K47" i="25"/>
  <c r="H47" i="25"/>
  <c r="E47" i="25"/>
  <c r="R46" i="25"/>
  <c r="Q46" i="25"/>
  <c r="P46" i="25"/>
  <c r="K46" i="25"/>
  <c r="H46" i="25"/>
  <c r="E46" i="25"/>
  <c r="R45" i="25"/>
  <c r="Q45" i="25"/>
  <c r="P45" i="25"/>
  <c r="K45" i="25"/>
  <c r="H45" i="25"/>
  <c r="E45" i="25"/>
  <c r="R44" i="25"/>
  <c r="Q44" i="25"/>
  <c r="P44" i="25"/>
  <c r="K44" i="25"/>
  <c r="H44" i="25"/>
  <c r="E44" i="25"/>
  <c r="K43" i="25"/>
  <c r="H43" i="25"/>
  <c r="E43" i="25"/>
  <c r="R42" i="25"/>
  <c r="Q42" i="25"/>
  <c r="P42" i="25"/>
  <c r="K42" i="25"/>
  <c r="H42" i="25"/>
  <c r="E42" i="25"/>
  <c r="R41" i="25"/>
  <c r="Q41" i="25"/>
  <c r="P41" i="25"/>
  <c r="K41" i="25"/>
  <c r="H41" i="25"/>
  <c r="E41" i="25"/>
  <c r="R40" i="25"/>
  <c r="Q40" i="25"/>
  <c r="P40" i="25"/>
  <c r="K40" i="25"/>
  <c r="H40" i="25"/>
  <c r="E40" i="25"/>
  <c r="R39" i="25"/>
  <c r="Q39" i="25"/>
  <c r="P39" i="25"/>
  <c r="K39" i="25"/>
  <c r="H39" i="25"/>
  <c r="E39" i="25"/>
  <c r="R38" i="25"/>
  <c r="Q38" i="25"/>
  <c r="P38" i="25"/>
  <c r="K38" i="25"/>
  <c r="H38" i="25"/>
  <c r="E38" i="25"/>
  <c r="R37" i="25"/>
  <c r="Q37" i="25"/>
  <c r="P37" i="25"/>
  <c r="K37" i="25"/>
  <c r="H37" i="25"/>
  <c r="E37" i="25"/>
  <c r="R36" i="25"/>
  <c r="Q36" i="25"/>
  <c r="P36" i="25"/>
  <c r="K36" i="25"/>
  <c r="H36" i="25"/>
  <c r="E36" i="25"/>
  <c r="R35" i="25"/>
  <c r="Q35" i="25"/>
  <c r="P35" i="25"/>
  <c r="K35" i="25"/>
  <c r="H35" i="25"/>
  <c r="E35" i="25"/>
  <c r="R34" i="25"/>
  <c r="Q34" i="25"/>
  <c r="P34" i="25"/>
  <c r="K34" i="25"/>
  <c r="H34" i="25"/>
  <c r="E34" i="25"/>
  <c r="R33" i="25"/>
  <c r="Q33" i="25"/>
  <c r="P33" i="25"/>
  <c r="K33" i="25"/>
  <c r="H33" i="25"/>
  <c r="E33" i="25"/>
  <c r="P32" i="25"/>
  <c r="K32" i="25"/>
  <c r="H32" i="25"/>
  <c r="E32" i="25"/>
  <c r="R31" i="25"/>
  <c r="Q31" i="25"/>
  <c r="P31" i="25"/>
  <c r="K31" i="25"/>
  <c r="H31" i="25"/>
  <c r="E31" i="25"/>
  <c r="R30" i="25"/>
  <c r="Q30" i="25"/>
  <c r="P30" i="25"/>
  <c r="K30" i="25"/>
  <c r="H30" i="25"/>
  <c r="E30" i="25"/>
  <c r="R29" i="25"/>
  <c r="Q29" i="25"/>
  <c r="P29" i="25"/>
  <c r="K29" i="25"/>
  <c r="H29" i="25"/>
  <c r="E29" i="25"/>
  <c r="R28" i="25"/>
  <c r="Q28" i="25"/>
  <c r="P28" i="25"/>
  <c r="K28" i="25"/>
  <c r="H28" i="25"/>
  <c r="E28" i="25"/>
  <c r="R27" i="25"/>
  <c r="Q27" i="25"/>
  <c r="P27" i="25"/>
  <c r="K27" i="25"/>
  <c r="H27" i="25"/>
  <c r="E27" i="25"/>
  <c r="R26" i="25"/>
  <c r="Q26" i="25"/>
  <c r="P26" i="25"/>
  <c r="K26" i="25"/>
  <c r="H26" i="25"/>
  <c r="E26" i="25"/>
  <c r="R25" i="25"/>
  <c r="Q25" i="25"/>
  <c r="P25" i="25"/>
  <c r="K25" i="25"/>
  <c r="H25" i="25"/>
  <c r="E25" i="25"/>
  <c r="R24" i="25"/>
  <c r="Q24" i="25"/>
  <c r="P24" i="25"/>
  <c r="K24" i="25"/>
  <c r="H24" i="25"/>
  <c r="E24" i="25"/>
  <c r="R23" i="25"/>
  <c r="Q23" i="25"/>
  <c r="P23" i="25"/>
  <c r="K23" i="25"/>
  <c r="H23" i="25"/>
  <c r="E23" i="25"/>
  <c r="R22" i="25"/>
  <c r="Q22" i="25"/>
  <c r="P22" i="25"/>
  <c r="K22" i="25"/>
  <c r="H22" i="25"/>
  <c r="E22" i="25"/>
  <c r="R21" i="25"/>
  <c r="Q21" i="25"/>
  <c r="P21" i="25"/>
  <c r="K21" i="25"/>
  <c r="H21" i="25"/>
  <c r="E21" i="25"/>
  <c r="R20" i="25"/>
  <c r="Q20" i="25"/>
  <c r="P20" i="25"/>
  <c r="K20" i="25"/>
  <c r="H20" i="25"/>
  <c r="E20" i="25"/>
  <c r="R19" i="25"/>
  <c r="Q19" i="25"/>
  <c r="P19" i="25"/>
  <c r="K19" i="25"/>
  <c r="H19" i="25"/>
  <c r="E19" i="25"/>
  <c r="R18" i="25"/>
  <c r="Q18" i="25"/>
  <c r="P18" i="25"/>
  <c r="K18" i="25"/>
  <c r="H18" i="25"/>
  <c r="E18" i="25"/>
  <c r="R17" i="25"/>
  <c r="Q17" i="25"/>
  <c r="P17" i="25"/>
  <c r="K17" i="25"/>
  <c r="H17" i="25"/>
  <c r="E17" i="25"/>
  <c r="O15" i="25"/>
  <c r="N15" i="25"/>
  <c r="M15" i="25"/>
  <c r="J15" i="25"/>
  <c r="I15" i="25"/>
  <c r="K15" i="25" s="1"/>
  <c r="G15" i="25"/>
  <c r="Q15" i="25" s="1"/>
  <c r="F15" i="25"/>
  <c r="D15" i="25"/>
  <c r="P15" i="25" s="1"/>
  <c r="C15" i="25"/>
  <c r="R14" i="25"/>
  <c r="Q14" i="25"/>
  <c r="P14" i="25"/>
  <c r="K14" i="25"/>
  <c r="H14" i="25"/>
  <c r="E14" i="25"/>
  <c r="R13" i="25"/>
  <c r="Q13" i="25"/>
  <c r="P13" i="25"/>
  <c r="K13" i="25"/>
  <c r="H13" i="25"/>
  <c r="E13" i="25"/>
  <c r="R12" i="25"/>
  <c r="Q12" i="25"/>
  <c r="P12" i="25"/>
  <c r="K12" i="25"/>
  <c r="H12" i="25"/>
  <c r="E12" i="25"/>
  <c r="R11" i="25"/>
  <c r="Q11" i="25"/>
  <c r="P11" i="25"/>
  <c r="K11" i="25"/>
  <c r="H11" i="25"/>
  <c r="E11" i="25"/>
  <c r="R10" i="25"/>
  <c r="Q10" i="25"/>
  <c r="P10" i="25"/>
  <c r="K10" i="25"/>
  <c r="H10" i="25"/>
  <c r="E10" i="25"/>
  <c r="R9" i="25"/>
  <c r="Q9" i="25"/>
  <c r="P9" i="25"/>
  <c r="K9" i="25"/>
  <c r="H9" i="25"/>
  <c r="E9" i="25"/>
  <c r="R8" i="25"/>
  <c r="Q8" i="25"/>
  <c r="P8" i="25"/>
  <c r="K8" i="25"/>
  <c r="H8" i="25"/>
  <c r="E8" i="25"/>
  <c r="R7" i="25"/>
  <c r="Q7" i="25"/>
  <c r="P7" i="25"/>
  <c r="K7" i="25"/>
  <c r="H7" i="25"/>
  <c r="E7" i="25"/>
  <c r="R15" i="25" l="1"/>
  <c r="H15" i="25"/>
  <c r="E15" i="25"/>
  <c r="R55" i="24"/>
  <c r="Q55" i="24"/>
  <c r="P55" i="24"/>
  <c r="K55" i="24"/>
  <c r="H55" i="24"/>
  <c r="E55" i="24"/>
  <c r="P54" i="24"/>
  <c r="K54" i="24"/>
  <c r="H54" i="24"/>
  <c r="E54" i="24"/>
  <c r="R53" i="24"/>
  <c r="Q53" i="24"/>
  <c r="P53" i="24"/>
  <c r="K53" i="24"/>
  <c r="H53" i="24"/>
  <c r="E53" i="24"/>
  <c r="R52" i="24"/>
  <c r="Q52" i="24"/>
  <c r="P52" i="24"/>
  <c r="K52" i="24"/>
  <c r="H52" i="24"/>
  <c r="E52" i="24"/>
  <c r="R51" i="24"/>
  <c r="Q51" i="24"/>
  <c r="P51" i="24"/>
  <c r="K51" i="24"/>
  <c r="H51" i="24"/>
  <c r="E51" i="24"/>
  <c r="R50" i="24"/>
  <c r="Q50" i="24"/>
  <c r="P50" i="24"/>
  <c r="K50" i="24"/>
  <c r="H50" i="24"/>
  <c r="E50" i="24"/>
  <c r="R49" i="24"/>
  <c r="Q49" i="24"/>
  <c r="P49" i="24"/>
  <c r="K49" i="24"/>
  <c r="H49" i="24"/>
  <c r="E49" i="24"/>
  <c r="P48" i="24"/>
  <c r="K48" i="24"/>
  <c r="H48" i="24"/>
  <c r="E48" i="24"/>
  <c r="R47" i="24"/>
  <c r="Q47" i="24"/>
  <c r="P47" i="24"/>
  <c r="K47" i="24"/>
  <c r="H47" i="24"/>
  <c r="E47" i="24"/>
  <c r="R46" i="24"/>
  <c r="Q46" i="24"/>
  <c r="P46" i="24"/>
  <c r="K46" i="24"/>
  <c r="H46" i="24"/>
  <c r="E46" i="24"/>
  <c r="R45" i="24"/>
  <c r="Q45" i="24"/>
  <c r="P45" i="24"/>
  <c r="K45" i="24"/>
  <c r="H45" i="24"/>
  <c r="E45" i="24"/>
  <c r="R44" i="24"/>
  <c r="Q44" i="24"/>
  <c r="P44" i="24"/>
  <c r="K44" i="24"/>
  <c r="H44" i="24"/>
  <c r="E44" i="24"/>
  <c r="K43" i="24"/>
  <c r="H43" i="24"/>
  <c r="E43" i="24"/>
  <c r="R42" i="24"/>
  <c r="Q42" i="24"/>
  <c r="P42" i="24"/>
  <c r="K42" i="24"/>
  <c r="H42" i="24"/>
  <c r="E42" i="24"/>
  <c r="R41" i="24"/>
  <c r="Q41" i="24"/>
  <c r="P41" i="24"/>
  <c r="K41" i="24"/>
  <c r="H41" i="24"/>
  <c r="E41" i="24"/>
  <c r="R40" i="24"/>
  <c r="Q40" i="24"/>
  <c r="P40" i="24"/>
  <c r="K40" i="24"/>
  <c r="H40" i="24"/>
  <c r="E40" i="24"/>
  <c r="R39" i="24"/>
  <c r="Q39" i="24"/>
  <c r="P39" i="24"/>
  <c r="K39" i="24"/>
  <c r="H39" i="24"/>
  <c r="E39" i="24"/>
  <c r="R38" i="24"/>
  <c r="Q38" i="24"/>
  <c r="P38" i="24"/>
  <c r="K38" i="24"/>
  <c r="H38" i="24"/>
  <c r="E38" i="24"/>
  <c r="R37" i="24"/>
  <c r="Q37" i="24"/>
  <c r="P37" i="24"/>
  <c r="K37" i="24"/>
  <c r="H37" i="24"/>
  <c r="E37" i="24"/>
  <c r="R36" i="24"/>
  <c r="Q36" i="24"/>
  <c r="P36" i="24"/>
  <c r="K36" i="24"/>
  <c r="H36" i="24"/>
  <c r="E36" i="24"/>
  <c r="R35" i="24"/>
  <c r="Q35" i="24"/>
  <c r="P35" i="24"/>
  <c r="K35" i="24"/>
  <c r="H35" i="24"/>
  <c r="E35" i="24"/>
  <c r="R34" i="24"/>
  <c r="Q34" i="24"/>
  <c r="P34" i="24"/>
  <c r="K34" i="24"/>
  <c r="H34" i="24"/>
  <c r="E34" i="24"/>
  <c r="R33" i="24"/>
  <c r="Q33" i="24"/>
  <c r="P33" i="24"/>
  <c r="K33" i="24"/>
  <c r="H33" i="24"/>
  <c r="E33" i="24"/>
  <c r="P32" i="24"/>
  <c r="K32" i="24"/>
  <c r="H32" i="24"/>
  <c r="E32" i="24"/>
  <c r="R31" i="24"/>
  <c r="Q31" i="24"/>
  <c r="P31" i="24"/>
  <c r="K31" i="24"/>
  <c r="H31" i="24"/>
  <c r="E31" i="24"/>
  <c r="R30" i="24"/>
  <c r="Q30" i="24"/>
  <c r="P30" i="24"/>
  <c r="K30" i="24"/>
  <c r="H30" i="24"/>
  <c r="E30" i="24"/>
  <c r="R29" i="24"/>
  <c r="Q29" i="24"/>
  <c r="P29" i="24"/>
  <c r="K29" i="24"/>
  <c r="H29" i="24"/>
  <c r="E29" i="24"/>
  <c r="R28" i="24"/>
  <c r="Q28" i="24"/>
  <c r="P28" i="24"/>
  <c r="K28" i="24"/>
  <c r="H28" i="24"/>
  <c r="E28" i="24"/>
  <c r="R27" i="24"/>
  <c r="Q27" i="24"/>
  <c r="P27" i="24"/>
  <c r="K27" i="24"/>
  <c r="H27" i="24"/>
  <c r="E27" i="24"/>
  <c r="R26" i="24"/>
  <c r="Q26" i="24"/>
  <c r="P26" i="24"/>
  <c r="K26" i="24"/>
  <c r="H26" i="24"/>
  <c r="E26" i="24"/>
  <c r="R25" i="24"/>
  <c r="Q25" i="24"/>
  <c r="P25" i="24"/>
  <c r="K25" i="24"/>
  <c r="H25" i="24"/>
  <c r="E25" i="24"/>
  <c r="R24" i="24"/>
  <c r="Q24" i="24"/>
  <c r="P24" i="24"/>
  <c r="K24" i="24"/>
  <c r="H24" i="24"/>
  <c r="E24" i="24"/>
  <c r="R23" i="24"/>
  <c r="Q23" i="24"/>
  <c r="P23" i="24"/>
  <c r="K23" i="24"/>
  <c r="H23" i="24"/>
  <c r="E23" i="24"/>
  <c r="R22" i="24"/>
  <c r="Q22" i="24"/>
  <c r="P22" i="24"/>
  <c r="K22" i="24"/>
  <c r="H22" i="24"/>
  <c r="E22" i="24"/>
  <c r="R21" i="24"/>
  <c r="Q21" i="24"/>
  <c r="P21" i="24"/>
  <c r="K21" i="24"/>
  <c r="H21" i="24"/>
  <c r="E21" i="24"/>
  <c r="R20" i="24"/>
  <c r="Q20" i="24"/>
  <c r="P20" i="24"/>
  <c r="K20" i="24"/>
  <c r="H20" i="24"/>
  <c r="E20" i="24"/>
  <c r="R19" i="24"/>
  <c r="Q19" i="24"/>
  <c r="P19" i="24"/>
  <c r="K19" i="24"/>
  <c r="H19" i="24"/>
  <c r="E19" i="24"/>
  <c r="R18" i="24"/>
  <c r="Q18" i="24"/>
  <c r="P18" i="24"/>
  <c r="K18" i="24"/>
  <c r="H18" i="24"/>
  <c r="E18" i="24"/>
  <c r="R17" i="24"/>
  <c r="Q17" i="24"/>
  <c r="P17" i="24"/>
  <c r="K17" i="24"/>
  <c r="H17" i="24"/>
  <c r="E17" i="24"/>
  <c r="O15" i="24"/>
  <c r="N15" i="24"/>
  <c r="M15" i="24"/>
  <c r="J15" i="24"/>
  <c r="I15" i="24"/>
  <c r="G15" i="24"/>
  <c r="Q15" i="24" s="1"/>
  <c r="F15" i="24"/>
  <c r="D15" i="24"/>
  <c r="P15" i="24" s="1"/>
  <c r="C15" i="24"/>
  <c r="R14" i="24"/>
  <c r="Q14" i="24"/>
  <c r="P14" i="24"/>
  <c r="K14" i="24"/>
  <c r="H14" i="24"/>
  <c r="E14" i="24"/>
  <c r="R13" i="24"/>
  <c r="Q13" i="24"/>
  <c r="P13" i="24"/>
  <c r="K13" i="24"/>
  <c r="H13" i="24"/>
  <c r="E13" i="24"/>
  <c r="R12" i="24"/>
  <c r="Q12" i="24"/>
  <c r="P12" i="24"/>
  <c r="K12" i="24"/>
  <c r="H12" i="24"/>
  <c r="E12" i="24"/>
  <c r="R11" i="24"/>
  <c r="Q11" i="24"/>
  <c r="P11" i="24"/>
  <c r="K11" i="24"/>
  <c r="H11" i="24"/>
  <c r="E11" i="24"/>
  <c r="R10" i="24"/>
  <c r="Q10" i="24"/>
  <c r="P10" i="24"/>
  <c r="K10" i="24"/>
  <c r="H10" i="24"/>
  <c r="E10" i="24"/>
  <c r="R9" i="24"/>
  <c r="Q9" i="24"/>
  <c r="P9" i="24"/>
  <c r="K9" i="24"/>
  <c r="H9" i="24"/>
  <c r="E9" i="24"/>
  <c r="R8" i="24"/>
  <c r="Q8" i="24"/>
  <c r="P8" i="24"/>
  <c r="K8" i="24"/>
  <c r="H8" i="24"/>
  <c r="E8" i="24"/>
  <c r="R7" i="24"/>
  <c r="Q7" i="24"/>
  <c r="P7" i="24"/>
  <c r="K7" i="24"/>
  <c r="H7" i="24"/>
  <c r="E7" i="24"/>
  <c r="H15" i="24" l="1"/>
  <c r="K15" i="24"/>
  <c r="R15" i="24"/>
  <c r="E15" i="24"/>
  <c r="R55" i="23"/>
  <c r="Q55" i="23"/>
  <c r="P55" i="23"/>
  <c r="K55" i="23"/>
  <c r="H55" i="23"/>
  <c r="E55" i="23"/>
  <c r="P54" i="23"/>
  <c r="K54" i="23"/>
  <c r="H54" i="23"/>
  <c r="E54" i="23"/>
  <c r="R53" i="23"/>
  <c r="Q53" i="23"/>
  <c r="P53" i="23"/>
  <c r="K53" i="23"/>
  <c r="H53" i="23"/>
  <c r="E53" i="23"/>
  <c r="R52" i="23"/>
  <c r="Q52" i="23"/>
  <c r="P52" i="23"/>
  <c r="K52" i="23"/>
  <c r="H52" i="23"/>
  <c r="E52" i="23"/>
  <c r="R51" i="23"/>
  <c r="Q51" i="23"/>
  <c r="P51" i="23"/>
  <c r="K51" i="23"/>
  <c r="H51" i="23"/>
  <c r="E51" i="23"/>
  <c r="R50" i="23"/>
  <c r="Q50" i="23"/>
  <c r="P50" i="23"/>
  <c r="K50" i="23"/>
  <c r="H50" i="23"/>
  <c r="E50" i="23"/>
  <c r="R49" i="23"/>
  <c r="Q49" i="23"/>
  <c r="P49" i="23"/>
  <c r="K49" i="23"/>
  <c r="H49" i="23"/>
  <c r="E49" i="23"/>
  <c r="P48" i="23"/>
  <c r="K48" i="23"/>
  <c r="H48" i="23"/>
  <c r="E48" i="23"/>
  <c r="R47" i="23"/>
  <c r="Q47" i="23"/>
  <c r="P47" i="23"/>
  <c r="K47" i="23"/>
  <c r="H47" i="23"/>
  <c r="E47" i="23"/>
  <c r="R46" i="23"/>
  <c r="Q46" i="23"/>
  <c r="P46" i="23"/>
  <c r="K46" i="23"/>
  <c r="H46" i="23"/>
  <c r="E46" i="23"/>
  <c r="R45" i="23"/>
  <c r="Q45" i="23"/>
  <c r="P45" i="23"/>
  <c r="K45" i="23"/>
  <c r="H45" i="23"/>
  <c r="E45" i="23"/>
  <c r="R44" i="23"/>
  <c r="Q44" i="23"/>
  <c r="P44" i="23"/>
  <c r="K44" i="23"/>
  <c r="H44" i="23"/>
  <c r="E44" i="23"/>
  <c r="K43" i="23"/>
  <c r="H43" i="23"/>
  <c r="E43" i="23"/>
  <c r="R42" i="23"/>
  <c r="Q42" i="23"/>
  <c r="P42" i="23"/>
  <c r="K42" i="23"/>
  <c r="H42" i="23"/>
  <c r="E42" i="23"/>
  <c r="R41" i="23"/>
  <c r="Q41" i="23"/>
  <c r="P41" i="23"/>
  <c r="K41" i="23"/>
  <c r="H41" i="23"/>
  <c r="E41" i="23"/>
  <c r="R40" i="23"/>
  <c r="Q40" i="23"/>
  <c r="P40" i="23"/>
  <c r="K40" i="23"/>
  <c r="H40" i="23"/>
  <c r="E40" i="23"/>
  <c r="R39" i="23"/>
  <c r="Q39" i="23"/>
  <c r="P39" i="23"/>
  <c r="K39" i="23"/>
  <c r="H39" i="23"/>
  <c r="E39" i="23"/>
  <c r="R38" i="23"/>
  <c r="Q38" i="23"/>
  <c r="P38" i="23"/>
  <c r="K38" i="23"/>
  <c r="H38" i="23"/>
  <c r="E38" i="23"/>
  <c r="R37" i="23"/>
  <c r="Q37" i="23"/>
  <c r="P37" i="23"/>
  <c r="K37" i="23"/>
  <c r="H37" i="23"/>
  <c r="E37" i="23"/>
  <c r="R36" i="23"/>
  <c r="Q36" i="23"/>
  <c r="P36" i="23"/>
  <c r="K36" i="23"/>
  <c r="H36" i="23"/>
  <c r="E36" i="23"/>
  <c r="R35" i="23"/>
  <c r="Q35" i="23"/>
  <c r="P35" i="23"/>
  <c r="K35" i="23"/>
  <c r="H35" i="23"/>
  <c r="E35" i="23"/>
  <c r="R34" i="23"/>
  <c r="Q34" i="23"/>
  <c r="P34" i="23"/>
  <c r="K34" i="23"/>
  <c r="H34" i="23"/>
  <c r="E34" i="23"/>
  <c r="R33" i="23"/>
  <c r="Q33" i="23"/>
  <c r="P33" i="23"/>
  <c r="K33" i="23"/>
  <c r="H33" i="23"/>
  <c r="E33" i="23"/>
  <c r="P32" i="23"/>
  <c r="K32" i="23"/>
  <c r="H32" i="23"/>
  <c r="E32" i="23"/>
  <c r="R31" i="23"/>
  <c r="Q31" i="23"/>
  <c r="P31" i="23"/>
  <c r="K31" i="23"/>
  <c r="H31" i="23"/>
  <c r="E31" i="23"/>
  <c r="R30" i="23"/>
  <c r="Q30" i="23"/>
  <c r="P30" i="23"/>
  <c r="K30" i="23"/>
  <c r="H30" i="23"/>
  <c r="E30" i="23"/>
  <c r="R29" i="23"/>
  <c r="Q29" i="23"/>
  <c r="P29" i="23"/>
  <c r="K29" i="23"/>
  <c r="H29" i="23"/>
  <c r="E29" i="23"/>
  <c r="R28" i="23"/>
  <c r="Q28" i="23"/>
  <c r="P28" i="23"/>
  <c r="K28" i="23"/>
  <c r="H28" i="23"/>
  <c r="E28" i="23"/>
  <c r="R27" i="23"/>
  <c r="Q27" i="23"/>
  <c r="P27" i="23"/>
  <c r="K27" i="23"/>
  <c r="H27" i="23"/>
  <c r="E27" i="23"/>
  <c r="R26" i="23"/>
  <c r="Q26" i="23"/>
  <c r="P26" i="23"/>
  <c r="K26" i="23"/>
  <c r="H26" i="23"/>
  <c r="E26" i="23"/>
  <c r="R25" i="23"/>
  <c r="Q25" i="23"/>
  <c r="P25" i="23"/>
  <c r="K25" i="23"/>
  <c r="H25" i="23"/>
  <c r="E25" i="23"/>
  <c r="R24" i="23"/>
  <c r="Q24" i="23"/>
  <c r="P24" i="23"/>
  <c r="K24" i="23"/>
  <c r="H24" i="23"/>
  <c r="E24" i="23"/>
  <c r="R23" i="23"/>
  <c r="Q23" i="23"/>
  <c r="P23" i="23"/>
  <c r="K23" i="23"/>
  <c r="H23" i="23"/>
  <c r="E23" i="23"/>
  <c r="R22" i="23"/>
  <c r="Q22" i="23"/>
  <c r="P22" i="23"/>
  <c r="K22" i="23"/>
  <c r="H22" i="23"/>
  <c r="E22" i="23"/>
  <c r="R21" i="23"/>
  <c r="Q21" i="23"/>
  <c r="P21" i="23"/>
  <c r="K21" i="23"/>
  <c r="H21" i="23"/>
  <c r="E21" i="23"/>
  <c r="R20" i="23"/>
  <c r="Q20" i="23"/>
  <c r="P20" i="23"/>
  <c r="K20" i="23"/>
  <c r="H20" i="23"/>
  <c r="E20" i="23"/>
  <c r="R19" i="23"/>
  <c r="Q19" i="23"/>
  <c r="P19" i="23"/>
  <c r="K19" i="23"/>
  <c r="H19" i="23"/>
  <c r="E19" i="23"/>
  <c r="R18" i="23"/>
  <c r="Q18" i="23"/>
  <c r="P18" i="23"/>
  <c r="K18" i="23"/>
  <c r="H18" i="23"/>
  <c r="E18" i="23"/>
  <c r="R17" i="23"/>
  <c r="Q17" i="23"/>
  <c r="P17" i="23"/>
  <c r="K17" i="23"/>
  <c r="H17" i="23"/>
  <c r="E17" i="23"/>
  <c r="O15" i="23"/>
  <c r="N15" i="23"/>
  <c r="M15" i="23"/>
  <c r="J15" i="23"/>
  <c r="I15" i="23"/>
  <c r="G15" i="23"/>
  <c r="Q15" i="23" s="1"/>
  <c r="F15" i="23"/>
  <c r="D15" i="23"/>
  <c r="C15" i="23"/>
  <c r="R14" i="23"/>
  <c r="Q14" i="23"/>
  <c r="P14" i="23"/>
  <c r="K14" i="23"/>
  <c r="H14" i="23"/>
  <c r="E14" i="23"/>
  <c r="R13" i="23"/>
  <c r="Q13" i="23"/>
  <c r="P13" i="23"/>
  <c r="K13" i="23"/>
  <c r="H13" i="23"/>
  <c r="E13" i="23"/>
  <c r="R12" i="23"/>
  <c r="Q12" i="23"/>
  <c r="P12" i="23"/>
  <c r="K12" i="23"/>
  <c r="H12" i="23"/>
  <c r="E12" i="23"/>
  <c r="R11" i="23"/>
  <c r="Q11" i="23"/>
  <c r="P11" i="23"/>
  <c r="K11" i="23"/>
  <c r="H11" i="23"/>
  <c r="E11" i="23"/>
  <c r="R10" i="23"/>
  <c r="Q10" i="23"/>
  <c r="P10" i="23"/>
  <c r="K10" i="23"/>
  <c r="H10" i="23"/>
  <c r="E10" i="23"/>
  <c r="R9" i="23"/>
  <c r="Q9" i="23"/>
  <c r="P9" i="23"/>
  <c r="K9" i="23"/>
  <c r="H9" i="23"/>
  <c r="E9" i="23"/>
  <c r="R8" i="23"/>
  <c r="Q8" i="23"/>
  <c r="P8" i="23"/>
  <c r="K8" i="23"/>
  <c r="H8" i="23"/>
  <c r="E8" i="23"/>
  <c r="R7" i="23"/>
  <c r="Q7" i="23"/>
  <c r="P7" i="23"/>
  <c r="K7" i="23"/>
  <c r="H7" i="23"/>
  <c r="E7" i="23"/>
  <c r="E15" i="23" l="1"/>
  <c r="R15" i="23"/>
  <c r="P15" i="23"/>
  <c r="K15" i="23"/>
  <c r="H15" i="23"/>
  <c r="R55" i="22"/>
  <c r="Q55" i="22"/>
  <c r="P55" i="22"/>
  <c r="K55" i="22"/>
  <c r="H55" i="22"/>
  <c r="E55" i="22"/>
  <c r="P54" i="22"/>
  <c r="K54" i="22"/>
  <c r="H54" i="22"/>
  <c r="E54" i="22"/>
  <c r="R53" i="22"/>
  <c r="Q53" i="22"/>
  <c r="P53" i="22"/>
  <c r="K53" i="22"/>
  <c r="H53" i="22"/>
  <c r="E53" i="22"/>
  <c r="R52" i="22"/>
  <c r="Q52" i="22"/>
  <c r="P52" i="22"/>
  <c r="K52" i="22"/>
  <c r="H52" i="22"/>
  <c r="E52" i="22"/>
  <c r="R51" i="22"/>
  <c r="Q51" i="22"/>
  <c r="P51" i="22"/>
  <c r="K51" i="22"/>
  <c r="H51" i="22"/>
  <c r="E51" i="22"/>
  <c r="R50" i="22"/>
  <c r="Q50" i="22"/>
  <c r="P50" i="22"/>
  <c r="K50" i="22"/>
  <c r="H50" i="22"/>
  <c r="E50" i="22"/>
  <c r="R49" i="22"/>
  <c r="Q49" i="22"/>
  <c r="P49" i="22"/>
  <c r="K49" i="22"/>
  <c r="H49" i="22"/>
  <c r="E49" i="22"/>
  <c r="P48" i="22"/>
  <c r="K48" i="22"/>
  <c r="H48" i="22"/>
  <c r="E48" i="22"/>
  <c r="R47" i="22"/>
  <c r="Q47" i="22"/>
  <c r="P47" i="22"/>
  <c r="K47" i="22"/>
  <c r="H47" i="22"/>
  <c r="E47" i="22"/>
  <c r="R46" i="22"/>
  <c r="Q46" i="22"/>
  <c r="P46" i="22"/>
  <c r="K46" i="22"/>
  <c r="H46" i="22"/>
  <c r="E46" i="22"/>
  <c r="R45" i="22"/>
  <c r="Q45" i="22"/>
  <c r="P45" i="22"/>
  <c r="K45" i="22"/>
  <c r="H45" i="22"/>
  <c r="E45" i="22"/>
  <c r="R44" i="22"/>
  <c r="Q44" i="22"/>
  <c r="P44" i="22"/>
  <c r="K44" i="22"/>
  <c r="H44" i="22"/>
  <c r="E44" i="22"/>
  <c r="K43" i="22"/>
  <c r="H43" i="22"/>
  <c r="E43" i="22"/>
  <c r="R42" i="22"/>
  <c r="Q42" i="22"/>
  <c r="P42" i="22"/>
  <c r="K42" i="22"/>
  <c r="H42" i="22"/>
  <c r="E42" i="22"/>
  <c r="R41" i="22"/>
  <c r="Q41" i="22"/>
  <c r="P41" i="22"/>
  <c r="K41" i="22"/>
  <c r="H41" i="22"/>
  <c r="E41" i="22"/>
  <c r="R40" i="22"/>
  <c r="Q40" i="22"/>
  <c r="P40" i="22"/>
  <c r="K40" i="22"/>
  <c r="H40" i="22"/>
  <c r="E40" i="22"/>
  <c r="R39" i="22"/>
  <c r="Q39" i="22"/>
  <c r="P39" i="22"/>
  <c r="K39" i="22"/>
  <c r="H39" i="22"/>
  <c r="E39" i="22"/>
  <c r="R38" i="22"/>
  <c r="Q38" i="22"/>
  <c r="P38" i="22"/>
  <c r="K38" i="22"/>
  <c r="H38" i="22"/>
  <c r="E38" i="22"/>
  <c r="R37" i="22"/>
  <c r="Q37" i="22"/>
  <c r="P37" i="22"/>
  <c r="K37" i="22"/>
  <c r="H37" i="22"/>
  <c r="E37" i="22"/>
  <c r="R36" i="22"/>
  <c r="Q36" i="22"/>
  <c r="P36" i="22"/>
  <c r="K36" i="22"/>
  <c r="H36" i="22"/>
  <c r="E36" i="22"/>
  <c r="R35" i="22"/>
  <c r="Q35" i="22"/>
  <c r="P35" i="22"/>
  <c r="K35" i="22"/>
  <c r="H35" i="22"/>
  <c r="E35" i="22"/>
  <c r="R34" i="22"/>
  <c r="Q34" i="22"/>
  <c r="P34" i="22"/>
  <c r="K34" i="22"/>
  <c r="H34" i="22"/>
  <c r="E34" i="22"/>
  <c r="R33" i="22"/>
  <c r="Q33" i="22"/>
  <c r="P33" i="22"/>
  <c r="K33" i="22"/>
  <c r="H33" i="22"/>
  <c r="E33" i="22"/>
  <c r="P32" i="22"/>
  <c r="K32" i="22"/>
  <c r="H32" i="22"/>
  <c r="E32" i="22"/>
  <c r="R31" i="22"/>
  <c r="Q31" i="22"/>
  <c r="P31" i="22"/>
  <c r="K31" i="22"/>
  <c r="H31" i="22"/>
  <c r="E31" i="22"/>
  <c r="R30" i="22"/>
  <c r="Q30" i="22"/>
  <c r="P30" i="22"/>
  <c r="K30" i="22"/>
  <c r="H30" i="22"/>
  <c r="E30" i="22"/>
  <c r="R29" i="22"/>
  <c r="Q29" i="22"/>
  <c r="P29" i="22"/>
  <c r="K29" i="22"/>
  <c r="H29" i="22"/>
  <c r="E29" i="22"/>
  <c r="R28" i="22"/>
  <c r="Q28" i="22"/>
  <c r="P28" i="22"/>
  <c r="K28" i="22"/>
  <c r="H28" i="22"/>
  <c r="E28" i="22"/>
  <c r="R27" i="22"/>
  <c r="Q27" i="22"/>
  <c r="P27" i="22"/>
  <c r="K27" i="22"/>
  <c r="H27" i="22"/>
  <c r="E27" i="22"/>
  <c r="R26" i="22"/>
  <c r="Q26" i="22"/>
  <c r="P26" i="22"/>
  <c r="K26" i="22"/>
  <c r="H26" i="22"/>
  <c r="E26" i="22"/>
  <c r="R25" i="22"/>
  <c r="Q25" i="22"/>
  <c r="P25" i="22"/>
  <c r="K25" i="22"/>
  <c r="H25" i="22"/>
  <c r="E25" i="22"/>
  <c r="R24" i="22"/>
  <c r="Q24" i="22"/>
  <c r="P24" i="22"/>
  <c r="K24" i="22"/>
  <c r="H24" i="22"/>
  <c r="E24" i="22"/>
  <c r="R23" i="22"/>
  <c r="Q23" i="22"/>
  <c r="P23" i="22"/>
  <c r="K23" i="22"/>
  <c r="H23" i="22"/>
  <c r="E23" i="22"/>
  <c r="R22" i="22"/>
  <c r="Q22" i="22"/>
  <c r="P22" i="22"/>
  <c r="K22" i="22"/>
  <c r="H22" i="22"/>
  <c r="E22" i="22"/>
  <c r="R21" i="22"/>
  <c r="Q21" i="22"/>
  <c r="P21" i="22"/>
  <c r="K21" i="22"/>
  <c r="H21" i="22"/>
  <c r="E21" i="22"/>
  <c r="R20" i="22"/>
  <c r="Q20" i="22"/>
  <c r="P20" i="22"/>
  <c r="K20" i="22"/>
  <c r="H20" i="22"/>
  <c r="E20" i="22"/>
  <c r="R19" i="22"/>
  <c r="Q19" i="22"/>
  <c r="P19" i="22"/>
  <c r="K19" i="22"/>
  <c r="H19" i="22"/>
  <c r="E19" i="22"/>
  <c r="R18" i="22"/>
  <c r="Q18" i="22"/>
  <c r="P18" i="22"/>
  <c r="K18" i="22"/>
  <c r="H18" i="22"/>
  <c r="E18" i="22"/>
  <c r="R17" i="22"/>
  <c r="Q17" i="22"/>
  <c r="P17" i="22"/>
  <c r="K17" i="22"/>
  <c r="H17" i="22"/>
  <c r="E17" i="22"/>
  <c r="O15" i="22"/>
  <c r="N15" i="22"/>
  <c r="M15" i="22"/>
  <c r="J15" i="22"/>
  <c r="I15" i="22"/>
  <c r="G15" i="22"/>
  <c r="Q15" i="22" s="1"/>
  <c r="F15" i="22"/>
  <c r="D15" i="22"/>
  <c r="P15" i="22" s="1"/>
  <c r="C15" i="22"/>
  <c r="R14" i="22"/>
  <c r="Q14" i="22"/>
  <c r="P14" i="22"/>
  <c r="K14" i="22"/>
  <c r="H14" i="22"/>
  <c r="E14" i="22"/>
  <c r="R13" i="22"/>
  <c r="Q13" i="22"/>
  <c r="P13" i="22"/>
  <c r="K13" i="22"/>
  <c r="H13" i="22"/>
  <c r="E13" i="22"/>
  <c r="R12" i="22"/>
  <c r="Q12" i="22"/>
  <c r="P12" i="22"/>
  <c r="K12" i="22"/>
  <c r="H12" i="22"/>
  <c r="E12" i="22"/>
  <c r="R11" i="22"/>
  <c r="Q11" i="22"/>
  <c r="P11" i="22"/>
  <c r="K11" i="22"/>
  <c r="H11" i="22"/>
  <c r="E11" i="22"/>
  <c r="R10" i="22"/>
  <c r="Q10" i="22"/>
  <c r="P10" i="22"/>
  <c r="K10" i="22"/>
  <c r="H10" i="22"/>
  <c r="E10" i="22"/>
  <c r="R9" i="22"/>
  <c r="Q9" i="22"/>
  <c r="P9" i="22"/>
  <c r="K9" i="22"/>
  <c r="H9" i="22"/>
  <c r="E9" i="22"/>
  <c r="R8" i="22"/>
  <c r="Q8" i="22"/>
  <c r="P8" i="22"/>
  <c r="K8" i="22"/>
  <c r="H8" i="22"/>
  <c r="E8" i="22"/>
  <c r="R7" i="22"/>
  <c r="Q7" i="22"/>
  <c r="P7" i="22"/>
  <c r="K7" i="22"/>
  <c r="H7" i="22"/>
  <c r="E7" i="22"/>
  <c r="K15" i="22" l="1"/>
  <c r="H15" i="22"/>
  <c r="R15" i="22"/>
  <c r="E15" i="22"/>
  <c r="P8" i="21"/>
  <c r="R55" i="21" l="1"/>
  <c r="Q55" i="21"/>
  <c r="P55" i="21"/>
  <c r="K55" i="21"/>
  <c r="H55" i="21"/>
  <c r="E55" i="21"/>
  <c r="P54" i="21"/>
  <c r="K54" i="21"/>
  <c r="H54" i="21"/>
  <c r="E54" i="21"/>
  <c r="R53" i="21"/>
  <c r="Q53" i="21"/>
  <c r="P53" i="21"/>
  <c r="K53" i="21"/>
  <c r="H53" i="21"/>
  <c r="E53" i="21"/>
  <c r="R52" i="21"/>
  <c r="Q52" i="21"/>
  <c r="P52" i="21"/>
  <c r="K52" i="21"/>
  <c r="H52" i="21"/>
  <c r="E52" i="21"/>
  <c r="R51" i="21"/>
  <c r="Q51" i="21"/>
  <c r="P51" i="21"/>
  <c r="K51" i="21"/>
  <c r="H51" i="21"/>
  <c r="E51" i="21"/>
  <c r="R50" i="21"/>
  <c r="Q50" i="21"/>
  <c r="P50" i="21"/>
  <c r="K50" i="21"/>
  <c r="H50" i="21"/>
  <c r="E50" i="21"/>
  <c r="R49" i="21"/>
  <c r="Q49" i="21"/>
  <c r="P49" i="21"/>
  <c r="K49" i="21"/>
  <c r="H49" i="21"/>
  <c r="E49" i="21"/>
  <c r="P48" i="21"/>
  <c r="K48" i="21"/>
  <c r="H48" i="21"/>
  <c r="E48" i="21"/>
  <c r="R47" i="21"/>
  <c r="Q47" i="21"/>
  <c r="P47" i="21"/>
  <c r="K47" i="21"/>
  <c r="H47" i="21"/>
  <c r="E47" i="21"/>
  <c r="R46" i="21"/>
  <c r="Q46" i="21"/>
  <c r="P46" i="21"/>
  <c r="K46" i="21"/>
  <c r="H46" i="21"/>
  <c r="E46" i="21"/>
  <c r="R45" i="21"/>
  <c r="Q45" i="21"/>
  <c r="P45" i="21"/>
  <c r="K45" i="21"/>
  <c r="H45" i="21"/>
  <c r="E45" i="21"/>
  <c r="R44" i="21"/>
  <c r="Q44" i="21"/>
  <c r="P44" i="21"/>
  <c r="K44" i="21"/>
  <c r="H44" i="21"/>
  <c r="E44" i="21"/>
  <c r="K43" i="21"/>
  <c r="H43" i="21"/>
  <c r="E43" i="21"/>
  <c r="R42" i="21"/>
  <c r="Q42" i="21"/>
  <c r="P42" i="21"/>
  <c r="K42" i="21"/>
  <c r="H42" i="21"/>
  <c r="E42" i="21"/>
  <c r="R41" i="21"/>
  <c r="Q41" i="21"/>
  <c r="P41" i="21"/>
  <c r="K41" i="21"/>
  <c r="H41" i="21"/>
  <c r="E41" i="21"/>
  <c r="R40" i="21"/>
  <c r="Q40" i="21"/>
  <c r="P40" i="21"/>
  <c r="K40" i="21"/>
  <c r="H40" i="21"/>
  <c r="E40" i="21"/>
  <c r="R39" i="21"/>
  <c r="Q39" i="21"/>
  <c r="P39" i="21"/>
  <c r="K39" i="21"/>
  <c r="H39" i="21"/>
  <c r="E39" i="21"/>
  <c r="R38" i="21"/>
  <c r="Q38" i="21"/>
  <c r="P38" i="21"/>
  <c r="K38" i="21"/>
  <c r="H38" i="21"/>
  <c r="E38" i="21"/>
  <c r="R37" i="21"/>
  <c r="Q37" i="21"/>
  <c r="P37" i="21"/>
  <c r="K37" i="21"/>
  <c r="H37" i="21"/>
  <c r="E37" i="21"/>
  <c r="R36" i="21"/>
  <c r="Q36" i="21"/>
  <c r="P36" i="21"/>
  <c r="K36" i="21"/>
  <c r="H36" i="21"/>
  <c r="E36" i="21"/>
  <c r="R35" i="21"/>
  <c r="Q35" i="21"/>
  <c r="P35" i="21"/>
  <c r="K35" i="21"/>
  <c r="H35" i="21"/>
  <c r="E35" i="21"/>
  <c r="R34" i="21"/>
  <c r="Q34" i="21"/>
  <c r="P34" i="21"/>
  <c r="K34" i="21"/>
  <c r="H34" i="21"/>
  <c r="E34" i="21"/>
  <c r="R33" i="21"/>
  <c r="Q33" i="21"/>
  <c r="P33" i="21"/>
  <c r="K33" i="21"/>
  <c r="H33" i="21"/>
  <c r="E33" i="21"/>
  <c r="P32" i="21"/>
  <c r="K32" i="21"/>
  <c r="H32" i="21"/>
  <c r="E32" i="21"/>
  <c r="R31" i="21"/>
  <c r="Q31" i="21"/>
  <c r="P31" i="21"/>
  <c r="K31" i="21"/>
  <c r="H31" i="21"/>
  <c r="E31" i="21"/>
  <c r="R30" i="21"/>
  <c r="Q30" i="21"/>
  <c r="P30" i="21"/>
  <c r="K30" i="21"/>
  <c r="H30" i="21"/>
  <c r="E30" i="21"/>
  <c r="R29" i="21"/>
  <c r="Q29" i="21"/>
  <c r="P29" i="21"/>
  <c r="K29" i="21"/>
  <c r="H29" i="21"/>
  <c r="E29" i="21"/>
  <c r="R28" i="21"/>
  <c r="Q28" i="21"/>
  <c r="P28" i="21"/>
  <c r="K28" i="21"/>
  <c r="H28" i="21"/>
  <c r="E28" i="21"/>
  <c r="R27" i="21"/>
  <c r="Q27" i="21"/>
  <c r="P27" i="21"/>
  <c r="K27" i="21"/>
  <c r="H27" i="21"/>
  <c r="E27" i="21"/>
  <c r="R26" i="21"/>
  <c r="Q26" i="21"/>
  <c r="P26" i="21"/>
  <c r="K26" i="21"/>
  <c r="H26" i="21"/>
  <c r="E26" i="21"/>
  <c r="R25" i="21"/>
  <c r="Q25" i="21"/>
  <c r="P25" i="21"/>
  <c r="K25" i="21"/>
  <c r="H25" i="21"/>
  <c r="E25" i="21"/>
  <c r="R24" i="21"/>
  <c r="Q24" i="21"/>
  <c r="P24" i="21"/>
  <c r="K24" i="21"/>
  <c r="H24" i="21"/>
  <c r="E24" i="21"/>
  <c r="R23" i="21"/>
  <c r="Q23" i="21"/>
  <c r="P23" i="21"/>
  <c r="K23" i="21"/>
  <c r="H23" i="21"/>
  <c r="E23" i="21"/>
  <c r="R22" i="21"/>
  <c r="Q22" i="21"/>
  <c r="P22" i="21"/>
  <c r="K22" i="21"/>
  <c r="H22" i="21"/>
  <c r="E22" i="21"/>
  <c r="R21" i="21"/>
  <c r="Q21" i="21"/>
  <c r="P21" i="21"/>
  <c r="K21" i="21"/>
  <c r="H21" i="21"/>
  <c r="E21" i="21"/>
  <c r="R20" i="21"/>
  <c r="Q20" i="21"/>
  <c r="P20" i="21"/>
  <c r="K20" i="21"/>
  <c r="H20" i="21"/>
  <c r="E20" i="21"/>
  <c r="R19" i="21"/>
  <c r="Q19" i="21"/>
  <c r="P19" i="21"/>
  <c r="K19" i="21"/>
  <c r="H19" i="21"/>
  <c r="E19" i="21"/>
  <c r="R18" i="21"/>
  <c r="Q18" i="21"/>
  <c r="P18" i="21"/>
  <c r="K18" i="21"/>
  <c r="H18" i="21"/>
  <c r="E18" i="21"/>
  <c r="R17" i="21"/>
  <c r="Q17" i="21"/>
  <c r="P17" i="21"/>
  <c r="K17" i="21"/>
  <c r="H17" i="21"/>
  <c r="E17" i="21"/>
  <c r="O15" i="21"/>
  <c r="N15" i="21"/>
  <c r="Q15" i="21" s="1"/>
  <c r="M15" i="21"/>
  <c r="J15" i="21"/>
  <c r="I15" i="21"/>
  <c r="G15" i="21"/>
  <c r="F15" i="21"/>
  <c r="D15" i="21"/>
  <c r="C15" i="21"/>
  <c r="R14" i="21"/>
  <c r="Q14" i="21"/>
  <c r="P14" i="21"/>
  <c r="K14" i="21"/>
  <c r="H14" i="21"/>
  <c r="E14" i="21"/>
  <c r="R13" i="21"/>
  <c r="Q13" i="21"/>
  <c r="P13" i="21"/>
  <c r="K13" i="21"/>
  <c r="H13" i="21"/>
  <c r="E13" i="21"/>
  <c r="R12" i="21"/>
  <c r="Q12" i="21"/>
  <c r="P12" i="21"/>
  <c r="K12" i="21"/>
  <c r="H12" i="21"/>
  <c r="E12" i="21"/>
  <c r="R11" i="21"/>
  <c r="Q11" i="21"/>
  <c r="P11" i="21"/>
  <c r="K11" i="21"/>
  <c r="H11" i="21"/>
  <c r="E11" i="21"/>
  <c r="R10" i="21"/>
  <c r="Q10" i="21"/>
  <c r="P10" i="21"/>
  <c r="K10" i="21"/>
  <c r="H10" i="21"/>
  <c r="E10" i="21"/>
  <c r="R9" i="21"/>
  <c r="Q9" i="21"/>
  <c r="P9" i="21"/>
  <c r="K9" i="21"/>
  <c r="H9" i="21"/>
  <c r="E9" i="21"/>
  <c r="R8" i="21"/>
  <c r="Q8" i="21"/>
  <c r="K8" i="21"/>
  <c r="H8" i="21"/>
  <c r="E8" i="21"/>
  <c r="R7" i="21"/>
  <c r="Q7" i="21"/>
  <c r="P7" i="21"/>
  <c r="K7" i="21"/>
  <c r="H7" i="21"/>
  <c r="E7" i="21"/>
  <c r="K15" i="21" l="1"/>
  <c r="H15" i="21"/>
  <c r="R15" i="21"/>
  <c r="E15" i="21"/>
  <c r="P15" i="21"/>
  <c r="R55" i="20"/>
  <c r="Q55" i="20"/>
  <c r="P55" i="20"/>
  <c r="K55" i="20"/>
  <c r="H55" i="20"/>
  <c r="E55" i="20"/>
  <c r="P54" i="20"/>
  <c r="K54" i="20"/>
  <c r="H54" i="20"/>
  <c r="E54" i="20"/>
  <c r="R53" i="20"/>
  <c r="Q53" i="20"/>
  <c r="P53" i="20"/>
  <c r="K53" i="20"/>
  <c r="H53" i="20"/>
  <c r="E53" i="20"/>
  <c r="R52" i="20"/>
  <c r="Q52" i="20"/>
  <c r="P52" i="20"/>
  <c r="K52" i="20"/>
  <c r="H52" i="20"/>
  <c r="E52" i="20"/>
  <c r="R51" i="20"/>
  <c r="Q51" i="20"/>
  <c r="P51" i="20"/>
  <c r="K51" i="20"/>
  <c r="H51" i="20"/>
  <c r="E51" i="20"/>
  <c r="R50" i="20"/>
  <c r="Q50" i="20"/>
  <c r="P50" i="20"/>
  <c r="K50" i="20"/>
  <c r="H50" i="20"/>
  <c r="E50" i="20"/>
  <c r="R49" i="20"/>
  <c r="Q49" i="20"/>
  <c r="P49" i="20"/>
  <c r="K49" i="20"/>
  <c r="H49" i="20"/>
  <c r="E49" i="20"/>
  <c r="P48" i="20"/>
  <c r="K48" i="20"/>
  <c r="H48" i="20"/>
  <c r="E48" i="20"/>
  <c r="R47" i="20"/>
  <c r="Q47" i="20"/>
  <c r="P47" i="20"/>
  <c r="K47" i="20"/>
  <c r="H47" i="20"/>
  <c r="E47" i="20"/>
  <c r="R46" i="20"/>
  <c r="Q46" i="20"/>
  <c r="P46" i="20"/>
  <c r="K46" i="20"/>
  <c r="H46" i="20"/>
  <c r="E46" i="20"/>
  <c r="R45" i="20"/>
  <c r="Q45" i="20"/>
  <c r="P45" i="20"/>
  <c r="K45" i="20"/>
  <c r="H45" i="20"/>
  <c r="E45" i="20"/>
  <c r="R44" i="20"/>
  <c r="Q44" i="20"/>
  <c r="P44" i="20"/>
  <c r="K44" i="20"/>
  <c r="H44" i="20"/>
  <c r="E44" i="20"/>
  <c r="K43" i="20"/>
  <c r="H43" i="20"/>
  <c r="E43" i="20"/>
  <c r="R42" i="20"/>
  <c r="Q42" i="20"/>
  <c r="P42" i="20"/>
  <c r="K42" i="20"/>
  <c r="H42" i="20"/>
  <c r="E42" i="20"/>
  <c r="R41" i="20"/>
  <c r="Q41" i="20"/>
  <c r="P41" i="20"/>
  <c r="K41" i="20"/>
  <c r="H41" i="20"/>
  <c r="E41" i="20"/>
  <c r="R40" i="20"/>
  <c r="Q40" i="20"/>
  <c r="P40" i="20"/>
  <c r="K40" i="20"/>
  <c r="H40" i="20"/>
  <c r="E40" i="20"/>
  <c r="R39" i="20"/>
  <c r="Q39" i="20"/>
  <c r="P39" i="20"/>
  <c r="K39" i="20"/>
  <c r="H39" i="20"/>
  <c r="E39" i="20"/>
  <c r="R38" i="20"/>
  <c r="Q38" i="20"/>
  <c r="P38" i="20"/>
  <c r="K38" i="20"/>
  <c r="H38" i="20"/>
  <c r="E38" i="20"/>
  <c r="R37" i="20"/>
  <c r="Q37" i="20"/>
  <c r="P37" i="20"/>
  <c r="K37" i="20"/>
  <c r="H37" i="20"/>
  <c r="E37" i="20"/>
  <c r="R36" i="20"/>
  <c r="Q36" i="20"/>
  <c r="P36" i="20"/>
  <c r="K36" i="20"/>
  <c r="H36" i="20"/>
  <c r="E36" i="20"/>
  <c r="R35" i="20"/>
  <c r="Q35" i="20"/>
  <c r="P35" i="20"/>
  <c r="K35" i="20"/>
  <c r="H35" i="20"/>
  <c r="E35" i="20"/>
  <c r="R34" i="20"/>
  <c r="Q34" i="20"/>
  <c r="P34" i="20"/>
  <c r="K34" i="20"/>
  <c r="H34" i="20"/>
  <c r="E34" i="20"/>
  <c r="R33" i="20"/>
  <c r="Q33" i="20"/>
  <c r="P33" i="20"/>
  <c r="K33" i="20"/>
  <c r="H33" i="20"/>
  <c r="E33" i="20"/>
  <c r="P32" i="20"/>
  <c r="K32" i="20"/>
  <c r="H32" i="20"/>
  <c r="E32" i="20"/>
  <c r="R31" i="20"/>
  <c r="Q31" i="20"/>
  <c r="P31" i="20"/>
  <c r="K31" i="20"/>
  <c r="H31" i="20"/>
  <c r="E31" i="20"/>
  <c r="R30" i="20"/>
  <c r="Q30" i="20"/>
  <c r="P30" i="20"/>
  <c r="K30" i="20"/>
  <c r="H30" i="20"/>
  <c r="E30" i="20"/>
  <c r="R29" i="20"/>
  <c r="Q29" i="20"/>
  <c r="P29" i="20"/>
  <c r="K29" i="20"/>
  <c r="H29" i="20"/>
  <c r="E29" i="20"/>
  <c r="R28" i="20"/>
  <c r="Q28" i="20"/>
  <c r="P28" i="20"/>
  <c r="K28" i="20"/>
  <c r="H28" i="20"/>
  <c r="E28" i="20"/>
  <c r="R27" i="20"/>
  <c r="Q27" i="20"/>
  <c r="P27" i="20"/>
  <c r="K27" i="20"/>
  <c r="H27" i="20"/>
  <c r="E27" i="20"/>
  <c r="R26" i="20"/>
  <c r="Q26" i="20"/>
  <c r="P26" i="20"/>
  <c r="K26" i="20"/>
  <c r="H26" i="20"/>
  <c r="E26" i="20"/>
  <c r="R25" i="20"/>
  <c r="Q25" i="20"/>
  <c r="P25" i="20"/>
  <c r="K25" i="20"/>
  <c r="H25" i="20"/>
  <c r="E25" i="20"/>
  <c r="R24" i="20"/>
  <c r="Q24" i="20"/>
  <c r="P24" i="20"/>
  <c r="K24" i="20"/>
  <c r="H24" i="20"/>
  <c r="E24" i="20"/>
  <c r="R23" i="20"/>
  <c r="Q23" i="20"/>
  <c r="P23" i="20"/>
  <c r="K23" i="20"/>
  <c r="H23" i="20"/>
  <c r="E23" i="20"/>
  <c r="R22" i="20"/>
  <c r="Q22" i="20"/>
  <c r="P22" i="20"/>
  <c r="K22" i="20"/>
  <c r="H22" i="20"/>
  <c r="E22" i="20"/>
  <c r="R21" i="20"/>
  <c r="Q21" i="20"/>
  <c r="P21" i="20"/>
  <c r="K21" i="20"/>
  <c r="H21" i="20"/>
  <c r="E21" i="20"/>
  <c r="R20" i="20"/>
  <c r="Q20" i="20"/>
  <c r="P20" i="20"/>
  <c r="K20" i="20"/>
  <c r="H20" i="20"/>
  <c r="E20" i="20"/>
  <c r="R19" i="20"/>
  <c r="Q19" i="20"/>
  <c r="P19" i="20"/>
  <c r="K19" i="20"/>
  <c r="H19" i="20"/>
  <c r="E19" i="20"/>
  <c r="R18" i="20"/>
  <c r="Q18" i="20"/>
  <c r="P18" i="20"/>
  <c r="K18" i="20"/>
  <c r="H18" i="20"/>
  <c r="E18" i="20"/>
  <c r="R17" i="20"/>
  <c r="Q17" i="20"/>
  <c r="P17" i="20"/>
  <c r="K17" i="20"/>
  <c r="H17" i="20"/>
  <c r="E17" i="20"/>
  <c r="O15" i="20"/>
  <c r="N15" i="20"/>
  <c r="M15" i="20"/>
  <c r="J15" i="20"/>
  <c r="R15" i="20" s="1"/>
  <c r="I15" i="20"/>
  <c r="K15" i="20" s="1"/>
  <c r="G15" i="20"/>
  <c r="Q15" i="20" s="1"/>
  <c r="F15" i="20"/>
  <c r="D15" i="20"/>
  <c r="P15" i="20" s="1"/>
  <c r="C15" i="20"/>
  <c r="E15" i="20" s="1"/>
  <c r="R14" i="20"/>
  <c r="Q14" i="20"/>
  <c r="P14" i="20"/>
  <c r="K14" i="20"/>
  <c r="H14" i="20"/>
  <c r="E14" i="20"/>
  <c r="R13" i="20"/>
  <c r="Q13" i="20"/>
  <c r="P13" i="20"/>
  <c r="K13" i="20"/>
  <c r="H13" i="20"/>
  <c r="E13" i="20"/>
  <c r="R12" i="20"/>
  <c r="Q12" i="20"/>
  <c r="P12" i="20"/>
  <c r="K12" i="20"/>
  <c r="H12" i="20"/>
  <c r="E12" i="20"/>
  <c r="R11" i="20"/>
  <c r="Q11" i="20"/>
  <c r="P11" i="20"/>
  <c r="K11" i="20"/>
  <c r="H11" i="20"/>
  <c r="E11" i="20"/>
  <c r="R10" i="20"/>
  <c r="Q10" i="20"/>
  <c r="P10" i="20"/>
  <c r="K10" i="20"/>
  <c r="H10" i="20"/>
  <c r="E10" i="20"/>
  <c r="R9" i="20"/>
  <c r="Q9" i="20"/>
  <c r="P9" i="20"/>
  <c r="K9" i="20"/>
  <c r="H9" i="20"/>
  <c r="E9" i="20"/>
  <c r="R8" i="20"/>
  <c r="Q8" i="20"/>
  <c r="P8" i="20"/>
  <c r="K8" i="20"/>
  <c r="H8" i="20"/>
  <c r="E8" i="20"/>
  <c r="R7" i="20"/>
  <c r="Q7" i="20"/>
  <c r="P7" i="20"/>
  <c r="K7" i="20"/>
  <c r="H7" i="20"/>
  <c r="E7" i="20"/>
  <c r="H15" i="20" l="1"/>
  <c r="K48" i="19"/>
  <c r="R55" i="19"/>
  <c r="Q55" i="19"/>
  <c r="P55" i="19"/>
  <c r="K55" i="19"/>
  <c r="H55" i="19"/>
  <c r="E55" i="19"/>
  <c r="P54" i="19"/>
  <c r="K54" i="19"/>
  <c r="H54" i="19"/>
  <c r="E54" i="19"/>
  <c r="R53" i="19"/>
  <c r="Q53" i="19"/>
  <c r="P53" i="19"/>
  <c r="K53" i="19"/>
  <c r="H53" i="19"/>
  <c r="E53" i="19"/>
  <c r="R52" i="19"/>
  <c r="Q52" i="19"/>
  <c r="P52" i="19"/>
  <c r="K52" i="19"/>
  <c r="H52" i="19"/>
  <c r="E52" i="19"/>
  <c r="R51" i="19"/>
  <c r="Q51" i="19"/>
  <c r="P51" i="19"/>
  <c r="K51" i="19"/>
  <c r="H51" i="19"/>
  <c r="E51" i="19"/>
  <c r="R50" i="19"/>
  <c r="Q50" i="19"/>
  <c r="P50" i="19"/>
  <c r="K50" i="19"/>
  <c r="H50" i="19"/>
  <c r="E50" i="19"/>
  <c r="R49" i="19"/>
  <c r="Q49" i="19"/>
  <c r="P49" i="19"/>
  <c r="K49" i="19"/>
  <c r="H49" i="19"/>
  <c r="E49" i="19"/>
  <c r="P48" i="19"/>
  <c r="H48" i="19"/>
  <c r="E48" i="19"/>
  <c r="R47" i="19"/>
  <c r="Q47" i="19"/>
  <c r="P47" i="19"/>
  <c r="K47" i="19"/>
  <c r="H47" i="19"/>
  <c r="E47" i="19"/>
  <c r="R46" i="19"/>
  <c r="Q46" i="19"/>
  <c r="P46" i="19"/>
  <c r="K46" i="19"/>
  <c r="H46" i="19"/>
  <c r="E46" i="19"/>
  <c r="R45" i="19"/>
  <c r="Q45" i="19"/>
  <c r="P45" i="19"/>
  <c r="K45" i="19"/>
  <c r="H45" i="19"/>
  <c r="E45" i="19"/>
  <c r="R44" i="19"/>
  <c r="Q44" i="19"/>
  <c r="P44" i="19"/>
  <c r="K44" i="19"/>
  <c r="H44" i="19"/>
  <c r="E44" i="19"/>
  <c r="K43" i="19"/>
  <c r="H43" i="19"/>
  <c r="E43" i="19"/>
  <c r="R42" i="19"/>
  <c r="Q42" i="19"/>
  <c r="P42" i="19"/>
  <c r="K42" i="19"/>
  <c r="H42" i="19"/>
  <c r="E42" i="19"/>
  <c r="R41" i="19"/>
  <c r="Q41" i="19"/>
  <c r="P41" i="19"/>
  <c r="K41" i="19"/>
  <c r="H41" i="19"/>
  <c r="E41" i="19"/>
  <c r="R40" i="19"/>
  <c r="Q40" i="19"/>
  <c r="P40" i="19"/>
  <c r="K40" i="19"/>
  <c r="H40" i="19"/>
  <c r="E40" i="19"/>
  <c r="R39" i="19"/>
  <c r="Q39" i="19"/>
  <c r="P39" i="19"/>
  <c r="K39" i="19"/>
  <c r="H39" i="19"/>
  <c r="E39" i="19"/>
  <c r="R38" i="19"/>
  <c r="Q38" i="19"/>
  <c r="P38" i="19"/>
  <c r="K38" i="19"/>
  <c r="H38" i="19"/>
  <c r="E38" i="19"/>
  <c r="R37" i="19"/>
  <c r="Q37" i="19"/>
  <c r="P37" i="19"/>
  <c r="K37" i="19"/>
  <c r="H37" i="19"/>
  <c r="E37" i="19"/>
  <c r="R36" i="19"/>
  <c r="Q36" i="19"/>
  <c r="P36" i="19"/>
  <c r="K36" i="19"/>
  <c r="H36" i="19"/>
  <c r="E36" i="19"/>
  <c r="R35" i="19"/>
  <c r="Q35" i="19"/>
  <c r="P35" i="19"/>
  <c r="K35" i="19"/>
  <c r="H35" i="19"/>
  <c r="E35" i="19"/>
  <c r="R34" i="19"/>
  <c r="Q34" i="19"/>
  <c r="P34" i="19"/>
  <c r="K34" i="19"/>
  <c r="H34" i="19"/>
  <c r="E34" i="19"/>
  <c r="R33" i="19"/>
  <c r="Q33" i="19"/>
  <c r="P33" i="19"/>
  <c r="K33" i="19"/>
  <c r="H33" i="19"/>
  <c r="E33" i="19"/>
  <c r="P32" i="19"/>
  <c r="K32" i="19"/>
  <c r="H32" i="19"/>
  <c r="E32" i="19"/>
  <c r="R31" i="19"/>
  <c r="Q31" i="19"/>
  <c r="P31" i="19"/>
  <c r="K31" i="19"/>
  <c r="H31" i="19"/>
  <c r="E31" i="19"/>
  <c r="R30" i="19"/>
  <c r="Q30" i="19"/>
  <c r="P30" i="19"/>
  <c r="K30" i="19"/>
  <c r="H30" i="19"/>
  <c r="E30" i="19"/>
  <c r="R29" i="19"/>
  <c r="Q29" i="19"/>
  <c r="P29" i="19"/>
  <c r="K29" i="19"/>
  <c r="H29" i="19"/>
  <c r="E29" i="19"/>
  <c r="R28" i="19"/>
  <c r="Q28" i="19"/>
  <c r="P28" i="19"/>
  <c r="K28" i="19"/>
  <c r="H28" i="19"/>
  <c r="E28" i="19"/>
  <c r="R27" i="19"/>
  <c r="Q27" i="19"/>
  <c r="P27" i="19"/>
  <c r="K27" i="19"/>
  <c r="H27" i="19"/>
  <c r="E27" i="19"/>
  <c r="R26" i="19"/>
  <c r="Q26" i="19"/>
  <c r="P26" i="19"/>
  <c r="K26" i="19"/>
  <c r="H26" i="19"/>
  <c r="E26" i="19"/>
  <c r="R25" i="19"/>
  <c r="Q25" i="19"/>
  <c r="P25" i="19"/>
  <c r="K25" i="19"/>
  <c r="H25" i="19"/>
  <c r="E25" i="19"/>
  <c r="R24" i="19"/>
  <c r="Q24" i="19"/>
  <c r="P24" i="19"/>
  <c r="K24" i="19"/>
  <c r="H24" i="19"/>
  <c r="E24" i="19"/>
  <c r="R23" i="19"/>
  <c r="Q23" i="19"/>
  <c r="P23" i="19"/>
  <c r="K23" i="19"/>
  <c r="H23" i="19"/>
  <c r="E23" i="19"/>
  <c r="R22" i="19"/>
  <c r="Q22" i="19"/>
  <c r="P22" i="19"/>
  <c r="K22" i="19"/>
  <c r="H22" i="19"/>
  <c r="E22" i="19"/>
  <c r="R21" i="19"/>
  <c r="Q21" i="19"/>
  <c r="P21" i="19"/>
  <c r="K21" i="19"/>
  <c r="H21" i="19"/>
  <c r="E21" i="19"/>
  <c r="R20" i="19"/>
  <c r="Q20" i="19"/>
  <c r="P20" i="19"/>
  <c r="K20" i="19"/>
  <c r="H20" i="19"/>
  <c r="E20" i="19"/>
  <c r="R19" i="19"/>
  <c r="Q19" i="19"/>
  <c r="P19" i="19"/>
  <c r="K19" i="19"/>
  <c r="H19" i="19"/>
  <c r="E19" i="19"/>
  <c r="R18" i="19"/>
  <c r="Q18" i="19"/>
  <c r="P18" i="19"/>
  <c r="K18" i="19"/>
  <c r="H18" i="19"/>
  <c r="E18" i="19"/>
  <c r="R17" i="19"/>
  <c r="Q17" i="19"/>
  <c r="P17" i="19"/>
  <c r="K17" i="19"/>
  <c r="H17" i="19"/>
  <c r="E17" i="19"/>
  <c r="O15" i="19"/>
  <c r="N15" i="19"/>
  <c r="M15" i="19"/>
  <c r="J15" i="19"/>
  <c r="R15" i="19" s="1"/>
  <c r="I15" i="19"/>
  <c r="G15" i="19"/>
  <c r="Q15" i="19" s="1"/>
  <c r="F15" i="19"/>
  <c r="D15" i="19"/>
  <c r="C15" i="19"/>
  <c r="R14" i="19"/>
  <c r="Q14" i="19"/>
  <c r="P14" i="19"/>
  <c r="K14" i="19"/>
  <c r="H14" i="19"/>
  <c r="E14" i="19"/>
  <c r="R13" i="19"/>
  <c r="Q13" i="19"/>
  <c r="P13" i="19"/>
  <c r="K13" i="19"/>
  <c r="H13" i="19"/>
  <c r="E13" i="19"/>
  <c r="R12" i="19"/>
  <c r="Q12" i="19"/>
  <c r="P12" i="19"/>
  <c r="K12" i="19"/>
  <c r="H12" i="19"/>
  <c r="E12" i="19"/>
  <c r="R11" i="19"/>
  <c r="Q11" i="19"/>
  <c r="P11" i="19"/>
  <c r="K11" i="19"/>
  <c r="H11" i="19"/>
  <c r="E11" i="19"/>
  <c r="R10" i="19"/>
  <c r="Q10" i="19"/>
  <c r="P10" i="19"/>
  <c r="K10" i="19"/>
  <c r="H10" i="19"/>
  <c r="E10" i="19"/>
  <c r="R9" i="19"/>
  <c r="Q9" i="19"/>
  <c r="P9" i="19"/>
  <c r="K9" i="19"/>
  <c r="H9" i="19"/>
  <c r="E9" i="19"/>
  <c r="R8" i="19"/>
  <c r="Q8" i="19"/>
  <c r="P8" i="19"/>
  <c r="K8" i="19"/>
  <c r="H8" i="19"/>
  <c r="E8" i="19"/>
  <c r="R7" i="19"/>
  <c r="Q7" i="19"/>
  <c r="P7" i="19"/>
  <c r="K7" i="19"/>
  <c r="H7" i="19"/>
  <c r="E7" i="19"/>
  <c r="E15" i="19" l="1"/>
  <c r="K15" i="19"/>
  <c r="P15" i="19"/>
  <c r="H15" i="19"/>
  <c r="R55" i="18"/>
  <c r="Q55" i="18"/>
  <c r="P55" i="18"/>
  <c r="K55" i="18"/>
  <c r="H55" i="18"/>
  <c r="E55" i="18"/>
  <c r="P54" i="18"/>
  <c r="K54" i="18"/>
  <c r="H54" i="18"/>
  <c r="E54" i="18"/>
  <c r="R53" i="18"/>
  <c r="Q53" i="18"/>
  <c r="P53" i="18"/>
  <c r="K53" i="18"/>
  <c r="H53" i="18"/>
  <c r="E53" i="18"/>
  <c r="R52" i="18"/>
  <c r="Q52" i="18"/>
  <c r="P52" i="18"/>
  <c r="K52" i="18"/>
  <c r="H52" i="18"/>
  <c r="E52" i="18"/>
  <c r="R51" i="18"/>
  <c r="Q51" i="18"/>
  <c r="P51" i="18"/>
  <c r="K51" i="18"/>
  <c r="H51" i="18"/>
  <c r="E51" i="18"/>
  <c r="R50" i="18"/>
  <c r="Q50" i="18"/>
  <c r="P50" i="18"/>
  <c r="K50" i="18"/>
  <c r="H50" i="18"/>
  <c r="E50" i="18"/>
  <c r="R49" i="18"/>
  <c r="Q49" i="18"/>
  <c r="P49" i="18"/>
  <c r="K49" i="18"/>
  <c r="H49" i="18"/>
  <c r="E49" i="18"/>
  <c r="P48" i="18"/>
  <c r="H48" i="18"/>
  <c r="E48" i="18"/>
  <c r="R47" i="18"/>
  <c r="Q47" i="18"/>
  <c r="P47" i="18"/>
  <c r="K47" i="18"/>
  <c r="H47" i="18"/>
  <c r="E47" i="18"/>
  <c r="R46" i="18"/>
  <c r="Q46" i="18"/>
  <c r="P46" i="18"/>
  <c r="K46" i="18"/>
  <c r="H46" i="18"/>
  <c r="E46" i="18"/>
  <c r="R45" i="18"/>
  <c r="Q45" i="18"/>
  <c r="P45" i="18"/>
  <c r="K45" i="18"/>
  <c r="H45" i="18"/>
  <c r="E45" i="18"/>
  <c r="R44" i="18"/>
  <c r="Q44" i="18"/>
  <c r="P44" i="18"/>
  <c r="K44" i="18"/>
  <c r="H44" i="18"/>
  <c r="E44" i="18"/>
  <c r="K43" i="18"/>
  <c r="H43" i="18"/>
  <c r="E43" i="18"/>
  <c r="R42" i="18"/>
  <c r="Q42" i="18"/>
  <c r="P42" i="18"/>
  <c r="K42" i="18"/>
  <c r="H42" i="18"/>
  <c r="E42" i="18"/>
  <c r="R41" i="18"/>
  <c r="Q41" i="18"/>
  <c r="P41" i="18"/>
  <c r="K41" i="18"/>
  <c r="H41" i="18"/>
  <c r="E41" i="18"/>
  <c r="R40" i="18"/>
  <c r="Q40" i="18"/>
  <c r="P40" i="18"/>
  <c r="K40" i="18"/>
  <c r="H40" i="18"/>
  <c r="E40" i="18"/>
  <c r="R39" i="18"/>
  <c r="Q39" i="18"/>
  <c r="P39" i="18"/>
  <c r="K39" i="18"/>
  <c r="H39" i="18"/>
  <c r="E39" i="18"/>
  <c r="R38" i="18"/>
  <c r="Q38" i="18"/>
  <c r="P38" i="18"/>
  <c r="K38" i="18"/>
  <c r="H38" i="18"/>
  <c r="E38" i="18"/>
  <c r="R37" i="18"/>
  <c r="Q37" i="18"/>
  <c r="P37" i="18"/>
  <c r="K37" i="18"/>
  <c r="H37" i="18"/>
  <c r="E37" i="18"/>
  <c r="R36" i="18"/>
  <c r="Q36" i="18"/>
  <c r="P36" i="18"/>
  <c r="K36" i="18"/>
  <c r="H36" i="18"/>
  <c r="E36" i="18"/>
  <c r="R35" i="18"/>
  <c r="Q35" i="18"/>
  <c r="P35" i="18"/>
  <c r="K35" i="18"/>
  <c r="H35" i="18"/>
  <c r="E35" i="18"/>
  <c r="R34" i="18"/>
  <c r="Q34" i="18"/>
  <c r="P34" i="18"/>
  <c r="K34" i="18"/>
  <c r="H34" i="18"/>
  <c r="E34" i="18"/>
  <c r="R33" i="18"/>
  <c r="Q33" i="18"/>
  <c r="P33" i="18"/>
  <c r="K33" i="18"/>
  <c r="H33" i="18"/>
  <c r="E33" i="18"/>
  <c r="P32" i="18"/>
  <c r="K32" i="18"/>
  <c r="H32" i="18"/>
  <c r="E32" i="18"/>
  <c r="R31" i="18"/>
  <c r="Q31" i="18"/>
  <c r="P31" i="18"/>
  <c r="K31" i="18"/>
  <c r="H31" i="18"/>
  <c r="E31" i="18"/>
  <c r="R30" i="18"/>
  <c r="Q30" i="18"/>
  <c r="P30" i="18"/>
  <c r="K30" i="18"/>
  <c r="H30" i="18"/>
  <c r="E30" i="18"/>
  <c r="R29" i="18"/>
  <c r="Q29" i="18"/>
  <c r="P29" i="18"/>
  <c r="K29" i="18"/>
  <c r="H29" i="18"/>
  <c r="E29" i="18"/>
  <c r="R28" i="18"/>
  <c r="Q28" i="18"/>
  <c r="P28" i="18"/>
  <c r="K28" i="18"/>
  <c r="H28" i="18"/>
  <c r="E28" i="18"/>
  <c r="R27" i="18"/>
  <c r="Q27" i="18"/>
  <c r="P27" i="18"/>
  <c r="K27" i="18"/>
  <c r="H27" i="18"/>
  <c r="E27" i="18"/>
  <c r="R26" i="18"/>
  <c r="Q26" i="18"/>
  <c r="P26" i="18"/>
  <c r="K26" i="18"/>
  <c r="H26" i="18"/>
  <c r="E26" i="18"/>
  <c r="R25" i="18"/>
  <c r="Q25" i="18"/>
  <c r="P25" i="18"/>
  <c r="K25" i="18"/>
  <c r="H25" i="18"/>
  <c r="E25" i="18"/>
  <c r="R24" i="18"/>
  <c r="Q24" i="18"/>
  <c r="P24" i="18"/>
  <c r="K24" i="18"/>
  <c r="H24" i="18"/>
  <c r="E24" i="18"/>
  <c r="R23" i="18"/>
  <c r="Q23" i="18"/>
  <c r="P23" i="18"/>
  <c r="K23" i="18"/>
  <c r="H23" i="18"/>
  <c r="E23" i="18"/>
  <c r="R22" i="18"/>
  <c r="Q22" i="18"/>
  <c r="P22" i="18"/>
  <c r="K22" i="18"/>
  <c r="H22" i="18"/>
  <c r="E22" i="18"/>
  <c r="R21" i="18"/>
  <c r="Q21" i="18"/>
  <c r="P21" i="18"/>
  <c r="K21" i="18"/>
  <c r="H21" i="18"/>
  <c r="E21" i="18"/>
  <c r="R20" i="18"/>
  <c r="Q20" i="18"/>
  <c r="P20" i="18"/>
  <c r="K20" i="18"/>
  <c r="H20" i="18"/>
  <c r="E20" i="18"/>
  <c r="R19" i="18"/>
  <c r="Q19" i="18"/>
  <c r="P19" i="18"/>
  <c r="K19" i="18"/>
  <c r="H19" i="18"/>
  <c r="E19" i="18"/>
  <c r="R18" i="18"/>
  <c r="Q18" i="18"/>
  <c r="P18" i="18"/>
  <c r="K18" i="18"/>
  <c r="H18" i="18"/>
  <c r="E18" i="18"/>
  <c r="R17" i="18"/>
  <c r="Q17" i="18"/>
  <c r="P17" i="18"/>
  <c r="K17" i="18"/>
  <c r="H17" i="18"/>
  <c r="E17" i="18"/>
  <c r="O15" i="18"/>
  <c r="N15" i="18"/>
  <c r="M15" i="18"/>
  <c r="J15" i="18"/>
  <c r="R15" i="18" s="1"/>
  <c r="I15" i="18"/>
  <c r="G15" i="18"/>
  <c r="Q15" i="18" s="1"/>
  <c r="F15" i="18"/>
  <c r="D15" i="18"/>
  <c r="C15" i="18"/>
  <c r="R14" i="18"/>
  <c r="Q14" i="18"/>
  <c r="P14" i="18"/>
  <c r="K14" i="18"/>
  <c r="H14" i="18"/>
  <c r="E14" i="18"/>
  <c r="R13" i="18"/>
  <c r="Q13" i="18"/>
  <c r="P13" i="18"/>
  <c r="K13" i="18"/>
  <c r="H13" i="18"/>
  <c r="E13" i="18"/>
  <c r="R12" i="18"/>
  <c r="Q12" i="18"/>
  <c r="P12" i="18"/>
  <c r="K12" i="18"/>
  <c r="H12" i="18"/>
  <c r="E12" i="18"/>
  <c r="R11" i="18"/>
  <c r="Q11" i="18"/>
  <c r="P11" i="18"/>
  <c r="K11" i="18"/>
  <c r="H11" i="18"/>
  <c r="E11" i="18"/>
  <c r="R10" i="18"/>
  <c r="Q10" i="18"/>
  <c r="P10" i="18"/>
  <c r="K10" i="18"/>
  <c r="H10" i="18"/>
  <c r="E10" i="18"/>
  <c r="R9" i="18"/>
  <c r="Q9" i="18"/>
  <c r="P9" i="18"/>
  <c r="K9" i="18"/>
  <c r="H9" i="18"/>
  <c r="E9" i="18"/>
  <c r="R8" i="18"/>
  <c r="Q8" i="18"/>
  <c r="P8" i="18"/>
  <c r="K8" i="18"/>
  <c r="H8" i="18"/>
  <c r="E8" i="18"/>
  <c r="R7" i="18"/>
  <c r="Q7" i="18"/>
  <c r="P7" i="18"/>
  <c r="K7" i="18"/>
  <c r="H7" i="18"/>
  <c r="E7" i="18"/>
  <c r="E15" i="18" l="1"/>
  <c r="K15" i="18"/>
  <c r="P15" i="18"/>
  <c r="H15" i="18"/>
  <c r="P10" i="17"/>
  <c r="P9" i="17"/>
  <c r="P8" i="17"/>
  <c r="D15" i="17"/>
  <c r="R55" i="17"/>
  <c r="Q55" i="17"/>
  <c r="P55" i="17"/>
  <c r="K55" i="17"/>
  <c r="H55" i="17"/>
  <c r="E55" i="17"/>
  <c r="P54" i="17"/>
  <c r="K54" i="17"/>
  <c r="H54" i="17"/>
  <c r="E54" i="17"/>
  <c r="R53" i="17"/>
  <c r="Q53" i="17"/>
  <c r="P53" i="17"/>
  <c r="K53" i="17"/>
  <c r="H53" i="17"/>
  <c r="E53" i="17"/>
  <c r="R52" i="17"/>
  <c r="Q52" i="17"/>
  <c r="P52" i="17"/>
  <c r="K52" i="17"/>
  <c r="H52" i="17"/>
  <c r="E52" i="17"/>
  <c r="R51" i="17"/>
  <c r="Q51" i="17"/>
  <c r="P51" i="17"/>
  <c r="K51" i="17"/>
  <c r="H51" i="17"/>
  <c r="E51" i="17"/>
  <c r="R50" i="17"/>
  <c r="Q50" i="17"/>
  <c r="P50" i="17"/>
  <c r="K50" i="17"/>
  <c r="H50" i="17"/>
  <c r="E50" i="17"/>
  <c r="R49" i="17"/>
  <c r="Q49" i="17"/>
  <c r="P49" i="17"/>
  <c r="K49" i="17"/>
  <c r="H49" i="17"/>
  <c r="E49" i="17"/>
  <c r="P48" i="17"/>
  <c r="H48" i="17"/>
  <c r="E48" i="17"/>
  <c r="R47" i="17"/>
  <c r="Q47" i="17"/>
  <c r="P47" i="17"/>
  <c r="K47" i="17"/>
  <c r="H47" i="17"/>
  <c r="E47" i="17"/>
  <c r="R46" i="17"/>
  <c r="Q46" i="17"/>
  <c r="P46" i="17"/>
  <c r="K46" i="17"/>
  <c r="H46" i="17"/>
  <c r="E46" i="17"/>
  <c r="R45" i="17"/>
  <c r="Q45" i="17"/>
  <c r="P45" i="17"/>
  <c r="K45" i="17"/>
  <c r="H45" i="17"/>
  <c r="E45" i="17"/>
  <c r="R44" i="17"/>
  <c r="Q44" i="17"/>
  <c r="P44" i="17"/>
  <c r="K44" i="17"/>
  <c r="H44" i="17"/>
  <c r="E44" i="17"/>
  <c r="K43" i="17"/>
  <c r="H43" i="17"/>
  <c r="E43" i="17"/>
  <c r="R42" i="17"/>
  <c r="Q42" i="17"/>
  <c r="P42" i="17"/>
  <c r="K42" i="17"/>
  <c r="H42" i="17"/>
  <c r="E42" i="17"/>
  <c r="R41" i="17"/>
  <c r="Q41" i="17"/>
  <c r="P41" i="17"/>
  <c r="K41" i="17"/>
  <c r="H41" i="17"/>
  <c r="E41" i="17"/>
  <c r="R40" i="17"/>
  <c r="Q40" i="17"/>
  <c r="P40" i="17"/>
  <c r="K40" i="17"/>
  <c r="H40" i="17"/>
  <c r="E40" i="17"/>
  <c r="R39" i="17"/>
  <c r="Q39" i="17"/>
  <c r="P39" i="17"/>
  <c r="K39" i="17"/>
  <c r="H39" i="17"/>
  <c r="E39" i="17"/>
  <c r="R38" i="17"/>
  <c r="Q38" i="17"/>
  <c r="P38" i="17"/>
  <c r="K38" i="17"/>
  <c r="H38" i="17"/>
  <c r="E38" i="17"/>
  <c r="R37" i="17"/>
  <c r="Q37" i="17"/>
  <c r="P37" i="17"/>
  <c r="K37" i="17"/>
  <c r="H37" i="17"/>
  <c r="E37" i="17"/>
  <c r="R36" i="17"/>
  <c r="Q36" i="17"/>
  <c r="P36" i="17"/>
  <c r="K36" i="17"/>
  <c r="H36" i="17"/>
  <c r="E36" i="17"/>
  <c r="R35" i="17"/>
  <c r="Q35" i="17"/>
  <c r="P35" i="17"/>
  <c r="K35" i="17"/>
  <c r="H35" i="17"/>
  <c r="E35" i="17"/>
  <c r="R34" i="17"/>
  <c r="Q34" i="17"/>
  <c r="P34" i="17"/>
  <c r="K34" i="17"/>
  <c r="H34" i="17"/>
  <c r="E34" i="17"/>
  <c r="R33" i="17"/>
  <c r="Q33" i="17"/>
  <c r="P33" i="17"/>
  <c r="K33" i="17"/>
  <c r="H33" i="17"/>
  <c r="E33" i="17"/>
  <c r="P32" i="17"/>
  <c r="K32" i="17"/>
  <c r="H32" i="17"/>
  <c r="E32" i="17"/>
  <c r="R31" i="17"/>
  <c r="Q31" i="17"/>
  <c r="P31" i="17"/>
  <c r="K31" i="17"/>
  <c r="H31" i="17"/>
  <c r="E31" i="17"/>
  <c r="R30" i="17"/>
  <c r="Q30" i="17"/>
  <c r="P30" i="17"/>
  <c r="K30" i="17"/>
  <c r="H30" i="17"/>
  <c r="E30" i="17"/>
  <c r="R29" i="17"/>
  <c r="Q29" i="17"/>
  <c r="P29" i="17"/>
  <c r="K29" i="17"/>
  <c r="H29" i="17"/>
  <c r="E29" i="17"/>
  <c r="R28" i="17"/>
  <c r="Q28" i="17"/>
  <c r="P28" i="17"/>
  <c r="K28" i="17"/>
  <c r="H28" i="17"/>
  <c r="E28" i="17"/>
  <c r="R27" i="17"/>
  <c r="Q27" i="17"/>
  <c r="P27" i="17"/>
  <c r="K27" i="17"/>
  <c r="H27" i="17"/>
  <c r="E27" i="17"/>
  <c r="R26" i="17"/>
  <c r="Q26" i="17"/>
  <c r="P26" i="17"/>
  <c r="K26" i="17"/>
  <c r="H26" i="17"/>
  <c r="E26" i="17"/>
  <c r="R25" i="17"/>
  <c r="Q25" i="17"/>
  <c r="P25" i="17"/>
  <c r="K25" i="17"/>
  <c r="H25" i="17"/>
  <c r="E25" i="17"/>
  <c r="R24" i="17"/>
  <c r="Q24" i="17"/>
  <c r="P24" i="17"/>
  <c r="K24" i="17"/>
  <c r="H24" i="17"/>
  <c r="E24" i="17"/>
  <c r="R23" i="17"/>
  <c r="Q23" i="17"/>
  <c r="P23" i="17"/>
  <c r="K23" i="17"/>
  <c r="H23" i="17"/>
  <c r="E23" i="17"/>
  <c r="R22" i="17"/>
  <c r="Q22" i="17"/>
  <c r="P22" i="17"/>
  <c r="K22" i="17"/>
  <c r="H22" i="17"/>
  <c r="E22" i="17"/>
  <c r="R21" i="17"/>
  <c r="Q21" i="17"/>
  <c r="P21" i="17"/>
  <c r="K21" i="17"/>
  <c r="H21" i="17"/>
  <c r="E21" i="17"/>
  <c r="R20" i="17"/>
  <c r="Q20" i="17"/>
  <c r="P20" i="17"/>
  <c r="K20" i="17"/>
  <c r="H20" i="17"/>
  <c r="E20" i="17"/>
  <c r="R19" i="17"/>
  <c r="Q19" i="17"/>
  <c r="P19" i="17"/>
  <c r="K19" i="17"/>
  <c r="H19" i="17"/>
  <c r="E19" i="17"/>
  <c r="R18" i="17"/>
  <c r="Q18" i="17"/>
  <c r="P18" i="17"/>
  <c r="K18" i="17"/>
  <c r="H18" i="17"/>
  <c r="E18" i="17"/>
  <c r="R17" i="17"/>
  <c r="Q17" i="17"/>
  <c r="P17" i="17"/>
  <c r="K17" i="17"/>
  <c r="H17" i="17"/>
  <c r="E17" i="17"/>
  <c r="O15" i="17"/>
  <c r="N15" i="17"/>
  <c r="M15" i="17"/>
  <c r="J15" i="17"/>
  <c r="R15" i="17" s="1"/>
  <c r="I15" i="17"/>
  <c r="G15" i="17"/>
  <c r="F15" i="17"/>
  <c r="C15" i="17"/>
  <c r="R14" i="17"/>
  <c r="Q14" i="17"/>
  <c r="P14" i="17"/>
  <c r="K14" i="17"/>
  <c r="H14" i="17"/>
  <c r="E14" i="17"/>
  <c r="R13" i="17"/>
  <c r="Q13" i="17"/>
  <c r="P13" i="17"/>
  <c r="K13" i="17"/>
  <c r="H13" i="17"/>
  <c r="E13" i="17"/>
  <c r="R12" i="17"/>
  <c r="Q12" i="17"/>
  <c r="P12" i="17"/>
  <c r="K12" i="17"/>
  <c r="H12" i="17"/>
  <c r="E12" i="17"/>
  <c r="R11" i="17"/>
  <c r="Q11" i="17"/>
  <c r="P11" i="17"/>
  <c r="K11" i="17"/>
  <c r="H11" i="17"/>
  <c r="E11" i="17"/>
  <c r="R10" i="17"/>
  <c r="Q10" i="17"/>
  <c r="K10" i="17"/>
  <c r="H10" i="17"/>
  <c r="E10" i="17"/>
  <c r="R9" i="17"/>
  <c r="Q9" i="17"/>
  <c r="K9" i="17"/>
  <c r="H9" i="17"/>
  <c r="E9" i="17"/>
  <c r="R8" i="17"/>
  <c r="Q8" i="17"/>
  <c r="K8" i="17"/>
  <c r="H8" i="17"/>
  <c r="E8" i="17"/>
  <c r="R7" i="17"/>
  <c r="Q7" i="17"/>
  <c r="K7" i="17"/>
  <c r="H7" i="17"/>
  <c r="E7" i="17"/>
  <c r="K15" i="17" l="1"/>
  <c r="E15" i="17"/>
  <c r="P15" i="17"/>
  <c r="P7" i="17"/>
  <c r="H15" i="17"/>
  <c r="Q15" i="17"/>
  <c r="E10" i="16"/>
  <c r="P9" i="16"/>
  <c r="E8" i="16"/>
  <c r="E7" i="16"/>
  <c r="R55" i="16"/>
  <c r="Q55" i="16"/>
  <c r="P55" i="16"/>
  <c r="K55" i="16"/>
  <c r="H55" i="16"/>
  <c r="E55" i="16"/>
  <c r="P54" i="16"/>
  <c r="K54" i="16"/>
  <c r="H54" i="16"/>
  <c r="E54" i="16"/>
  <c r="R53" i="16"/>
  <c r="Q53" i="16"/>
  <c r="P53" i="16"/>
  <c r="K53" i="16"/>
  <c r="H53" i="16"/>
  <c r="E53" i="16"/>
  <c r="R52" i="16"/>
  <c r="Q52" i="16"/>
  <c r="P52" i="16"/>
  <c r="K52" i="16"/>
  <c r="H52" i="16"/>
  <c r="E52" i="16"/>
  <c r="R51" i="16"/>
  <c r="Q51" i="16"/>
  <c r="P51" i="16"/>
  <c r="K51" i="16"/>
  <c r="H51" i="16"/>
  <c r="E51" i="16"/>
  <c r="R50" i="16"/>
  <c r="Q50" i="16"/>
  <c r="P50" i="16"/>
  <c r="K50" i="16"/>
  <c r="H50" i="16"/>
  <c r="E50" i="16"/>
  <c r="R49" i="16"/>
  <c r="Q49" i="16"/>
  <c r="P49" i="16"/>
  <c r="K49" i="16"/>
  <c r="H49" i="16"/>
  <c r="E49" i="16"/>
  <c r="P48" i="16"/>
  <c r="H48" i="16"/>
  <c r="E48" i="16"/>
  <c r="R47" i="16"/>
  <c r="Q47" i="16"/>
  <c r="P47" i="16"/>
  <c r="K47" i="16"/>
  <c r="H47" i="16"/>
  <c r="E47" i="16"/>
  <c r="R46" i="16"/>
  <c r="Q46" i="16"/>
  <c r="P46" i="16"/>
  <c r="K46" i="16"/>
  <c r="H46" i="16"/>
  <c r="E46" i="16"/>
  <c r="R45" i="16"/>
  <c r="Q45" i="16"/>
  <c r="P45" i="16"/>
  <c r="K45" i="16"/>
  <c r="H45" i="16"/>
  <c r="E45" i="16"/>
  <c r="R44" i="16"/>
  <c r="Q44" i="16"/>
  <c r="P44" i="16"/>
  <c r="K44" i="16"/>
  <c r="H44" i="16"/>
  <c r="E44" i="16"/>
  <c r="K43" i="16"/>
  <c r="H43" i="16"/>
  <c r="E43" i="16"/>
  <c r="R42" i="16"/>
  <c r="Q42" i="16"/>
  <c r="P42" i="16"/>
  <c r="K42" i="16"/>
  <c r="H42" i="16"/>
  <c r="E42" i="16"/>
  <c r="R41" i="16"/>
  <c r="Q41" i="16"/>
  <c r="P41" i="16"/>
  <c r="K41" i="16"/>
  <c r="H41" i="16"/>
  <c r="E41" i="16"/>
  <c r="R40" i="16"/>
  <c r="Q40" i="16"/>
  <c r="P40" i="16"/>
  <c r="K40" i="16"/>
  <c r="H40" i="16"/>
  <c r="E40" i="16"/>
  <c r="R39" i="16"/>
  <c r="Q39" i="16"/>
  <c r="P39" i="16"/>
  <c r="K39" i="16"/>
  <c r="H39" i="16"/>
  <c r="E39" i="16"/>
  <c r="R38" i="16"/>
  <c r="Q38" i="16"/>
  <c r="P38" i="16"/>
  <c r="K38" i="16"/>
  <c r="H38" i="16"/>
  <c r="E38" i="16"/>
  <c r="R37" i="16"/>
  <c r="Q37" i="16"/>
  <c r="P37" i="16"/>
  <c r="K37" i="16"/>
  <c r="H37" i="16"/>
  <c r="E37" i="16"/>
  <c r="R36" i="16"/>
  <c r="Q36" i="16"/>
  <c r="P36" i="16"/>
  <c r="K36" i="16"/>
  <c r="H36" i="16"/>
  <c r="E36" i="16"/>
  <c r="R35" i="16"/>
  <c r="Q35" i="16"/>
  <c r="P35" i="16"/>
  <c r="K35" i="16"/>
  <c r="H35" i="16"/>
  <c r="E35" i="16"/>
  <c r="R34" i="16"/>
  <c r="Q34" i="16"/>
  <c r="P34" i="16"/>
  <c r="K34" i="16"/>
  <c r="H34" i="16"/>
  <c r="E34" i="16"/>
  <c r="R33" i="16"/>
  <c r="Q33" i="16"/>
  <c r="P33" i="16"/>
  <c r="K33" i="16"/>
  <c r="H33" i="16"/>
  <c r="E33" i="16"/>
  <c r="P32" i="16"/>
  <c r="K32" i="16"/>
  <c r="H32" i="16"/>
  <c r="E32" i="16"/>
  <c r="R31" i="16"/>
  <c r="Q31" i="16"/>
  <c r="P31" i="16"/>
  <c r="K31" i="16"/>
  <c r="H31" i="16"/>
  <c r="E31" i="16"/>
  <c r="R30" i="16"/>
  <c r="Q30" i="16"/>
  <c r="P30" i="16"/>
  <c r="K30" i="16"/>
  <c r="H30" i="16"/>
  <c r="E30" i="16"/>
  <c r="R29" i="16"/>
  <c r="Q29" i="16"/>
  <c r="P29" i="16"/>
  <c r="K29" i="16"/>
  <c r="H29" i="16"/>
  <c r="E29" i="16"/>
  <c r="R28" i="16"/>
  <c r="Q28" i="16"/>
  <c r="P28" i="16"/>
  <c r="K28" i="16"/>
  <c r="H28" i="16"/>
  <c r="E28" i="16"/>
  <c r="R27" i="16"/>
  <c r="Q27" i="16"/>
  <c r="P27" i="16"/>
  <c r="K27" i="16"/>
  <c r="H27" i="16"/>
  <c r="E27" i="16"/>
  <c r="R26" i="16"/>
  <c r="Q26" i="16"/>
  <c r="P26" i="16"/>
  <c r="K26" i="16"/>
  <c r="H26" i="16"/>
  <c r="E26" i="16"/>
  <c r="R25" i="16"/>
  <c r="Q25" i="16"/>
  <c r="P25" i="16"/>
  <c r="K25" i="16"/>
  <c r="H25" i="16"/>
  <c r="E25" i="16"/>
  <c r="R24" i="16"/>
  <c r="Q24" i="16"/>
  <c r="P24" i="16"/>
  <c r="K24" i="16"/>
  <c r="H24" i="16"/>
  <c r="E24" i="16"/>
  <c r="R23" i="16"/>
  <c r="Q23" i="16"/>
  <c r="P23" i="16"/>
  <c r="K23" i="16"/>
  <c r="H23" i="16"/>
  <c r="E23" i="16"/>
  <c r="R22" i="16"/>
  <c r="Q22" i="16"/>
  <c r="P22" i="16"/>
  <c r="K22" i="16"/>
  <c r="H22" i="16"/>
  <c r="E22" i="16"/>
  <c r="R21" i="16"/>
  <c r="Q21" i="16"/>
  <c r="P21" i="16"/>
  <c r="K21" i="16"/>
  <c r="H21" i="16"/>
  <c r="E21" i="16"/>
  <c r="R20" i="16"/>
  <c r="Q20" i="16"/>
  <c r="P20" i="16"/>
  <c r="K20" i="16"/>
  <c r="H20" i="16"/>
  <c r="E20" i="16"/>
  <c r="R19" i="16"/>
  <c r="Q19" i="16"/>
  <c r="P19" i="16"/>
  <c r="K19" i="16"/>
  <c r="H19" i="16"/>
  <c r="E19" i="16"/>
  <c r="R18" i="16"/>
  <c r="Q18" i="16"/>
  <c r="P18" i="16"/>
  <c r="K18" i="16"/>
  <c r="H18" i="16"/>
  <c r="E18" i="16"/>
  <c r="R17" i="16"/>
  <c r="Q17" i="16"/>
  <c r="P17" i="16"/>
  <c r="K17" i="16"/>
  <c r="H17" i="16"/>
  <c r="E17" i="16"/>
  <c r="O15" i="16"/>
  <c r="N15" i="16"/>
  <c r="M15" i="16"/>
  <c r="J15" i="16"/>
  <c r="I15" i="16"/>
  <c r="G15" i="16"/>
  <c r="Q15" i="16" s="1"/>
  <c r="F15" i="16"/>
  <c r="C15" i="16"/>
  <c r="R14" i="16"/>
  <c r="Q14" i="16"/>
  <c r="P14" i="16"/>
  <c r="K14" i="16"/>
  <c r="H14" i="16"/>
  <c r="E14" i="16"/>
  <c r="R13" i="16"/>
  <c r="Q13" i="16"/>
  <c r="P13" i="16"/>
  <c r="K13" i="16"/>
  <c r="H13" i="16"/>
  <c r="E13" i="16"/>
  <c r="R12" i="16"/>
  <c r="Q12" i="16"/>
  <c r="P12" i="16"/>
  <c r="K12" i="16"/>
  <c r="H12" i="16"/>
  <c r="E12" i="16"/>
  <c r="R11" i="16"/>
  <c r="Q11" i="16"/>
  <c r="P11" i="16"/>
  <c r="K11" i="16"/>
  <c r="H11" i="16"/>
  <c r="E11" i="16"/>
  <c r="R10" i="16"/>
  <c r="Q10" i="16"/>
  <c r="P10" i="16"/>
  <c r="K10" i="16"/>
  <c r="H10" i="16"/>
  <c r="R9" i="16"/>
  <c r="Q9" i="16"/>
  <c r="K9" i="16"/>
  <c r="H9" i="16"/>
  <c r="R8" i="16"/>
  <c r="Q8" i="16"/>
  <c r="P8" i="16"/>
  <c r="K8" i="16"/>
  <c r="H8" i="16"/>
  <c r="R7" i="16"/>
  <c r="Q7" i="16"/>
  <c r="P7" i="16"/>
  <c r="K7" i="16"/>
  <c r="H7" i="16"/>
  <c r="K15" i="16" l="1"/>
  <c r="H15" i="16"/>
  <c r="E9" i="16"/>
  <c r="D15" i="16"/>
  <c r="P15" i="16" s="1"/>
  <c r="R15" i="16"/>
  <c r="R55" i="15"/>
  <c r="Q55" i="15"/>
  <c r="P55" i="15"/>
  <c r="K55" i="15"/>
  <c r="H55" i="15"/>
  <c r="E55" i="15"/>
  <c r="P54" i="15"/>
  <c r="K54" i="15"/>
  <c r="H54" i="15"/>
  <c r="E54" i="15"/>
  <c r="R53" i="15"/>
  <c r="Q53" i="15"/>
  <c r="P53" i="15"/>
  <c r="K53" i="15"/>
  <c r="H53" i="15"/>
  <c r="E53" i="15"/>
  <c r="R52" i="15"/>
  <c r="Q52" i="15"/>
  <c r="P52" i="15"/>
  <c r="K52" i="15"/>
  <c r="H52" i="15"/>
  <c r="E52" i="15"/>
  <c r="R51" i="15"/>
  <c r="Q51" i="15"/>
  <c r="P51" i="15"/>
  <c r="K51" i="15"/>
  <c r="H51" i="15"/>
  <c r="E51" i="15"/>
  <c r="R50" i="15"/>
  <c r="Q50" i="15"/>
  <c r="P50" i="15"/>
  <c r="K50" i="15"/>
  <c r="H50" i="15"/>
  <c r="E50" i="15"/>
  <c r="R49" i="15"/>
  <c r="Q49" i="15"/>
  <c r="P49" i="15"/>
  <c r="K49" i="15"/>
  <c r="H49" i="15"/>
  <c r="E49" i="15"/>
  <c r="P48" i="15"/>
  <c r="H48" i="15"/>
  <c r="E48" i="15"/>
  <c r="R47" i="15"/>
  <c r="Q47" i="15"/>
  <c r="P47" i="15"/>
  <c r="K47" i="15"/>
  <c r="H47" i="15"/>
  <c r="E47" i="15"/>
  <c r="R46" i="15"/>
  <c r="Q46" i="15"/>
  <c r="P46" i="15"/>
  <c r="K46" i="15"/>
  <c r="H46" i="15"/>
  <c r="E46" i="15"/>
  <c r="R45" i="15"/>
  <c r="Q45" i="15"/>
  <c r="P45" i="15"/>
  <c r="K45" i="15"/>
  <c r="H45" i="15"/>
  <c r="E45" i="15"/>
  <c r="R44" i="15"/>
  <c r="Q44" i="15"/>
  <c r="P44" i="15"/>
  <c r="K44" i="15"/>
  <c r="H44" i="15"/>
  <c r="E44" i="15"/>
  <c r="K43" i="15"/>
  <c r="H43" i="15"/>
  <c r="E43" i="15"/>
  <c r="R42" i="15"/>
  <c r="Q42" i="15"/>
  <c r="P42" i="15"/>
  <c r="K42" i="15"/>
  <c r="H42" i="15"/>
  <c r="E42" i="15"/>
  <c r="R41" i="15"/>
  <c r="Q41" i="15"/>
  <c r="P41" i="15"/>
  <c r="K41" i="15"/>
  <c r="H41" i="15"/>
  <c r="E41" i="15"/>
  <c r="R40" i="15"/>
  <c r="Q40" i="15"/>
  <c r="P40" i="15"/>
  <c r="K40" i="15"/>
  <c r="H40" i="15"/>
  <c r="E40" i="15"/>
  <c r="R39" i="15"/>
  <c r="Q39" i="15"/>
  <c r="P39" i="15"/>
  <c r="K39" i="15"/>
  <c r="H39" i="15"/>
  <c r="E39" i="15"/>
  <c r="R38" i="15"/>
  <c r="Q38" i="15"/>
  <c r="P38" i="15"/>
  <c r="K38" i="15"/>
  <c r="H38" i="15"/>
  <c r="E38" i="15"/>
  <c r="R37" i="15"/>
  <c r="Q37" i="15"/>
  <c r="P37" i="15"/>
  <c r="K37" i="15"/>
  <c r="H37" i="15"/>
  <c r="E37" i="15"/>
  <c r="R36" i="15"/>
  <c r="Q36" i="15"/>
  <c r="P36" i="15"/>
  <c r="K36" i="15"/>
  <c r="H36" i="15"/>
  <c r="E36" i="15"/>
  <c r="R35" i="15"/>
  <c r="Q35" i="15"/>
  <c r="P35" i="15"/>
  <c r="K35" i="15"/>
  <c r="H35" i="15"/>
  <c r="E35" i="15"/>
  <c r="R34" i="15"/>
  <c r="Q34" i="15"/>
  <c r="P34" i="15"/>
  <c r="K34" i="15"/>
  <c r="H34" i="15"/>
  <c r="E34" i="15"/>
  <c r="R33" i="15"/>
  <c r="Q33" i="15"/>
  <c r="P33" i="15"/>
  <c r="K33" i="15"/>
  <c r="H33" i="15"/>
  <c r="E33" i="15"/>
  <c r="P32" i="15"/>
  <c r="K32" i="15"/>
  <c r="H32" i="15"/>
  <c r="E32" i="15"/>
  <c r="R31" i="15"/>
  <c r="Q31" i="15"/>
  <c r="P31" i="15"/>
  <c r="K31" i="15"/>
  <c r="H31" i="15"/>
  <c r="E31" i="15"/>
  <c r="R30" i="15"/>
  <c r="Q30" i="15"/>
  <c r="P30" i="15"/>
  <c r="K30" i="15"/>
  <c r="H30" i="15"/>
  <c r="E30" i="15"/>
  <c r="R29" i="15"/>
  <c r="Q29" i="15"/>
  <c r="P29" i="15"/>
  <c r="K29" i="15"/>
  <c r="H29" i="15"/>
  <c r="E29" i="15"/>
  <c r="R28" i="15"/>
  <c r="Q28" i="15"/>
  <c r="P28" i="15"/>
  <c r="K28" i="15"/>
  <c r="H28" i="15"/>
  <c r="E28" i="15"/>
  <c r="R27" i="15"/>
  <c r="Q27" i="15"/>
  <c r="P27" i="15"/>
  <c r="K27" i="15"/>
  <c r="H27" i="15"/>
  <c r="E27" i="15"/>
  <c r="R26" i="15"/>
  <c r="Q26" i="15"/>
  <c r="P26" i="15"/>
  <c r="K26" i="15"/>
  <c r="H26" i="15"/>
  <c r="E26" i="15"/>
  <c r="R25" i="15"/>
  <c r="Q25" i="15"/>
  <c r="P25" i="15"/>
  <c r="K25" i="15"/>
  <c r="H25" i="15"/>
  <c r="E25" i="15"/>
  <c r="R24" i="15"/>
  <c r="Q24" i="15"/>
  <c r="P24" i="15"/>
  <c r="K24" i="15"/>
  <c r="H24" i="15"/>
  <c r="E24" i="15"/>
  <c r="R23" i="15"/>
  <c r="Q23" i="15"/>
  <c r="P23" i="15"/>
  <c r="K23" i="15"/>
  <c r="H23" i="15"/>
  <c r="E23" i="15"/>
  <c r="R22" i="15"/>
  <c r="Q22" i="15"/>
  <c r="P22" i="15"/>
  <c r="K22" i="15"/>
  <c r="H22" i="15"/>
  <c r="E22" i="15"/>
  <c r="R21" i="15"/>
  <c r="Q21" i="15"/>
  <c r="P21" i="15"/>
  <c r="K21" i="15"/>
  <c r="H21" i="15"/>
  <c r="E21" i="15"/>
  <c r="R20" i="15"/>
  <c r="Q20" i="15"/>
  <c r="P20" i="15"/>
  <c r="K20" i="15"/>
  <c r="H20" i="15"/>
  <c r="E20" i="15"/>
  <c r="R19" i="15"/>
  <c r="Q19" i="15"/>
  <c r="P19" i="15"/>
  <c r="K19" i="15"/>
  <c r="H19" i="15"/>
  <c r="E19" i="15"/>
  <c r="R18" i="15"/>
  <c r="Q18" i="15"/>
  <c r="P18" i="15"/>
  <c r="K18" i="15"/>
  <c r="H18" i="15"/>
  <c r="E18" i="15"/>
  <c r="R17" i="15"/>
  <c r="Q17" i="15"/>
  <c r="P17" i="15"/>
  <c r="K17" i="15"/>
  <c r="H17" i="15"/>
  <c r="E17" i="15"/>
  <c r="O15" i="15"/>
  <c r="N15" i="15"/>
  <c r="M15" i="15"/>
  <c r="J15" i="15"/>
  <c r="R15" i="15" s="1"/>
  <c r="I15" i="15"/>
  <c r="G15" i="15"/>
  <c r="F15" i="15"/>
  <c r="D15" i="15"/>
  <c r="C15" i="15"/>
  <c r="R14" i="15"/>
  <c r="Q14" i="15"/>
  <c r="P14" i="15"/>
  <c r="K14" i="15"/>
  <c r="H14" i="15"/>
  <c r="E14" i="15"/>
  <c r="R13" i="15"/>
  <c r="Q13" i="15"/>
  <c r="P13" i="15"/>
  <c r="K13" i="15"/>
  <c r="H13" i="15"/>
  <c r="E13" i="15"/>
  <c r="R12" i="15"/>
  <c r="Q12" i="15"/>
  <c r="P12" i="15"/>
  <c r="K12" i="15"/>
  <c r="H12" i="15"/>
  <c r="E12" i="15"/>
  <c r="R11" i="15"/>
  <c r="Q11" i="15"/>
  <c r="P11" i="15"/>
  <c r="K11" i="15"/>
  <c r="H11" i="15"/>
  <c r="E11" i="15"/>
  <c r="R10" i="15"/>
  <c r="Q10" i="15"/>
  <c r="P10" i="15"/>
  <c r="K10" i="15"/>
  <c r="H10" i="15"/>
  <c r="E10" i="15"/>
  <c r="R9" i="15"/>
  <c r="Q9" i="15"/>
  <c r="P9" i="15"/>
  <c r="K9" i="15"/>
  <c r="H9" i="15"/>
  <c r="E9" i="15"/>
  <c r="R8" i="15"/>
  <c r="Q8" i="15"/>
  <c r="P8" i="15"/>
  <c r="K8" i="15"/>
  <c r="H8" i="15"/>
  <c r="E8" i="15"/>
  <c r="R7" i="15"/>
  <c r="Q7" i="15"/>
  <c r="P7" i="15"/>
  <c r="K7" i="15"/>
  <c r="H7" i="15"/>
  <c r="E7" i="15"/>
  <c r="E15" i="16" l="1"/>
  <c r="E15" i="15"/>
  <c r="K15" i="15"/>
  <c r="H15" i="15"/>
  <c r="Q15" i="15"/>
  <c r="P15" i="15"/>
  <c r="K55" i="14"/>
  <c r="K54" i="14"/>
  <c r="K47" i="14"/>
  <c r="K46" i="14"/>
  <c r="K43" i="14"/>
  <c r="C15" i="14"/>
  <c r="E9" i="14"/>
  <c r="E7" i="14"/>
  <c r="R55" i="14"/>
  <c r="Q55" i="14"/>
  <c r="P55" i="14"/>
  <c r="H55" i="14"/>
  <c r="E55" i="14"/>
  <c r="P54" i="14"/>
  <c r="H54" i="14"/>
  <c r="E54" i="14"/>
  <c r="R53" i="14"/>
  <c r="Q53" i="14"/>
  <c r="P53" i="14"/>
  <c r="K53" i="14"/>
  <c r="H53" i="14"/>
  <c r="E53" i="14"/>
  <c r="R52" i="14"/>
  <c r="Q52" i="14"/>
  <c r="P52" i="14"/>
  <c r="K52" i="14"/>
  <c r="H52" i="14"/>
  <c r="E52" i="14"/>
  <c r="R51" i="14"/>
  <c r="Q51" i="14"/>
  <c r="P51" i="14"/>
  <c r="K51" i="14"/>
  <c r="H51" i="14"/>
  <c r="E51" i="14"/>
  <c r="R50" i="14"/>
  <c r="Q50" i="14"/>
  <c r="P50" i="14"/>
  <c r="K50" i="14"/>
  <c r="H50" i="14"/>
  <c r="E50" i="14"/>
  <c r="R49" i="14"/>
  <c r="Q49" i="14"/>
  <c r="P49" i="14"/>
  <c r="K49" i="14"/>
  <c r="H49" i="14"/>
  <c r="E49" i="14"/>
  <c r="P48" i="14"/>
  <c r="H48" i="14"/>
  <c r="E48" i="14"/>
  <c r="R47" i="14"/>
  <c r="Q47" i="14"/>
  <c r="P47" i="14"/>
  <c r="H47" i="14"/>
  <c r="E47" i="14"/>
  <c r="R46" i="14"/>
  <c r="Q46" i="14"/>
  <c r="P46" i="14"/>
  <c r="H46" i="14"/>
  <c r="E46" i="14"/>
  <c r="R45" i="14"/>
  <c r="Q45" i="14"/>
  <c r="P45" i="14"/>
  <c r="K45" i="14"/>
  <c r="H45" i="14"/>
  <c r="E45" i="14"/>
  <c r="R44" i="14"/>
  <c r="Q44" i="14"/>
  <c r="P44" i="14"/>
  <c r="K44" i="14"/>
  <c r="H44" i="14"/>
  <c r="E44" i="14"/>
  <c r="H43" i="14"/>
  <c r="E43" i="14"/>
  <c r="R42" i="14"/>
  <c r="Q42" i="14"/>
  <c r="P42" i="14"/>
  <c r="K42" i="14"/>
  <c r="H42" i="14"/>
  <c r="E42" i="14"/>
  <c r="R41" i="14"/>
  <c r="Q41" i="14"/>
  <c r="P41" i="14"/>
  <c r="K41" i="14"/>
  <c r="H41" i="14"/>
  <c r="E41" i="14"/>
  <c r="R40" i="14"/>
  <c r="Q40" i="14"/>
  <c r="P40" i="14"/>
  <c r="K40" i="14"/>
  <c r="H40" i="14"/>
  <c r="E40" i="14"/>
  <c r="R39" i="14"/>
  <c r="Q39" i="14"/>
  <c r="P39" i="14"/>
  <c r="K39" i="14"/>
  <c r="H39" i="14"/>
  <c r="E39" i="14"/>
  <c r="R38" i="14"/>
  <c r="Q38" i="14"/>
  <c r="P38" i="14"/>
  <c r="K38" i="14"/>
  <c r="H38" i="14"/>
  <c r="E38" i="14"/>
  <c r="R37" i="14"/>
  <c r="Q37" i="14"/>
  <c r="P37" i="14"/>
  <c r="K37" i="14"/>
  <c r="H37" i="14"/>
  <c r="E37" i="14"/>
  <c r="R36" i="14"/>
  <c r="Q36" i="14"/>
  <c r="P36" i="14"/>
  <c r="K36" i="14"/>
  <c r="H36" i="14"/>
  <c r="E36" i="14"/>
  <c r="R35" i="14"/>
  <c r="Q35" i="14"/>
  <c r="P35" i="14"/>
  <c r="K35" i="14"/>
  <c r="H35" i="14"/>
  <c r="E35" i="14"/>
  <c r="R34" i="14"/>
  <c r="Q34" i="14"/>
  <c r="P34" i="14"/>
  <c r="K34" i="14"/>
  <c r="H34" i="14"/>
  <c r="E34" i="14"/>
  <c r="R33" i="14"/>
  <c r="Q33" i="14"/>
  <c r="P33" i="14"/>
  <c r="K33" i="14"/>
  <c r="H33" i="14"/>
  <c r="E33" i="14"/>
  <c r="P32" i="14"/>
  <c r="K32" i="14"/>
  <c r="H32" i="14"/>
  <c r="E32" i="14"/>
  <c r="R31" i="14"/>
  <c r="Q31" i="14"/>
  <c r="P31" i="14"/>
  <c r="K31" i="14"/>
  <c r="H31" i="14"/>
  <c r="E31" i="14"/>
  <c r="R30" i="14"/>
  <c r="Q30" i="14"/>
  <c r="P30" i="14"/>
  <c r="K30" i="14"/>
  <c r="H30" i="14"/>
  <c r="E30" i="14"/>
  <c r="R29" i="14"/>
  <c r="Q29" i="14"/>
  <c r="P29" i="14"/>
  <c r="K29" i="14"/>
  <c r="H29" i="14"/>
  <c r="E29" i="14"/>
  <c r="R28" i="14"/>
  <c r="Q28" i="14"/>
  <c r="P28" i="14"/>
  <c r="K28" i="14"/>
  <c r="H28" i="14"/>
  <c r="E28" i="14"/>
  <c r="R27" i="14"/>
  <c r="Q27" i="14"/>
  <c r="P27" i="14"/>
  <c r="K27" i="14"/>
  <c r="H27" i="14"/>
  <c r="E27" i="14"/>
  <c r="R26" i="14"/>
  <c r="Q26" i="14"/>
  <c r="P26" i="14"/>
  <c r="K26" i="14"/>
  <c r="H26" i="14"/>
  <c r="E26" i="14"/>
  <c r="R25" i="14"/>
  <c r="Q25" i="14"/>
  <c r="P25" i="14"/>
  <c r="K25" i="14"/>
  <c r="H25" i="14"/>
  <c r="E25" i="14"/>
  <c r="R24" i="14"/>
  <c r="Q24" i="14"/>
  <c r="P24" i="14"/>
  <c r="K24" i="14"/>
  <c r="H24" i="14"/>
  <c r="E24" i="14"/>
  <c r="R23" i="14"/>
  <c r="Q23" i="14"/>
  <c r="P23" i="14"/>
  <c r="K23" i="14"/>
  <c r="H23" i="14"/>
  <c r="E23" i="14"/>
  <c r="R22" i="14"/>
  <c r="Q22" i="14"/>
  <c r="P22" i="14"/>
  <c r="K22" i="14"/>
  <c r="H22" i="14"/>
  <c r="E22" i="14"/>
  <c r="R21" i="14"/>
  <c r="Q21" i="14"/>
  <c r="P21" i="14"/>
  <c r="K21" i="14"/>
  <c r="H21" i="14"/>
  <c r="E21" i="14"/>
  <c r="R20" i="14"/>
  <c r="Q20" i="14"/>
  <c r="P20" i="14"/>
  <c r="K20" i="14"/>
  <c r="H20" i="14"/>
  <c r="E20" i="14"/>
  <c r="R19" i="14"/>
  <c r="Q19" i="14"/>
  <c r="P19" i="14"/>
  <c r="K19" i="14"/>
  <c r="H19" i="14"/>
  <c r="E19" i="14"/>
  <c r="R18" i="14"/>
  <c r="Q18" i="14"/>
  <c r="P18" i="14"/>
  <c r="K18" i="14"/>
  <c r="H18" i="14"/>
  <c r="E18" i="14"/>
  <c r="R17" i="14"/>
  <c r="Q17" i="14"/>
  <c r="P17" i="14"/>
  <c r="K17" i="14"/>
  <c r="H17" i="14"/>
  <c r="E17" i="14"/>
  <c r="O15" i="14"/>
  <c r="N15" i="14"/>
  <c r="M15" i="14"/>
  <c r="J15" i="14"/>
  <c r="I15" i="14"/>
  <c r="G15" i="14"/>
  <c r="F15" i="14"/>
  <c r="D15" i="14"/>
  <c r="P15" i="14" s="1"/>
  <c r="R14" i="14"/>
  <c r="Q14" i="14"/>
  <c r="P14" i="14"/>
  <c r="K14" i="14"/>
  <c r="H14" i="14"/>
  <c r="E14" i="14"/>
  <c r="R13" i="14"/>
  <c r="Q13" i="14"/>
  <c r="P13" i="14"/>
  <c r="K13" i="14"/>
  <c r="H13" i="14"/>
  <c r="E13" i="14"/>
  <c r="R12" i="14"/>
  <c r="Q12" i="14"/>
  <c r="P12" i="14"/>
  <c r="K12" i="14"/>
  <c r="H12" i="14"/>
  <c r="E12" i="14"/>
  <c r="R11" i="14"/>
  <c r="Q11" i="14"/>
  <c r="P11" i="14"/>
  <c r="K11" i="14"/>
  <c r="H11" i="14"/>
  <c r="E11" i="14"/>
  <c r="R10" i="14"/>
  <c r="Q10" i="14"/>
  <c r="P10" i="14"/>
  <c r="K10" i="14"/>
  <c r="H10" i="14"/>
  <c r="E10" i="14"/>
  <c r="R9" i="14"/>
  <c r="Q9" i="14"/>
  <c r="P9" i="14"/>
  <c r="K9" i="14"/>
  <c r="H9" i="14"/>
  <c r="R8" i="14"/>
  <c r="Q8" i="14"/>
  <c r="P8" i="14"/>
  <c r="K8" i="14"/>
  <c r="H8" i="14"/>
  <c r="E8" i="14"/>
  <c r="R7" i="14"/>
  <c r="Q7" i="14"/>
  <c r="P7" i="14"/>
  <c r="K7" i="14"/>
  <c r="H7" i="14"/>
  <c r="E15" i="14" l="1"/>
  <c r="K15" i="14"/>
  <c r="R15" i="14"/>
  <c r="H15" i="14"/>
  <c r="Q15" i="14"/>
  <c r="K45" i="13"/>
  <c r="K19" i="13"/>
  <c r="R55" i="13"/>
  <c r="Q55" i="13"/>
  <c r="P55" i="13"/>
  <c r="H55" i="13"/>
  <c r="E55" i="13"/>
  <c r="P54" i="13"/>
  <c r="H54" i="13"/>
  <c r="E54" i="13"/>
  <c r="R53" i="13"/>
  <c r="Q53" i="13"/>
  <c r="P53" i="13"/>
  <c r="K53" i="13"/>
  <c r="H53" i="13"/>
  <c r="E53" i="13"/>
  <c r="R52" i="13"/>
  <c r="Q52" i="13"/>
  <c r="P52" i="13"/>
  <c r="K52" i="13"/>
  <c r="H52" i="13"/>
  <c r="E52" i="13"/>
  <c r="R51" i="13"/>
  <c r="Q51" i="13"/>
  <c r="P51" i="13"/>
  <c r="K51" i="13"/>
  <c r="H51" i="13"/>
  <c r="E51" i="13"/>
  <c r="R50" i="13"/>
  <c r="Q50" i="13"/>
  <c r="P50" i="13"/>
  <c r="K50" i="13"/>
  <c r="H50" i="13"/>
  <c r="E50" i="13"/>
  <c r="R49" i="13"/>
  <c r="Q49" i="13"/>
  <c r="P49" i="13"/>
  <c r="K49" i="13"/>
  <c r="H49" i="13"/>
  <c r="E49" i="13"/>
  <c r="P48" i="13"/>
  <c r="H48" i="13"/>
  <c r="E48" i="13"/>
  <c r="R47" i="13"/>
  <c r="Q47" i="13"/>
  <c r="P47" i="13"/>
  <c r="H47" i="13"/>
  <c r="E47" i="13"/>
  <c r="R46" i="13"/>
  <c r="Q46" i="13"/>
  <c r="P46" i="13"/>
  <c r="H46" i="13"/>
  <c r="E46" i="13"/>
  <c r="R45" i="13"/>
  <c r="Q45" i="13"/>
  <c r="P45" i="13"/>
  <c r="H45" i="13"/>
  <c r="E45" i="13"/>
  <c r="R44" i="13"/>
  <c r="Q44" i="13"/>
  <c r="P44" i="13"/>
  <c r="K44" i="13"/>
  <c r="H44" i="13"/>
  <c r="E44" i="13"/>
  <c r="H43" i="13"/>
  <c r="E43" i="13"/>
  <c r="R42" i="13"/>
  <c r="Q42" i="13"/>
  <c r="P42" i="13"/>
  <c r="K42" i="13"/>
  <c r="H42" i="13"/>
  <c r="E42" i="13"/>
  <c r="R41" i="13"/>
  <c r="Q41" i="13"/>
  <c r="P41" i="13"/>
  <c r="K41" i="13"/>
  <c r="H41" i="13"/>
  <c r="E41" i="13"/>
  <c r="R40" i="13"/>
  <c r="Q40" i="13"/>
  <c r="P40" i="13"/>
  <c r="K40" i="13"/>
  <c r="H40" i="13"/>
  <c r="E40" i="13"/>
  <c r="R39" i="13"/>
  <c r="Q39" i="13"/>
  <c r="P39" i="13"/>
  <c r="K39" i="13"/>
  <c r="H39" i="13"/>
  <c r="E39" i="13"/>
  <c r="R38" i="13"/>
  <c r="Q38" i="13"/>
  <c r="P38" i="13"/>
  <c r="K38" i="13"/>
  <c r="H38" i="13"/>
  <c r="E38" i="13"/>
  <c r="R37" i="13"/>
  <c r="Q37" i="13"/>
  <c r="P37" i="13"/>
  <c r="K37" i="13"/>
  <c r="H37" i="13"/>
  <c r="E37" i="13"/>
  <c r="R36" i="13"/>
  <c r="Q36" i="13"/>
  <c r="P36" i="13"/>
  <c r="K36" i="13"/>
  <c r="H36" i="13"/>
  <c r="E36" i="13"/>
  <c r="R35" i="13"/>
  <c r="Q35" i="13"/>
  <c r="P35" i="13"/>
  <c r="K35" i="13"/>
  <c r="H35" i="13"/>
  <c r="E35" i="13"/>
  <c r="R34" i="13"/>
  <c r="Q34" i="13"/>
  <c r="P34" i="13"/>
  <c r="K34" i="13"/>
  <c r="H34" i="13"/>
  <c r="E34" i="13"/>
  <c r="R33" i="13"/>
  <c r="Q33" i="13"/>
  <c r="P33" i="13"/>
  <c r="K33" i="13"/>
  <c r="H33" i="13"/>
  <c r="E33" i="13"/>
  <c r="P32" i="13"/>
  <c r="K32" i="13"/>
  <c r="H32" i="13"/>
  <c r="E32" i="13"/>
  <c r="R31" i="13"/>
  <c r="Q31" i="13"/>
  <c r="P31" i="13"/>
  <c r="K31" i="13"/>
  <c r="H31" i="13"/>
  <c r="E31" i="13"/>
  <c r="R30" i="13"/>
  <c r="Q30" i="13"/>
  <c r="P30" i="13"/>
  <c r="K30" i="13"/>
  <c r="H30" i="13"/>
  <c r="E30" i="13"/>
  <c r="R29" i="13"/>
  <c r="Q29" i="13"/>
  <c r="P29" i="13"/>
  <c r="K29" i="13"/>
  <c r="H29" i="13"/>
  <c r="E29" i="13"/>
  <c r="R28" i="13"/>
  <c r="Q28" i="13"/>
  <c r="P28" i="13"/>
  <c r="K28" i="13"/>
  <c r="H28" i="13"/>
  <c r="E28" i="13"/>
  <c r="R27" i="13"/>
  <c r="Q27" i="13"/>
  <c r="P27" i="13"/>
  <c r="K27" i="13"/>
  <c r="H27" i="13"/>
  <c r="E27" i="13"/>
  <c r="R26" i="13"/>
  <c r="Q26" i="13"/>
  <c r="P26" i="13"/>
  <c r="K26" i="13"/>
  <c r="H26" i="13"/>
  <c r="E26" i="13"/>
  <c r="R25" i="13"/>
  <c r="Q25" i="13"/>
  <c r="P25" i="13"/>
  <c r="K25" i="13"/>
  <c r="H25" i="13"/>
  <c r="E25" i="13"/>
  <c r="R24" i="13"/>
  <c r="Q24" i="13"/>
  <c r="P24" i="13"/>
  <c r="K24" i="13"/>
  <c r="H24" i="13"/>
  <c r="E24" i="13"/>
  <c r="R23" i="13"/>
  <c r="Q23" i="13"/>
  <c r="P23" i="13"/>
  <c r="K23" i="13"/>
  <c r="H23" i="13"/>
  <c r="E23" i="13"/>
  <c r="R22" i="13"/>
  <c r="Q22" i="13"/>
  <c r="P22" i="13"/>
  <c r="K22" i="13"/>
  <c r="H22" i="13"/>
  <c r="E22" i="13"/>
  <c r="R21" i="13"/>
  <c r="Q21" i="13"/>
  <c r="P21" i="13"/>
  <c r="K21" i="13"/>
  <c r="H21" i="13"/>
  <c r="E21" i="13"/>
  <c r="R20" i="13"/>
  <c r="Q20" i="13"/>
  <c r="P20" i="13"/>
  <c r="K20" i="13"/>
  <c r="H20" i="13"/>
  <c r="E20" i="13"/>
  <c r="R19" i="13"/>
  <c r="Q19" i="13"/>
  <c r="P19" i="13"/>
  <c r="H19" i="13"/>
  <c r="E19" i="13"/>
  <c r="R18" i="13"/>
  <c r="Q18" i="13"/>
  <c r="P18" i="13"/>
  <c r="K18" i="13"/>
  <c r="H18" i="13"/>
  <c r="E18" i="13"/>
  <c r="R17" i="13"/>
  <c r="Q17" i="13"/>
  <c r="P17" i="13"/>
  <c r="K17" i="13"/>
  <c r="H17" i="13"/>
  <c r="E17" i="13"/>
  <c r="O15" i="13"/>
  <c r="N15" i="13"/>
  <c r="M15" i="13"/>
  <c r="J15" i="13"/>
  <c r="R15" i="13" s="1"/>
  <c r="I15" i="13"/>
  <c r="G15" i="13"/>
  <c r="Q15" i="13" s="1"/>
  <c r="F15" i="13"/>
  <c r="D15" i="13"/>
  <c r="P15" i="13" s="1"/>
  <c r="C15" i="13"/>
  <c r="R14" i="13"/>
  <c r="Q14" i="13"/>
  <c r="P14" i="13"/>
  <c r="K14" i="13"/>
  <c r="H14" i="13"/>
  <c r="E14" i="13"/>
  <c r="R13" i="13"/>
  <c r="Q13" i="13"/>
  <c r="P13" i="13"/>
  <c r="K13" i="13"/>
  <c r="H13" i="13"/>
  <c r="E13" i="13"/>
  <c r="R12" i="13"/>
  <c r="Q12" i="13"/>
  <c r="P12" i="13"/>
  <c r="K12" i="13"/>
  <c r="H12" i="13"/>
  <c r="E12" i="13"/>
  <c r="R11" i="13"/>
  <c r="Q11" i="13"/>
  <c r="P11" i="13"/>
  <c r="K11" i="13"/>
  <c r="H11" i="13"/>
  <c r="E11" i="13"/>
  <c r="R10" i="13"/>
  <c r="Q10" i="13"/>
  <c r="P10" i="13"/>
  <c r="K10" i="13"/>
  <c r="H10" i="13"/>
  <c r="E10" i="13"/>
  <c r="R9" i="13"/>
  <c r="Q9" i="13"/>
  <c r="P9" i="13"/>
  <c r="K9" i="13"/>
  <c r="H9" i="13"/>
  <c r="E9" i="13"/>
  <c r="R8" i="13"/>
  <c r="Q8" i="13"/>
  <c r="P8" i="13"/>
  <c r="K8" i="13"/>
  <c r="H8" i="13"/>
  <c r="E8" i="13"/>
  <c r="R7" i="13"/>
  <c r="Q7" i="13"/>
  <c r="P7" i="13"/>
  <c r="K7" i="13"/>
  <c r="H7" i="13"/>
  <c r="E7" i="13"/>
  <c r="E15" i="13" l="1"/>
  <c r="K15" i="13"/>
  <c r="H15" i="13"/>
  <c r="K49" i="12"/>
  <c r="K34" i="12"/>
  <c r="K28" i="12"/>
  <c r="R55" i="12"/>
  <c r="Q55" i="12"/>
  <c r="P55" i="12"/>
  <c r="H55" i="12"/>
  <c r="E55" i="12"/>
  <c r="P54" i="12"/>
  <c r="H54" i="12"/>
  <c r="E54" i="12"/>
  <c r="R53" i="12"/>
  <c r="Q53" i="12"/>
  <c r="P53" i="12"/>
  <c r="K53" i="12"/>
  <c r="H53" i="12"/>
  <c r="E53" i="12"/>
  <c r="R52" i="12"/>
  <c r="Q52" i="12"/>
  <c r="P52" i="12"/>
  <c r="K52" i="12"/>
  <c r="H52" i="12"/>
  <c r="E52" i="12"/>
  <c r="R51" i="12"/>
  <c r="Q51" i="12"/>
  <c r="P51" i="12"/>
  <c r="K51" i="12"/>
  <c r="H51" i="12"/>
  <c r="E51" i="12"/>
  <c r="R50" i="12"/>
  <c r="Q50" i="12"/>
  <c r="P50" i="12"/>
  <c r="K50" i="12"/>
  <c r="H50" i="12"/>
  <c r="E50" i="12"/>
  <c r="R49" i="12"/>
  <c r="Q49" i="12"/>
  <c r="P49" i="12"/>
  <c r="H49" i="12"/>
  <c r="E49" i="12"/>
  <c r="P48" i="12"/>
  <c r="H48" i="12"/>
  <c r="E48" i="12"/>
  <c r="R47" i="12"/>
  <c r="Q47" i="12"/>
  <c r="P47" i="12"/>
  <c r="H47" i="12"/>
  <c r="E47" i="12"/>
  <c r="R46" i="12"/>
  <c r="Q46" i="12"/>
  <c r="P46" i="12"/>
  <c r="H46" i="12"/>
  <c r="E46" i="12"/>
  <c r="R45" i="12"/>
  <c r="Q45" i="12"/>
  <c r="P45" i="12"/>
  <c r="H45" i="12"/>
  <c r="E45" i="12"/>
  <c r="R44" i="12"/>
  <c r="Q44" i="12"/>
  <c r="P44" i="12"/>
  <c r="K44" i="12"/>
  <c r="H44" i="12"/>
  <c r="E44" i="12"/>
  <c r="K43" i="12"/>
  <c r="H43" i="12"/>
  <c r="E43" i="12"/>
  <c r="R42" i="12"/>
  <c r="Q42" i="12"/>
  <c r="P42" i="12"/>
  <c r="K42" i="12"/>
  <c r="H42" i="12"/>
  <c r="E42" i="12"/>
  <c r="R41" i="12"/>
  <c r="Q41" i="12"/>
  <c r="P41" i="12"/>
  <c r="K41" i="12"/>
  <c r="H41" i="12"/>
  <c r="E41" i="12"/>
  <c r="R40" i="12"/>
  <c r="Q40" i="12"/>
  <c r="P40" i="12"/>
  <c r="K40" i="12"/>
  <c r="H40" i="12"/>
  <c r="E40" i="12"/>
  <c r="R39" i="12"/>
  <c r="Q39" i="12"/>
  <c r="P39" i="12"/>
  <c r="K39" i="12"/>
  <c r="H39" i="12"/>
  <c r="E39" i="12"/>
  <c r="R38" i="12"/>
  <c r="Q38" i="12"/>
  <c r="P38" i="12"/>
  <c r="K38" i="12"/>
  <c r="H38" i="12"/>
  <c r="E38" i="12"/>
  <c r="R37" i="12"/>
  <c r="Q37" i="12"/>
  <c r="P37" i="12"/>
  <c r="K37" i="12"/>
  <c r="H37" i="12"/>
  <c r="E37" i="12"/>
  <c r="R36" i="12"/>
  <c r="Q36" i="12"/>
  <c r="P36" i="12"/>
  <c r="K36" i="12"/>
  <c r="H36" i="12"/>
  <c r="E36" i="12"/>
  <c r="R35" i="12"/>
  <c r="Q35" i="12"/>
  <c r="P35" i="12"/>
  <c r="K35" i="12"/>
  <c r="H35" i="12"/>
  <c r="E35" i="12"/>
  <c r="R34" i="12"/>
  <c r="Q34" i="12"/>
  <c r="P34" i="12"/>
  <c r="H34" i="12"/>
  <c r="E34" i="12"/>
  <c r="R33" i="12"/>
  <c r="Q33" i="12"/>
  <c r="P33" i="12"/>
  <c r="K33" i="12"/>
  <c r="H33" i="12"/>
  <c r="E33" i="12"/>
  <c r="P32" i="12"/>
  <c r="K32" i="12"/>
  <c r="H32" i="12"/>
  <c r="E32" i="12"/>
  <c r="R31" i="12"/>
  <c r="Q31" i="12"/>
  <c r="P31" i="12"/>
  <c r="K31" i="12"/>
  <c r="H31" i="12"/>
  <c r="E31" i="12"/>
  <c r="R30" i="12"/>
  <c r="Q30" i="12"/>
  <c r="P30" i="12"/>
  <c r="K30" i="12"/>
  <c r="H30" i="12"/>
  <c r="E30" i="12"/>
  <c r="R29" i="12"/>
  <c r="Q29" i="12"/>
  <c r="P29" i="12"/>
  <c r="K29" i="12"/>
  <c r="H29" i="12"/>
  <c r="E29" i="12"/>
  <c r="R28" i="12"/>
  <c r="Q28" i="12"/>
  <c r="P28" i="12"/>
  <c r="H28" i="12"/>
  <c r="E28" i="12"/>
  <c r="R27" i="12"/>
  <c r="Q27" i="12"/>
  <c r="P27" i="12"/>
  <c r="K27" i="12"/>
  <c r="H27" i="12"/>
  <c r="E27" i="12"/>
  <c r="R26" i="12"/>
  <c r="Q26" i="12"/>
  <c r="P26" i="12"/>
  <c r="K26" i="12"/>
  <c r="H26" i="12"/>
  <c r="E26" i="12"/>
  <c r="R25" i="12"/>
  <c r="Q25" i="12"/>
  <c r="P25" i="12"/>
  <c r="K25" i="12"/>
  <c r="H25" i="12"/>
  <c r="E25" i="12"/>
  <c r="R24" i="12"/>
  <c r="Q24" i="12"/>
  <c r="P24" i="12"/>
  <c r="K24" i="12"/>
  <c r="H24" i="12"/>
  <c r="E24" i="12"/>
  <c r="R23" i="12"/>
  <c r="Q23" i="12"/>
  <c r="P23" i="12"/>
  <c r="K23" i="12"/>
  <c r="H23" i="12"/>
  <c r="E23" i="12"/>
  <c r="R22" i="12"/>
  <c r="Q22" i="12"/>
  <c r="P22" i="12"/>
  <c r="K22" i="12"/>
  <c r="H22" i="12"/>
  <c r="E22" i="12"/>
  <c r="R21" i="12"/>
  <c r="Q21" i="12"/>
  <c r="P21" i="12"/>
  <c r="K21" i="12"/>
  <c r="H21" i="12"/>
  <c r="E21" i="12"/>
  <c r="R20" i="12"/>
  <c r="Q20" i="12"/>
  <c r="P20" i="12"/>
  <c r="K20" i="12"/>
  <c r="H20" i="12"/>
  <c r="E20" i="12"/>
  <c r="R19" i="12"/>
  <c r="Q19" i="12"/>
  <c r="P19" i="12"/>
  <c r="H19" i="12"/>
  <c r="E19" i="12"/>
  <c r="R18" i="12"/>
  <c r="Q18" i="12"/>
  <c r="P18" i="12"/>
  <c r="K18" i="12"/>
  <c r="H18" i="12"/>
  <c r="E18" i="12"/>
  <c r="R17" i="12"/>
  <c r="Q17" i="12"/>
  <c r="P17" i="12"/>
  <c r="K17" i="12"/>
  <c r="H17" i="12"/>
  <c r="E17" i="12"/>
  <c r="O15" i="12"/>
  <c r="N15" i="12"/>
  <c r="M15" i="12"/>
  <c r="J15" i="12"/>
  <c r="R15" i="12" s="1"/>
  <c r="I15" i="12"/>
  <c r="G15" i="12"/>
  <c r="Q15" i="12" s="1"/>
  <c r="F15" i="12"/>
  <c r="D15" i="12"/>
  <c r="P15" i="12" s="1"/>
  <c r="C15" i="12"/>
  <c r="R14" i="12"/>
  <c r="Q14" i="12"/>
  <c r="P14" i="12"/>
  <c r="K14" i="12"/>
  <c r="H14" i="12"/>
  <c r="E14" i="12"/>
  <c r="R13" i="12"/>
  <c r="Q13" i="12"/>
  <c r="P13" i="12"/>
  <c r="K13" i="12"/>
  <c r="H13" i="12"/>
  <c r="E13" i="12"/>
  <c r="R12" i="12"/>
  <c r="Q12" i="12"/>
  <c r="P12" i="12"/>
  <c r="K12" i="12"/>
  <c r="H12" i="12"/>
  <c r="E12" i="12"/>
  <c r="R11" i="12"/>
  <c r="Q11" i="12"/>
  <c r="P11" i="12"/>
  <c r="K11" i="12"/>
  <c r="H11" i="12"/>
  <c r="E11" i="12"/>
  <c r="R10" i="12"/>
  <c r="Q10" i="12"/>
  <c r="P10" i="12"/>
  <c r="K10" i="12"/>
  <c r="H10" i="12"/>
  <c r="E10" i="12"/>
  <c r="R9" i="12"/>
  <c r="Q9" i="12"/>
  <c r="P9" i="12"/>
  <c r="K9" i="12"/>
  <c r="H9" i="12"/>
  <c r="E9" i="12"/>
  <c r="R8" i="12"/>
  <c r="Q8" i="12"/>
  <c r="P8" i="12"/>
  <c r="K8" i="12"/>
  <c r="H8" i="12"/>
  <c r="E8" i="12"/>
  <c r="R7" i="12"/>
  <c r="Q7" i="12"/>
  <c r="P7" i="12"/>
  <c r="K7" i="12"/>
  <c r="H7" i="12"/>
  <c r="E7" i="12"/>
  <c r="K15" i="12" l="1"/>
  <c r="E15" i="12"/>
  <c r="H15" i="12"/>
  <c r="R55" i="11"/>
  <c r="Q55" i="11"/>
  <c r="P55" i="11"/>
  <c r="H55" i="11"/>
  <c r="E55" i="11"/>
  <c r="P54" i="11"/>
  <c r="H54" i="11"/>
  <c r="E54" i="11"/>
  <c r="R53" i="11"/>
  <c r="Q53" i="11"/>
  <c r="P53" i="11"/>
  <c r="K53" i="11"/>
  <c r="H53" i="11"/>
  <c r="E53" i="11"/>
  <c r="R52" i="11"/>
  <c r="Q52" i="11"/>
  <c r="P52" i="11"/>
  <c r="K52" i="11"/>
  <c r="H52" i="11"/>
  <c r="E52" i="11"/>
  <c r="R51" i="11"/>
  <c r="Q51" i="11"/>
  <c r="P51" i="11"/>
  <c r="K51" i="11"/>
  <c r="H51" i="11"/>
  <c r="E51" i="11"/>
  <c r="R50" i="11"/>
  <c r="Q50" i="11"/>
  <c r="P50" i="11"/>
  <c r="K50" i="11"/>
  <c r="H50" i="11"/>
  <c r="E50" i="11"/>
  <c r="R49" i="11"/>
  <c r="Q49" i="11"/>
  <c r="P49" i="11"/>
  <c r="H49" i="11"/>
  <c r="E49" i="11"/>
  <c r="P48" i="11"/>
  <c r="H48" i="11"/>
  <c r="E48" i="11"/>
  <c r="R47" i="11"/>
  <c r="Q47" i="11"/>
  <c r="P47" i="11"/>
  <c r="H47" i="11"/>
  <c r="E47" i="11"/>
  <c r="R46" i="11"/>
  <c r="Q46" i="11"/>
  <c r="P46" i="11"/>
  <c r="H46" i="11"/>
  <c r="E46" i="11"/>
  <c r="R45" i="11"/>
  <c r="Q45" i="11"/>
  <c r="P45" i="11"/>
  <c r="H45" i="11"/>
  <c r="E45" i="11"/>
  <c r="R44" i="11"/>
  <c r="Q44" i="11"/>
  <c r="P44" i="11"/>
  <c r="K44" i="11"/>
  <c r="H44" i="11"/>
  <c r="E44" i="11"/>
  <c r="K43" i="11"/>
  <c r="H43" i="11"/>
  <c r="E43" i="11"/>
  <c r="R42" i="11"/>
  <c r="Q42" i="11"/>
  <c r="P42" i="11"/>
  <c r="K42" i="11"/>
  <c r="H42" i="11"/>
  <c r="E42" i="11"/>
  <c r="R41" i="11"/>
  <c r="Q41" i="11"/>
  <c r="P41" i="11"/>
  <c r="K41" i="11"/>
  <c r="H41" i="11"/>
  <c r="E41" i="11"/>
  <c r="R40" i="11"/>
  <c r="Q40" i="11"/>
  <c r="P40" i="11"/>
  <c r="K40" i="11"/>
  <c r="H40" i="11"/>
  <c r="E40" i="11"/>
  <c r="R39" i="11"/>
  <c r="Q39" i="11"/>
  <c r="P39" i="11"/>
  <c r="K39" i="11"/>
  <c r="H39" i="11"/>
  <c r="E39" i="11"/>
  <c r="R38" i="11"/>
  <c r="Q38" i="11"/>
  <c r="P38" i="11"/>
  <c r="K38" i="11"/>
  <c r="H38" i="11"/>
  <c r="E38" i="11"/>
  <c r="R37" i="11"/>
  <c r="Q37" i="11"/>
  <c r="P37" i="11"/>
  <c r="K37" i="11"/>
  <c r="H37" i="11"/>
  <c r="E37" i="11"/>
  <c r="R36" i="11"/>
  <c r="Q36" i="11"/>
  <c r="P36" i="11"/>
  <c r="K36" i="11"/>
  <c r="H36" i="11"/>
  <c r="E36" i="11"/>
  <c r="R35" i="11"/>
  <c r="Q35" i="11"/>
  <c r="P35" i="11"/>
  <c r="K35" i="11"/>
  <c r="H35" i="11"/>
  <c r="E35" i="11"/>
  <c r="R34" i="11"/>
  <c r="Q34" i="11"/>
  <c r="P34" i="11"/>
  <c r="H34" i="11"/>
  <c r="E34" i="11"/>
  <c r="R33" i="11"/>
  <c r="Q33" i="11"/>
  <c r="P33" i="11"/>
  <c r="K33" i="11"/>
  <c r="H33" i="11"/>
  <c r="E33" i="11"/>
  <c r="P32" i="11"/>
  <c r="K32" i="11"/>
  <c r="H32" i="11"/>
  <c r="E32" i="11"/>
  <c r="R31" i="11"/>
  <c r="Q31" i="11"/>
  <c r="P31" i="11"/>
  <c r="K31" i="11"/>
  <c r="H31" i="11"/>
  <c r="E31" i="11"/>
  <c r="R30" i="11"/>
  <c r="Q30" i="11"/>
  <c r="P30" i="11"/>
  <c r="K30" i="11"/>
  <c r="H30" i="11"/>
  <c r="E30" i="11"/>
  <c r="R29" i="11"/>
  <c r="Q29" i="11"/>
  <c r="P29" i="11"/>
  <c r="K29" i="11"/>
  <c r="H29" i="11"/>
  <c r="E29" i="11"/>
  <c r="R28" i="11"/>
  <c r="Q28" i="11"/>
  <c r="P28" i="11"/>
  <c r="H28" i="11"/>
  <c r="E28" i="11"/>
  <c r="R27" i="11"/>
  <c r="Q27" i="11"/>
  <c r="P27" i="11"/>
  <c r="K27" i="11"/>
  <c r="H27" i="11"/>
  <c r="E27" i="11"/>
  <c r="R26" i="11"/>
  <c r="Q26" i="11"/>
  <c r="P26" i="11"/>
  <c r="K26" i="11"/>
  <c r="H26" i="11"/>
  <c r="E26" i="11"/>
  <c r="R25" i="11"/>
  <c r="Q25" i="11"/>
  <c r="P25" i="11"/>
  <c r="K25" i="11"/>
  <c r="H25" i="11"/>
  <c r="E25" i="11"/>
  <c r="R24" i="11"/>
  <c r="Q24" i="11"/>
  <c r="P24" i="11"/>
  <c r="K24" i="11"/>
  <c r="H24" i="11"/>
  <c r="E24" i="11"/>
  <c r="R23" i="11"/>
  <c r="Q23" i="11"/>
  <c r="P23" i="11"/>
  <c r="K23" i="11"/>
  <c r="H23" i="11"/>
  <c r="E23" i="11"/>
  <c r="R22" i="11"/>
  <c r="Q22" i="11"/>
  <c r="P22" i="11"/>
  <c r="K22" i="11"/>
  <c r="H22" i="11"/>
  <c r="E22" i="11"/>
  <c r="R21" i="11"/>
  <c r="Q21" i="11"/>
  <c r="P21" i="11"/>
  <c r="K21" i="11"/>
  <c r="H21" i="11"/>
  <c r="E21" i="11"/>
  <c r="R20" i="11"/>
  <c r="Q20" i="11"/>
  <c r="P20" i="11"/>
  <c r="K20" i="11"/>
  <c r="H20" i="11"/>
  <c r="E20" i="11"/>
  <c r="R19" i="11"/>
  <c r="Q19" i="11"/>
  <c r="P19" i="11"/>
  <c r="H19" i="11"/>
  <c r="E19" i="11"/>
  <c r="R18" i="11"/>
  <c r="Q18" i="11"/>
  <c r="P18" i="11"/>
  <c r="K18" i="11"/>
  <c r="H18" i="11"/>
  <c r="E18" i="11"/>
  <c r="R17" i="11"/>
  <c r="Q17" i="11"/>
  <c r="P17" i="11"/>
  <c r="K17" i="11"/>
  <c r="H17" i="11"/>
  <c r="E17" i="11"/>
  <c r="O15" i="11"/>
  <c r="N15" i="11"/>
  <c r="M15" i="11"/>
  <c r="J15" i="11"/>
  <c r="I15" i="11"/>
  <c r="G15" i="11"/>
  <c r="Q15" i="11" s="1"/>
  <c r="F15" i="11"/>
  <c r="D15" i="11"/>
  <c r="C15" i="11"/>
  <c r="R14" i="11"/>
  <c r="Q14" i="11"/>
  <c r="P14" i="11"/>
  <c r="K14" i="11"/>
  <c r="H14" i="11"/>
  <c r="E14" i="11"/>
  <c r="R13" i="11"/>
  <c r="Q13" i="11"/>
  <c r="P13" i="11"/>
  <c r="K13" i="11"/>
  <c r="H13" i="11"/>
  <c r="E13" i="11"/>
  <c r="R12" i="11"/>
  <c r="Q12" i="11"/>
  <c r="P12" i="11"/>
  <c r="K12" i="11"/>
  <c r="H12" i="11"/>
  <c r="E12" i="11"/>
  <c r="R11" i="11"/>
  <c r="Q11" i="11"/>
  <c r="P11" i="11"/>
  <c r="K11" i="11"/>
  <c r="H11" i="11"/>
  <c r="E11" i="11"/>
  <c r="R10" i="11"/>
  <c r="Q10" i="11"/>
  <c r="P10" i="11"/>
  <c r="K10" i="11"/>
  <c r="H10" i="11"/>
  <c r="E10" i="11"/>
  <c r="R9" i="11"/>
  <c r="Q9" i="11"/>
  <c r="P9" i="11"/>
  <c r="K9" i="11"/>
  <c r="H9" i="11"/>
  <c r="E9" i="11"/>
  <c r="R8" i="11"/>
  <c r="Q8" i="11"/>
  <c r="P8" i="11"/>
  <c r="K8" i="11"/>
  <c r="H8" i="11"/>
  <c r="E8" i="11"/>
  <c r="R7" i="11"/>
  <c r="Q7" i="11"/>
  <c r="P7" i="11"/>
  <c r="K7" i="11"/>
  <c r="H7" i="11"/>
  <c r="E7" i="11"/>
  <c r="E15" i="11" l="1"/>
  <c r="K15" i="11"/>
  <c r="P15" i="11"/>
  <c r="H15" i="11"/>
  <c r="R15" i="11"/>
  <c r="K32" i="10"/>
  <c r="P10" i="10"/>
  <c r="E9" i="10"/>
  <c r="P8" i="10"/>
  <c r="D15" i="10"/>
  <c r="R55" i="10"/>
  <c r="Q55" i="10"/>
  <c r="P55" i="10"/>
  <c r="H55" i="10"/>
  <c r="E55" i="10"/>
  <c r="P54" i="10"/>
  <c r="H54" i="10"/>
  <c r="E54" i="10"/>
  <c r="R53" i="10"/>
  <c r="Q53" i="10"/>
  <c r="P53" i="10"/>
  <c r="K53" i="10"/>
  <c r="H53" i="10"/>
  <c r="E53" i="10"/>
  <c r="R52" i="10"/>
  <c r="Q52" i="10"/>
  <c r="P52" i="10"/>
  <c r="K52" i="10"/>
  <c r="H52" i="10"/>
  <c r="E52" i="10"/>
  <c r="R51" i="10"/>
  <c r="Q51" i="10"/>
  <c r="P51" i="10"/>
  <c r="K51" i="10"/>
  <c r="H51" i="10"/>
  <c r="E51" i="10"/>
  <c r="R50" i="10"/>
  <c r="Q50" i="10"/>
  <c r="P50" i="10"/>
  <c r="K50" i="10"/>
  <c r="H50" i="10"/>
  <c r="E50" i="10"/>
  <c r="R49" i="10"/>
  <c r="Q49" i="10"/>
  <c r="P49" i="10"/>
  <c r="H49" i="10"/>
  <c r="E49" i="10"/>
  <c r="P48" i="10"/>
  <c r="H48" i="10"/>
  <c r="E48" i="10"/>
  <c r="R47" i="10"/>
  <c r="Q47" i="10"/>
  <c r="P47" i="10"/>
  <c r="H47" i="10"/>
  <c r="E47" i="10"/>
  <c r="R46" i="10"/>
  <c r="Q46" i="10"/>
  <c r="P46" i="10"/>
  <c r="H46" i="10"/>
  <c r="E46" i="10"/>
  <c r="R45" i="10"/>
  <c r="Q45" i="10"/>
  <c r="P45" i="10"/>
  <c r="H45" i="10"/>
  <c r="E45" i="10"/>
  <c r="R44" i="10"/>
  <c r="Q44" i="10"/>
  <c r="P44" i="10"/>
  <c r="K44" i="10"/>
  <c r="H44" i="10"/>
  <c r="E44" i="10"/>
  <c r="K43" i="10"/>
  <c r="H43" i="10"/>
  <c r="E43" i="10"/>
  <c r="R42" i="10"/>
  <c r="Q42" i="10"/>
  <c r="P42" i="10"/>
  <c r="K42" i="10"/>
  <c r="H42" i="10"/>
  <c r="E42" i="10"/>
  <c r="R41" i="10"/>
  <c r="Q41" i="10"/>
  <c r="P41" i="10"/>
  <c r="K41" i="10"/>
  <c r="H41" i="10"/>
  <c r="E41" i="10"/>
  <c r="R40" i="10"/>
  <c r="Q40" i="10"/>
  <c r="P40" i="10"/>
  <c r="K40" i="10"/>
  <c r="H40" i="10"/>
  <c r="E40" i="10"/>
  <c r="R39" i="10"/>
  <c r="Q39" i="10"/>
  <c r="P39" i="10"/>
  <c r="K39" i="10"/>
  <c r="H39" i="10"/>
  <c r="E39" i="10"/>
  <c r="R38" i="10"/>
  <c r="Q38" i="10"/>
  <c r="P38" i="10"/>
  <c r="K38" i="10"/>
  <c r="H38" i="10"/>
  <c r="E38" i="10"/>
  <c r="R37" i="10"/>
  <c r="Q37" i="10"/>
  <c r="P37" i="10"/>
  <c r="K37" i="10"/>
  <c r="H37" i="10"/>
  <c r="E37" i="10"/>
  <c r="R36" i="10"/>
  <c r="Q36" i="10"/>
  <c r="P36" i="10"/>
  <c r="K36" i="10"/>
  <c r="H36" i="10"/>
  <c r="E36" i="10"/>
  <c r="R35" i="10"/>
  <c r="Q35" i="10"/>
  <c r="P35" i="10"/>
  <c r="K35" i="10"/>
  <c r="H35" i="10"/>
  <c r="E35" i="10"/>
  <c r="R34" i="10"/>
  <c r="Q34" i="10"/>
  <c r="P34" i="10"/>
  <c r="H34" i="10"/>
  <c r="E34" i="10"/>
  <c r="R33" i="10"/>
  <c r="Q33" i="10"/>
  <c r="P33" i="10"/>
  <c r="K33" i="10"/>
  <c r="H33" i="10"/>
  <c r="E33" i="10"/>
  <c r="P32" i="10"/>
  <c r="H32" i="10"/>
  <c r="E32" i="10"/>
  <c r="R31" i="10"/>
  <c r="Q31" i="10"/>
  <c r="P31" i="10"/>
  <c r="K31" i="10"/>
  <c r="H31" i="10"/>
  <c r="E31" i="10"/>
  <c r="R30" i="10"/>
  <c r="Q30" i="10"/>
  <c r="P30" i="10"/>
  <c r="K30" i="10"/>
  <c r="H30" i="10"/>
  <c r="E30" i="10"/>
  <c r="R29" i="10"/>
  <c r="Q29" i="10"/>
  <c r="P29" i="10"/>
  <c r="K29" i="10"/>
  <c r="H29" i="10"/>
  <c r="E29" i="10"/>
  <c r="R28" i="10"/>
  <c r="Q28" i="10"/>
  <c r="P28" i="10"/>
  <c r="H28" i="10"/>
  <c r="E28" i="10"/>
  <c r="R27" i="10"/>
  <c r="Q27" i="10"/>
  <c r="P27" i="10"/>
  <c r="K27" i="10"/>
  <c r="H27" i="10"/>
  <c r="E27" i="10"/>
  <c r="R26" i="10"/>
  <c r="Q26" i="10"/>
  <c r="P26" i="10"/>
  <c r="K26" i="10"/>
  <c r="H26" i="10"/>
  <c r="E26" i="10"/>
  <c r="R25" i="10"/>
  <c r="Q25" i="10"/>
  <c r="P25" i="10"/>
  <c r="K25" i="10"/>
  <c r="H25" i="10"/>
  <c r="E25" i="10"/>
  <c r="R24" i="10"/>
  <c r="Q24" i="10"/>
  <c r="P24" i="10"/>
  <c r="K24" i="10"/>
  <c r="H24" i="10"/>
  <c r="E24" i="10"/>
  <c r="R23" i="10"/>
  <c r="Q23" i="10"/>
  <c r="P23" i="10"/>
  <c r="K23" i="10"/>
  <c r="H23" i="10"/>
  <c r="E23" i="10"/>
  <c r="R22" i="10"/>
  <c r="Q22" i="10"/>
  <c r="P22" i="10"/>
  <c r="K22" i="10"/>
  <c r="H22" i="10"/>
  <c r="E22" i="10"/>
  <c r="R21" i="10"/>
  <c r="Q21" i="10"/>
  <c r="P21" i="10"/>
  <c r="K21" i="10"/>
  <c r="H21" i="10"/>
  <c r="E21" i="10"/>
  <c r="R20" i="10"/>
  <c r="Q20" i="10"/>
  <c r="P20" i="10"/>
  <c r="K20" i="10"/>
  <c r="H20" i="10"/>
  <c r="E20" i="10"/>
  <c r="R19" i="10"/>
  <c r="Q19" i="10"/>
  <c r="P19" i="10"/>
  <c r="H19" i="10"/>
  <c r="E19" i="10"/>
  <c r="R18" i="10"/>
  <c r="Q18" i="10"/>
  <c r="P18" i="10"/>
  <c r="K18" i="10"/>
  <c r="H18" i="10"/>
  <c r="E18" i="10"/>
  <c r="R17" i="10"/>
  <c r="Q17" i="10"/>
  <c r="P17" i="10"/>
  <c r="K17" i="10"/>
  <c r="H17" i="10"/>
  <c r="E17" i="10"/>
  <c r="O15" i="10"/>
  <c r="N15" i="10"/>
  <c r="M15" i="10"/>
  <c r="J15" i="10"/>
  <c r="R15" i="10" s="1"/>
  <c r="I15" i="10"/>
  <c r="G15" i="10"/>
  <c r="Q15" i="10" s="1"/>
  <c r="F15" i="10"/>
  <c r="C15" i="10"/>
  <c r="R14" i="10"/>
  <c r="Q14" i="10"/>
  <c r="P14" i="10"/>
  <c r="K14" i="10"/>
  <c r="H14" i="10"/>
  <c r="E14" i="10"/>
  <c r="R13" i="10"/>
  <c r="Q13" i="10"/>
  <c r="P13" i="10"/>
  <c r="K13" i="10"/>
  <c r="H13" i="10"/>
  <c r="E13" i="10"/>
  <c r="R12" i="10"/>
  <c r="Q12" i="10"/>
  <c r="P12" i="10"/>
  <c r="K12" i="10"/>
  <c r="H12" i="10"/>
  <c r="E12" i="10"/>
  <c r="R11" i="10"/>
  <c r="Q11" i="10"/>
  <c r="P11" i="10"/>
  <c r="K11" i="10"/>
  <c r="H11" i="10"/>
  <c r="E11" i="10"/>
  <c r="R10" i="10"/>
  <c r="Q10" i="10"/>
  <c r="K10" i="10"/>
  <c r="H10" i="10"/>
  <c r="E10" i="10"/>
  <c r="R9" i="10"/>
  <c r="Q9" i="10"/>
  <c r="K9" i="10"/>
  <c r="H9" i="10"/>
  <c r="R8" i="10"/>
  <c r="Q8" i="10"/>
  <c r="K8" i="10"/>
  <c r="H8" i="10"/>
  <c r="E8" i="10"/>
  <c r="R7" i="10"/>
  <c r="Q7" i="10"/>
  <c r="K7" i="10"/>
  <c r="H7" i="10"/>
  <c r="P15" i="10" l="1"/>
  <c r="E15" i="10"/>
  <c r="P7" i="10"/>
  <c r="P9" i="10"/>
  <c r="E7" i="10"/>
  <c r="K15" i="10"/>
  <c r="H15" i="10"/>
  <c r="E9" i="9"/>
  <c r="E7" i="9"/>
  <c r="R55" i="9"/>
  <c r="Q55" i="9"/>
  <c r="P55" i="9"/>
  <c r="H55" i="9"/>
  <c r="E55" i="9"/>
  <c r="P54" i="9"/>
  <c r="H54" i="9"/>
  <c r="E54" i="9"/>
  <c r="R53" i="9"/>
  <c r="Q53" i="9"/>
  <c r="P53" i="9"/>
  <c r="K53" i="9"/>
  <c r="H53" i="9"/>
  <c r="E53" i="9"/>
  <c r="R52" i="9"/>
  <c r="Q52" i="9"/>
  <c r="P52" i="9"/>
  <c r="K52" i="9"/>
  <c r="H52" i="9"/>
  <c r="E52" i="9"/>
  <c r="R51" i="9"/>
  <c r="Q51" i="9"/>
  <c r="P51" i="9"/>
  <c r="K51" i="9"/>
  <c r="H51" i="9"/>
  <c r="E51" i="9"/>
  <c r="R50" i="9"/>
  <c r="Q50" i="9"/>
  <c r="P50" i="9"/>
  <c r="K50" i="9"/>
  <c r="H50" i="9"/>
  <c r="E50" i="9"/>
  <c r="R49" i="9"/>
  <c r="Q49" i="9"/>
  <c r="P49" i="9"/>
  <c r="H49" i="9"/>
  <c r="E49" i="9"/>
  <c r="P48" i="9"/>
  <c r="H48" i="9"/>
  <c r="E48" i="9"/>
  <c r="R47" i="9"/>
  <c r="Q47" i="9"/>
  <c r="P47" i="9"/>
  <c r="H47" i="9"/>
  <c r="E47" i="9"/>
  <c r="R46" i="9"/>
  <c r="Q46" i="9"/>
  <c r="P46" i="9"/>
  <c r="H46" i="9"/>
  <c r="E46" i="9"/>
  <c r="R45" i="9"/>
  <c r="Q45" i="9"/>
  <c r="P45" i="9"/>
  <c r="H45" i="9"/>
  <c r="E45" i="9"/>
  <c r="R44" i="9"/>
  <c r="Q44" i="9"/>
  <c r="P44" i="9"/>
  <c r="K44" i="9"/>
  <c r="H44" i="9"/>
  <c r="E44" i="9"/>
  <c r="K43" i="9"/>
  <c r="H43" i="9"/>
  <c r="E43" i="9"/>
  <c r="R42" i="9"/>
  <c r="Q42" i="9"/>
  <c r="P42" i="9"/>
  <c r="K42" i="9"/>
  <c r="H42" i="9"/>
  <c r="E42" i="9"/>
  <c r="R41" i="9"/>
  <c r="Q41" i="9"/>
  <c r="P41" i="9"/>
  <c r="K41" i="9"/>
  <c r="H41" i="9"/>
  <c r="E41" i="9"/>
  <c r="R40" i="9"/>
  <c r="Q40" i="9"/>
  <c r="P40" i="9"/>
  <c r="K40" i="9"/>
  <c r="H40" i="9"/>
  <c r="E40" i="9"/>
  <c r="R39" i="9"/>
  <c r="Q39" i="9"/>
  <c r="P39" i="9"/>
  <c r="K39" i="9"/>
  <c r="H39" i="9"/>
  <c r="E39" i="9"/>
  <c r="R38" i="9"/>
  <c r="Q38" i="9"/>
  <c r="P38" i="9"/>
  <c r="K38" i="9"/>
  <c r="H38" i="9"/>
  <c r="E38" i="9"/>
  <c r="R37" i="9"/>
  <c r="Q37" i="9"/>
  <c r="P37" i="9"/>
  <c r="K37" i="9"/>
  <c r="H37" i="9"/>
  <c r="E37" i="9"/>
  <c r="R36" i="9"/>
  <c r="Q36" i="9"/>
  <c r="P36" i="9"/>
  <c r="K36" i="9"/>
  <c r="H36" i="9"/>
  <c r="E36" i="9"/>
  <c r="R35" i="9"/>
  <c r="Q35" i="9"/>
  <c r="P35" i="9"/>
  <c r="K35" i="9"/>
  <c r="H35" i="9"/>
  <c r="E35" i="9"/>
  <c r="R34" i="9"/>
  <c r="Q34" i="9"/>
  <c r="P34" i="9"/>
  <c r="H34" i="9"/>
  <c r="E34" i="9"/>
  <c r="R33" i="9"/>
  <c r="Q33" i="9"/>
  <c r="P33" i="9"/>
  <c r="K33" i="9"/>
  <c r="H33" i="9"/>
  <c r="E33" i="9"/>
  <c r="P32" i="9"/>
  <c r="H32" i="9"/>
  <c r="E32" i="9"/>
  <c r="R31" i="9"/>
  <c r="Q31" i="9"/>
  <c r="P31" i="9"/>
  <c r="K31" i="9"/>
  <c r="H31" i="9"/>
  <c r="E31" i="9"/>
  <c r="R30" i="9"/>
  <c r="Q30" i="9"/>
  <c r="P30" i="9"/>
  <c r="K30" i="9"/>
  <c r="H30" i="9"/>
  <c r="E30" i="9"/>
  <c r="R29" i="9"/>
  <c r="Q29" i="9"/>
  <c r="P29" i="9"/>
  <c r="K29" i="9"/>
  <c r="H29" i="9"/>
  <c r="E29" i="9"/>
  <c r="R28" i="9"/>
  <c r="Q28" i="9"/>
  <c r="P28" i="9"/>
  <c r="H28" i="9"/>
  <c r="E28" i="9"/>
  <c r="R27" i="9"/>
  <c r="Q27" i="9"/>
  <c r="P27" i="9"/>
  <c r="K27" i="9"/>
  <c r="H27" i="9"/>
  <c r="E27" i="9"/>
  <c r="R26" i="9"/>
  <c r="Q26" i="9"/>
  <c r="P26" i="9"/>
  <c r="K26" i="9"/>
  <c r="H26" i="9"/>
  <c r="E26" i="9"/>
  <c r="R25" i="9"/>
  <c r="Q25" i="9"/>
  <c r="P25" i="9"/>
  <c r="K25" i="9"/>
  <c r="H25" i="9"/>
  <c r="E25" i="9"/>
  <c r="R24" i="9"/>
  <c r="Q24" i="9"/>
  <c r="P24" i="9"/>
  <c r="K24" i="9"/>
  <c r="H24" i="9"/>
  <c r="E24" i="9"/>
  <c r="R23" i="9"/>
  <c r="Q23" i="9"/>
  <c r="P23" i="9"/>
  <c r="K23" i="9"/>
  <c r="H23" i="9"/>
  <c r="E23" i="9"/>
  <c r="R22" i="9"/>
  <c r="Q22" i="9"/>
  <c r="P22" i="9"/>
  <c r="K22" i="9"/>
  <c r="H22" i="9"/>
  <c r="E22" i="9"/>
  <c r="R21" i="9"/>
  <c r="Q21" i="9"/>
  <c r="P21" i="9"/>
  <c r="K21" i="9"/>
  <c r="H21" i="9"/>
  <c r="E21" i="9"/>
  <c r="R20" i="9"/>
  <c r="Q20" i="9"/>
  <c r="P20" i="9"/>
  <c r="K20" i="9"/>
  <c r="H20" i="9"/>
  <c r="E20" i="9"/>
  <c r="R19" i="9"/>
  <c r="Q19" i="9"/>
  <c r="P19" i="9"/>
  <c r="H19" i="9"/>
  <c r="E19" i="9"/>
  <c r="R18" i="9"/>
  <c r="Q18" i="9"/>
  <c r="P18" i="9"/>
  <c r="K18" i="9"/>
  <c r="H18" i="9"/>
  <c r="E18" i="9"/>
  <c r="R17" i="9"/>
  <c r="Q17" i="9"/>
  <c r="P17" i="9"/>
  <c r="K17" i="9"/>
  <c r="H17" i="9"/>
  <c r="E17" i="9"/>
  <c r="O15" i="9"/>
  <c r="N15" i="9"/>
  <c r="M15" i="9"/>
  <c r="J15" i="9"/>
  <c r="R15" i="9" s="1"/>
  <c r="I15" i="9"/>
  <c r="G15" i="9"/>
  <c r="Q15" i="9" s="1"/>
  <c r="F15" i="9"/>
  <c r="D15" i="9"/>
  <c r="P15" i="9" s="1"/>
  <c r="C15" i="9"/>
  <c r="R14" i="9"/>
  <c r="Q14" i="9"/>
  <c r="P14" i="9"/>
  <c r="K14" i="9"/>
  <c r="H14" i="9"/>
  <c r="E14" i="9"/>
  <c r="R13" i="9"/>
  <c r="Q13" i="9"/>
  <c r="P13" i="9"/>
  <c r="K13" i="9"/>
  <c r="H13" i="9"/>
  <c r="E13" i="9"/>
  <c r="R12" i="9"/>
  <c r="Q12" i="9"/>
  <c r="P12" i="9"/>
  <c r="K12" i="9"/>
  <c r="H12" i="9"/>
  <c r="E12" i="9"/>
  <c r="R11" i="9"/>
  <c r="Q11" i="9"/>
  <c r="P11" i="9"/>
  <c r="K11" i="9"/>
  <c r="H11" i="9"/>
  <c r="E11" i="9"/>
  <c r="R10" i="9"/>
  <c r="Q10" i="9"/>
  <c r="P10" i="9"/>
  <c r="K10" i="9"/>
  <c r="H10" i="9"/>
  <c r="E10" i="9"/>
  <c r="R9" i="9"/>
  <c r="Q9" i="9"/>
  <c r="K9" i="9"/>
  <c r="H9" i="9"/>
  <c r="R8" i="9"/>
  <c r="Q8" i="9"/>
  <c r="P8" i="9"/>
  <c r="K8" i="9"/>
  <c r="H8" i="9"/>
  <c r="E8" i="9"/>
  <c r="R7" i="9"/>
  <c r="Q7" i="9"/>
  <c r="K7" i="9"/>
  <c r="H7" i="9"/>
  <c r="P7" i="9" l="1"/>
  <c r="P9" i="9"/>
  <c r="E15" i="9"/>
  <c r="K15" i="9"/>
  <c r="H15" i="9"/>
  <c r="E55" i="8"/>
  <c r="E54" i="8"/>
  <c r="H54" i="8"/>
  <c r="K38" i="8"/>
  <c r="R55" i="8"/>
  <c r="Q55" i="8"/>
  <c r="P55" i="8"/>
  <c r="H55" i="8"/>
  <c r="P54" i="8"/>
  <c r="R53" i="8"/>
  <c r="Q53" i="8"/>
  <c r="P53" i="8"/>
  <c r="K53" i="8"/>
  <c r="H53" i="8"/>
  <c r="E53" i="8"/>
  <c r="R52" i="8"/>
  <c r="Q52" i="8"/>
  <c r="P52" i="8"/>
  <c r="K52" i="8"/>
  <c r="H52" i="8"/>
  <c r="E52" i="8"/>
  <c r="R51" i="8"/>
  <c r="Q51" i="8"/>
  <c r="P51" i="8"/>
  <c r="K51" i="8"/>
  <c r="H51" i="8"/>
  <c r="E51" i="8"/>
  <c r="R50" i="8"/>
  <c r="Q50" i="8"/>
  <c r="P50" i="8"/>
  <c r="K50" i="8"/>
  <c r="H50" i="8"/>
  <c r="E50" i="8"/>
  <c r="R49" i="8"/>
  <c r="Q49" i="8"/>
  <c r="P49" i="8"/>
  <c r="H49" i="8"/>
  <c r="E49" i="8"/>
  <c r="P48" i="8"/>
  <c r="H48" i="8"/>
  <c r="E48" i="8"/>
  <c r="R47" i="8"/>
  <c r="Q47" i="8"/>
  <c r="P47" i="8"/>
  <c r="H47" i="8"/>
  <c r="E47" i="8"/>
  <c r="R46" i="8"/>
  <c r="Q46" i="8"/>
  <c r="P46" i="8"/>
  <c r="H46" i="8"/>
  <c r="E46" i="8"/>
  <c r="R45" i="8"/>
  <c r="Q45" i="8"/>
  <c r="P45" i="8"/>
  <c r="H45" i="8"/>
  <c r="E45" i="8"/>
  <c r="R44" i="8"/>
  <c r="Q44" i="8"/>
  <c r="P44" i="8"/>
  <c r="K44" i="8"/>
  <c r="H44" i="8"/>
  <c r="E44" i="8"/>
  <c r="K43" i="8"/>
  <c r="H43" i="8"/>
  <c r="E43" i="8"/>
  <c r="R42" i="8"/>
  <c r="Q42" i="8"/>
  <c r="P42" i="8"/>
  <c r="K42" i="8"/>
  <c r="H42" i="8"/>
  <c r="E42" i="8"/>
  <c r="R41" i="8"/>
  <c r="Q41" i="8"/>
  <c r="P41" i="8"/>
  <c r="K41" i="8"/>
  <c r="H41" i="8"/>
  <c r="E41" i="8"/>
  <c r="R40" i="8"/>
  <c r="Q40" i="8"/>
  <c r="P40" i="8"/>
  <c r="K40" i="8"/>
  <c r="H40" i="8"/>
  <c r="E40" i="8"/>
  <c r="R39" i="8"/>
  <c r="Q39" i="8"/>
  <c r="P39" i="8"/>
  <c r="K39" i="8"/>
  <c r="H39" i="8"/>
  <c r="E39" i="8"/>
  <c r="R38" i="8"/>
  <c r="Q38" i="8"/>
  <c r="P38" i="8"/>
  <c r="H38" i="8"/>
  <c r="E38" i="8"/>
  <c r="R37" i="8"/>
  <c r="Q37" i="8"/>
  <c r="P37" i="8"/>
  <c r="K37" i="8"/>
  <c r="H37" i="8"/>
  <c r="E37" i="8"/>
  <c r="R36" i="8"/>
  <c r="Q36" i="8"/>
  <c r="P36" i="8"/>
  <c r="K36" i="8"/>
  <c r="H36" i="8"/>
  <c r="E36" i="8"/>
  <c r="R35" i="8"/>
  <c r="Q35" i="8"/>
  <c r="P35" i="8"/>
  <c r="K35" i="8"/>
  <c r="H35" i="8"/>
  <c r="E35" i="8"/>
  <c r="R34" i="8"/>
  <c r="Q34" i="8"/>
  <c r="P34" i="8"/>
  <c r="H34" i="8"/>
  <c r="E34" i="8"/>
  <c r="R33" i="8"/>
  <c r="Q33" i="8"/>
  <c r="P33" i="8"/>
  <c r="K33" i="8"/>
  <c r="H33" i="8"/>
  <c r="E33" i="8"/>
  <c r="P32" i="8"/>
  <c r="H32" i="8"/>
  <c r="E32" i="8"/>
  <c r="R31" i="8"/>
  <c r="Q31" i="8"/>
  <c r="P31" i="8"/>
  <c r="K31" i="8"/>
  <c r="H31" i="8"/>
  <c r="E31" i="8"/>
  <c r="R30" i="8"/>
  <c r="Q30" i="8"/>
  <c r="P30" i="8"/>
  <c r="K30" i="8"/>
  <c r="H30" i="8"/>
  <c r="E30" i="8"/>
  <c r="R29" i="8"/>
  <c r="Q29" i="8"/>
  <c r="P29" i="8"/>
  <c r="K29" i="8"/>
  <c r="H29" i="8"/>
  <c r="E29" i="8"/>
  <c r="R28" i="8"/>
  <c r="Q28" i="8"/>
  <c r="P28" i="8"/>
  <c r="H28" i="8"/>
  <c r="E28" i="8"/>
  <c r="R27" i="8"/>
  <c r="Q27" i="8"/>
  <c r="P27" i="8"/>
  <c r="K27" i="8"/>
  <c r="H27" i="8"/>
  <c r="E27" i="8"/>
  <c r="R26" i="8"/>
  <c r="Q26" i="8"/>
  <c r="P26" i="8"/>
  <c r="K26" i="8"/>
  <c r="H26" i="8"/>
  <c r="E26" i="8"/>
  <c r="R25" i="8"/>
  <c r="Q25" i="8"/>
  <c r="P25" i="8"/>
  <c r="K25" i="8"/>
  <c r="H25" i="8"/>
  <c r="E25" i="8"/>
  <c r="R24" i="8"/>
  <c r="Q24" i="8"/>
  <c r="P24" i="8"/>
  <c r="K24" i="8"/>
  <c r="H24" i="8"/>
  <c r="E24" i="8"/>
  <c r="R23" i="8"/>
  <c r="Q23" i="8"/>
  <c r="P23" i="8"/>
  <c r="K23" i="8"/>
  <c r="H23" i="8"/>
  <c r="E23" i="8"/>
  <c r="R22" i="8"/>
  <c r="Q22" i="8"/>
  <c r="P22" i="8"/>
  <c r="K22" i="8"/>
  <c r="H22" i="8"/>
  <c r="E22" i="8"/>
  <c r="R21" i="8"/>
  <c r="Q21" i="8"/>
  <c r="P21" i="8"/>
  <c r="K21" i="8"/>
  <c r="H21" i="8"/>
  <c r="E21" i="8"/>
  <c r="R20" i="8"/>
  <c r="Q20" i="8"/>
  <c r="P20" i="8"/>
  <c r="K20" i="8"/>
  <c r="H20" i="8"/>
  <c r="E20" i="8"/>
  <c r="R19" i="8"/>
  <c r="Q19" i="8"/>
  <c r="P19" i="8"/>
  <c r="H19" i="8"/>
  <c r="E19" i="8"/>
  <c r="R18" i="8"/>
  <c r="Q18" i="8"/>
  <c r="P18" i="8"/>
  <c r="K18" i="8"/>
  <c r="H18" i="8"/>
  <c r="E18" i="8"/>
  <c r="R17" i="8"/>
  <c r="Q17" i="8"/>
  <c r="P17" i="8"/>
  <c r="K17" i="8"/>
  <c r="H17" i="8"/>
  <c r="E17" i="8"/>
  <c r="O15" i="8"/>
  <c r="N15" i="8"/>
  <c r="M15" i="8"/>
  <c r="J15" i="8"/>
  <c r="R15" i="8" s="1"/>
  <c r="I15" i="8"/>
  <c r="G15" i="8"/>
  <c r="Q15" i="8" s="1"/>
  <c r="F15" i="8"/>
  <c r="D15" i="8"/>
  <c r="P15" i="8" s="1"/>
  <c r="C15" i="8"/>
  <c r="R14" i="8"/>
  <c r="Q14" i="8"/>
  <c r="P14" i="8"/>
  <c r="K14" i="8"/>
  <c r="H14" i="8"/>
  <c r="E14" i="8"/>
  <c r="R13" i="8"/>
  <c r="Q13" i="8"/>
  <c r="P13" i="8"/>
  <c r="K13" i="8"/>
  <c r="H13" i="8"/>
  <c r="E13" i="8"/>
  <c r="R12" i="8"/>
  <c r="Q12" i="8"/>
  <c r="P12" i="8"/>
  <c r="K12" i="8"/>
  <c r="H12" i="8"/>
  <c r="E12" i="8"/>
  <c r="R11" i="8"/>
  <c r="Q11" i="8"/>
  <c r="P11" i="8"/>
  <c r="K11" i="8"/>
  <c r="H11" i="8"/>
  <c r="E11" i="8"/>
  <c r="R10" i="8"/>
  <c r="Q10" i="8"/>
  <c r="P10" i="8"/>
  <c r="K10" i="8"/>
  <c r="H10" i="8"/>
  <c r="E10" i="8"/>
  <c r="R9" i="8"/>
  <c r="Q9" i="8"/>
  <c r="P9" i="8"/>
  <c r="K9" i="8"/>
  <c r="H9" i="8"/>
  <c r="E9" i="8"/>
  <c r="R8" i="8"/>
  <c r="Q8" i="8"/>
  <c r="P8" i="8"/>
  <c r="K8" i="8"/>
  <c r="H8" i="8"/>
  <c r="E8" i="8"/>
  <c r="R7" i="8"/>
  <c r="Q7" i="8"/>
  <c r="P7" i="8"/>
  <c r="K7" i="8"/>
  <c r="H7" i="8"/>
  <c r="E7" i="8"/>
  <c r="K15" i="8" l="1"/>
  <c r="E15" i="8"/>
  <c r="H15" i="8"/>
  <c r="J15" i="7"/>
  <c r="I15" i="7"/>
  <c r="G15" i="7"/>
  <c r="F15" i="7"/>
  <c r="D15" i="7"/>
  <c r="C15" i="7"/>
  <c r="K40" i="7"/>
  <c r="H55" i="7"/>
  <c r="R55" i="7" l="1"/>
  <c r="Q55" i="7"/>
  <c r="P55" i="7"/>
  <c r="P54" i="7"/>
  <c r="R53" i="7"/>
  <c r="Q53" i="7"/>
  <c r="P53" i="7"/>
  <c r="K53" i="7"/>
  <c r="H53" i="7"/>
  <c r="E53" i="7"/>
  <c r="R52" i="7"/>
  <c r="Q52" i="7"/>
  <c r="P52" i="7"/>
  <c r="K52" i="7"/>
  <c r="H52" i="7"/>
  <c r="E52" i="7"/>
  <c r="R51" i="7"/>
  <c r="Q51" i="7"/>
  <c r="P51" i="7"/>
  <c r="K51" i="7"/>
  <c r="H51" i="7"/>
  <c r="E51" i="7"/>
  <c r="R50" i="7"/>
  <c r="Q50" i="7"/>
  <c r="P50" i="7"/>
  <c r="K50" i="7"/>
  <c r="H50" i="7"/>
  <c r="E50" i="7"/>
  <c r="R49" i="7"/>
  <c r="Q49" i="7"/>
  <c r="P49" i="7"/>
  <c r="H49" i="7"/>
  <c r="E49" i="7"/>
  <c r="P48" i="7"/>
  <c r="H48" i="7"/>
  <c r="E48" i="7"/>
  <c r="R47" i="7"/>
  <c r="Q47" i="7"/>
  <c r="P47" i="7"/>
  <c r="H47" i="7"/>
  <c r="E47" i="7"/>
  <c r="R46" i="7"/>
  <c r="Q46" i="7"/>
  <c r="P46" i="7"/>
  <c r="H46" i="7"/>
  <c r="E46" i="7"/>
  <c r="R45" i="7"/>
  <c r="Q45" i="7"/>
  <c r="P45" i="7"/>
  <c r="H45" i="7"/>
  <c r="E45" i="7"/>
  <c r="R44" i="7"/>
  <c r="Q44" i="7"/>
  <c r="P44" i="7"/>
  <c r="K44" i="7"/>
  <c r="H44" i="7"/>
  <c r="E44" i="7"/>
  <c r="K43" i="7"/>
  <c r="H43" i="7"/>
  <c r="E43" i="7"/>
  <c r="R42" i="7"/>
  <c r="Q42" i="7"/>
  <c r="P42" i="7"/>
  <c r="K42" i="7"/>
  <c r="H42" i="7"/>
  <c r="E42" i="7"/>
  <c r="R41" i="7"/>
  <c r="Q41" i="7"/>
  <c r="P41" i="7"/>
  <c r="K41" i="7"/>
  <c r="H41" i="7"/>
  <c r="E41" i="7"/>
  <c r="R40" i="7"/>
  <c r="Q40" i="7"/>
  <c r="P40" i="7"/>
  <c r="H40" i="7"/>
  <c r="E40" i="7"/>
  <c r="R39" i="7"/>
  <c r="Q39" i="7"/>
  <c r="P39" i="7"/>
  <c r="K39" i="7"/>
  <c r="H39" i="7"/>
  <c r="E39" i="7"/>
  <c r="R38" i="7"/>
  <c r="Q38" i="7"/>
  <c r="P38" i="7"/>
  <c r="H38" i="7"/>
  <c r="E38" i="7"/>
  <c r="R37" i="7"/>
  <c r="Q37" i="7"/>
  <c r="P37" i="7"/>
  <c r="K37" i="7"/>
  <c r="H37" i="7"/>
  <c r="E37" i="7"/>
  <c r="R36" i="7"/>
  <c r="Q36" i="7"/>
  <c r="P36" i="7"/>
  <c r="K36" i="7"/>
  <c r="H36" i="7"/>
  <c r="E36" i="7"/>
  <c r="R35" i="7"/>
  <c r="Q35" i="7"/>
  <c r="P35" i="7"/>
  <c r="K35" i="7"/>
  <c r="H35" i="7"/>
  <c r="E35" i="7"/>
  <c r="R34" i="7"/>
  <c r="Q34" i="7"/>
  <c r="P34" i="7"/>
  <c r="H34" i="7"/>
  <c r="E34" i="7"/>
  <c r="R33" i="7"/>
  <c r="Q33" i="7"/>
  <c r="P33" i="7"/>
  <c r="K33" i="7"/>
  <c r="H33" i="7"/>
  <c r="E33" i="7"/>
  <c r="P32" i="7"/>
  <c r="H32" i="7"/>
  <c r="E32" i="7"/>
  <c r="R31" i="7"/>
  <c r="Q31" i="7"/>
  <c r="P31" i="7"/>
  <c r="K31" i="7"/>
  <c r="H31" i="7"/>
  <c r="E31" i="7"/>
  <c r="R30" i="7"/>
  <c r="Q30" i="7"/>
  <c r="P30" i="7"/>
  <c r="K30" i="7"/>
  <c r="H30" i="7"/>
  <c r="E30" i="7"/>
  <c r="R29" i="7"/>
  <c r="Q29" i="7"/>
  <c r="P29" i="7"/>
  <c r="K29" i="7"/>
  <c r="H29" i="7"/>
  <c r="E29" i="7"/>
  <c r="R28" i="7"/>
  <c r="Q28" i="7"/>
  <c r="P28" i="7"/>
  <c r="H28" i="7"/>
  <c r="E28" i="7"/>
  <c r="R27" i="7"/>
  <c r="Q27" i="7"/>
  <c r="P27" i="7"/>
  <c r="K27" i="7"/>
  <c r="H27" i="7"/>
  <c r="E27" i="7"/>
  <c r="R26" i="7"/>
  <c r="Q26" i="7"/>
  <c r="P26" i="7"/>
  <c r="K26" i="7"/>
  <c r="H26" i="7"/>
  <c r="E26" i="7"/>
  <c r="R25" i="7"/>
  <c r="Q25" i="7"/>
  <c r="P25" i="7"/>
  <c r="K25" i="7"/>
  <c r="H25" i="7"/>
  <c r="E25" i="7"/>
  <c r="R24" i="7"/>
  <c r="Q24" i="7"/>
  <c r="P24" i="7"/>
  <c r="K24" i="7"/>
  <c r="H24" i="7"/>
  <c r="E24" i="7"/>
  <c r="R23" i="7"/>
  <c r="Q23" i="7"/>
  <c r="P23" i="7"/>
  <c r="K23" i="7"/>
  <c r="H23" i="7"/>
  <c r="E23" i="7"/>
  <c r="R22" i="7"/>
  <c r="Q22" i="7"/>
  <c r="P22" i="7"/>
  <c r="K22" i="7"/>
  <c r="H22" i="7"/>
  <c r="E22" i="7"/>
  <c r="R21" i="7"/>
  <c r="Q21" i="7"/>
  <c r="P21" i="7"/>
  <c r="K21" i="7"/>
  <c r="H21" i="7"/>
  <c r="E21" i="7"/>
  <c r="R20" i="7"/>
  <c r="Q20" i="7"/>
  <c r="P20" i="7"/>
  <c r="K20" i="7"/>
  <c r="H20" i="7"/>
  <c r="E20" i="7"/>
  <c r="R19" i="7"/>
  <c r="Q19" i="7"/>
  <c r="P19" i="7"/>
  <c r="K19" i="7"/>
  <c r="H19" i="7"/>
  <c r="E19" i="7"/>
  <c r="R18" i="7"/>
  <c r="Q18" i="7"/>
  <c r="P18" i="7"/>
  <c r="K18" i="7"/>
  <c r="H18" i="7"/>
  <c r="E18" i="7"/>
  <c r="R17" i="7"/>
  <c r="Q17" i="7"/>
  <c r="P17" i="7"/>
  <c r="K17" i="7"/>
  <c r="H17" i="7"/>
  <c r="E17" i="7"/>
  <c r="P15" i="7"/>
  <c r="O15" i="7"/>
  <c r="N15" i="7"/>
  <c r="M15" i="7"/>
  <c r="R15" i="7"/>
  <c r="Q15" i="7"/>
  <c r="E15" i="7"/>
  <c r="R14" i="7"/>
  <c r="Q14" i="7"/>
  <c r="P14" i="7"/>
  <c r="K14" i="7"/>
  <c r="H14" i="7"/>
  <c r="E14" i="7"/>
  <c r="R13" i="7"/>
  <c r="Q13" i="7"/>
  <c r="P13" i="7"/>
  <c r="K13" i="7"/>
  <c r="H13" i="7"/>
  <c r="E13" i="7"/>
  <c r="R12" i="7"/>
  <c r="Q12" i="7"/>
  <c r="P12" i="7"/>
  <c r="K12" i="7"/>
  <c r="H12" i="7"/>
  <c r="E12" i="7"/>
  <c r="R11" i="7"/>
  <c r="Q11" i="7"/>
  <c r="P11" i="7"/>
  <c r="K11" i="7"/>
  <c r="H11" i="7"/>
  <c r="E11" i="7"/>
  <c r="R10" i="7"/>
  <c r="Q10" i="7"/>
  <c r="P10" i="7"/>
  <c r="K10" i="7"/>
  <c r="H10" i="7"/>
  <c r="E10" i="7"/>
  <c r="R9" i="7"/>
  <c r="Q9" i="7"/>
  <c r="P9" i="7"/>
  <c r="K9" i="7"/>
  <c r="H9" i="7"/>
  <c r="E9" i="7"/>
  <c r="R8" i="7"/>
  <c r="Q8" i="7"/>
  <c r="P8" i="7"/>
  <c r="K8" i="7"/>
  <c r="H8" i="7"/>
  <c r="E8" i="7"/>
  <c r="R7" i="7"/>
  <c r="Q7" i="7"/>
  <c r="P7" i="7"/>
  <c r="K7" i="7"/>
  <c r="H7" i="7"/>
  <c r="E7" i="7"/>
  <c r="H15" i="7" l="1"/>
  <c r="K15" i="7"/>
  <c r="K43" i="6"/>
  <c r="K44" i="6"/>
  <c r="K51" i="6"/>
  <c r="K50" i="6"/>
  <c r="K52" i="6"/>
  <c r="K19" i="6"/>
  <c r="K15" i="6"/>
  <c r="R55" i="6"/>
  <c r="Q55" i="6"/>
  <c r="P55" i="6"/>
  <c r="P54" i="6"/>
  <c r="R53" i="6"/>
  <c r="Q53" i="6"/>
  <c r="P53" i="6"/>
  <c r="K53" i="6"/>
  <c r="H53" i="6"/>
  <c r="E53" i="6"/>
  <c r="R52" i="6"/>
  <c r="Q52" i="6"/>
  <c r="P52" i="6"/>
  <c r="H52" i="6"/>
  <c r="E52" i="6"/>
  <c r="R51" i="6"/>
  <c r="Q51" i="6"/>
  <c r="P51" i="6"/>
  <c r="H51" i="6"/>
  <c r="E51" i="6"/>
  <c r="R50" i="6"/>
  <c r="Q50" i="6"/>
  <c r="P50" i="6"/>
  <c r="H50" i="6"/>
  <c r="E50" i="6"/>
  <c r="R49" i="6"/>
  <c r="Q49" i="6"/>
  <c r="P49" i="6"/>
  <c r="H49" i="6"/>
  <c r="E49" i="6"/>
  <c r="P48" i="6"/>
  <c r="H48" i="6"/>
  <c r="E48" i="6"/>
  <c r="R47" i="6"/>
  <c r="Q47" i="6"/>
  <c r="P47" i="6"/>
  <c r="H47" i="6"/>
  <c r="E47" i="6"/>
  <c r="R46" i="6"/>
  <c r="Q46" i="6"/>
  <c r="P46" i="6"/>
  <c r="H46" i="6"/>
  <c r="E46" i="6"/>
  <c r="R45" i="6"/>
  <c r="Q45" i="6"/>
  <c r="P45" i="6"/>
  <c r="H45" i="6"/>
  <c r="E45" i="6"/>
  <c r="R44" i="6"/>
  <c r="Q44" i="6"/>
  <c r="P44" i="6"/>
  <c r="H44" i="6"/>
  <c r="E44" i="6"/>
  <c r="H43" i="6"/>
  <c r="E43" i="6"/>
  <c r="R42" i="6"/>
  <c r="Q42" i="6"/>
  <c r="P42" i="6"/>
  <c r="K42" i="6"/>
  <c r="H42" i="6"/>
  <c r="E42" i="6"/>
  <c r="R41" i="6"/>
  <c r="Q41" i="6"/>
  <c r="P41" i="6"/>
  <c r="K41" i="6"/>
  <c r="H41" i="6"/>
  <c r="E41" i="6"/>
  <c r="R40" i="6"/>
  <c r="Q40" i="6"/>
  <c r="P40" i="6"/>
  <c r="H40" i="6"/>
  <c r="E40" i="6"/>
  <c r="R39" i="6"/>
  <c r="Q39" i="6"/>
  <c r="P39" i="6"/>
  <c r="K39" i="6"/>
  <c r="H39" i="6"/>
  <c r="E39" i="6"/>
  <c r="R38" i="6"/>
  <c r="Q38" i="6"/>
  <c r="P38" i="6"/>
  <c r="H38" i="6"/>
  <c r="E38" i="6"/>
  <c r="R37" i="6"/>
  <c r="Q37" i="6"/>
  <c r="P37" i="6"/>
  <c r="K37" i="6"/>
  <c r="H37" i="6"/>
  <c r="E37" i="6"/>
  <c r="R36" i="6"/>
  <c r="Q36" i="6"/>
  <c r="P36" i="6"/>
  <c r="K36" i="6"/>
  <c r="H36" i="6"/>
  <c r="E36" i="6"/>
  <c r="R35" i="6"/>
  <c r="Q35" i="6"/>
  <c r="P35" i="6"/>
  <c r="K35" i="6"/>
  <c r="H35" i="6"/>
  <c r="E35" i="6"/>
  <c r="R34" i="6"/>
  <c r="Q34" i="6"/>
  <c r="P34" i="6"/>
  <c r="H34" i="6"/>
  <c r="E34" i="6"/>
  <c r="R33" i="6"/>
  <c r="Q33" i="6"/>
  <c r="P33" i="6"/>
  <c r="K33" i="6"/>
  <c r="H33" i="6"/>
  <c r="E33" i="6"/>
  <c r="P32" i="6"/>
  <c r="H32" i="6"/>
  <c r="E32" i="6"/>
  <c r="R31" i="6"/>
  <c r="Q31" i="6"/>
  <c r="P31" i="6"/>
  <c r="K31" i="6"/>
  <c r="H31" i="6"/>
  <c r="E31" i="6"/>
  <c r="R30" i="6"/>
  <c r="Q30" i="6"/>
  <c r="P30" i="6"/>
  <c r="K30" i="6"/>
  <c r="H30" i="6"/>
  <c r="E30" i="6"/>
  <c r="R29" i="6"/>
  <c r="Q29" i="6"/>
  <c r="P29" i="6"/>
  <c r="K29" i="6"/>
  <c r="H29" i="6"/>
  <c r="E29" i="6"/>
  <c r="R28" i="6"/>
  <c r="Q28" i="6"/>
  <c r="P28" i="6"/>
  <c r="H28" i="6"/>
  <c r="E28" i="6"/>
  <c r="R27" i="6"/>
  <c r="Q27" i="6"/>
  <c r="P27" i="6"/>
  <c r="K27" i="6"/>
  <c r="H27" i="6"/>
  <c r="E27" i="6"/>
  <c r="R26" i="6"/>
  <c r="Q26" i="6"/>
  <c r="P26" i="6"/>
  <c r="K26" i="6"/>
  <c r="H26" i="6"/>
  <c r="E26" i="6"/>
  <c r="R25" i="6"/>
  <c r="Q25" i="6"/>
  <c r="P25" i="6"/>
  <c r="K25" i="6"/>
  <c r="H25" i="6"/>
  <c r="E25" i="6"/>
  <c r="R24" i="6"/>
  <c r="Q24" i="6"/>
  <c r="P24" i="6"/>
  <c r="K24" i="6"/>
  <c r="H24" i="6"/>
  <c r="E24" i="6"/>
  <c r="R23" i="6"/>
  <c r="Q23" i="6"/>
  <c r="P23" i="6"/>
  <c r="K23" i="6"/>
  <c r="H23" i="6"/>
  <c r="E23" i="6"/>
  <c r="R22" i="6"/>
  <c r="Q22" i="6"/>
  <c r="P22" i="6"/>
  <c r="K22" i="6"/>
  <c r="H22" i="6"/>
  <c r="E22" i="6"/>
  <c r="R21" i="6"/>
  <c r="Q21" i="6"/>
  <c r="P21" i="6"/>
  <c r="K21" i="6"/>
  <c r="H21" i="6"/>
  <c r="E21" i="6"/>
  <c r="R20" i="6"/>
  <c r="Q20" i="6"/>
  <c r="P20" i="6"/>
  <c r="K20" i="6"/>
  <c r="H20" i="6"/>
  <c r="E20" i="6"/>
  <c r="R19" i="6"/>
  <c r="Q19" i="6"/>
  <c r="P19" i="6"/>
  <c r="H19" i="6"/>
  <c r="E19" i="6"/>
  <c r="R18" i="6"/>
  <c r="Q18" i="6"/>
  <c r="P18" i="6"/>
  <c r="K18" i="6"/>
  <c r="H18" i="6"/>
  <c r="E18" i="6"/>
  <c r="R17" i="6"/>
  <c r="Q17" i="6"/>
  <c r="P17" i="6"/>
  <c r="K17" i="6"/>
  <c r="H17" i="6"/>
  <c r="E17" i="6"/>
  <c r="O15" i="6"/>
  <c r="N15" i="6"/>
  <c r="M15" i="6"/>
  <c r="J15" i="6"/>
  <c r="R15" i="6" s="1"/>
  <c r="I15" i="6"/>
  <c r="G15" i="6"/>
  <c r="F15" i="6"/>
  <c r="D15" i="6"/>
  <c r="P15" i="6" s="1"/>
  <c r="C15" i="6"/>
  <c r="R14" i="6"/>
  <c r="Q14" i="6"/>
  <c r="P14" i="6"/>
  <c r="K14" i="6"/>
  <c r="H14" i="6"/>
  <c r="E14" i="6"/>
  <c r="R13" i="6"/>
  <c r="Q13" i="6"/>
  <c r="P13" i="6"/>
  <c r="K13" i="6"/>
  <c r="H13" i="6"/>
  <c r="E13" i="6"/>
  <c r="R12" i="6"/>
  <c r="Q12" i="6"/>
  <c r="P12" i="6"/>
  <c r="K12" i="6"/>
  <c r="H12" i="6"/>
  <c r="E12" i="6"/>
  <c r="R11" i="6"/>
  <c r="Q11" i="6"/>
  <c r="P11" i="6"/>
  <c r="K11" i="6"/>
  <c r="H11" i="6"/>
  <c r="E11" i="6"/>
  <c r="R10" i="6"/>
  <c r="Q10" i="6"/>
  <c r="P10" i="6"/>
  <c r="K10" i="6"/>
  <c r="H10" i="6"/>
  <c r="E10" i="6"/>
  <c r="R9" i="6"/>
  <c r="Q9" i="6"/>
  <c r="P9" i="6"/>
  <c r="K9" i="6"/>
  <c r="H9" i="6"/>
  <c r="E9" i="6"/>
  <c r="R8" i="6"/>
  <c r="Q8" i="6"/>
  <c r="P8" i="6"/>
  <c r="K8" i="6"/>
  <c r="H8" i="6"/>
  <c r="E8" i="6"/>
  <c r="R7" i="6"/>
  <c r="Q7" i="6"/>
  <c r="P7" i="6"/>
  <c r="K7" i="6"/>
  <c r="H7" i="6"/>
  <c r="E7" i="6"/>
  <c r="H15" i="6" l="1"/>
  <c r="Q15" i="6"/>
  <c r="E15" i="6"/>
  <c r="R55" i="5"/>
  <c r="Q55" i="5"/>
  <c r="P55" i="5"/>
  <c r="P54" i="5"/>
  <c r="R53" i="5"/>
  <c r="Q53" i="5"/>
  <c r="P53" i="5"/>
  <c r="K53" i="5"/>
  <c r="H53" i="5"/>
  <c r="E53" i="5"/>
  <c r="R52" i="5"/>
  <c r="Q52" i="5"/>
  <c r="P52" i="5"/>
  <c r="H52" i="5"/>
  <c r="E52" i="5"/>
  <c r="R51" i="5"/>
  <c r="Q51" i="5"/>
  <c r="P51" i="5"/>
  <c r="H51" i="5"/>
  <c r="E51" i="5"/>
  <c r="R50" i="5"/>
  <c r="Q50" i="5"/>
  <c r="P50" i="5"/>
  <c r="H50" i="5"/>
  <c r="E50" i="5"/>
  <c r="R49" i="5"/>
  <c r="Q49" i="5"/>
  <c r="P49" i="5"/>
  <c r="H49" i="5"/>
  <c r="E49" i="5"/>
  <c r="P48" i="5"/>
  <c r="H48" i="5"/>
  <c r="E48" i="5"/>
  <c r="R47" i="5"/>
  <c r="Q47" i="5"/>
  <c r="P47" i="5"/>
  <c r="H47" i="5"/>
  <c r="E47" i="5"/>
  <c r="R46" i="5"/>
  <c r="Q46" i="5"/>
  <c r="P46" i="5"/>
  <c r="H46" i="5"/>
  <c r="E46" i="5"/>
  <c r="R45" i="5"/>
  <c r="Q45" i="5"/>
  <c r="P45" i="5"/>
  <c r="H45" i="5"/>
  <c r="E45" i="5"/>
  <c r="R44" i="5"/>
  <c r="Q44" i="5"/>
  <c r="P44" i="5"/>
  <c r="H44" i="5"/>
  <c r="E44" i="5"/>
  <c r="H43" i="5"/>
  <c r="E43" i="5"/>
  <c r="R42" i="5"/>
  <c r="Q42" i="5"/>
  <c r="P42" i="5"/>
  <c r="K42" i="5"/>
  <c r="H42" i="5"/>
  <c r="E42" i="5"/>
  <c r="R41" i="5"/>
  <c r="Q41" i="5"/>
  <c r="P41" i="5"/>
  <c r="K41" i="5"/>
  <c r="H41" i="5"/>
  <c r="E41" i="5"/>
  <c r="R40" i="5"/>
  <c r="Q40" i="5"/>
  <c r="P40" i="5"/>
  <c r="H40" i="5"/>
  <c r="E40" i="5"/>
  <c r="R39" i="5"/>
  <c r="Q39" i="5"/>
  <c r="P39" i="5"/>
  <c r="K39" i="5"/>
  <c r="H39" i="5"/>
  <c r="E39" i="5"/>
  <c r="R38" i="5"/>
  <c r="Q38" i="5"/>
  <c r="P38" i="5"/>
  <c r="H38" i="5"/>
  <c r="E38" i="5"/>
  <c r="R37" i="5"/>
  <c r="Q37" i="5"/>
  <c r="P37" i="5"/>
  <c r="K37" i="5"/>
  <c r="H37" i="5"/>
  <c r="E37" i="5"/>
  <c r="R36" i="5"/>
  <c r="Q36" i="5"/>
  <c r="P36" i="5"/>
  <c r="K36" i="5"/>
  <c r="H36" i="5"/>
  <c r="E36" i="5"/>
  <c r="R35" i="5"/>
  <c r="Q35" i="5"/>
  <c r="P35" i="5"/>
  <c r="K35" i="5"/>
  <c r="H35" i="5"/>
  <c r="E35" i="5"/>
  <c r="R34" i="5"/>
  <c r="Q34" i="5"/>
  <c r="P34" i="5"/>
  <c r="H34" i="5"/>
  <c r="E34" i="5"/>
  <c r="R33" i="5"/>
  <c r="Q33" i="5"/>
  <c r="P33" i="5"/>
  <c r="K33" i="5"/>
  <c r="H33" i="5"/>
  <c r="E33" i="5"/>
  <c r="P32" i="5"/>
  <c r="H32" i="5"/>
  <c r="E32" i="5"/>
  <c r="R31" i="5"/>
  <c r="Q31" i="5"/>
  <c r="P31" i="5"/>
  <c r="K31" i="5"/>
  <c r="H31" i="5"/>
  <c r="E31" i="5"/>
  <c r="R30" i="5"/>
  <c r="Q30" i="5"/>
  <c r="P30" i="5"/>
  <c r="K30" i="5"/>
  <c r="H30" i="5"/>
  <c r="E30" i="5"/>
  <c r="R29" i="5"/>
  <c r="Q29" i="5"/>
  <c r="P29" i="5"/>
  <c r="K29" i="5"/>
  <c r="H29" i="5"/>
  <c r="E29" i="5"/>
  <c r="R28" i="5"/>
  <c r="Q28" i="5"/>
  <c r="P28" i="5"/>
  <c r="H28" i="5"/>
  <c r="E28" i="5"/>
  <c r="R27" i="5"/>
  <c r="Q27" i="5"/>
  <c r="P27" i="5"/>
  <c r="K27" i="5"/>
  <c r="H27" i="5"/>
  <c r="E27" i="5"/>
  <c r="R26" i="5"/>
  <c r="Q26" i="5"/>
  <c r="P26" i="5"/>
  <c r="K26" i="5"/>
  <c r="H26" i="5"/>
  <c r="E26" i="5"/>
  <c r="R25" i="5"/>
  <c r="Q25" i="5"/>
  <c r="P25" i="5"/>
  <c r="K25" i="5"/>
  <c r="H25" i="5"/>
  <c r="E25" i="5"/>
  <c r="R24" i="5"/>
  <c r="Q24" i="5"/>
  <c r="P24" i="5"/>
  <c r="K24" i="5"/>
  <c r="H24" i="5"/>
  <c r="E24" i="5"/>
  <c r="R23" i="5"/>
  <c r="Q23" i="5"/>
  <c r="P23" i="5"/>
  <c r="K23" i="5"/>
  <c r="H23" i="5"/>
  <c r="E23" i="5"/>
  <c r="R22" i="5"/>
  <c r="Q22" i="5"/>
  <c r="P22" i="5"/>
  <c r="K22" i="5"/>
  <c r="H22" i="5"/>
  <c r="E22" i="5"/>
  <c r="R21" i="5"/>
  <c r="Q21" i="5"/>
  <c r="P21" i="5"/>
  <c r="K21" i="5"/>
  <c r="H21" i="5"/>
  <c r="E21" i="5"/>
  <c r="R20" i="5"/>
  <c r="Q20" i="5"/>
  <c r="P20" i="5"/>
  <c r="K20" i="5"/>
  <c r="H20" i="5"/>
  <c r="E20" i="5"/>
  <c r="R19" i="5"/>
  <c r="Q19" i="5"/>
  <c r="P19" i="5"/>
  <c r="H19" i="5"/>
  <c r="E19" i="5"/>
  <c r="R18" i="5"/>
  <c r="Q18" i="5"/>
  <c r="P18" i="5"/>
  <c r="K18" i="5"/>
  <c r="H18" i="5"/>
  <c r="E18" i="5"/>
  <c r="R17" i="5"/>
  <c r="Q17" i="5"/>
  <c r="P17" i="5"/>
  <c r="K17" i="5"/>
  <c r="H17" i="5"/>
  <c r="E17" i="5"/>
  <c r="O15" i="5"/>
  <c r="N15" i="5"/>
  <c r="M15" i="5"/>
  <c r="J15" i="5"/>
  <c r="R15" i="5" s="1"/>
  <c r="I15" i="5"/>
  <c r="G15" i="5"/>
  <c r="Q15" i="5" s="1"/>
  <c r="F15" i="5"/>
  <c r="D15" i="5"/>
  <c r="C15" i="5"/>
  <c r="R14" i="5"/>
  <c r="Q14" i="5"/>
  <c r="P14" i="5"/>
  <c r="K14" i="5"/>
  <c r="H14" i="5"/>
  <c r="E14" i="5"/>
  <c r="R13" i="5"/>
  <c r="Q13" i="5"/>
  <c r="P13" i="5"/>
  <c r="K13" i="5"/>
  <c r="H13" i="5"/>
  <c r="E13" i="5"/>
  <c r="R12" i="5"/>
  <c r="Q12" i="5"/>
  <c r="P12" i="5"/>
  <c r="K12" i="5"/>
  <c r="H12" i="5"/>
  <c r="E12" i="5"/>
  <c r="R11" i="5"/>
  <c r="Q11" i="5"/>
  <c r="P11" i="5"/>
  <c r="K11" i="5"/>
  <c r="H11" i="5"/>
  <c r="E11" i="5"/>
  <c r="R10" i="5"/>
  <c r="Q10" i="5"/>
  <c r="P10" i="5"/>
  <c r="K10" i="5"/>
  <c r="H10" i="5"/>
  <c r="E10" i="5"/>
  <c r="R9" i="5"/>
  <c r="Q9" i="5"/>
  <c r="P9" i="5"/>
  <c r="K9" i="5"/>
  <c r="H9" i="5"/>
  <c r="E9" i="5"/>
  <c r="R8" i="5"/>
  <c r="Q8" i="5"/>
  <c r="P8" i="5"/>
  <c r="K8" i="5"/>
  <c r="H8" i="5"/>
  <c r="E8" i="5"/>
  <c r="R7" i="5"/>
  <c r="Q7" i="5"/>
  <c r="P7" i="5"/>
  <c r="K7" i="5"/>
  <c r="H7" i="5"/>
  <c r="E7" i="5"/>
  <c r="E15" i="5" l="1"/>
  <c r="H15" i="5"/>
  <c r="P15" i="5"/>
  <c r="R55" i="4"/>
  <c r="Q55" i="4"/>
  <c r="P55" i="4"/>
  <c r="P54" i="4"/>
  <c r="R53" i="4"/>
  <c r="Q53" i="4"/>
  <c r="P53" i="4"/>
  <c r="K53" i="4"/>
  <c r="H53" i="4"/>
  <c r="E53" i="4"/>
  <c r="R52" i="4"/>
  <c r="Q52" i="4"/>
  <c r="P52" i="4"/>
  <c r="H52" i="4"/>
  <c r="E52" i="4"/>
  <c r="R51" i="4"/>
  <c r="Q51" i="4"/>
  <c r="P51" i="4"/>
  <c r="H51" i="4"/>
  <c r="E51" i="4"/>
  <c r="R50" i="4"/>
  <c r="Q50" i="4"/>
  <c r="P50" i="4"/>
  <c r="H50" i="4"/>
  <c r="E50" i="4"/>
  <c r="R49" i="4"/>
  <c r="Q49" i="4"/>
  <c r="P49" i="4"/>
  <c r="H49" i="4"/>
  <c r="E49" i="4"/>
  <c r="P48" i="4"/>
  <c r="H48" i="4"/>
  <c r="E48" i="4"/>
  <c r="R47" i="4"/>
  <c r="Q47" i="4"/>
  <c r="P47" i="4"/>
  <c r="H47" i="4"/>
  <c r="E47" i="4"/>
  <c r="R46" i="4"/>
  <c r="Q46" i="4"/>
  <c r="P46" i="4"/>
  <c r="H46" i="4"/>
  <c r="E46" i="4"/>
  <c r="R45" i="4"/>
  <c r="Q45" i="4"/>
  <c r="P45" i="4"/>
  <c r="H45" i="4"/>
  <c r="E45" i="4"/>
  <c r="R44" i="4"/>
  <c r="Q44" i="4"/>
  <c r="P44" i="4"/>
  <c r="H44" i="4"/>
  <c r="E44" i="4"/>
  <c r="H43" i="4"/>
  <c r="E43" i="4"/>
  <c r="R42" i="4"/>
  <c r="Q42" i="4"/>
  <c r="P42" i="4"/>
  <c r="K42" i="4"/>
  <c r="H42" i="4"/>
  <c r="E42" i="4"/>
  <c r="R41" i="4"/>
  <c r="Q41" i="4"/>
  <c r="P41" i="4"/>
  <c r="K41" i="4"/>
  <c r="H41" i="4"/>
  <c r="E41" i="4"/>
  <c r="R40" i="4"/>
  <c r="Q40" i="4"/>
  <c r="P40" i="4"/>
  <c r="H40" i="4"/>
  <c r="E40" i="4"/>
  <c r="R39" i="4"/>
  <c r="Q39" i="4"/>
  <c r="P39" i="4"/>
  <c r="K39" i="4"/>
  <c r="H39" i="4"/>
  <c r="E39" i="4"/>
  <c r="R38" i="4"/>
  <c r="Q38" i="4"/>
  <c r="P38" i="4"/>
  <c r="H38" i="4"/>
  <c r="E38" i="4"/>
  <c r="R37" i="4"/>
  <c r="Q37" i="4"/>
  <c r="P37" i="4"/>
  <c r="K37" i="4"/>
  <c r="H37" i="4"/>
  <c r="E37" i="4"/>
  <c r="R36" i="4"/>
  <c r="Q36" i="4"/>
  <c r="P36" i="4"/>
  <c r="K36" i="4"/>
  <c r="H36" i="4"/>
  <c r="E36" i="4"/>
  <c r="R35" i="4"/>
  <c r="Q35" i="4"/>
  <c r="P35" i="4"/>
  <c r="K35" i="4"/>
  <c r="H35" i="4"/>
  <c r="E35" i="4"/>
  <c r="R34" i="4"/>
  <c r="Q34" i="4"/>
  <c r="P34" i="4"/>
  <c r="H34" i="4"/>
  <c r="E34" i="4"/>
  <c r="R33" i="4"/>
  <c r="Q33" i="4"/>
  <c r="P33" i="4"/>
  <c r="K33" i="4"/>
  <c r="H33" i="4"/>
  <c r="E33" i="4"/>
  <c r="P32" i="4"/>
  <c r="H32" i="4"/>
  <c r="E32" i="4"/>
  <c r="R31" i="4"/>
  <c r="Q31" i="4"/>
  <c r="P31" i="4"/>
  <c r="K31" i="4"/>
  <c r="H31" i="4"/>
  <c r="E31" i="4"/>
  <c r="R30" i="4"/>
  <c r="Q30" i="4"/>
  <c r="P30" i="4"/>
  <c r="K30" i="4"/>
  <c r="H30" i="4"/>
  <c r="E30" i="4"/>
  <c r="R29" i="4"/>
  <c r="Q29" i="4"/>
  <c r="P29" i="4"/>
  <c r="K29" i="4"/>
  <c r="H29" i="4"/>
  <c r="E29" i="4"/>
  <c r="R28" i="4"/>
  <c r="Q28" i="4"/>
  <c r="P28" i="4"/>
  <c r="H28" i="4"/>
  <c r="E28" i="4"/>
  <c r="R27" i="4"/>
  <c r="Q27" i="4"/>
  <c r="P27" i="4"/>
  <c r="K27" i="4"/>
  <c r="H27" i="4"/>
  <c r="E27" i="4"/>
  <c r="R26" i="4"/>
  <c r="Q26" i="4"/>
  <c r="P26" i="4"/>
  <c r="K26" i="4"/>
  <c r="H26" i="4"/>
  <c r="E26" i="4"/>
  <c r="R25" i="4"/>
  <c r="Q25" i="4"/>
  <c r="P25" i="4"/>
  <c r="K25" i="4"/>
  <c r="H25" i="4"/>
  <c r="E25" i="4"/>
  <c r="R24" i="4"/>
  <c r="Q24" i="4"/>
  <c r="P24" i="4"/>
  <c r="K24" i="4"/>
  <c r="H24" i="4"/>
  <c r="E24" i="4"/>
  <c r="R23" i="4"/>
  <c r="Q23" i="4"/>
  <c r="P23" i="4"/>
  <c r="K23" i="4"/>
  <c r="H23" i="4"/>
  <c r="E23" i="4"/>
  <c r="R22" i="4"/>
  <c r="Q22" i="4"/>
  <c r="P22" i="4"/>
  <c r="K22" i="4"/>
  <c r="H22" i="4"/>
  <c r="E22" i="4"/>
  <c r="R21" i="4"/>
  <c r="Q21" i="4"/>
  <c r="P21" i="4"/>
  <c r="K21" i="4"/>
  <c r="H21" i="4"/>
  <c r="E21" i="4"/>
  <c r="R20" i="4"/>
  <c r="Q20" i="4"/>
  <c r="P20" i="4"/>
  <c r="K20" i="4"/>
  <c r="H20" i="4"/>
  <c r="E20" i="4"/>
  <c r="R19" i="4"/>
  <c r="Q19" i="4"/>
  <c r="P19" i="4"/>
  <c r="H19" i="4"/>
  <c r="E19" i="4"/>
  <c r="R18" i="4"/>
  <c r="Q18" i="4"/>
  <c r="P18" i="4"/>
  <c r="K18" i="4"/>
  <c r="H18" i="4"/>
  <c r="E18" i="4"/>
  <c r="R17" i="4"/>
  <c r="Q17" i="4"/>
  <c r="P17" i="4"/>
  <c r="K17" i="4"/>
  <c r="H17" i="4"/>
  <c r="E17" i="4"/>
  <c r="O15" i="4"/>
  <c r="N15" i="4"/>
  <c r="M15" i="4"/>
  <c r="J15" i="4"/>
  <c r="R15" i="4" s="1"/>
  <c r="I15" i="4"/>
  <c r="G15" i="4"/>
  <c r="Q15" i="4" s="1"/>
  <c r="F15" i="4"/>
  <c r="D15" i="4"/>
  <c r="P15" i="4" s="1"/>
  <c r="C15" i="4"/>
  <c r="R14" i="4"/>
  <c r="Q14" i="4"/>
  <c r="P14" i="4"/>
  <c r="K14" i="4"/>
  <c r="H14" i="4"/>
  <c r="E14" i="4"/>
  <c r="R13" i="4"/>
  <c r="Q13" i="4"/>
  <c r="P13" i="4"/>
  <c r="K13" i="4"/>
  <c r="H13" i="4"/>
  <c r="E13" i="4"/>
  <c r="R12" i="4"/>
  <c r="Q12" i="4"/>
  <c r="P12" i="4"/>
  <c r="K12" i="4"/>
  <c r="H12" i="4"/>
  <c r="E12" i="4"/>
  <c r="R11" i="4"/>
  <c r="Q11" i="4"/>
  <c r="P11" i="4"/>
  <c r="K11" i="4"/>
  <c r="H11" i="4"/>
  <c r="E11" i="4"/>
  <c r="R10" i="4"/>
  <c r="Q10" i="4"/>
  <c r="P10" i="4"/>
  <c r="K10" i="4"/>
  <c r="H10" i="4"/>
  <c r="E10" i="4"/>
  <c r="R9" i="4"/>
  <c r="Q9" i="4"/>
  <c r="P9" i="4"/>
  <c r="K9" i="4"/>
  <c r="H9" i="4"/>
  <c r="E9" i="4"/>
  <c r="R8" i="4"/>
  <c r="Q8" i="4"/>
  <c r="P8" i="4"/>
  <c r="K8" i="4"/>
  <c r="H8" i="4"/>
  <c r="E8" i="4"/>
  <c r="R7" i="4"/>
  <c r="Q7" i="4"/>
  <c r="P7" i="4"/>
  <c r="K7" i="4"/>
  <c r="H7" i="4"/>
  <c r="E7" i="4"/>
  <c r="H15" i="4" l="1"/>
  <c r="E15" i="4"/>
  <c r="K39" i="3"/>
  <c r="E31" i="3"/>
  <c r="K53" i="3"/>
  <c r="K25" i="3"/>
  <c r="K22" i="3"/>
  <c r="K31" i="3"/>
  <c r="E14" i="3"/>
  <c r="R55" i="3"/>
  <c r="Q55" i="3"/>
  <c r="P55" i="3"/>
  <c r="P54" i="3"/>
  <c r="R53" i="3"/>
  <c r="Q53" i="3"/>
  <c r="P53" i="3"/>
  <c r="H53" i="3"/>
  <c r="E53" i="3"/>
  <c r="R52" i="3"/>
  <c r="Q52" i="3"/>
  <c r="P52" i="3"/>
  <c r="H52" i="3"/>
  <c r="E52" i="3"/>
  <c r="R51" i="3"/>
  <c r="Q51" i="3"/>
  <c r="P51" i="3"/>
  <c r="H51" i="3"/>
  <c r="E51" i="3"/>
  <c r="R50" i="3"/>
  <c r="Q50" i="3"/>
  <c r="P50" i="3"/>
  <c r="H50" i="3"/>
  <c r="E50" i="3"/>
  <c r="R49" i="3"/>
  <c r="Q49" i="3"/>
  <c r="P49" i="3"/>
  <c r="H49" i="3"/>
  <c r="E49" i="3"/>
  <c r="P48" i="3"/>
  <c r="H48" i="3"/>
  <c r="E48" i="3"/>
  <c r="R47" i="3"/>
  <c r="Q47" i="3"/>
  <c r="P47" i="3"/>
  <c r="H47" i="3"/>
  <c r="E47" i="3"/>
  <c r="R46" i="3"/>
  <c r="Q46" i="3"/>
  <c r="P46" i="3"/>
  <c r="H46" i="3"/>
  <c r="E46" i="3"/>
  <c r="R45" i="3"/>
  <c r="Q45" i="3"/>
  <c r="P45" i="3"/>
  <c r="H45" i="3"/>
  <c r="E45" i="3"/>
  <c r="R44" i="3"/>
  <c r="Q44" i="3"/>
  <c r="P44" i="3"/>
  <c r="H44" i="3"/>
  <c r="E44" i="3"/>
  <c r="H43" i="3"/>
  <c r="E43" i="3"/>
  <c r="R42" i="3"/>
  <c r="Q42" i="3"/>
  <c r="P42" i="3"/>
  <c r="K42" i="3"/>
  <c r="H42" i="3"/>
  <c r="E42" i="3"/>
  <c r="R41" i="3"/>
  <c r="Q41" i="3"/>
  <c r="P41" i="3"/>
  <c r="K41" i="3"/>
  <c r="H41" i="3"/>
  <c r="E41" i="3"/>
  <c r="R40" i="3"/>
  <c r="Q40" i="3"/>
  <c r="P40" i="3"/>
  <c r="H40" i="3"/>
  <c r="E40" i="3"/>
  <c r="R39" i="3"/>
  <c r="Q39" i="3"/>
  <c r="P39" i="3"/>
  <c r="H39" i="3"/>
  <c r="E39" i="3"/>
  <c r="R38" i="3"/>
  <c r="Q38" i="3"/>
  <c r="P38" i="3"/>
  <c r="H38" i="3"/>
  <c r="E38" i="3"/>
  <c r="R37" i="3"/>
  <c r="Q37" i="3"/>
  <c r="P37" i="3"/>
  <c r="K37" i="3"/>
  <c r="H37" i="3"/>
  <c r="E37" i="3"/>
  <c r="R36" i="3"/>
  <c r="Q36" i="3"/>
  <c r="P36" i="3"/>
  <c r="K36" i="3"/>
  <c r="H36" i="3"/>
  <c r="E36" i="3"/>
  <c r="R35" i="3"/>
  <c r="Q35" i="3"/>
  <c r="P35" i="3"/>
  <c r="K35" i="3"/>
  <c r="H35" i="3"/>
  <c r="E35" i="3"/>
  <c r="R34" i="3"/>
  <c r="Q34" i="3"/>
  <c r="P34" i="3"/>
  <c r="H34" i="3"/>
  <c r="E34" i="3"/>
  <c r="R33" i="3"/>
  <c r="Q33" i="3"/>
  <c r="P33" i="3"/>
  <c r="K33" i="3"/>
  <c r="H33" i="3"/>
  <c r="E33" i="3"/>
  <c r="P32" i="3"/>
  <c r="H32" i="3"/>
  <c r="E32" i="3"/>
  <c r="R31" i="3"/>
  <c r="Q31" i="3"/>
  <c r="P31" i="3"/>
  <c r="H31" i="3"/>
  <c r="R30" i="3"/>
  <c r="Q30" i="3"/>
  <c r="P30" i="3"/>
  <c r="K30" i="3"/>
  <c r="H30" i="3"/>
  <c r="E30" i="3"/>
  <c r="R29" i="3"/>
  <c r="Q29" i="3"/>
  <c r="P29" i="3"/>
  <c r="K29" i="3"/>
  <c r="H29" i="3"/>
  <c r="E29" i="3"/>
  <c r="R28" i="3"/>
  <c r="Q28" i="3"/>
  <c r="P28" i="3"/>
  <c r="H28" i="3"/>
  <c r="E28" i="3"/>
  <c r="R27" i="3"/>
  <c r="Q27" i="3"/>
  <c r="P27" i="3"/>
  <c r="K27" i="3"/>
  <c r="H27" i="3"/>
  <c r="E27" i="3"/>
  <c r="R26" i="3"/>
  <c r="Q26" i="3"/>
  <c r="P26" i="3"/>
  <c r="K26" i="3"/>
  <c r="H26" i="3"/>
  <c r="E26" i="3"/>
  <c r="R25" i="3"/>
  <c r="Q25" i="3"/>
  <c r="P25" i="3"/>
  <c r="H25" i="3"/>
  <c r="E25" i="3"/>
  <c r="R24" i="3"/>
  <c r="Q24" i="3"/>
  <c r="P24" i="3"/>
  <c r="K24" i="3"/>
  <c r="H24" i="3"/>
  <c r="E24" i="3"/>
  <c r="R23" i="3"/>
  <c r="Q23" i="3"/>
  <c r="P23" i="3"/>
  <c r="K23" i="3"/>
  <c r="H23" i="3"/>
  <c r="E23" i="3"/>
  <c r="R22" i="3"/>
  <c r="Q22" i="3"/>
  <c r="P22" i="3"/>
  <c r="H22" i="3"/>
  <c r="E22" i="3"/>
  <c r="R21" i="3"/>
  <c r="Q21" i="3"/>
  <c r="P21" i="3"/>
  <c r="K21" i="3"/>
  <c r="H21" i="3"/>
  <c r="E21" i="3"/>
  <c r="R20" i="3"/>
  <c r="Q20" i="3"/>
  <c r="P20" i="3"/>
  <c r="K20" i="3"/>
  <c r="H20" i="3"/>
  <c r="E20" i="3"/>
  <c r="R19" i="3"/>
  <c r="Q19" i="3"/>
  <c r="P19" i="3"/>
  <c r="H19" i="3"/>
  <c r="E19" i="3"/>
  <c r="R18" i="3"/>
  <c r="Q18" i="3"/>
  <c r="P18" i="3"/>
  <c r="K18" i="3"/>
  <c r="H18" i="3"/>
  <c r="E18" i="3"/>
  <c r="R17" i="3"/>
  <c r="Q17" i="3"/>
  <c r="P17" i="3"/>
  <c r="K17" i="3"/>
  <c r="H17" i="3"/>
  <c r="E17" i="3"/>
  <c r="O15" i="3"/>
  <c r="N15" i="3"/>
  <c r="M15" i="3"/>
  <c r="J15" i="3"/>
  <c r="R15" i="3" s="1"/>
  <c r="I15" i="3"/>
  <c r="G15" i="3"/>
  <c r="Q15" i="3" s="1"/>
  <c r="F15" i="3"/>
  <c r="D15" i="3"/>
  <c r="P15" i="3" s="1"/>
  <c r="C15" i="3"/>
  <c r="R14" i="3"/>
  <c r="Q14" i="3"/>
  <c r="P14" i="3"/>
  <c r="K14" i="3"/>
  <c r="H14" i="3"/>
  <c r="R13" i="3"/>
  <c r="Q13" i="3"/>
  <c r="P13" i="3"/>
  <c r="K13" i="3"/>
  <c r="H13" i="3"/>
  <c r="E13" i="3"/>
  <c r="R12" i="3"/>
  <c r="Q12" i="3"/>
  <c r="P12" i="3"/>
  <c r="K12" i="3"/>
  <c r="H12" i="3"/>
  <c r="E12" i="3"/>
  <c r="R11" i="3"/>
  <c r="Q11" i="3"/>
  <c r="P11" i="3"/>
  <c r="K11" i="3"/>
  <c r="H11" i="3"/>
  <c r="E11" i="3"/>
  <c r="R10" i="3"/>
  <c r="Q10" i="3"/>
  <c r="P10" i="3"/>
  <c r="K10" i="3"/>
  <c r="H10" i="3"/>
  <c r="E10" i="3"/>
  <c r="R9" i="3"/>
  <c r="Q9" i="3"/>
  <c r="P9" i="3"/>
  <c r="K9" i="3"/>
  <c r="H9" i="3"/>
  <c r="E9" i="3"/>
  <c r="R8" i="3"/>
  <c r="Q8" i="3"/>
  <c r="P8" i="3"/>
  <c r="K8" i="3"/>
  <c r="H8" i="3"/>
  <c r="E8" i="3"/>
  <c r="R7" i="3"/>
  <c r="Q7" i="3"/>
  <c r="P7" i="3"/>
  <c r="K7" i="3"/>
  <c r="H7" i="3"/>
  <c r="E7" i="3"/>
  <c r="E15" i="3" l="1"/>
  <c r="H15" i="3"/>
  <c r="K42" i="2"/>
  <c r="K41" i="2"/>
  <c r="K37" i="2"/>
  <c r="K31" i="2"/>
  <c r="K36" i="2"/>
  <c r="K35" i="2"/>
  <c r="K33" i="2"/>
  <c r="K30" i="2"/>
  <c r="K29" i="2"/>
  <c r="K27" i="2"/>
  <c r="K26" i="2"/>
  <c r="K24" i="2"/>
  <c r="K23" i="2"/>
  <c r="K21" i="2"/>
  <c r="K20" i="2"/>
  <c r="K18" i="2"/>
  <c r="K17" i="2"/>
  <c r="K14" i="2"/>
  <c r="K13" i="2"/>
  <c r="K12" i="2"/>
  <c r="K11" i="2"/>
  <c r="K10" i="2"/>
  <c r="K9" i="2"/>
  <c r="K8" i="2"/>
  <c r="K7" i="2"/>
  <c r="E38" i="2"/>
  <c r="R55" i="2"/>
  <c r="Q55" i="2"/>
  <c r="P55" i="2"/>
  <c r="P54" i="2"/>
  <c r="R53" i="2"/>
  <c r="Q53" i="2"/>
  <c r="P53" i="2"/>
  <c r="H53" i="2"/>
  <c r="E53" i="2"/>
  <c r="R52" i="2"/>
  <c r="Q52" i="2"/>
  <c r="P52" i="2"/>
  <c r="H52" i="2"/>
  <c r="E52" i="2"/>
  <c r="R51" i="2"/>
  <c r="Q51" i="2"/>
  <c r="P51" i="2"/>
  <c r="H51" i="2"/>
  <c r="E51" i="2"/>
  <c r="R50" i="2"/>
  <c r="Q50" i="2"/>
  <c r="P50" i="2"/>
  <c r="H50" i="2"/>
  <c r="E50" i="2"/>
  <c r="R49" i="2"/>
  <c r="Q49" i="2"/>
  <c r="P49" i="2"/>
  <c r="H49" i="2"/>
  <c r="E49" i="2"/>
  <c r="P48" i="2"/>
  <c r="H48" i="2"/>
  <c r="E48" i="2"/>
  <c r="R47" i="2"/>
  <c r="Q47" i="2"/>
  <c r="P47" i="2"/>
  <c r="H47" i="2"/>
  <c r="E47" i="2"/>
  <c r="R46" i="2"/>
  <c r="Q46" i="2"/>
  <c r="P46" i="2"/>
  <c r="H46" i="2"/>
  <c r="E46" i="2"/>
  <c r="R45" i="2"/>
  <c r="Q45" i="2"/>
  <c r="P45" i="2"/>
  <c r="H45" i="2"/>
  <c r="E45" i="2"/>
  <c r="R44" i="2"/>
  <c r="Q44" i="2"/>
  <c r="P44" i="2"/>
  <c r="H44" i="2"/>
  <c r="E44" i="2"/>
  <c r="H43" i="2"/>
  <c r="E43" i="2"/>
  <c r="R42" i="2"/>
  <c r="Q42" i="2"/>
  <c r="P42" i="2"/>
  <c r="H42" i="2"/>
  <c r="E42" i="2"/>
  <c r="R41" i="2"/>
  <c r="Q41" i="2"/>
  <c r="P41" i="2"/>
  <c r="H41" i="2"/>
  <c r="E41" i="2"/>
  <c r="R40" i="2"/>
  <c r="Q40" i="2"/>
  <c r="P40" i="2"/>
  <c r="H40" i="2"/>
  <c r="E40" i="2"/>
  <c r="R39" i="2"/>
  <c r="Q39" i="2"/>
  <c r="P39" i="2"/>
  <c r="H39" i="2"/>
  <c r="E39" i="2"/>
  <c r="R38" i="2"/>
  <c r="Q38" i="2"/>
  <c r="P38" i="2"/>
  <c r="H38" i="2"/>
  <c r="R37" i="2"/>
  <c r="Q37" i="2"/>
  <c r="P37" i="2"/>
  <c r="H37" i="2"/>
  <c r="E37" i="2"/>
  <c r="R36" i="2"/>
  <c r="Q36" i="2"/>
  <c r="P36" i="2"/>
  <c r="H36" i="2"/>
  <c r="E36" i="2"/>
  <c r="R35" i="2"/>
  <c r="Q35" i="2"/>
  <c r="P35" i="2"/>
  <c r="H35" i="2"/>
  <c r="E35" i="2"/>
  <c r="R34" i="2"/>
  <c r="Q34" i="2"/>
  <c r="P34" i="2"/>
  <c r="H34" i="2"/>
  <c r="E34" i="2"/>
  <c r="R33" i="2"/>
  <c r="Q33" i="2"/>
  <c r="P33" i="2"/>
  <c r="H33" i="2"/>
  <c r="E33" i="2"/>
  <c r="P32" i="2"/>
  <c r="H32" i="2"/>
  <c r="E32" i="2"/>
  <c r="R31" i="2"/>
  <c r="Q31" i="2"/>
  <c r="P31" i="2"/>
  <c r="H31" i="2"/>
  <c r="E31" i="2"/>
  <c r="R30" i="2"/>
  <c r="Q30" i="2"/>
  <c r="P30" i="2"/>
  <c r="H30" i="2"/>
  <c r="E30" i="2"/>
  <c r="R29" i="2"/>
  <c r="Q29" i="2"/>
  <c r="P29" i="2"/>
  <c r="H29" i="2"/>
  <c r="E29" i="2"/>
  <c r="R28" i="2"/>
  <c r="Q28" i="2"/>
  <c r="P28" i="2"/>
  <c r="H28" i="2"/>
  <c r="E28" i="2"/>
  <c r="R27" i="2"/>
  <c r="Q27" i="2"/>
  <c r="P27" i="2"/>
  <c r="H27" i="2"/>
  <c r="E27" i="2"/>
  <c r="R26" i="2"/>
  <c r="Q26" i="2"/>
  <c r="P26" i="2"/>
  <c r="H26" i="2"/>
  <c r="E26" i="2"/>
  <c r="R25" i="2"/>
  <c r="Q25" i="2"/>
  <c r="P25" i="2"/>
  <c r="H25" i="2"/>
  <c r="E25" i="2"/>
  <c r="R24" i="2"/>
  <c r="Q24" i="2"/>
  <c r="P24" i="2"/>
  <c r="H24" i="2"/>
  <c r="E24" i="2"/>
  <c r="R23" i="2"/>
  <c r="Q23" i="2"/>
  <c r="P23" i="2"/>
  <c r="H23" i="2"/>
  <c r="E23" i="2"/>
  <c r="R22" i="2"/>
  <c r="Q22" i="2"/>
  <c r="P22" i="2"/>
  <c r="H22" i="2"/>
  <c r="E22" i="2"/>
  <c r="R21" i="2"/>
  <c r="Q21" i="2"/>
  <c r="P21" i="2"/>
  <c r="H21" i="2"/>
  <c r="E21" i="2"/>
  <c r="R20" i="2"/>
  <c r="Q20" i="2"/>
  <c r="P20" i="2"/>
  <c r="H20" i="2"/>
  <c r="E20" i="2"/>
  <c r="R19" i="2"/>
  <c r="Q19" i="2"/>
  <c r="P19" i="2"/>
  <c r="H19" i="2"/>
  <c r="E19" i="2"/>
  <c r="R18" i="2"/>
  <c r="Q18" i="2"/>
  <c r="P18" i="2"/>
  <c r="H18" i="2"/>
  <c r="E18" i="2"/>
  <c r="R17" i="2"/>
  <c r="Q17" i="2"/>
  <c r="P17" i="2"/>
  <c r="H17" i="2"/>
  <c r="E17" i="2"/>
  <c r="O15" i="2"/>
  <c r="N15" i="2"/>
  <c r="M15" i="2"/>
  <c r="J15" i="2"/>
  <c r="R15" i="2" s="1"/>
  <c r="I15" i="2"/>
  <c r="G15" i="2"/>
  <c r="Q15" i="2" s="1"/>
  <c r="F15" i="2"/>
  <c r="D15" i="2"/>
  <c r="P15" i="2" s="1"/>
  <c r="C15" i="2"/>
  <c r="R14" i="2"/>
  <c r="Q14" i="2"/>
  <c r="P14" i="2"/>
  <c r="H14" i="2"/>
  <c r="E14" i="2"/>
  <c r="R13" i="2"/>
  <c r="Q13" i="2"/>
  <c r="P13" i="2"/>
  <c r="H13" i="2"/>
  <c r="E13" i="2"/>
  <c r="R12" i="2"/>
  <c r="Q12" i="2"/>
  <c r="P12" i="2"/>
  <c r="H12" i="2"/>
  <c r="E12" i="2"/>
  <c r="R11" i="2"/>
  <c r="Q11" i="2"/>
  <c r="P11" i="2"/>
  <c r="H11" i="2"/>
  <c r="E11" i="2"/>
  <c r="R10" i="2"/>
  <c r="Q10" i="2"/>
  <c r="P10" i="2"/>
  <c r="H10" i="2"/>
  <c r="E10" i="2"/>
  <c r="R9" i="2"/>
  <c r="Q9" i="2"/>
  <c r="P9" i="2"/>
  <c r="H9" i="2"/>
  <c r="E9" i="2"/>
  <c r="R8" i="2"/>
  <c r="Q8" i="2"/>
  <c r="P8" i="2"/>
  <c r="H8" i="2"/>
  <c r="E8" i="2"/>
  <c r="R7" i="2"/>
  <c r="Q7" i="2"/>
  <c r="P7" i="2"/>
  <c r="H7" i="2"/>
  <c r="E7" i="2"/>
  <c r="H15" i="2" l="1"/>
  <c r="E15" i="2"/>
  <c r="H28" i="1"/>
  <c r="H49" i="1"/>
  <c r="H48" i="1"/>
  <c r="E49" i="1"/>
  <c r="E48" i="1"/>
  <c r="R55" i="1" l="1"/>
  <c r="Q55" i="1"/>
  <c r="P55" i="1"/>
  <c r="P54" i="1"/>
  <c r="R53" i="1"/>
  <c r="Q53" i="1"/>
  <c r="P53" i="1"/>
  <c r="H53" i="1"/>
  <c r="E53" i="1"/>
  <c r="R52" i="1"/>
  <c r="Q52" i="1"/>
  <c r="P52" i="1"/>
  <c r="H52" i="1"/>
  <c r="E52" i="1"/>
  <c r="R51" i="1"/>
  <c r="Q51" i="1"/>
  <c r="P51" i="1"/>
  <c r="H51" i="1"/>
  <c r="E51" i="1"/>
  <c r="R50" i="1"/>
  <c r="Q50" i="1"/>
  <c r="P50" i="1"/>
  <c r="H50" i="1"/>
  <c r="E50" i="1"/>
  <c r="R49" i="1"/>
  <c r="Q49" i="1"/>
  <c r="P49" i="1"/>
  <c r="P48" i="1"/>
  <c r="R47" i="1"/>
  <c r="Q47" i="1"/>
  <c r="P47" i="1"/>
  <c r="H47" i="1"/>
  <c r="E47" i="1"/>
  <c r="R46" i="1"/>
  <c r="Q46" i="1"/>
  <c r="P46" i="1"/>
  <c r="H46" i="1"/>
  <c r="E46" i="1"/>
  <c r="R45" i="1"/>
  <c r="Q45" i="1"/>
  <c r="P45" i="1"/>
  <c r="H45" i="1"/>
  <c r="E45" i="1"/>
  <c r="R44" i="1"/>
  <c r="Q44" i="1"/>
  <c r="P44" i="1"/>
  <c r="H44" i="1"/>
  <c r="E44" i="1"/>
  <c r="H43" i="1"/>
  <c r="E43" i="1"/>
  <c r="R42" i="1"/>
  <c r="Q42" i="1"/>
  <c r="P42" i="1"/>
  <c r="H42" i="1"/>
  <c r="E42" i="1"/>
  <c r="R41" i="1"/>
  <c r="Q41" i="1"/>
  <c r="P41" i="1"/>
  <c r="H41" i="1"/>
  <c r="E41" i="1"/>
  <c r="R40" i="1"/>
  <c r="Q40" i="1"/>
  <c r="P40" i="1"/>
  <c r="H40" i="1"/>
  <c r="E40" i="1"/>
  <c r="R39" i="1"/>
  <c r="Q39" i="1"/>
  <c r="P39" i="1"/>
  <c r="H39" i="1"/>
  <c r="E39" i="1"/>
  <c r="R38" i="1"/>
  <c r="Q38" i="1"/>
  <c r="P38" i="1"/>
  <c r="H38" i="1"/>
  <c r="E38" i="1"/>
  <c r="R37" i="1"/>
  <c r="Q37" i="1"/>
  <c r="P37" i="1"/>
  <c r="H37" i="1"/>
  <c r="E37" i="1"/>
  <c r="R36" i="1"/>
  <c r="Q36" i="1"/>
  <c r="P36" i="1"/>
  <c r="H36" i="1"/>
  <c r="E36" i="1"/>
  <c r="R35" i="1"/>
  <c r="Q35" i="1"/>
  <c r="P35" i="1"/>
  <c r="H35" i="1"/>
  <c r="E35" i="1"/>
  <c r="R34" i="1"/>
  <c r="Q34" i="1"/>
  <c r="P34" i="1"/>
  <c r="H34" i="1"/>
  <c r="E34" i="1"/>
  <c r="R33" i="1"/>
  <c r="Q33" i="1"/>
  <c r="P33" i="1"/>
  <c r="H33" i="1"/>
  <c r="E33" i="1"/>
  <c r="P32" i="1"/>
  <c r="H32" i="1"/>
  <c r="E32" i="1"/>
  <c r="R31" i="1"/>
  <c r="Q31" i="1"/>
  <c r="P31" i="1"/>
  <c r="H31" i="1"/>
  <c r="E31" i="1"/>
  <c r="R30" i="1"/>
  <c r="Q30" i="1"/>
  <c r="P30" i="1"/>
  <c r="H30" i="1"/>
  <c r="E30" i="1"/>
  <c r="R29" i="1"/>
  <c r="Q29" i="1"/>
  <c r="P29" i="1"/>
  <c r="H29" i="1"/>
  <c r="E29" i="1"/>
  <c r="R28" i="1"/>
  <c r="Q28" i="1"/>
  <c r="P28" i="1"/>
  <c r="E28" i="1"/>
  <c r="R27" i="1"/>
  <c r="Q27" i="1"/>
  <c r="P27" i="1"/>
  <c r="H27" i="1"/>
  <c r="E27" i="1"/>
  <c r="R26" i="1"/>
  <c r="Q26" i="1"/>
  <c r="P26" i="1"/>
  <c r="H26" i="1"/>
  <c r="E26" i="1"/>
  <c r="R25" i="1"/>
  <c r="Q25" i="1"/>
  <c r="P25" i="1"/>
  <c r="H25" i="1"/>
  <c r="E25" i="1"/>
  <c r="R24" i="1"/>
  <c r="Q24" i="1"/>
  <c r="P24" i="1"/>
  <c r="H24" i="1"/>
  <c r="E24" i="1"/>
  <c r="R23" i="1"/>
  <c r="Q23" i="1"/>
  <c r="P23" i="1"/>
  <c r="H23" i="1"/>
  <c r="E23" i="1"/>
  <c r="R22" i="1"/>
  <c r="Q22" i="1"/>
  <c r="P22" i="1"/>
  <c r="H22" i="1"/>
  <c r="E22" i="1"/>
  <c r="R21" i="1"/>
  <c r="Q21" i="1"/>
  <c r="P21" i="1"/>
  <c r="H21" i="1"/>
  <c r="E21" i="1"/>
  <c r="R20" i="1"/>
  <c r="Q20" i="1"/>
  <c r="P20" i="1"/>
  <c r="H20" i="1"/>
  <c r="E20" i="1"/>
  <c r="R19" i="1"/>
  <c r="Q19" i="1"/>
  <c r="P19" i="1"/>
  <c r="H19" i="1"/>
  <c r="E19" i="1"/>
  <c r="R18" i="1"/>
  <c r="Q18" i="1"/>
  <c r="P18" i="1"/>
  <c r="H18" i="1"/>
  <c r="E18" i="1"/>
  <c r="R17" i="1"/>
  <c r="Q17" i="1"/>
  <c r="P17" i="1"/>
  <c r="H17" i="1"/>
  <c r="E17" i="1"/>
  <c r="O15" i="1"/>
  <c r="N15" i="1"/>
  <c r="M15" i="1"/>
  <c r="J15" i="1"/>
  <c r="I15" i="1"/>
  <c r="G15" i="1"/>
  <c r="F15" i="1"/>
  <c r="D15" i="1"/>
  <c r="C15" i="1"/>
  <c r="R14" i="1"/>
  <c r="Q14" i="1"/>
  <c r="P14" i="1"/>
  <c r="H14" i="1"/>
  <c r="E14" i="1"/>
  <c r="R13" i="1"/>
  <c r="Q13" i="1"/>
  <c r="P13" i="1"/>
  <c r="H13" i="1"/>
  <c r="E13" i="1"/>
  <c r="R12" i="1"/>
  <c r="Q12" i="1"/>
  <c r="P12" i="1"/>
  <c r="H12" i="1"/>
  <c r="E12" i="1"/>
  <c r="R11" i="1"/>
  <c r="Q11" i="1"/>
  <c r="P11" i="1"/>
  <c r="H11" i="1"/>
  <c r="E11" i="1"/>
  <c r="R10" i="1"/>
  <c r="Q10" i="1"/>
  <c r="P10" i="1"/>
  <c r="H10" i="1"/>
  <c r="E10" i="1"/>
  <c r="R9" i="1"/>
  <c r="Q9" i="1"/>
  <c r="P9" i="1"/>
  <c r="H9" i="1"/>
  <c r="E9" i="1"/>
  <c r="R8" i="1"/>
  <c r="Q8" i="1"/>
  <c r="P8" i="1"/>
  <c r="H8" i="1"/>
  <c r="E8" i="1"/>
  <c r="R7" i="1"/>
  <c r="Q7" i="1"/>
  <c r="P7" i="1"/>
  <c r="H7" i="1"/>
  <c r="E7" i="1"/>
  <c r="P15" i="1" l="1"/>
  <c r="R15" i="1"/>
  <c r="H15" i="1"/>
  <c r="E15" i="1"/>
  <c r="Q15" i="1"/>
</calcChain>
</file>

<file path=xl/sharedStrings.xml><?xml version="1.0" encoding="utf-8"?>
<sst xmlns="http://schemas.openxmlformats.org/spreadsheetml/2006/main" count="2216" uniqueCount="228">
  <si>
    <t>University of Alaska Fairbanks</t>
  </si>
  <si>
    <t>Enrollment Services</t>
  </si>
  <si>
    <t>UAF Overview</t>
  </si>
  <si>
    <t>Undergraduates</t>
  </si>
  <si>
    <t xml:space="preserve">  - All UA Scholars</t>
  </si>
  <si>
    <t xml:space="preserve">  - First-Time Freshmen</t>
  </si>
  <si>
    <t xml:space="preserve">  - Returning</t>
  </si>
  <si>
    <t xml:space="preserve">  - Transferring</t>
  </si>
  <si>
    <t xml:space="preserve">  - Other</t>
  </si>
  <si>
    <t>Graduates</t>
  </si>
  <si>
    <t xml:space="preserve"> TOTAL </t>
  </si>
  <si>
    <t xml:space="preserve">  School/College/Campus Overview </t>
  </si>
  <si>
    <t>CEM</t>
  </si>
  <si>
    <t>First-Time Freshman</t>
  </si>
  <si>
    <t>Undergraduate</t>
  </si>
  <si>
    <t>Graduate</t>
  </si>
  <si>
    <t>CLA</t>
  </si>
  <si>
    <t>CNSM</t>
  </si>
  <si>
    <t>PROVOST</t>
  </si>
  <si>
    <t>SOE</t>
  </si>
  <si>
    <t>SFOS</t>
  </si>
  <si>
    <t>SOM</t>
  </si>
  <si>
    <t>SNRAS</t>
  </si>
  <si>
    <t>CTC(TVC)</t>
  </si>
  <si>
    <t>RURAL COLLEGE</t>
  </si>
  <si>
    <t>BRISTOL BAY</t>
  </si>
  <si>
    <t>CHUKCHI</t>
  </si>
  <si>
    <t>INTERIOR-ALEUTIANS</t>
  </si>
  <si>
    <t>KUSKOKWIM</t>
  </si>
  <si>
    <t>NORTHWEST</t>
  </si>
  <si>
    <t xml:space="preserve"> </t>
  </si>
  <si>
    <t>Admissions Summary Report for Fall 2013</t>
  </si>
  <si>
    <t xml:space="preserve">  - UA Scholars 2013 Graduating Class</t>
  </si>
  <si>
    <t>2012 Final Apps</t>
  </si>
  <si>
    <t>2012 Final Admits</t>
  </si>
  <si>
    <t>2012 Final Enrolled</t>
  </si>
  <si>
    <t>13 Apps as Percent of 12 Final</t>
  </si>
  <si>
    <t>13 Admits as Percent of 12 Final</t>
  </si>
  <si>
    <t>13 Enrolled as Percent of 12 Final</t>
  </si>
  <si>
    <t>(prepared for Week of March 25, 2013)</t>
  </si>
  <si>
    <t>Apps 3/26/2012</t>
  </si>
  <si>
    <t>Admits 3/26/2012</t>
  </si>
  <si>
    <t>Enrolled 3/26/2012</t>
  </si>
  <si>
    <t>Apps 3/25/2013</t>
  </si>
  <si>
    <t>Admits 3/25/2013</t>
  </si>
  <si>
    <t>Enrolled 3/25/2013</t>
  </si>
  <si>
    <t>Change 2012 - 2013</t>
  </si>
  <si>
    <t>(prepared for Week of April 1, 2013)</t>
  </si>
  <si>
    <t>Apps 4/1/2013</t>
  </si>
  <si>
    <t>Admits 4/1/2013</t>
  </si>
  <si>
    <t>Enrolled 4/1/2013</t>
  </si>
  <si>
    <t>Apps 4/2/2012</t>
  </si>
  <si>
    <t>Admits 4/2/2012</t>
  </si>
  <si>
    <t>Enrolled 4/2/2012</t>
  </si>
  <si>
    <t>(prepared for Week of April 8, 2013)</t>
  </si>
  <si>
    <t>Apps 4/9/2012</t>
  </si>
  <si>
    <t>Apps 4/8/2013</t>
  </si>
  <si>
    <t>Admits 4/9/2012</t>
  </si>
  <si>
    <t>Admits 4/8/2013</t>
  </si>
  <si>
    <t>Enrolled 4/9/2012</t>
  </si>
  <si>
    <t>Enrolled 4/8/2013</t>
  </si>
  <si>
    <t>(prepared for Week of April 15, 2013)</t>
  </si>
  <si>
    <t>Apps 4/16/2012</t>
  </si>
  <si>
    <t>Admits 4/16/2012</t>
  </si>
  <si>
    <t>Enrolled 4/16/2012</t>
  </si>
  <si>
    <t>Apps 4/17/2013</t>
  </si>
  <si>
    <t>Admits 4/17/2013</t>
  </si>
  <si>
    <t>Enrolled 4/17/2013</t>
  </si>
  <si>
    <t>Apps 4/23/2012</t>
  </si>
  <si>
    <t>Apps 4/22/2013</t>
  </si>
  <si>
    <t>(prepared for Week of April 22, 2013)</t>
  </si>
  <si>
    <t>Admits 4/23/2012</t>
  </si>
  <si>
    <t>Admits 4/22/2013</t>
  </si>
  <si>
    <t>Enrolled 4/23/2012</t>
  </si>
  <si>
    <t>Enrolled 4/22/2013</t>
  </si>
  <si>
    <t>Apps 4/30/2012</t>
  </si>
  <si>
    <t>Apps 4/29/2013</t>
  </si>
  <si>
    <t>Admits 4/30/2012</t>
  </si>
  <si>
    <t>Admits 4/29/2013</t>
  </si>
  <si>
    <t>Enrolled 4/30/2012</t>
  </si>
  <si>
    <t>Enrolled 4/29/2013</t>
  </si>
  <si>
    <t>(prepared for Week of April 29, 2013)</t>
  </si>
  <si>
    <t>Apps 5/7/2012</t>
  </si>
  <si>
    <t>Apps 5/6/2013</t>
  </si>
  <si>
    <t>Admits 5/7/2012</t>
  </si>
  <si>
    <t>Admits 5/6/2013</t>
  </si>
  <si>
    <t>Enrolled 5/7/2012</t>
  </si>
  <si>
    <t>Enrolled 5/6/2013</t>
  </si>
  <si>
    <t>Apps 5/13/2013</t>
  </si>
  <si>
    <t>Admits 5/13/2013</t>
  </si>
  <si>
    <t>Enrolled 5/13/2013</t>
  </si>
  <si>
    <t>Apps 5/14/2012</t>
  </si>
  <si>
    <t>Admits 5/14/2012</t>
  </si>
  <si>
    <t>Enrolled 5/14/2012</t>
  </si>
  <si>
    <t>(prepared for Week of May 20, 2013)</t>
  </si>
  <si>
    <t>(prepared for Week of May 13, 2013)</t>
  </si>
  <si>
    <t>(prepared for Week of May 06, 2013)</t>
  </si>
  <si>
    <t>Apps 5/21/2012</t>
  </si>
  <si>
    <t>Admits 5/21/2012</t>
  </si>
  <si>
    <t>Enrolled 5/21/2012</t>
  </si>
  <si>
    <t>Apps 5/20/2013</t>
  </si>
  <si>
    <t>Admits 5/20/2013</t>
  </si>
  <si>
    <t>Enrolled 5/20/2013</t>
  </si>
  <si>
    <t>(prepared for Week of May 27, 2013)</t>
  </si>
  <si>
    <t>Apps 5/28/2012</t>
  </si>
  <si>
    <t>Apps 5/27/2013</t>
  </si>
  <si>
    <t>Admits 5/28/2012</t>
  </si>
  <si>
    <t>Admits 5/27/2013</t>
  </si>
  <si>
    <t>Enrolled 5/28/2012</t>
  </si>
  <si>
    <t>Enrolled 5/27/2013</t>
  </si>
  <si>
    <t>(prepared for Week of June 3, 2013)</t>
  </si>
  <si>
    <t>Apps 6/3/2013</t>
  </si>
  <si>
    <t>Admits 6/3/2013</t>
  </si>
  <si>
    <t>Enrolled 6/3/2013</t>
  </si>
  <si>
    <t>Apps 6/4/2012</t>
  </si>
  <si>
    <t>Admits 6/4/2012</t>
  </si>
  <si>
    <t>Enrolled 6/4/2012</t>
  </si>
  <si>
    <t>(prepared for Week of June 10, 2013)</t>
  </si>
  <si>
    <t>Apps 6/11/2012</t>
  </si>
  <si>
    <t>Apps 6/10/2013</t>
  </si>
  <si>
    <t>Admits 6/11/2012</t>
  </si>
  <si>
    <t>Admits 610/2013</t>
  </si>
  <si>
    <t>Enrolled 6/11/2012</t>
  </si>
  <si>
    <t>Enrolled 6/10/2013</t>
  </si>
  <si>
    <t>(prepared for Week of June 17, 2013)</t>
  </si>
  <si>
    <t>Apps 6/18/2012</t>
  </si>
  <si>
    <t>Apps 6/17/2013</t>
  </si>
  <si>
    <t>Admits 6/18/2012</t>
  </si>
  <si>
    <t>Admits 617/2013</t>
  </si>
  <si>
    <t>Enrolled 6/18/2012</t>
  </si>
  <si>
    <t>Enrolled 6/17/2013</t>
  </si>
  <si>
    <t>(prepared for Week of June 24, 2013)</t>
  </si>
  <si>
    <t>Apps 6/25/2012</t>
  </si>
  <si>
    <t>Apps 6/24/2013</t>
  </si>
  <si>
    <t>Admits 6/25/2012</t>
  </si>
  <si>
    <t>Admits 624/2013</t>
  </si>
  <si>
    <t>Enrolled 6/25/2012</t>
  </si>
  <si>
    <t>Enrolled 6/24/2013</t>
  </si>
  <si>
    <t>(prepared for Week of July 1, 2013)</t>
  </si>
  <si>
    <t>Apps 7/2/2012</t>
  </si>
  <si>
    <t>Apps 7/1/2013</t>
  </si>
  <si>
    <t>Admits 7/2/2012</t>
  </si>
  <si>
    <t>Admits 7/1/2013</t>
  </si>
  <si>
    <t>Enrolled 7/2/2012</t>
  </si>
  <si>
    <t>Enrolled 7/1/2013</t>
  </si>
  <si>
    <t>(prepared for Week of July 8, 2013)</t>
  </si>
  <si>
    <t>Apps 7/9/2012</t>
  </si>
  <si>
    <t>Apps 7/8/2013</t>
  </si>
  <si>
    <t>Admits 7/9/2012</t>
  </si>
  <si>
    <t>Admits 7/8/2013</t>
  </si>
  <si>
    <t>Enrolled 7/9/2012</t>
  </si>
  <si>
    <t>Enrolled 7/8/2013</t>
  </si>
  <si>
    <t>(prepared for Week of July 15, 2013)</t>
  </si>
  <si>
    <t>Apps 7/16/2012</t>
  </si>
  <si>
    <t>Apps 7/15/2013</t>
  </si>
  <si>
    <t>Admits 7/16/2012</t>
  </si>
  <si>
    <t>Admits 7/15/2013</t>
  </si>
  <si>
    <t>Enrolled 7/16/2012</t>
  </si>
  <si>
    <t>Enrolled 7/15/2013</t>
  </si>
  <si>
    <t>(prepared for Week of July 22, 2013)</t>
  </si>
  <si>
    <t>Apps 7/23/2012</t>
  </si>
  <si>
    <t>Apps 7/22/2013</t>
  </si>
  <si>
    <t>Admits 7/23/2012</t>
  </si>
  <si>
    <t>Admits 7/22/2013</t>
  </si>
  <si>
    <t>Enrolled 7/23/2012</t>
  </si>
  <si>
    <t>Enrolled 7/22/2013</t>
  </si>
  <si>
    <t>Apps 7/30/2012</t>
  </si>
  <si>
    <t>Apps 7/29/2013</t>
  </si>
  <si>
    <t>Admits 7/30/2012</t>
  </si>
  <si>
    <t>Admits 7/29/2013</t>
  </si>
  <si>
    <t>Enrolled 7/30/2012</t>
  </si>
  <si>
    <t>Enrolled 7/29/2013</t>
  </si>
  <si>
    <t>(prepared for Week of July 29, 2013)</t>
  </si>
  <si>
    <t>(prepared for Week of August 5, 2013)</t>
  </si>
  <si>
    <t>Apps 8/5/2013</t>
  </si>
  <si>
    <t>Enrolled 8/5/2013</t>
  </si>
  <si>
    <t>Admits 8/5/2013</t>
  </si>
  <si>
    <t>Apps 8/6/2012</t>
  </si>
  <si>
    <t>Admits 8/6/2012</t>
  </si>
  <si>
    <t>Enrolled 8/6/2012</t>
  </si>
  <si>
    <t>(prepared for Week of August 12, 2013)</t>
  </si>
  <si>
    <t>Apps 8/13/2012</t>
  </si>
  <si>
    <t>Apps 8/12/2013</t>
  </si>
  <si>
    <t>Admits 8/13/2012</t>
  </si>
  <si>
    <t>Admits 8/12/2013</t>
  </si>
  <si>
    <t>Enrolled 8/13/2012</t>
  </si>
  <si>
    <t>Enrolled 8/12/2013</t>
  </si>
  <si>
    <t>(prepared for Week of August 19, 2013)</t>
  </si>
  <si>
    <t>Apps 8/20/2012</t>
  </si>
  <si>
    <t>Apps 8/19/2013</t>
  </si>
  <si>
    <t>Admits 8/20/2012</t>
  </si>
  <si>
    <t>Admits 8/19/2013</t>
  </si>
  <si>
    <t>Enrolled 8/20/2012</t>
  </si>
  <si>
    <t>Enrolled 8/19/2013</t>
  </si>
  <si>
    <t>(prepared for Week of August 26, 2013)</t>
  </si>
  <si>
    <t>Apps 8/26/2013</t>
  </si>
  <si>
    <t>Admits 8/26/2013</t>
  </si>
  <si>
    <t>Enrolled 8/26/2013</t>
  </si>
  <si>
    <t>* The two dates shown here are the same number of days from the first day of classes.</t>
  </si>
  <si>
    <t>(prepared for Week of September 2, 2013)</t>
  </si>
  <si>
    <t>Apps 8/27/2012</t>
  </si>
  <si>
    <t>Apps 9/2/2013</t>
  </si>
  <si>
    <t>Admits 8/27/2012</t>
  </si>
  <si>
    <t>Admits 9/2/2013</t>
  </si>
  <si>
    <t>Enrolled 8/27/2012</t>
  </si>
  <si>
    <t>Enrolled 9/2/2013</t>
  </si>
  <si>
    <t>(prepared for Week of September 9, 2013)</t>
  </si>
  <si>
    <t>Apps 9/3/2012</t>
  </si>
  <si>
    <t>Apps 9/9/2013</t>
  </si>
  <si>
    <t>Admits 9/3/2012</t>
  </si>
  <si>
    <t>Admits 9/9/2013</t>
  </si>
  <si>
    <t>Enrolled 9/3/2012</t>
  </si>
  <si>
    <t>Enrolled 9/9/2013</t>
  </si>
  <si>
    <t>*The number of applications and admitted students have decreased since last week. The OAR policy is to move applications to the next term in certain cases. Sometimes students with incomplete applications want to apply for the following semester, and sometimes accepted students want to enter in the following semester.</t>
  </si>
  <si>
    <t>2012 Peak Apps</t>
  </si>
  <si>
    <t>2012 Peak Admits</t>
  </si>
  <si>
    <t>2012 Peak Enrolled</t>
  </si>
  <si>
    <t>13 Apps as Percent of 12 Peak</t>
  </si>
  <si>
    <t>13 Admits as Percent of 12 Peak</t>
  </si>
  <si>
    <t>13 Enrolled as Percent of 12 Peak</t>
  </si>
  <si>
    <t>*The number of applications and admitted students have decreased since last week. The OAR policy is to move applications to the next term when contacted by a student who wants to attend at a later date. Students with incomplete applications may choose to postpone their entry date to a later semester. Accepted students who have a change of plans have the option of changing their admission term and attendance date to the following semester.</t>
  </si>
  <si>
    <t>(prepared for Week of September 23, 2013)</t>
  </si>
  <si>
    <t>Apps 9/17/2012</t>
  </si>
  <si>
    <t>Admits 9/17/2012</t>
  </si>
  <si>
    <t>Enrolled 9/17/2012</t>
  </si>
  <si>
    <t>Apps 9/23/2013</t>
  </si>
  <si>
    <t>Admits 9/23/2013</t>
  </si>
  <si>
    <t>Enrolled 9/23/2013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</si>
</sst>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indexed="8"/>
      <name val="Calibri"/>
      <family val="2"/>
    </font>
    <font>
      <sz val="10"/>
      <name val="Arial"/>
      <family val="2"/>
    </font>
    <font>
      <b/>
      <sz val="12"/>
      <name val="Arial Narrow"/>
      <family val="2"/>
    </font>
    <font>
      <sz val="10"/>
      <name val="Arial Narrow"/>
      <family val="2"/>
    </font>
    <font>
      <sz val="12"/>
      <name val="Arial Narrow"/>
      <family val="2"/>
    </font>
    <font>
      <b/>
      <sz val="10"/>
      <name val="Arial Narrow"/>
      <family val="2"/>
    </font>
    <font>
      <sz val="10"/>
      <color indexed="8"/>
      <name val="Arial Narrow"/>
      <family val="2"/>
    </font>
    <font>
      <sz val="10"/>
      <color indexed="17"/>
      <name val="Arial Narrow"/>
      <family val="2"/>
    </font>
    <font>
      <b/>
      <sz val="11"/>
      <color indexed="8"/>
      <name val="Calibri"/>
      <family val="2"/>
    </font>
  </fonts>
  <fills count="7">
    <fill>
      <patternFill patternType="none"/>
    </fill>
    <fill>
      <patternFill patternType="gray125"/>
    </fill>
    <fill>
      <patternFill patternType="solid">
        <fgColor indexed="41"/>
        <bgColor indexed="64"/>
      </patternFill>
    </fill>
    <fill>
      <patternFill patternType="solid">
        <fgColor indexed="8"/>
        <bgColor indexed="64"/>
      </patternFill>
    </fill>
    <fill>
      <patternFill patternType="solid">
        <fgColor rgb="FFFFFFAB"/>
        <bgColor indexed="64"/>
      </patternFill>
    </fill>
    <fill>
      <patternFill patternType="solid">
        <fgColor indexed="13"/>
        <bgColor indexed="64"/>
      </patternFill>
    </fill>
    <fill>
      <patternFill patternType="solid">
        <fgColor rgb="FF92D050"/>
        <bgColor indexed="64"/>
      </patternFill>
    </fill>
  </fills>
  <borders count="30">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122">
    <xf numFmtId="0" fontId="0" fillId="0" borderId="0" xfId="0"/>
    <xf numFmtId="0" fontId="3" fillId="0" borderId="0" xfId="1" applyFont="1" applyFill="1"/>
    <xf numFmtId="0" fontId="3" fillId="0" borderId="0" xfId="1" applyFont="1"/>
    <xf numFmtId="0" fontId="4" fillId="0" borderId="0" xfId="1" applyFont="1" applyBorder="1"/>
    <xf numFmtId="0" fontId="4" fillId="0" borderId="0" xfId="1" applyFont="1" applyFill="1" applyBorder="1"/>
    <xf numFmtId="0" fontId="3" fillId="0" borderId="0" xfId="1" applyFont="1" applyAlignment="1">
      <alignment horizontal="center"/>
    </xf>
    <xf numFmtId="0" fontId="3" fillId="0" borderId="0" xfId="1" applyFont="1" applyBorder="1"/>
    <xf numFmtId="0" fontId="5" fillId="0" borderId="0" xfId="1" applyFont="1" applyBorder="1" applyAlignment="1">
      <alignment horizontal="center"/>
    </xf>
    <xf numFmtId="14" fontId="5" fillId="2" borderId="3" xfId="1" applyNumberFormat="1" applyFont="1" applyFill="1" applyBorder="1" applyAlignment="1">
      <alignment horizontal="center" vertical="center" wrapText="1"/>
    </xf>
    <xf numFmtId="14" fontId="5" fillId="2" borderId="2" xfId="1" applyNumberFormat="1" applyFont="1" applyFill="1" applyBorder="1" applyAlignment="1">
      <alignment horizontal="center" vertical="center" wrapText="1"/>
    </xf>
    <xf numFmtId="14" fontId="5" fillId="3" borderId="3" xfId="1" applyNumberFormat="1"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0" borderId="0" xfId="1" applyFont="1" applyFill="1" applyBorder="1" applyAlignment="1">
      <alignment horizontal="center" vertical="center" wrapText="1"/>
    </xf>
    <xf numFmtId="3" fontId="3" fillId="0" borderId="7" xfId="1" applyNumberFormat="1" applyFont="1" applyFill="1" applyBorder="1" applyAlignment="1">
      <alignment horizontal="center"/>
    </xf>
    <xf numFmtId="164" fontId="3" fillId="4" borderId="7" xfId="1" applyNumberFormat="1" applyFont="1" applyFill="1" applyBorder="1" applyAlignment="1">
      <alignment horizontal="center"/>
    </xf>
    <xf numFmtId="164" fontId="3" fillId="4" borderId="8" xfId="1" applyNumberFormat="1" applyFont="1" applyFill="1" applyBorder="1" applyAlignment="1">
      <alignment horizontal="center"/>
    </xf>
    <xf numFmtId="1" fontId="3" fillId="3" borderId="7" xfId="1" applyNumberFormat="1" applyFont="1" applyFill="1" applyBorder="1" applyAlignment="1">
      <alignment horizontal="center"/>
    </xf>
    <xf numFmtId="164" fontId="3" fillId="0" borderId="7" xfId="1" applyNumberFormat="1" applyFont="1" applyBorder="1" applyAlignment="1">
      <alignment horizontal="center"/>
    </xf>
    <xf numFmtId="164" fontId="3" fillId="0" borderId="9" xfId="1" applyNumberFormat="1" applyFont="1" applyBorder="1" applyAlignment="1">
      <alignment horizontal="center"/>
    </xf>
    <xf numFmtId="164" fontId="3" fillId="0" borderId="0" xfId="1" applyNumberFormat="1" applyFont="1" applyFill="1" applyBorder="1" applyAlignment="1">
      <alignment horizontal="center"/>
    </xf>
    <xf numFmtId="3" fontId="3" fillId="0" borderId="7" xfId="1" applyNumberFormat="1" applyFont="1" applyBorder="1" applyAlignment="1">
      <alignment horizontal="center"/>
    </xf>
    <xf numFmtId="3" fontId="3" fillId="0" borderId="12" xfId="1" applyNumberFormat="1" applyFont="1" applyFill="1" applyBorder="1" applyAlignment="1">
      <alignment horizontal="center"/>
    </xf>
    <xf numFmtId="164" fontId="3" fillId="0" borderId="0" xfId="1" applyNumberFormat="1" applyFont="1"/>
    <xf numFmtId="3" fontId="5" fillId="0" borderId="7" xfId="1" applyNumberFormat="1" applyFont="1" applyBorder="1" applyAlignment="1">
      <alignment horizontal="center"/>
    </xf>
    <xf numFmtId="3" fontId="5" fillId="0" borderId="16" xfId="1" applyNumberFormat="1" applyFont="1" applyBorder="1" applyAlignment="1">
      <alignment horizontal="center"/>
    </xf>
    <xf numFmtId="164" fontId="5" fillId="4" borderId="7" xfId="1" applyNumberFormat="1" applyFont="1" applyFill="1" applyBorder="1" applyAlignment="1">
      <alignment horizontal="center"/>
    </xf>
    <xf numFmtId="164" fontId="5" fillId="4" borderId="8" xfId="1" applyNumberFormat="1" applyFont="1" applyFill="1" applyBorder="1" applyAlignment="1">
      <alignment horizontal="center"/>
    </xf>
    <xf numFmtId="1" fontId="5" fillId="3" borderId="7" xfId="1" applyNumberFormat="1" applyFont="1" applyFill="1" applyBorder="1" applyAlignment="1">
      <alignment horizontal="center"/>
    </xf>
    <xf numFmtId="1" fontId="5" fillId="0" borderId="7" xfId="1" applyNumberFormat="1" applyFont="1" applyBorder="1" applyAlignment="1">
      <alignment horizontal="center"/>
    </xf>
    <xf numFmtId="164" fontId="5" fillId="0" borderId="7" xfId="1" applyNumberFormat="1" applyFont="1" applyBorder="1" applyAlignment="1">
      <alignment horizontal="center"/>
    </xf>
    <xf numFmtId="164" fontId="5" fillId="0" borderId="9" xfId="1" applyNumberFormat="1" applyFont="1" applyBorder="1" applyAlignment="1">
      <alignment horizontal="center"/>
    </xf>
    <xf numFmtId="164" fontId="5" fillId="0" borderId="0" xfId="1" applyNumberFormat="1" applyFont="1" applyFill="1" applyBorder="1" applyAlignment="1">
      <alignment horizontal="center"/>
    </xf>
    <xf numFmtId="3" fontId="5" fillId="5" borderId="7" xfId="1" applyNumberFormat="1" applyFont="1" applyFill="1" applyBorder="1" applyAlignment="1">
      <alignment horizontal="center" vertical="center"/>
    </xf>
    <xf numFmtId="3" fontId="5" fillId="5" borderId="16" xfId="1" applyNumberFormat="1" applyFont="1" applyFill="1" applyBorder="1" applyAlignment="1">
      <alignment horizontal="center" vertical="center"/>
    </xf>
    <xf numFmtId="14" fontId="5" fillId="5" borderId="7" xfId="1" applyNumberFormat="1" applyFont="1" applyFill="1" applyBorder="1" applyAlignment="1">
      <alignment horizontal="center" vertical="center" wrapText="1"/>
    </xf>
    <xf numFmtId="14" fontId="5" fillId="5" borderId="8" xfId="1" applyNumberFormat="1" applyFont="1" applyFill="1" applyBorder="1" applyAlignment="1">
      <alignment horizontal="center" vertical="center" wrapText="1"/>
    </xf>
    <xf numFmtId="14" fontId="5" fillId="3" borderId="7" xfId="1" applyNumberFormat="1" applyFont="1" applyFill="1" applyBorder="1" applyAlignment="1">
      <alignment horizontal="center" vertical="center"/>
    </xf>
    <xf numFmtId="0" fontId="5" fillId="5" borderId="7" xfId="1" applyFont="1" applyFill="1" applyBorder="1" applyAlignment="1">
      <alignment horizontal="center" vertical="center"/>
    </xf>
    <xf numFmtId="0" fontId="5" fillId="5" borderId="7"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3" fillId="0" borderId="11" xfId="1" applyFont="1" applyBorder="1" applyAlignment="1">
      <alignment horizontal="center"/>
    </xf>
    <xf numFmtId="3" fontId="3" fillId="0" borderId="16" xfId="1" applyNumberFormat="1" applyFont="1" applyBorder="1" applyAlignment="1">
      <alignment horizontal="center"/>
    </xf>
    <xf numFmtId="164" fontId="3" fillId="4" borderId="18" xfId="1" applyNumberFormat="1" applyFont="1" applyFill="1" applyBorder="1" applyAlignment="1">
      <alignment horizontal="center"/>
    </xf>
    <xf numFmtId="1" fontId="3" fillId="3" borderId="0" xfId="1" applyNumberFormat="1" applyFont="1" applyFill="1" applyBorder="1" applyAlignment="1">
      <alignment horizontal="center"/>
    </xf>
    <xf numFmtId="3" fontId="3" fillId="0" borderId="18" xfId="1" applyNumberFormat="1" applyFont="1" applyBorder="1" applyAlignment="1">
      <alignment horizontal="center"/>
    </xf>
    <xf numFmtId="3" fontId="3" fillId="0" borderId="14" xfId="1" applyNumberFormat="1" applyFont="1" applyBorder="1" applyAlignment="1">
      <alignment horizontal="center"/>
    </xf>
    <xf numFmtId="164" fontId="3" fillId="4" borderId="20" xfId="1" applyNumberFormat="1" applyFont="1" applyFill="1" applyBorder="1" applyAlignment="1">
      <alignment horizontal="center"/>
    </xf>
    <xf numFmtId="0" fontId="3" fillId="0" borderId="22" xfId="1" applyFont="1" applyBorder="1" applyAlignment="1">
      <alignment horizontal="center"/>
    </xf>
    <xf numFmtId="3" fontId="3" fillId="0" borderId="23" xfId="1" applyNumberFormat="1" applyFont="1" applyBorder="1" applyAlignment="1">
      <alignment horizontal="center"/>
    </xf>
    <xf numFmtId="3" fontId="3" fillId="0" borderId="24" xfId="1" applyNumberFormat="1" applyFont="1" applyBorder="1" applyAlignment="1">
      <alignment horizontal="center"/>
    </xf>
    <xf numFmtId="164" fontId="3" fillId="4" borderId="23" xfId="1" applyNumberFormat="1" applyFont="1" applyFill="1" applyBorder="1" applyAlignment="1">
      <alignment horizontal="center"/>
    </xf>
    <xf numFmtId="164" fontId="3" fillId="4" borderId="25" xfId="1" applyNumberFormat="1" applyFont="1" applyFill="1" applyBorder="1" applyAlignment="1">
      <alignment horizontal="center"/>
    </xf>
    <xf numFmtId="1" fontId="3" fillId="3" borderId="26" xfId="1" applyNumberFormat="1" applyFont="1" applyFill="1" applyBorder="1" applyAlignment="1">
      <alignment horizontal="center"/>
    </xf>
    <xf numFmtId="164" fontId="3" fillId="0" borderId="23" xfId="1" applyNumberFormat="1" applyFont="1" applyBorder="1" applyAlignment="1">
      <alignment horizontal="center"/>
    </xf>
    <xf numFmtId="164" fontId="3" fillId="0" borderId="27" xfId="1" applyNumberFormat="1" applyFont="1" applyBorder="1" applyAlignment="1">
      <alignment horizontal="center"/>
    </xf>
    <xf numFmtId="0" fontId="0" fillId="0" borderId="0" xfId="0" applyBorder="1"/>
    <xf numFmtId="164" fontId="3" fillId="0" borderId="18" xfId="1" applyNumberFormat="1" applyFont="1" applyBorder="1" applyAlignment="1">
      <alignment horizontal="center"/>
    </xf>
    <xf numFmtId="164" fontId="3" fillId="0" borderId="29" xfId="1" applyNumberFormat="1" applyFont="1" applyBorder="1" applyAlignment="1">
      <alignment horizontal="center"/>
    </xf>
    <xf numFmtId="0" fontId="6" fillId="0" borderId="18" xfId="0" applyFont="1" applyBorder="1" applyAlignment="1">
      <alignment horizontal="center"/>
    </xf>
    <xf numFmtId="0" fontId="3" fillId="3" borderId="0" xfId="1" applyFont="1" applyFill="1" applyBorder="1" applyAlignment="1">
      <alignment horizontal="center"/>
    </xf>
    <xf numFmtId="0" fontId="3" fillId="3" borderId="26" xfId="1" applyFont="1" applyFill="1" applyBorder="1" applyAlignment="1">
      <alignment horizontal="center"/>
    </xf>
    <xf numFmtId="164" fontId="3" fillId="4" borderId="22" xfId="1" applyNumberFormat="1" applyFont="1" applyFill="1" applyBorder="1" applyAlignment="1">
      <alignment horizontal="center"/>
    </xf>
    <xf numFmtId="0" fontId="7" fillId="0" borderId="0" xfId="1" applyFont="1" applyBorder="1"/>
    <xf numFmtId="0" fontId="3" fillId="0" borderId="0" xfId="1" applyFont="1" applyBorder="1" applyAlignment="1">
      <alignment horizontal="center"/>
    </xf>
    <xf numFmtId="3" fontId="3" fillId="0" borderId="7" xfId="1" applyNumberFormat="1" applyFont="1" applyFill="1" applyBorder="1" applyAlignment="1">
      <alignment horizontal="center"/>
    </xf>
    <xf numFmtId="3" fontId="3" fillId="0" borderId="7" xfId="1" applyNumberFormat="1" applyFont="1" applyBorder="1" applyAlignment="1">
      <alignment horizontal="center"/>
    </xf>
    <xf numFmtId="3" fontId="3" fillId="0" borderId="12" xfId="1" applyNumberFormat="1" applyFont="1" applyFill="1" applyBorder="1" applyAlignment="1">
      <alignment horizontal="center"/>
    </xf>
    <xf numFmtId="3" fontId="3" fillId="0" borderId="7" xfId="1" applyNumberFormat="1" applyFont="1" applyFill="1" applyBorder="1" applyAlignment="1">
      <alignment horizontal="center"/>
    </xf>
    <xf numFmtId="3" fontId="3" fillId="0" borderId="7" xfId="1" applyNumberFormat="1" applyFont="1" applyBorder="1" applyAlignment="1">
      <alignment horizontal="center"/>
    </xf>
    <xf numFmtId="3" fontId="3" fillId="0" borderId="12" xfId="1" applyNumberFormat="1" applyFont="1" applyFill="1" applyBorder="1" applyAlignment="1">
      <alignment horizontal="center"/>
    </xf>
    <xf numFmtId="3" fontId="3" fillId="0" borderId="7" xfId="1" applyNumberFormat="1" applyFont="1" applyFill="1" applyBorder="1" applyAlignment="1">
      <alignment horizontal="center"/>
    </xf>
    <xf numFmtId="3" fontId="3" fillId="0" borderId="7" xfId="1" applyNumberFormat="1" applyFont="1" applyBorder="1" applyAlignment="1">
      <alignment horizontal="center"/>
    </xf>
    <xf numFmtId="3" fontId="3" fillId="0" borderId="12" xfId="1" applyNumberFormat="1" applyFont="1" applyFill="1" applyBorder="1" applyAlignment="1">
      <alignment horizontal="center"/>
    </xf>
    <xf numFmtId="3" fontId="3" fillId="0" borderId="16" xfId="1" applyNumberFormat="1" applyFont="1" applyBorder="1" applyAlignment="1">
      <alignment horizontal="center"/>
    </xf>
    <xf numFmtId="3" fontId="3" fillId="0" borderId="14" xfId="1" applyNumberFormat="1" applyFont="1" applyBorder="1" applyAlignment="1">
      <alignment horizontal="center"/>
    </xf>
    <xf numFmtId="3" fontId="3" fillId="0" borderId="24" xfId="1" applyNumberFormat="1" applyFont="1" applyBorder="1" applyAlignment="1">
      <alignment horizontal="center"/>
    </xf>
    <xf numFmtId="0" fontId="6" fillId="0" borderId="18" xfId="0" applyFont="1" applyBorder="1" applyAlignment="1">
      <alignment horizontal="center"/>
    </xf>
    <xf numFmtId="3" fontId="3" fillId="0" borderId="7" xfId="1" applyNumberFormat="1" applyFont="1" applyBorder="1" applyAlignment="1">
      <alignment horizontal="center"/>
    </xf>
    <xf numFmtId="3" fontId="3" fillId="0" borderId="18" xfId="1" applyNumberFormat="1" applyFont="1" applyBorder="1" applyAlignment="1">
      <alignment horizontal="center"/>
    </xf>
    <xf numFmtId="3" fontId="3" fillId="0" borderId="23" xfId="1" applyNumberFormat="1" applyFont="1" applyBorder="1" applyAlignment="1">
      <alignment horizontal="center"/>
    </xf>
    <xf numFmtId="0" fontId="6" fillId="0" borderId="18" xfId="0" applyFont="1" applyBorder="1" applyAlignment="1">
      <alignment horizontal="center"/>
    </xf>
    <xf numFmtId="3" fontId="3" fillId="0" borderId="7" xfId="1" applyNumberFormat="1" applyFont="1" applyBorder="1" applyAlignment="1">
      <alignment horizontal="center"/>
    </xf>
    <xf numFmtId="3" fontId="3" fillId="0" borderId="12" xfId="1" applyNumberFormat="1" applyFont="1" applyFill="1" applyBorder="1" applyAlignment="1">
      <alignment horizontal="center"/>
    </xf>
    <xf numFmtId="164" fontId="3" fillId="4" borderId="18" xfId="1" applyNumberFormat="1" applyFont="1" applyFill="1" applyBorder="1" applyAlignment="1">
      <alignment horizontal="center"/>
    </xf>
    <xf numFmtId="3" fontId="3" fillId="0" borderId="18" xfId="1" applyNumberFormat="1" applyFont="1" applyBorder="1" applyAlignment="1">
      <alignment horizontal="center"/>
    </xf>
    <xf numFmtId="3" fontId="3" fillId="0" borderId="23" xfId="1" applyNumberFormat="1" applyFont="1" applyBorder="1" applyAlignment="1">
      <alignment horizontal="center"/>
    </xf>
    <xf numFmtId="164" fontId="3" fillId="4" borderId="23" xfId="1" applyNumberFormat="1" applyFont="1" applyFill="1" applyBorder="1" applyAlignment="1">
      <alignment horizontal="center"/>
    </xf>
    <xf numFmtId="164" fontId="3" fillId="4" borderId="25" xfId="1" applyNumberFormat="1" applyFont="1" applyFill="1" applyBorder="1" applyAlignment="1">
      <alignment horizontal="center"/>
    </xf>
    <xf numFmtId="0" fontId="5" fillId="0" borderId="0" xfId="1" applyFont="1"/>
    <xf numFmtId="0" fontId="8" fillId="0" borderId="0" xfId="0" applyFont="1"/>
    <xf numFmtId="0" fontId="3" fillId="0" borderId="0" xfId="1" applyNumberFormat="1" applyFont="1"/>
    <xf numFmtId="3" fontId="3" fillId="0" borderId="0" xfId="1" applyNumberFormat="1" applyFont="1" applyAlignment="1">
      <alignment horizontal="center"/>
    </xf>
    <xf numFmtId="3" fontId="0" fillId="0" borderId="0" xfId="0" applyNumberFormat="1"/>
    <xf numFmtId="0" fontId="5" fillId="0" borderId="0" xfId="1" applyFont="1" applyBorder="1"/>
    <xf numFmtId="0" fontId="0" fillId="0" borderId="0" xfId="0" applyFont="1"/>
    <xf numFmtId="3" fontId="3" fillId="6" borderId="7" xfId="1" applyNumberFormat="1" applyFont="1" applyFill="1" applyBorder="1" applyAlignment="1">
      <alignment horizontal="center"/>
    </xf>
    <xf numFmtId="3" fontId="5" fillId="0" borderId="7" xfId="1" applyNumberFormat="1" applyFont="1" applyFill="1" applyBorder="1" applyAlignment="1">
      <alignment horizontal="center"/>
    </xf>
    <xf numFmtId="3" fontId="5" fillId="0" borderId="16" xfId="1" applyNumberFormat="1" applyFont="1" applyFill="1" applyBorder="1" applyAlignment="1">
      <alignment horizontal="center"/>
    </xf>
    <xf numFmtId="0" fontId="6" fillId="0" borderId="0" xfId="0" applyFont="1" applyBorder="1" applyAlignment="1">
      <alignment horizontal="left" wrapText="1"/>
    </xf>
    <xf numFmtId="0" fontId="3" fillId="0" borderId="28" xfId="1" applyFont="1" applyFill="1" applyBorder="1" applyAlignment="1">
      <alignment horizontal="center" vertical="center"/>
    </xf>
    <xf numFmtId="0" fontId="3" fillId="0" borderId="28" xfId="1" applyFont="1" applyBorder="1" applyAlignment="1">
      <alignment horizontal="center" vertical="center"/>
    </xf>
    <xf numFmtId="0" fontId="3" fillId="0" borderId="28" xfId="1" applyFont="1" applyBorder="1" applyAlignment="1">
      <alignment vertical="center"/>
    </xf>
    <xf numFmtId="0" fontId="3" fillId="0" borderId="13" xfId="1" applyFont="1" applyBorder="1" applyAlignment="1"/>
    <xf numFmtId="0" fontId="3" fillId="0" borderId="14" xfId="1" applyFont="1" applyBorder="1" applyAlignment="1"/>
    <xf numFmtId="0" fontId="5" fillId="0" borderId="15" xfId="1" applyFont="1" applyBorder="1" applyAlignment="1">
      <alignment horizontal="center"/>
    </xf>
    <xf numFmtId="0" fontId="5" fillId="0" borderId="16" xfId="1" applyFont="1" applyBorder="1" applyAlignment="1">
      <alignment horizontal="center"/>
    </xf>
    <xf numFmtId="0" fontId="5" fillId="5" borderId="15" xfId="1" applyFont="1" applyFill="1" applyBorder="1" applyAlignment="1">
      <alignment horizontal="center" vertical="center" wrapText="1"/>
    </xf>
    <xf numFmtId="0" fontId="3" fillId="5" borderId="16" xfId="1" applyFont="1" applyFill="1" applyBorder="1" applyAlignment="1">
      <alignment horizontal="center" vertical="center" wrapText="1"/>
    </xf>
    <xf numFmtId="0" fontId="3" fillId="0" borderId="17"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1" xfId="1" applyFont="1" applyBorder="1" applyAlignment="1">
      <alignment horizontal="center" vertical="center"/>
    </xf>
    <xf numFmtId="0" fontId="3" fillId="0" borderId="10" xfId="1" applyFont="1" applyFill="1" applyBorder="1" applyAlignment="1"/>
    <xf numFmtId="0" fontId="3" fillId="0" borderId="11" xfId="1" applyFont="1" applyFill="1" applyBorder="1" applyAlignment="1"/>
    <xf numFmtId="0" fontId="2" fillId="0" borderId="0" xfId="1" applyFont="1" applyBorder="1" applyAlignment="1">
      <alignment horizontal="center"/>
    </xf>
    <xf numFmtId="0" fontId="2" fillId="0" borderId="0" xfId="1" applyFont="1" applyFill="1" applyBorder="1" applyAlignment="1">
      <alignment horizontal="center"/>
    </xf>
    <xf numFmtId="0" fontId="4" fillId="0" borderId="0" xfId="1" applyFont="1" applyBorder="1" applyAlignment="1">
      <alignment horizont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3" fillId="0" borderId="5" xfId="1" applyFont="1" applyFill="1" applyBorder="1" applyAlignment="1"/>
    <xf numFmtId="0" fontId="3" fillId="0" borderId="6" xfId="1" applyFont="1" applyFill="1" applyBorder="1" applyAlignment="1"/>
    <xf numFmtId="0" fontId="0" fillId="0" borderId="0" xfId="0"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tabSelected="1"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18" ht="15.75" x14ac:dyDescent="0.25">
      <c r="A1" s="114" t="s">
        <v>31</v>
      </c>
      <c r="B1" s="114"/>
      <c r="C1" s="114"/>
      <c r="D1" s="114"/>
      <c r="E1" s="114"/>
      <c r="F1" s="114"/>
      <c r="G1" s="114"/>
      <c r="H1" s="114"/>
      <c r="I1" s="114"/>
      <c r="J1" s="114"/>
      <c r="K1" s="114"/>
      <c r="L1" s="114"/>
      <c r="M1" s="114"/>
      <c r="N1" s="114"/>
      <c r="O1" s="114"/>
      <c r="P1" s="114"/>
      <c r="Q1" s="114"/>
      <c r="R1" s="114"/>
    </row>
    <row r="2" spans="1:18" ht="15.75" x14ac:dyDescent="0.25">
      <c r="A2" s="115" t="s">
        <v>0</v>
      </c>
      <c r="B2" s="115"/>
      <c r="C2" s="115"/>
      <c r="D2" s="115"/>
      <c r="E2" s="115"/>
      <c r="F2" s="115"/>
      <c r="G2" s="115"/>
      <c r="H2" s="115"/>
      <c r="I2" s="115"/>
      <c r="J2" s="115"/>
      <c r="K2" s="115"/>
      <c r="L2" s="115"/>
      <c r="M2" s="115"/>
      <c r="N2" s="115"/>
      <c r="O2" s="115"/>
      <c r="P2" s="115"/>
      <c r="Q2" s="115"/>
      <c r="R2" s="115"/>
    </row>
    <row r="3" spans="1:18" ht="15.75" x14ac:dyDescent="0.25">
      <c r="A3" s="115" t="s">
        <v>1</v>
      </c>
      <c r="B3" s="115"/>
      <c r="C3" s="115"/>
      <c r="D3" s="115"/>
      <c r="E3" s="115"/>
      <c r="F3" s="115"/>
      <c r="G3" s="115"/>
      <c r="H3" s="115"/>
      <c r="I3" s="115"/>
      <c r="J3" s="115"/>
      <c r="K3" s="115"/>
      <c r="L3" s="115"/>
      <c r="M3" s="115"/>
      <c r="N3" s="115"/>
      <c r="O3" s="115"/>
      <c r="P3" s="115"/>
      <c r="Q3" s="115"/>
      <c r="R3" s="115"/>
    </row>
    <row r="4" spans="1:18" ht="15.75" x14ac:dyDescent="0.25">
      <c r="A4" s="116" t="s">
        <v>221</v>
      </c>
      <c r="B4" s="116"/>
      <c r="C4" s="116"/>
      <c r="D4" s="116"/>
      <c r="E4" s="116"/>
      <c r="F4" s="116"/>
      <c r="G4" s="116"/>
      <c r="H4" s="116"/>
      <c r="I4" s="116"/>
      <c r="J4" s="116"/>
      <c r="K4" s="116"/>
      <c r="L4" s="116"/>
      <c r="M4" s="116"/>
      <c r="N4" s="116"/>
      <c r="O4" s="116"/>
      <c r="P4" s="116"/>
      <c r="Q4" s="116"/>
      <c r="R4" s="116"/>
    </row>
    <row r="5" spans="1:18" ht="16.5" thickBot="1" x14ac:dyDescent="0.3">
      <c r="A5" s="3"/>
      <c r="B5" s="4"/>
      <c r="C5" s="5"/>
      <c r="D5" s="5"/>
      <c r="E5" s="6"/>
      <c r="F5" s="5"/>
      <c r="G5" s="5"/>
      <c r="H5" s="7"/>
      <c r="I5" s="5"/>
      <c r="J5" s="5"/>
      <c r="K5" s="7"/>
      <c r="L5" s="2"/>
      <c r="M5" s="2"/>
      <c r="N5" s="2"/>
      <c r="O5" s="2"/>
      <c r="P5" s="2"/>
      <c r="Q5" s="2"/>
      <c r="R5" s="2"/>
    </row>
    <row r="6" spans="1:18" ht="38.25" x14ac:dyDescent="0.25">
      <c r="A6" s="117" t="s">
        <v>2</v>
      </c>
      <c r="B6" s="118"/>
      <c r="C6" s="8" t="s">
        <v>222</v>
      </c>
      <c r="D6" s="9" t="s">
        <v>225</v>
      </c>
      <c r="E6" s="8" t="s">
        <v>46</v>
      </c>
      <c r="F6" s="8" t="s">
        <v>223</v>
      </c>
      <c r="G6" s="8" t="s">
        <v>226</v>
      </c>
      <c r="H6" s="8" t="s">
        <v>46</v>
      </c>
      <c r="I6" s="8" t="s">
        <v>224</v>
      </c>
      <c r="J6" s="8" t="s">
        <v>227</v>
      </c>
      <c r="K6" s="8" t="s">
        <v>46</v>
      </c>
      <c r="L6" s="10"/>
      <c r="M6" s="11" t="s">
        <v>214</v>
      </c>
      <c r="N6" s="11" t="s">
        <v>215</v>
      </c>
      <c r="O6" s="11" t="s">
        <v>216</v>
      </c>
      <c r="P6" s="11" t="s">
        <v>217</v>
      </c>
      <c r="Q6" s="11" t="s">
        <v>218</v>
      </c>
      <c r="R6" s="12" t="s">
        <v>219</v>
      </c>
    </row>
    <row r="7" spans="1:18" x14ac:dyDescent="0.25">
      <c r="A7" s="119" t="s">
        <v>3</v>
      </c>
      <c r="B7" s="120"/>
      <c r="C7" s="71">
        <v>3739</v>
      </c>
      <c r="D7" s="71">
        <v>3738</v>
      </c>
      <c r="E7" s="15">
        <f t="shared" ref="E7:E15" si="0">(D7-C7)/C7</f>
        <v>-2.6745119015779618E-4</v>
      </c>
      <c r="F7" s="71">
        <v>2841</v>
      </c>
      <c r="G7" s="71">
        <v>2977</v>
      </c>
      <c r="H7" s="16">
        <f t="shared" ref="H7:H15" si="1">(G7-F7)/F7</f>
        <v>4.7870468145019357E-2</v>
      </c>
      <c r="I7" s="71">
        <v>1906</v>
      </c>
      <c r="J7" s="71">
        <v>1867</v>
      </c>
      <c r="K7" s="16">
        <f t="shared" ref="K7:K15" si="2">(J7-I7)/I7</f>
        <v>-2.0461699895068207E-2</v>
      </c>
      <c r="L7" s="17"/>
      <c r="M7" s="71">
        <v>3677</v>
      </c>
      <c r="N7" s="71">
        <v>2913</v>
      </c>
      <c r="O7" s="71">
        <v>1924</v>
      </c>
      <c r="P7" s="18">
        <f t="shared" ref="P7:P15" si="3">D7/M7</f>
        <v>1.0165896110960022</v>
      </c>
      <c r="Q7" s="18">
        <f t="shared" ref="Q7:Q15" si="4">G7/N7</f>
        <v>1.021970477171301</v>
      </c>
      <c r="R7" s="19">
        <f t="shared" ref="R7:R15" si="5">J7/O7</f>
        <v>0.97037422037422039</v>
      </c>
    </row>
    <row r="8" spans="1:18" x14ac:dyDescent="0.25">
      <c r="A8" s="112" t="s">
        <v>4</v>
      </c>
      <c r="B8" s="113"/>
      <c r="C8" s="82">
        <v>406</v>
      </c>
      <c r="D8" s="82">
        <v>479</v>
      </c>
      <c r="E8" s="15">
        <f t="shared" si="0"/>
        <v>0.17980295566502463</v>
      </c>
      <c r="F8" s="82">
        <v>263</v>
      </c>
      <c r="G8" s="82">
        <v>323</v>
      </c>
      <c r="H8" s="16">
        <f t="shared" si="1"/>
        <v>0.22813688212927757</v>
      </c>
      <c r="I8" s="82">
        <v>189</v>
      </c>
      <c r="J8" s="82">
        <v>208</v>
      </c>
      <c r="K8" s="16">
        <f t="shared" si="2"/>
        <v>0.10052910052910052</v>
      </c>
      <c r="L8" s="17"/>
      <c r="M8" s="82">
        <v>396</v>
      </c>
      <c r="N8" s="82">
        <v>271</v>
      </c>
      <c r="O8" s="82">
        <v>189</v>
      </c>
      <c r="P8" s="18">
        <f>D8/M8</f>
        <v>1.2095959595959596</v>
      </c>
      <c r="Q8" s="18">
        <f t="shared" si="4"/>
        <v>1.1918819188191883</v>
      </c>
      <c r="R8" s="19">
        <f t="shared" si="5"/>
        <v>1.1005291005291005</v>
      </c>
    </row>
    <row r="9" spans="1:18" x14ac:dyDescent="0.25">
      <c r="A9" s="112" t="s">
        <v>32</v>
      </c>
      <c r="B9" s="113"/>
      <c r="C9" s="82">
        <v>317</v>
      </c>
      <c r="D9" s="82">
        <v>367</v>
      </c>
      <c r="E9" s="15">
        <f t="shared" si="0"/>
        <v>0.15772870662460567</v>
      </c>
      <c r="F9" s="82">
        <v>197</v>
      </c>
      <c r="G9" s="82">
        <v>237</v>
      </c>
      <c r="H9" s="16">
        <f t="shared" si="1"/>
        <v>0.20304568527918782</v>
      </c>
      <c r="I9" s="82">
        <v>155</v>
      </c>
      <c r="J9" s="82">
        <v>178</v>
      </c>
      <c r="K9" s="16">
        <f t="shared" si="2"/>
        <v>0.14838709677419354</v>
      </c>
      <c r="L9" s="17"/>
      <c r="M9" s="82">
        <v>311</v>
      </c>
      <c r="N9" s="82">
        <v>205</v>
      </c>
      <c r="O9" s="82">
        <v>158</v>
      </c>
      <c r="P9" s="18">
        <f t="shared" si="3"/>
        <v>1.180064308681672</v>
      </c>
      <c r="Q9" s="18">
        <f t="shared" si="4"/>
        <v>1.1560975609756097</v>
      </c>
      <c r="R9" s="19">
        <f t="shared" si="5"/>
        <v>1.1265822784810127</v>
      </c>
    </row>
    <row r="10" spans="1:18" x14ac:dyDescent="0.25">
      <c r="A10" s="112" t="s">
        <v>5</v>
      </c>
      <c r="B10" s="113"/>
      <c r="C10" s="82">
        <v>1965</v>
      </c>
      <c r="D10" s="82">
        <v>2096</v>
      </c>
      <c r="E10" s="15">
        <f t="shared" si="0"/>
        <v>6.6666666666666666E-2</v>
      </c>
      <c r="F10" s="82">
        <v>1451</v>
      </c>
      <c r="G10" s="82">
        <v>1594</v>
      </c>
      <c r="H10" s="16">
        <f t="shared" si="1"/>
        <v>9.8552722260509998E-2</v>
      </c>
      <c r="I10" s="82">
        <v>971</v>
      </c>
      <c r="J10" s="82">
        <v>975</v>
      </c>
      <c r="K10" s="16">
        <f t="shared" si="2"/>
        <v>4.1194644696189494E-3</v>
      </c>
      <c r="L10" s="17"/>
      <c r="M10" s="82">
        <v>1944</v>
      </c>
      <c r="N10" s="82">
        <v>1521</v>
      </c>
      <c r="O10" s="82">
        <v>1003</v>
      </c>
      <c r="P10" s="18">
        <f t="shared" si="3"/>
        <v>1.0781893004115226</v>
      </c>
      <c r="Q10" s="18">
        <f t="shared" si="4"/>
        <v>1.0479947403024326</v>
      </c>
      <c r="R10" s="19">
        <f t="shared" si="5"/>
        <v>0.97208374875373882</v>
      </c>
    </row>
    <row r="11" spans="1:18" x14ac:dyDescent="0.25">
      <c r="A11" s="112" t="s">
        <v>6</v>
      </c>
      <c r="B11" s="113"/>
      <c r="C11" s="71">
        <v>529</v>
      </c>
      <c r="D11" s="71">
        <v>540</v>
      </c>
      <c r="E11" s="15">
        <f t="shared" si="0"/>
        <v>2.0793950850661626E-2</v>
      </c>
      <c r="F11" s="71">
        <v>465</v>
      </c>
      <c r="G11" s="71">
        <v>499</v>
      </c>
      <c r="H11" s="16">
        <f t="shared" si="1"/>
        <v>7.3118279569892475E-2</v>
      </c>
      <c r="I11" s="71">
        <v>366</v>
      </c>
      <c r="J11" s="71">
        <v>362</v>
      </c>
      <c r="K11" s="16">
        <f t="shared" si="2"/>
        <v>-1.092896174863388E-2</v>
      </c>
      <c r="L11" s="17"/>
      <c r="M11" s="71">
        <v>503</v>
      </c>
      <c r="N11" s="71">
        <v>443</v>
      </c>
      <c r="O11" s="71">
        <v>346</v>
      </c>
      <c r="P11" s="18">
        <f t="shared" si="3"/>
        <v>1.0735586481113319</v>
      </c>
      <c r="Q11" s="18">
        <f t="shared" si="4"/>
        <v>1.1264108352144468</v>
      </c>
      <c r="R11" s="19">
        <f t="shared" si="5"/>
        <v>1.046242774566474</v>
      </c>
    </row>
    <row r="12" spans="1:18" x14ac:dyDescent="0.25">
      <c r="A12" s="112" t="s">
        <v>7</v>
      </c>
      <c r="B12" s="113"/>
      <c r="C12" s="71">
        <v>1188</v>
      </c>
      <c r="D12" s="71">
        <v>1045</v>
      </c>
      <c r="E12" s="15">
        <f t="shared" si="0"/>
        <v>-0.12037037037037036</v>
      </c>
      <c r="F12" s="71">
        <v>872</v>
      </c>
      <c r="G12" s="71">
        <v>830</v>
      </c>
      <c r="H12" s="16">
        <f t="shared" si="1"/>
        <v>-4.8165137614678902E-2</v>
      </c>
      <c r="I12" s="71">
        <v>522</v>
      </c>
      <c r="J12" s="71">
        <v>482</v>
      </c>
      <c r="K12" s="16">
        <f t="shared" si="2"/>
        <v>-7.662835249042145E-2</v>
      </c>
      <c r="L12" s="17"/>
      <c r="M12" s="71">
        <v>1166</v>
      </c>
      <c r="N12" s="71">
        <v>895</v>
      </c>
      <c r="O12" s="71">
        <v>528</v>
      </c>
      <c r="P12" s="18">
        <f t="shared" si="3"/>
        <v>0.89622641509433965</v>
      </c>
      <c r="Q12" s="18">
        <f t="shared" si="4"/>
        <v>0.92737430167597767</v>
      </c>
      <c r="R12" s="19">
        <f t="shared" si="5"/>
        <v>0.91287878787878785</v>
      </c>
    </row>
    <row r="13" spans="1:18" x14ac:dyDescent="0.25">
      <c r="A13" s="112" t="s">
        <v>8</v>
      </c>
      <c r="B13" s="113"/>
      <c r="C13" s="83">
        <v>57</v>
      </c>
      <c r="D13" s="83">
        <v>57</v>
      </c>
      <c r="E13" s="15">
        <f t="shared" si="0"/>
        <v>0</v>
      </c>
      <c r="F13" s="83">
        <v>53</v>
      </c>
      <c r="G13" s="83">
        <v>54</v>
      </c>
      <c r="H13" s="16">
        <f t="shared" si="1"/>
        <v>1.8867924528301886E-2</v>
      </c>
      <c r="I13" s="83">
        <v>47</v>
      </c>
      <c r="J13" s="83">
        <v>48</v>
      </c>
      <c r="K13" s="16">
        <f t="shared" si="2"/>
        <v>2.1276595744680851E-2</v>
      </c>
      <c r="L13" s="17"/>
      <c r="M13" s="83">
        <v>64</v>
      </c>
      <c r="N13" s="83">
        <v>54</v>
      </c>
      <c r="O13" s="83">
        <v>47</v>
      </c>
      <c r="P13" s="18">
        <f t="shared" si="3"/>
        <v>0.890625</v>
      </c>
      <c r="Q13" s="18">
        <f t="shared" si="4"/>
        <v>1</v>
      </c>
      <c r="R13" s="19">
        <f t="shared" si="5"/>
        <v>1.0212765957446808</v>
      </c>
    </row>
    <row r="14" spans="1:18" x14ac:dyDescent="0.25">
      <c r="A14" s="103" t="s">
        <v>9</v>
      </c>
      <c r="B14" s="104"/>
      <c r="C14" s="82">
        <v>932</v>
      </c>
      <c r="D14" s="82">
        <v>866</v>
      </c>
      <c r="E14" s="15">
        <f t="shared" si="0"/>
        <v>-7.0815450643776826E-2</v>
      </c>
      <c r="F14" s="82">
        <v>363</v>
      </c>
      <c r="G14" s="82">
        <v>327</v>
      </c>
      <c r="H14" s="16">
        <f t="shared" si="1"/>
        <v>-9.9173553719008267E-2</v>
      </c>
      <c r="I14" s="82">
        <v>295</v>
      </c>
      <c r="J14" s="82">
        <v>254</v>
      </c>
      <c r="K14" s="16">
        <f t="shared" si="2"/>
        <v>-0.13898305084745763</v>
      </c>
      <c r="L14" s="17"/>
      <c r="M14" s="82">
        <v>928</v>
      </c>
      <c r="N14" s="82">
        <v>364</v>
      </c>
      <c r="O14" s="82">
        <v>288</v>
      </c>
      <c r="P14" s="18">
        <f t="shared" si="3"/>
        <v>0.93318965517241381</v>
      </c>
      <c r="Q14" s="18">
        <f t="shared" si="4"/>
        <v>0.89835164835164838</v>
      </c>
      <c r="R14" s="19">
        <f t="shared" si="5"/>
        <v>0.88194444444444442</v>
      </c>
    </row>
    <row r="15" spans="1:18" x14ac:dyDescent="0.25">
      <c r="A15" s="105" t="s">
        <v>10</v>
      </c>
      <c r="B15" s="106"/>
      <c r="C15" s="97">
        <f>C7+C14</f>
        <v>4671</v>
      </c>
      <c r="D15" s="98">
        <f>D7+D14</f>
        <v>4604</v>
      </c>
      <c r="E15" s="26">
        <f t="shared" si="0"/>
        <v>-1.4343823592378506E-2</v>
      </c>
      <c r="F15" s="97">
        <f>F7+F14</f>
        <v>3204</v>
      </c>
      <c r="G15" s="97">
        <f>G7+G14</f>
        <v>3304</v>
      </c>
      <c r="H15" s="27">
        <f t="shared" si="1"/>
        <v>3.1210986267166042E-2</v>
      </c>
      <c r="I15" s="97">
        <f>I7+I14</f>
        <v>2201</v>
      </c>
      <c r="J15" s="97">
        <f>J7+J14</f>
        <v>2121</v>
      </c>
      <c r="K15" s="26">
        <f t="shared" si="2"/>
        <v>-3.6347114947751023E-2</v>
      </c>
      <c r="L15" s="28"/>
      <c r="M15" s="29">
        <f>M7+M14</f>
        <v>4605</v>
      </c>
      <c r="N15" s="29">
        <f>N7+N14</f>
        <v>3277</v>
      </c>
      <c r="O15" s="29">
        <f>O7+O14</f>
        <v>2212</v>
      </c>
      <c r="P15" s="30">
        <f t="shared" si="3"/>
        <v>0.99978284473398482</v>
      </c>
      <c r="Q15" s="30">
        <f t="shared" si="4"/>
        <v>1.0082392432102534</v>
      </c>
      <c r="R15" s="31">
        <f t="shared" si="5"/>
        <v>0.95886075949367089</v>
      </c>
    </row>
    <row r="16" spans="1:18" ht="15" customHeight="1" x14ac:dyDescent="0.25">
      <c r="A16" s="107" t="s">
        <v>11</v>
      </c>
      <c r="B16" s="108"/>
      <c r="C16" s="33"/>
      <c r="D16" s="34"/>
      <c r="E16" s="35"/>
      <c r="F16" s="33"/>
      <c r="G16" s="33"/>
      <c r="H16" s="36"/>
      <c r="I16" s="33"/>
      <c r="J16" s="33"/>
      <c r="K16" s="35"/>
      <c r="L16" s="37"/>
      <c r="M16" s="38"/>
      <c r="N16" s="38"/>
      <c r="O16" s="38"/>
      <c r="P16" s="39"/>
      <c r="Q16" s="39"/>
      <c r="R16" s="40"/>
    </row>
    <row r="17" spans="1:18" x14ac:dyDescent="0.25">
      <c r="A17" s="109" t="s">
        <v>12</v>
      </c>
      <c r="B17" s="41" t="s">
        <v>13</v>
      </c>
      <c r="C17" s="82">
        <v>310</v>
      </c>
      <c r="D17" s="74">
        <v>385</v>
      </c>
      <c r="E17" s="15">
        <f t="shared" ref="E17:E55" si="6">(D17-C17)/C17</f>
        <v>0.24193548387096775</v>
      </c>
      <c r="F17" s="82">
        <v>212</v>
      </c>
      <c r="G17" s="82">
        <v>290</v>
      </c>
      <c r="H17" s="16">
        <f t="shared" ref="H17:H43" si="7">(G17-F17)/F17</f>
        <v>0.36792452830188677</v>
      </c>
      <c r="I17" s="82">
        <v>150</v>
      </c>
      <c r="J17" s="82">
        <v>187</v>
      </c>
      <c r="K17" s="16">
        <f t="shared" ref="K17:K55" si="8">(J17-I17)/I17</f>
        <v>0.24666666666666667</v>
      </c>
      <c r="L17" s="44"/>
      <c r="M17" s="74">
        <v>310</v>
      </c>
      <c r="N17" s="82">
        <v>222</v>
      </c>
      <c r="O17" s="82">
        <v>156</v>
      </c>
      <c r="P17" s="18">
        <f t="shared" ref="P17:P55" si="9">D17/M17</f>
        <v>1.2419354838709677</v>
      </c>
      <c r="Q17" s="18">
        <f t="shared" ref="Q17:Q47" si="10">G17/N17</f>
        <v>1.3063063063063063</v>
      </c>
      <c r="R17" s="19">
        <f t="shared" ref="R17:R47" si="11">J17/O17</f>
        <v>1.1987179487179487</v>
      </c>
    </row>
    <row r="18" spans="1:18" x14ac:dyDescent="0.25">
      <c r="A18" s="110"/>
      <c r="B18" s="41" t="s">
        <v>14</v>
      </c>
      <c r="C18" s="85">
        <v>499</v>
      </c>
      <c r="D18" s="75">
        <v>555</v>
      </c>
      <c r="E18" s="84">
        <f t="shared" si="6"/>
        <v>0.11222444889779559</v>
      </c>
      <c r="F18" s="85">
        <v>339</v>
      </c>
      <c r="G18" s="85">
        <v>418</v>
      </c>
      <c r="H18" s="47">
        <f t="shared" si="7"/>
        <v>0.23303834808259588</v>
      </c>
      <c r="I18" s="85">
        <v>236</v>
      </c>
      <c r="J18" s="85">
        <v>258</v>
      </c>
      <c r="K18" s="16">
        <f t="shared" si="8"/>
        <v>9.3220338983050849E-2</v>
      </c>
      <c r="L18" s="44"/>
      <c r="M18" s="75">
        <v>500</v>
      </c>
      <c r="N18" s="85">
        <v>353</v>
      </c>
      <c r="O18" s="85">
        <v>244</v>
      </c>
      <c r="P18" s="18">
        <f t="shared" si="9"/>
        <v>1.1100000000000001</v>
      </c>
      <c r="Q18" s="18">
        <f t="shared" si="10"/>
        <v>1.1841359773371105</v>
      </c>
      <c r="R18" s="19">
        <f t="shared" si="11"/>
        <v>1.0573770491803278</v>
      </c>
    </row>
    <row r="19" spans="1:18" s="56" customFormat="1" ht="15.75" thickBot="1" x14ac:dyDescent="0.3">
      <c r="A19" s="111"/>
      <c r="B19" s="48" t="s">
        <v>15</v>
      </c>
      <c r="C19" s="86">
        <v>122</v>
      </c>
      <c r="D19" s="76">
        <v>166</v>
      </c>
      <c r="E19" s="87">
        <f t="shared" si="6"/>
        <v>0.36065573770491804</v>
      </c>
      <c r="F19" s="86">
        <v>36</v>
      </c>
      <c r="G19" s="86">
        <v>63</v>
      </c>
      <c r="H19" s="88">
        <f t="shared" si="7"/>
        <v>0.75</v>
      </c>
      <c r="I19" s="86">
        <v>23</v>
      </c>
      <c r="J19" s="86">
        <v>44</v>
      </c>
      <c r="K19" s="88">
        <f t="shared" si="8"/>
        <v>0.91304347826086951</v>
      </c>
      <c r="L19" s="53"/>
      <c r="M19" s="76">
        <v>121</v>
      </c>
      <c r="N19" s="86">
        <v>36</v>
      </c>
      <c r="O19" s="86">
        <v>21</v>
      </c>
      <c r="P19" s="54">
        <f t="shared" si="9"/>
        <v>1.3719008264462811</v>
      </c>
      <c r="Q19" s="54">
        <f t="shared" si="10"/>
        <v>1.75</v>
      </c>
      <c r="R19" s="55">
        <f t="shared" si="11"/>
        <v>2.0952380952380953</v>
      </c>
    </row>
    <row r="20" spans="1:18" ht="15.75" thickBot="1" x14ac:dyDescent="0.3">
      <c r="A20" s="100" t="s">
        <v>16</v>
      </c>
      <c r="B20" s="41" t="s">
        <v>13</v>
      </c>
      <c r="C20" s="85">
        <v>331</v>
      </c>
      <c r="D20" s="75">
        <v>293</v>
      </c>
      <c r="E20" s="84">
        <f t="shared" si="6"/>
        <v>-0.11480362537764351</v>
      </c>
      <c r="F20" s="85">
        <v>221</v>
      </c>
      <c r="G20" s="85">
        <v>214</v>
      </c>
      <c r="H20" s="47">
        <f t="shared" si="7"/>
        <v>-3.1674208144796379E-2</v>
      </c>
      <c r="I20" s="85">
        <v>154</v>
      </c>
      <c r="J20" s="85">
        <v>137</v>
      </c>
      <c r="K20" s="47">
        <f t="shared" si="8"/>
        <v>-0.11038961038961038</v>
      </c>
      <c r="L20" s="44"/>
      <c r="M20" s="75">
        <v>328</v>
      </c>
      <c r="N20" s="85">
        <v>230</v>
      </c>
      <c r="O20" s="85">
        <v>149</v>
      </c>
      <c r="P20" s="57">
        <f t="shared" si="9"/>
        <v>0.89329268292682928</v>
      </c>
      <c r="Q20" s="57">
        <f t="shared" si="10"/>
        <v>0.93043478260869561</v>
      </c>
      <c r="R20" s="58">
        <f t="shared" si="11"/>
        <v>0.91946308724832215</v>
      </c>
    </row>
    <row r="21" spans="1:18" ht="15.75" thickBot="1" x14ac:dyDescent="0.3">
      <c r="A21" s="100"/>
      <c r="B21" s="41" t="s">
        <v>14</v>
      </c>
      <c r="C21" s="74">
        <v>593</v>
      </c>
      <c r="D21" s="74">
        <v>520</v>
      </c>
      <c r="E21" s="15">
        <f t="shared" si="6"/>
        <v>-0.12310286677908938</v>
      </c>
      <c r="F21" s="82">
        <v>403</v>
      </c>
      <c r="G21" s="82">
        <v>393</v>
      </c>
      <c r="H21" s="16">
        <f t="shared" si="7"/>
        <v>-2.4813895781637719E-2</v>
      </c>
      <c r="I21" s="82">
        <v>290</v>
      </c>
      <c r="J21" s="82">
        <v>260</v>
      </c>
      <c r="K21" s="16">
        <f t="shared" si="8"/>
        <v>-0.10344827586206896</v>
      </c>
      <c r="L21" s="44"/>
      <c r="M21" s="74">
        <v>587</v>
      </c>
      <c r="N21" s="82">
        <v>414</v>
      </c>
      <c r="O21" s="82">
        <v>290</v>
      </c>
      <c r="P21" s="18">
        <f t="shared" si="9"/>
        <v>0.88586030664395232</v>
      </c>
      <c r="Q21" s="18">
        <f t="shared" si="10"/>
        <v>0.94927536231884058</v>
      </c>
      <c r="R21" s="19">
        <f t="shared" si="11"/>
        <v>0.89655172413793105</v>
      </c>
    </row>
    <row r="22" spans="1:18" ht="15.75" thickBot="1" x14ac:dyDescent="0.3">
      <c r="A22" s="101"/>
      <c r="B22" s="48" t="s">
        <v>15</v>
      </c>
      <c r="C22" s="86">
        <v>220</v>
      </c>
      <c r="D22" s="76">
        <v>189</v>
      </c>
      <c r="E22" s="87">
        <f t="shared" si="6"/>
        <v>-0.1409090909090909</v>
      </c>
      <c r="F22" s="86">
        <v>89</v>
      </c>
      <c r="G22" s="86">
        <v>66</v>
      </c>
      <c r="H22" s="88">
        <f t="shared" si="7"/>
        <v>-0.25842696629213485</v>
      </c>
      <c r="I22" s="86">
        <v>68</v>
      </c>
      <c r="J22" s="86">
        <v>46</v>
      </c>
      <c r="K22" s="88">
        <f t="shared" si="8"/>
        <v>-0.3235294117647059</v>
      </c>
      <c r="L22" s="53"/>
      <c r="M22" s="76">
        <v>220</v>
      </c>
      <c r="N22" s="86">
        <v>90</v>
      </c>
      <c r="O22" s="86">
        <v>66</v>
      </c>
      <c r="P22" s="54">
        <f t="shared" si="9"/>
        <v>0.85909090909090913</v>
      </c>
      <c r="Q22" s="54">
        <f t="shared" si="10"/>
        <v>0.73333333333333328</v>
      </c>
      <c r="R22" s="55">
        <f t="shared" si="11"/>
        <v>0.69696969696969702</v>
      </c>
    </row>
    <row r="23" spans="1:18" ht="15.75" thickBot="1" x14ac:dyDescent="0.3">
      <c r="A23" s="100" t="s">
        <v>17</v>
      </c>
      <c r="B23" s="41" t="s">
        <v>13</v>
      </c>
      <c r="C23" s="85">
        <v>321</v>
      </c>
      <c r="D23" s="75">
        <v>331</v>
      </c>
      <c r="E23" s="84">
        <f t="shared" si="6"/>
        <v>3.1152647975077882E-2</v>
      </c>
      <c r="F23" s="85">
        <v>232</v>
      </c>
      <c r="G23" s="85">
        <v>223</v>
      </c>
      <c r="H23" s="47">
        <f t="shared" si="7"/>
        <v>-3.8793103448275863E-2</v>
      </c>
      <c r="I23" s="85">
        <v>140</v>
      </c>
      <c r="J23" s="85">
        <v>122</v>
      </c>
      <c r="K23" s="47">
        <f t="shared" si="8"/>
        <v>-0.12857142857142856</v>
      </c>
      <c r="L23" s="44"/>
      <c r="M23" s="75">
        <v>319</v>
      </c>
      <c r="N23" s="85">
        <v>242</v>
      </c>
      <c r="O23" s="85">
        <v>141</v>
      </c>
      <c r="P23" s="57">
        <f t="shared" si="9"/>
        <v>1.0376175548589341</v>
      </c>
      <c r="Q23" s="57">
        <f t="shared" si="10"/>
        <v>0.92148760330578516</v>
      </c>
      <c r="R23" s="58">
        <f t="shared" si="11"/>
        <v>0.86524822695035464</v>
      </c>
    </row>
    <row r="24" spans="1:18" ht="15.75" thickBot="1" x14ac:dyDescent="0.3">
      <c r="A24" s="100"/>
      <c r="B24" s="41" t="s">
        <v>14</v>
      </c>
      <c r="C24" s="74">
        <v>506</v>
      </c>
      <c r="D24" s="74">
        <v>487</v>
      </c>
      <c r="E24" s="15">
        <f t="shared" si="6"/>
        <v>-3.7549407114624504E-2</v>
      </c>
      <c r="F24" s="82">
        <v>359</v>
      </c>
      <c r="G24" s="82">
        <v>349</v>
      </c>
      <c r="H24" s="16">
        <f t="shared" si="7"/>
        <v>-2.7855153203342618E-2</v>
      </c>
      <c r="I24" s="82">
        <v>225</v>
      </c>
      <c r="J24" s="82">
        <v>203</v>
      </c>
      <c r="K24" s="16">
        <f t="shared" si="8"/>
        <v>-9.7777777777777783E-2</v>
      </c>
      <c r="L24" s="44"/>
      <c r="M24" s="74">
        <v>504</v>
      </c>
      <c r="N24" s="82">
        <v>376</v>
      </c>
      <c r="O24" s="82">
        <v>231</v>
      </c>
      <c r="P24" s="18">
        <f t="shared" si="9"/>
        <v>0.96626984126984128</v>
      </c>
      <c r="Q24" s="18">
        <f t="shared" si="10"/>
        <v>0.92819148936170215</v>
      </c>
      <c r="R24" s="19">
        <f t="shared" si="11"/>
        <v>0.87878787878787878</v>
      </c>
    </row>
    <row r="25" spans="1:18" ht="15.75" thickBot="1" x14ac:dyDescent="0.3">
      <c r="A25" s="101"/>
      <c r="B25" s="48" t="s">
        <v>15</v>
      </c>
      <c r="C25" s="86">
        <v>246</v>
      </c>
      <c r="D25" s="76">
        <v>224</v>
      </c>
      <c r="E25" s="87">
        <f t="shared" si="6"/>
        <v>-8.943089430894309E-2</v>
      </c>
      <c r="F25" s="86">
        <v>66</v>
      </c>
      <c r="G25" s="86">
        <v>51</v>
      </c>
      <c r="H25" s="88">
        <f t="shared" si="7"/>
        <v>-0.22727272727272727</v>
      </c>
      <c r="I25" s="86">
        <v>60</v>
      </c>
      <c r="J25" s="86">
        <v>43</v>
      </c>
      <c r="K25" s="88">
        <f t="shared" si="8"/>
        <v>-0.28333333333333333</v>
      </c>
      <c r="L25" s="53"/>
      <c r="M25" s="76">
        <v>246</v>
      </c>
      <c r="N25" s="86">
        <v>68</v>
      </c>
      <c r="O25" s="86">
        <v>60</v>
      </c>
      <c r="P25" s="54">
        <f t="shared" si="9"/>
        <v>0.91056910569105687</v>
      </c>
      <c r="Q25" s="54">
        <f t="shared" si="10"/>
        <v>0.75</v>
      </c>
      <c r="R25" s="55">
        <f t="shared" si="11"/>
        <v>0.71666666666666667</v>
      </c>
    </row>
    <row r="26" spans="1:18" ht="15.75" thickBot="1" x14ac:dyDescent="0.3">
      <c r="A26" s="100" t="s">
        <v>18</v>
      </c>
      <c r="B26" s="41" t="s">
        <v>13</v>
      </c>
      <c r="C26" s="75">
        <v>232</v>
      </c>
      <c r="D26" s="75">
        <v>200</v>
      </c>
      <c r="E26" s="84">
        <f t="shared" si="6"/>
        <v>-0.13793103448275862</v>
      </c>
      <c r="F26" s="85">
        <v>170</v>
      </c>
      <c r="G26" s="85">
        <v>150</v>
      </c>
      <c r="H26" s="47">
        <f t="shared" si="7"/>
        <v>-0.11764705882352941</v>
      </c>
      <c r="I26" s="85">
        <v>136</v>
      </c>
      <c r="J26" s="85">
        <v>103</v>
      </c>
      <c r="K26" s="47">
        <f t="shared" si="8"/>
        <v>-0.24264705882352941</v>
      </c>
      <c r="L26" s="44"/>
      <c r="M26" s="75">
        <v>232</v>
      </c>
      <c r="N26" s="85">
        <v>185</v>
      </c>
      <c r="O26" s="85">
        <v>144</v>
      </c>
      <c r="P26" s="57">
        <f t="shared" si="9"/>
        <v>0.86206896551724133</v>
      </c>
      <c r="Q26" s="57">
        <f t="shared" si="10"/>
        <v>0.81081081081081086</v>
      </c>
      <c r="R26" s="58">
        <f t="shared" si="11"/>
        <v>0.71527777777777779</v>
      </c>
    </row>
    <row r="27" spans="1:18" ht="15.75" thickBot="1" x14ac:dyDescent="0.3">
      <c r="A27" s="100"/>
      <c r="B27" s="41" t="s">
        <v>14</v>
      </c>
      <c r="C27" s="74">
        <v>347</v>
      </c>
      <c r="D27" s="74">
        <v>298</v>
      </c>
      <c r="E27" s="15">
        <f t="shared" si="6"/>
        <v>-0.14121037463976946</v>
      </c>
      <c r="F27" s="82">
        <v>257</v>
      </c>
      <c r="G27" s="82">
        <v>233</v>
      </c>
      <c r="H27" s="16">
        <f t="shared" si="7"/>
        <v>-9.3385214007782102E-2</v>
      </c>
      <c r="I27" s="82">
        <v>208</v>
      </c>
      <c r="J27" s="82">
        <v>168</v>
      </c>
      <c r="K27" s="16">
        <f t="shared" si="8"/>
        <v>-0.19230769230769232</v>
      </c>
      <c r="L27" s="44"/>
      <c r="M27" s="74">
        <v>348</v>
      </c>
      <c r="N27" s="82">
        <v>274</v>
      </c>
      <c r="O27" s="82">
        <v>219</v>
      </c>
      <c r="P27" s="18">
        <f t="shared" si="9"/>
        <v>0.85632183908045978</v>
      </c>
      <c r="Q27" s="18">
        <f t="shared" si="10"/>
        <v>0.85036496350364965</v>
      </c>
      <c r="R27" s="19">
        <f t="shared" si="11"/>
        <v>0.76712328767123283</v>
      </c>
    </row>
    <row r="28" spans="1:18" ht="15.75" thickBot="1" x14ac:dyDescent="0.3">
      <c r="A28" s="101"/>
      <c r="B28" s="48" t="s">
        <v>15</v>
      </c>
      <c r="C28" s="86">
        <v>34</v>
      </c>
      <c r="D28" s="76">
        <v>28</v>
      </c>
      <c r="E28" s="87">
        <f t="shared" si="6"/>
        <v>-0.17647058823529413</v>
      </c>
      <c r="F28" s="86">
        <v>13</v>
      </c>
      <c r="G28" s="86">
        <v>6</v>
      </c>
      <c r="H28" s="88">
        <f t="shared" si="7"/>
        <v>-0.53846153846153844</v>
      </c>
      <c r="I28" s="86">
        <v>11</v>
      </c>
      <c r="J28" s="86">
        <v>6</v>
      </c>
      <c r="K28" s="88">
        <f t="shared" si="8"/>
        <v>-0.45454545454545453</v>
      </c>
      <c r="L28" s="53"/>
      <c r="M28" s="76">
        <v>34</v>
      </c>
      <c r="N28" s="86">
        <v>13</v>
      </c>
      <c r="O28" s="86">
        <v>10</v>
      </c>
      <c r="P28" s="54">
        <f t="shared" si="9"/>
        <v>0.82352941176470584</v>
      </c>
      <c r="Q28" s="54">
        <f t="shared" si="10"/>
        <v>0.46153846153846156</v>
      </c>
      <c r="R28" s="55">
        <f t="shared" si="11"/>
        <v>0.6</v>
      </c>
    </row>
    <row r="29" spans="1:18" ht="15.75" thickBot="1" x14ac:dyDescent="0.3">
      <c r="A29" s="100" t="s">
        <v>19</v>
      </c>
      <c r="B29" s="41" t="s">
        <v>13</v>
      </c>
      <c r="C29" s="75">
        <v>42</v>
      </c>
      <c r="D29" s="75">
        <v>60</v>
      </c>
      <c r="E29" s="84">
        <f t="shared" si="6"/>
        <v>0.42857142857142855</v>
      </c>
      <c r="F29" s="85">
        <v>29</v>
      </c>
      <c r="G29" s="85">
        <v>44</v>
      </c>
      <c r="H29" s="47">
        <f t="shared" si="7"/>
        <v>0.51724137931034486</v>
      </c>
      <c r="I29" s="85">
        <v>24</v>
      </c>
      <c r="J29" s="85">
        <v>26</v>
      </c>
      <c r="K29" s="47">
        <f t="shared" si="8"/>
        <v>8.3333333333333329E-2</v>
      </c>
      <c r="L29" s="44"/>
      <c r="M29" s="75">
        <v>42</v>
      </c>
      <c r="N29" s="85">
        <v>30</v>
      </c>
      <c r="O29" s="85">
        <v>25</v>
      </c>
      <c r="P29" s="57">
        <f t="shared" si="9"/>
        <v>1.4285714285714286</v>
      </c>
      <c r="Q29" s="57">
        <f t="shared" si="10"/>
        <v>1.4666666666666666</v>
      </c>
      <c r="R29" s="58">
        <f t="shared" si="11"/>
        <v>1.04</v>
      </c>
    </row>
    <row r="30" spans="1:18" ht="15.75" thickBot="1" x14ac:dyDescent="0.3">
      <c r="A30" s="100"/>
      <c r="B30" s="41" t="s">
        <v>14</v>
      </c>
      <c r="C30" s="82">
        <v>108</v>
      </c>
      <c r="D30" s="74">
        <v>104</v>
      </c>
      <c r="E30" s="15">
        <f t="shared" si="6"/>
        <v>-3.7037037037037035E-2</v>
      </c>
      <c r="F30" s="82">
        <v>79</v>
      </c>
      <c r="G30" s="82">
        <v>81</v>
      </c>
      <c r="H30" s="16">
        <f t="shared" si="7"/>
        <v>2.5316455696202531E-2</v>
      </c>
      <c r="I30" s="82">
        <v>59</v>
      </c>
      <c r="J30" s="82">
        <v>55</v>
      </c>
      <c r="K30" s="16">
        <f t="shared" si="8"/>
        <v>-6.7796610169491525E-2</v>
      </c>
      <c r="L30" s="44"/>
      <c r="M30" s="74">
        <v>109</v>
      </c>
      <c r="N30" s="82">
        <v>81</v>
      </c>
      <c r="O30" s="82">
        <v>61</v>
      </c>
      <c r="P30" s="18">
        <f t="shared" si="9"/>
        <v>0.95412844036697253</v>
      </c>
      <c r="Q30" s="18">
        <f t="shared" si="10"/>
        <v>1</v>
      </c>
      <c r="R30" s="19">
        <f t="shared" si="11"/>
        <v>0.90163934426229508</v>
      </c>
    </row>
    <row r="31" spans="1:18" ht="15.75" thickBot="1" x14ac:dyDescent="0.3">
      <c r="A31" s="101"/>
      <c r="B31" s="48" t="s">
        <v>15</v>
      </c>
      <c r="C31" s="86">
        <v>128</v>
      </c>
      <c r="D31" s="76">
        <v>109</v>
      </c>
      <c r="E31" s="87">
        <f t="shared" si="6"/>
        <v>-0.1484375</v>
      </c>
      <c r="F31" s="86">
        <v>86</v>
      </c>
      <c r="G31" s="86">
        <v>76</v>
      </c>
      <c r="H31" s="88">
        <f t="shared" si="7"/>
        <v>-0.11627906976744186</v>
      </c>
      <c r="I31" s="86">
        <v>64</v>
      </c>
      <c r="J31" s="86">
        <v>56</v>
      </c>
      <c r="K31" s="88">
        <f t="shared" si="8"/>
        <v>-0.125</v>
      </c>
      <c r="L31" s="53"/>
      <c r="M31" s="76">
        <v>126</v>
      </c>
      <c r="N31" s="86">
        <v>84</v>
      </c>
      <c r="O31" s="86">
        <v>68</v>
      </c>
      <c r="P31" s="54">
        <f t="shared" si="9"/>
        <v>0.86507936507936511</v>
      </c>
      <c r="Q31" s="54">
        <f t="shared" si="10"/>
        <v>0.90476190476190477</v>
      </c>
      <c r="R31" s="55">
        <f t="shared" si="11"/>
        <v>0.82352941176470584</v>
      </c>
    </row>
    <row r="32" spans="1:18" ht="15.75" thickBot="1" x14ac:dyDescent="0.3">
      <c r="A32" s="100" t="s">
        <v>20</v>
      </c>
      <c r="B32" s="41" t="s">
        <v>13</v>
      </c>
      <c r="C32" s="75">
        <v>11</v>
      </c>
      <c r="D32" s="75">
        <v>20</v>
      </c>
      <c r="E32" s="84">
        <f t="shared" si="6"/>
        <v>0.81818181818181823</v>
      </c>
      <c r="F32" s="85">
        <v>5</v>
      </c>
      <c r="G32" s="85">
        <v>9</v>
      </c>
      <c r="H32" s="47">
        <f t="shared" si="7"/>
        <v>0.8</v>
      </c>
      <c r="I32" s="85">
        <v>5</v>
      </c>
      <c r="J32" s="85">
        <v>8</v>
      </c>
      <c r="K32" s="47">
        <f t="shared" si="8"/>
        <v>0.6</v>
      </c>
      <c r="L32" s="44"/>
      <c r="M32" s="75">
        <v>11</v>
      </c>
      <c r="N32" s="85">
        <v>5</v>
      </c>
      <c r="O32" s="85">
        <v>5</v>
      </c>
      <c r="P32" s="57">
        <f t="shared" si="9"/>
        <v>1.8181818181818181</v>
      </c>
      <c r="Q32" s="57">
        <v>0</v>
      </c>
      <c r="R32" s="58">
        <v>0</v>
      </c>
    </row>
    <row r="33" spans="1:18" ht="15.75" thickBot="1" x14ac:dyDescent="0.3">
      <c r="A33" s="100"/>
      <c r="B33" s="41" t="s">
        <v>14</v>
      </c>
      <c r="C33" s="74">
        <v>28</v>
      </c>
      <c r="D33" s="74">
        <v>26</v>
      </c>
      <c r="E33" s="15">
        <f t="shared" si="6"/>
        <v>-7.1428571428571425E-2</v>
      </c>
      <c r="F33" s="82">
        <v>20</v>
      </c>
      <c r="G33" s="82">
        <v>13</v>
      </c>
      <c r="H33" s="16">
        <f t="shared" si="7"/>
        <v>-0.35</v>
      </c>
      <c r="I33" s="82">
        <v>17</v>
      </c>
      <c r="J33" s="82">
        <v>11</v>
      </c>
      <c r="K33" s="16">
        <f t="shared" si="8"/>
        <v>-0.35294117647058826</v>
      </c>
      <c r="L33" s="44"/>
      <c r="M33" s="74">
        <v>28</v>
      </c>
      <c r="N33" s="82">
        <v>19</v>
      </c>
      <c r="O33" s="82">
        <v>16</v>
      </c>
      <c r="P33" s="18">
        <f t="shared" si="9"/>
        <v>0.9285714285714286</v>
      </c>
      <c r="Q33" s="18">
        <f t="shared" si="10"/>
        <v>0.68421052631578949</v>
      </c>
      <c r="R33" s="19">
        <f t="shared" si="11"/>
        <v>0.6875</v>
      </c>
    </row>
    <row r="34" spans="1:18" ht="15.75" thickBot="1" x14ac:dyDescent="0.3">
      <c r="A34" s="101"/>
      <c r="B34" s="48" t="s">
        <v>15</v>
      </c>
      <c r="C34" s="86">
        <v>84</v>
      </c>
      <c r="D34" s="76">
        <v>58</v>
      </c>
      <c r="E34" s="87">
        <f t="shared" si="6"/>
        <v>-0.30952380952380953</v>
      </c>
      <c r="F34" s="86">
        <v>24</v>
      </c>
      <c r="G34" s="86">
        <v>15</v>
      </c>
      <c r="H34" s="88">
        <f t="shared" si="7"/>
        <v>-0.375</v>
      </c>
      <c r="I34" s="86">
        <v>23</v>
      </c>
      <c r="J34" s="86">
        <v>15</v>
      </c>
      <c r="K34" s="88">
        <f t="shared" si="8"/>
        <v>-0.34782608695652173</v>
      </c>
      <c r="L34" s="53"/>
      <c r="M34" s="76">
        <v>84</v>
      </c>
      <c r="N34" s="86">
        <v>24</v>
      </c>
      <c r="O34" s="86">
        <v>21</v>
      </c>
      <c r="P34" s="54">
        <f t="shared" si="9"/>
        <v>0.69047619047619047</v>
      </c>
      <c r="Q34" s="54">
        <f t="shared" si="10"/>
        <v>0.625</v>
      </c>
      <c r="R34" s="55">
        <f t="shared" si="11"/>
        <v>0.7142857142857143</v>
      </c>
    </row>
    <row r="35" spans="1:18" ht="15.75" thickBot="1" x14ac:dyDescent="0.3">
      <c r="A35" s="100" t="s">
        <v>21</v>
      </c>
      <c r="B35" s="41" t="s">
        <v>13</v>
      </c>
      <c r="C35" s="75">
        <v>115</v>
      </c>
      <c r="D35" s="75">
        <v>133</v>
      </c>
      <c r="E35" s="84">
        <f t="shared" si="6"/>
        <v>0.15652173913043479</v>
      </c>
      <c r="F35" s="85">
        <v>72</v>
      </c>
      <c r="G35" s="85">
        <v>90</v>
      </c>
      <c r="H35" s="47">
        <f t="shared" si="7"/>
        <v>0.25</v>
      </c>
      <c r="I35" s="85">
        <v>59</v>
      </c>
      <c r="J35" s="85">
        <v>68</v>
      </c>
      <c r="K35" s="47">
        <f t="shared" si="8"/>
        <v>0.15254237288135594</v>
      </c>
      <c r="L35" s="44"/>
      <c r="M35" s="75">
        <v>115</v>
      </c>
      <c r="N35" s="85">
        <v>76</v>
      </c>
      <c r="O35" s="85">
        <v>63</v>
      </c>
      <c r="P35" s="57">
        <f t="shared" si="9"/>
        <v>1.1565217391304348</v>
      </c>
      <c r="Q35" s="57">
        <f t="shared" si="10"/>
        <v>1.1842105263157894</v>
      </c>
      <c r="R35" s="58">
        <f t="shared" si="11"/>
        <v>1.0793650793650793</v>
      </c>
    </row>
    <row r="36" spans="1:18" ht="15.75" thickBot="1" x14ac:dyDescent="0.3">
      <c r="A36" s="100"/>
      <c r="B36" s="41" t="s">
        <v>14</v>
      </c>
      <c r="C36" s="74">
        <v>236</v>
      </c>
      <c r="D36" s="74">
        <v>255</v>
      </c>
      <c r="E36" s="15">
        <f t="shared" si="6"/>
        <v>8.050847457627118E-2</v>
      </c>
      <c r="F36" s="82">
        <v>165</v>
      </c>
      <c r="G36" s="82">
        <v>177</v>
      </c>
      <c r="H36" s="16">
        <f t="shared" si="7"/>
        <v>7.2727272727272724E-2</v>
      </c>
      <c r="I36" s="82">
        <v>129</v>
      </c>
      <c r="J36" s="82">
        <v>128</v>
      </c>
      <c r="K36" s="16">
        <f t="shared" si="8"/>
        <v>-7.7519379844961239E-3</v>
      </c>
      <c r="L36" s="44"/>
      <c r="M36" s="74">
        <v>234</v>
      </c>
      <c r="N36" s="82">
        <v>168</v>
      </c>
      <c r="O36" s="82">
        <v>132</v>
      </c>
      <c r="P36" s="18">
        <f t="shared" si="9"/>
        <v>1.0897435897435896</v>
      </c>
      <c r="Q36" s="18">
        <f t="shared" si="10"/>
        <v>1.0535714285714286</v>
      </c>
      <c r="R36" s="19">
        <f t="shared" si="11"/>
        <v>0.96969696969696972</v>
      </c>
    </row>
    <row r="37" spans="1:18" ht="15.75" thickBot="1" x14ac:dyDescent="0.3">
      <c r="A37" s="101"/>
      <c r="B37" s="48" t="s">
        <v>15</v>
      </c>
      <c r="C37" s="86">
        <v>49</v>
      </c>
      <c r="D37" s="76">
        <v>51</v>
      </c>
      <c r="E37" s="87">
        <f t="shared" si="6"/>
        <v>4.0816326530612242E-2</v>
      </c>
      <c r="F37" s="86">
        <v>30</v>
      </c>
      <c r="G37" s="86">
        <v>28</v>
      </c>
      <c r="H37" s="88">
        <f t="shared" si="7"/>
        <v>-6.6666666666666666E-2</v>
      </c>
      <c r="I37" s="86">
        <v>28</v>
      </c>
      <c r="J37" s="86">
        <v>25</v>
      </c>
      <c r="K37" s="88">
        <f t="shared" si="8"/>
        <v>-0.10714285714285714</v>
      </c>
      <c r="L37" s="53"/>
      <c r="M37" s="76">
        <v>48</v>
      </c>
      <c r="N37" s="86">
        <v>28</v>
      </c>
      <c r="O37" s="86">
        <v>26</v>
      </c>
      <c r="P37" s="54">
        <f t="shared" si="9"/>
        <v>1.0625</v>
      </c>
      <c r="Q37" s="54">
        <f t="shared" si="10"/>
        <v>1</v>
      </c>
      <c r="R37" s="55">
        <f t="shared" si="11"/>
        <v>0.96153846153846156</v>
      </c>
    </row>
    <row r="38" spans="1:18" ht="15.75" thickBot="1" x14ac:dyDescent="0.3">
      <c r="A38" s="100" t="s">
        <v>22</v>
      </c>
      <c r="B38" s="41" t="s">
        <v>13</v>
      </c>
      <c r="C38" s="75">
        <v>13</v>
      </c>
      <c r="D38" s="75">
        <v>11</v>
      </c>
      <c r="E38" s="84">
        <f t="shared" si="6"/>
        <v>-0.15384615384615385</v>
      </c>
      <c r="F38" s="85">
        <v>9</v>
      </c>
      <c r="G38" s="85">
        <v>8</v>
      </c>
      <c r="H38" s="47">
        <f t="shared" si="7"/>
        <v>-0.1111111111111111</v>
      </c>
      <c r="I38" s="85">
        <v>5</v>
      </c>
      <c r="J38" s="85">
        <v>1</v>
      </c>
      <c r="K38" s="84">
        <f t="shared" si="8"/>
        <v>-0.8</v>
      </c>
      <c r="L38" s="44"/>
      <c r="M38" s="75">
        <v>13</v>
      </c>
      <c r="N38" s="85">
        <v>10</v>
      </c>
      <c r="O38" s="85">
        <v>5</v>
      </c>
      <c r="P38" s="57">
        <f t="shared" si="9"/>
        <v>0.84615384615384615</v>
      </c>
      <c r="Q38" s="57">
        <f t="shared" si="10"/>
        <v>0.8</v>
      </c>
      <c r="R38" s="58">
        <f t="shared" si="11"/>
        <v>0.2</v>
      </c>
    </row>
    <row r="39" spans="1:18" ht="15.75" thickBot="1" x14ac:dyDescent="0.3">
      <c r="A39" s="100"/>
      <c r="B39" s="41" t="s">
        <v>14</v>
      </c>
      <c r="C39" s="82">
        <v>30</v>
      </c>
      <c r="D39" s="74">
        <v>28</v>
      </c>
      <c r="E39" s="15">
        <f t="shared" si="6"/>
        <v>-6.6666666666666666E-2</v>
      </c>
      <c r="F39" s="82">
        <v>23</v>
      </c>
      <c r="G39" s="82">
        <v>24</v>
      </c>
      <c r="H39" s="16">
        <f t="shared" si="7"/>
        <v>4.3478260869565216E-2</v>
      </c>
      <c r="I39" s="82">
        <v>13</v>
      </c>
      <c r="J39" s="82">
        <v>12</v>
      </c>
      <c r="K39" s="16">
        <f t="shared" si="8"/>
        <v>-7.6923076923076927E-2</v>
      </c>
      <c r="L39" s="44"/>
      <c r="M39" s="74">
        <v>30</v>
      </c>
      <c r="N39" s="82">
        <v>25</v>
      </c>
      <c r="O39" s="82">
        <v>14</v>
      </c>
      <c r="P39" s="18">
        <f t="shared" si="9"/>
        <v>0.93333333333333335</v>
      </c>
      <c r="Q39" s="18">
        <f t="shared" si="10"/>
        <v>0.96</v>
      </c>
      <c r="R39" s="19">
        <f t="shared" si="11"/>
        <v>0.8571428571428571</v>
      </c>
    </row>
    <row r="40" spans="1:18" ht="15.75" thickBot="1" x14ac:dyDescent="0.3">
      <c r="A40" s="101"/>
      <c r="B40" s="48" t="s">
        <v>15</v>
      </c>
      <c r="C40" s="86">
        <v>34</v>
      </c>
      <c r="D40" s="76">
        <v>30</v>
      </c>
      <c r="E40" s="87">
        <f t="shared" si="6"/>
        <v>-0.11764705882352941</v>
      </c>
      <c r="F40" s="86">
        <v>11</v>
      </c>
      <c r="G40" s="86">
        <v>15</v>
      </c>
      <c r="H40" s="88">
        <f t="shared" si="7"/>
        <v>0.36363636363636365</v>
      </c>
      <c r="I40" s="86">
        <v>11</v>
      </c>
      <c r="J40" s="86">
        <v>12</v>
      </c>
      <c r="K40" s="87">
        <f t="shared" si="8"/>
        <v>9.0909090909090912E-2</v>
      </c>
      <c r="L40" s="53"/>
      <c r="M40" s="76">
        <v>34</v>
      </c>
      <c r="N40" s="86">
        <v>14</v>
      </c>
      <c r="O40" s="86">
        <v>10</v>
      </c>
      <c r="P40" s="54">
        <f t="shared" si="9"/>
        <v>0.88235294117647056</v>
      </c>
      <c r="Q40" s="54">
        <f t="shared" si="10"/>
        <v>1.0714285714285714</v>
      </c>
      <c r="R40" s="55">
        <f t="shared" si="11"/>
        <v>1.2</v>
      </c>
    </row>
    <row r="41" spans="1:18" ht="15.75" thickBot="1" x14ac:dyDescent="0.3">
      <c r="A41" s="101" t="s">
        <v>23</v>
      </c>
      <c r="B41" s="41" t="s">
        <v>13</v>
      </c>
      <c r="C41" s="85">
        <v>486</v>
      </c>
      <c r="D41" s="75">
        <v>581</v>
      </c>
      <c r="E41" s="84">
        <f t="shared" si="6"/>
        <v>0.19547325102880658</v>
      </c>
      <c r="F41" s="85">
        <v>411</v>
      </c>
      <c r="G41" s="85">
        <v>496</v>
      </c>
      <c r="H41" s="47">
        <f t="shared" si="7"/>
        <v>0.20681265206812652</v>
      </c>
      <c r="I41" s="85">
        <v>251</v>
      </c>
      <c r="J41" s="85">
        <v>288</v>
      </c>
      <c r="K41" s="47">
        <f t="shared" si="8"/>
        <v>0.14741035856573706</v>
      </c>
      <c r="L41" s="44"/>
      <c r="M41" s="75">
        <v>476</v>
      </c>
      <c r="N41" s="85">
        <v>436</v>
      </c>
      <c r="O41" s="85">
        <v>272</v>
      </c>
      <c r="P41" s="57">
        <f t="shared" si="9"/>
        <v>1.2205882352941178</v>
      </c>
      <c r="Q41" s="57">
        <f t="shared" si="10"/>
        <v>1.1376146788990826</v>
      </c>
      <c r="R41" s="58">
        <f t="shared" si="11"/>
        <v>1.0588235294117647</v>
      </c>
    </row>
    <row r="42" spans="1:18" ht="15.75" thickBot="1" x14ac:dyDescent="0.3">
      <c r="A42" s="101"/>
      <c r="B42" s="48" t="s">
        <v>14</v>
      </c>
      <c r="C42" s="86">
        <v>1166</v>
      </c>
      <c r="D42" s="76">
        <v>1255</v>
      </c>
      <c r="E42" s="87">
        <f t="shared" si="6"/>
        <v>7.6329331046312177E-2</v>
      </c>
      <c r="F42" s="86">
        <v>1001</v>
      </c>
      <c r="G42" s="86">
        <v>1106</v>
      </c>
      <c r="H42" s="88">
        <f t="shared" si="7"/>
        <v>0.1048951048951049</v>
      </c>
      <c r="I42" s="86">
        <v>611</v>
      </c>
      <c r="J42" s="86">
        <v>672</v>
      </c>
      <c r="K42" s="88">
        <f t="shared" si="8"/>
        <v>9.9836333878887074E-2</v>
      </c>
      <c r="L42" s="53"/>
      <c r="M42" s="76">
        <v>1127</v>
      </c>
      <c r="N42" s="86">
        <v>1020</v>
      </c>
      <c r="O42" s="86">
        <v>612</v>
      </c>
      <c r="P42" s="54">
        <f t="shared" si="9"/>
        <v>1.1135758651286602</v>
      </c>
      <c r="Q42" s="54">
        <f t="shared" si="10"/>
        <v>1.084313725490196</v>
      </c>
      <c r="R42" s="55">
        <f t="shared" si="11"/>
        <v>1.0980392156862746</v>
      </c>
    </row>
    <row r="43" spans="1:18" ht="15.75" thickBot="1" x14ac:dyDescent="0.3">
      <c r="A43" s="100" t="s">
        <v>24</v>
      </c>
      <c r="B43" s="41" t="s">
        <v>13</v>
      </c>
      <c r="C43" s="85">
        <v>8</v>
      </c>
      <c r="D43" s="81">
        <v>8</v>
      </c>
      <c r="E43" s="84">
        <f t="shared" si="6"/>
        <v>0</v>
      </c>
      <c r="F43" s="85">
        <v>6</v>
      </c>
      <c r="G43" s="81">
        <v>4</v>
      </c>
      <c r="H43" s="47">
        <f t="shared" si="7"/>
        <v>-0.33333333333333331</v>
      </c>
      <c r="I43" s="85">
        <v>4</v>
      </c>
      <c r="J43" s="83">
        <v>4</v>
      </c>
      <c r="K43" s="47">
        <f t="shared" si="8"/>
        <v>0</v>
      </c>
      <c r="L43" s="44"/>
      <c r="M43" s="81">
        <v>8</v>
      </c>
      <c r="N43" s="81">
        <v>6</v>
      </c>
      <c r="O43" s="83">
        <v>4</v>
      </c>
      <c r="P43" s="57">
        <v>0</v>
      </c>
      <c r="Q43" s="57">
        <v>0</v>
      </c>
      <c r="R43" s="58">
        <v>0</v>
      </c>
    </row>
    <row r="44" spans="1:18" ht="15.75" thickBot="1" x14ac:dyDescent="0.3">
      <c r="A44" s="101"/>
      <c r="B44" s="41" t="s">
        <v>14</v>
      </c>
      <c r="C44" s="82">
        <v>39</v>
      </c>
      <c r="D44" s="74">
        <v>19</v>
      </c>
      <c r="E44" s="15">
        <f t="shared" si="6"/>
        <v>-0.51282051282051277</v>
      </c>
      <c r="F44" s="82">
        <v>31</v>
      </c>
      <c r="G44" s="82">
        <v>14</v>
      </c>
      <c r="H44" s="47">
        <f>(G44-F44)/F44</f>
        <v>-0.54838709677419351</v>
      </c>
      <c r="I44" s="82">
        <v>24</v>
      </c>
      <c r="J44" s="82">
        <v>10</v>
      </c>
      <c r="K44" s="84">
        <f t="shared" si="8"/>
        <v>-0.58333333333333337</v>
      </c>
      <c r="L44" s="44"/>
      <c r="M44" s="74">
        <v>37</v>
      </c>
      <c r="N44" s="82">
        <v>29</v>
      </c>
      <c r="O44" s="82">
        <v>24</v>
      </c>
      <c r="P44" s="18">
        <f t="shared" si="9"/>
        <v>0.51351351351351349</v>
      </c>
      <c r="Q44" s="18">
        <f t="shared" si="10"/>
        <v>0.48275862068965519</v>
      </c>
      <c r="R44" s="19">
        <f t="shared" si="11"/>
        <v>0.41666666666666669</v>
      </c>
    </row>
    <row r="45" spans="1:18" ht="15.75" thickBot="1" x14ac:dyDescent="0.3">
      <c r="A45" s="101"/>
      <c r="B45" s="48" t="s">
        <v>15</v>
      </c>
      <c r="C45" s="86">
        <v>15</v>
      </c>
      <c r="D45" s="76">
        <v>11</v>
      </c>
      <c r="E45" s="87">
        <f t="shared" si="6"/>
        <v>-0.26666666666666666</v>
      </c>
      <c r="F45" s="86">
        <v>8</v>
      </c>
      <c r="G45" s="86">
        <v>7</v>
      </c>
      <c r="H45" s="88">
        <f>(G45-F45)/F45</f>
        <v>-0.125</v>
      </c>
      <c r="I45" s="86">
        <v>7</v>
      </c>
      <c r="J45" s="86">
        <v>7</v>
      </c>
      <c r="K45" s="87">
        <f t="shared" si="8"/>
        <v>0</v>
      </c>
      <c r="L45" s="53"/>
      <c r="M45" s="76">
        <v>15</v>
      </c>
      <c r="N45" s="86">
        <v>7</v>
      </c>
      <c r="O45" s="86">
        <v>6</v>
      </c>
      <c r="P45" s="54">
        <f t="shared" si="9"/>
        <v>0.73333333333333328</v>
      </c>
      <c r="Q45" s="54">
        <f t="shared" si="10"/>
        <v>1</v>
      </c>
      <c r="R45" s="55">
        <f t="shared" si="11"/>
        <v>1.1666666666666667</v>
      </c>
    </row>
    <row r="46" spans="1:18" ht="15.75" thickBot="1" x14ac:dyDescent="0.3">
      <c r="A46" s="101" t="s">
        <v>25</v>
      </c>
      <c r="B46" s="41" t="s">
        <v>13</v>
      </c>
      <c r="C46" s="85">
        <v>9</v>
      </c>
      <c r="D46" s="75">
        <v>10</v>
      </c>
      <c r="E46" s="84">
        <f t="shared" si="6"/>
        <v>0.1111111111111111</v>
      </c>
      <c r="F46" s="85">
        <v>7</v>
      </c>
      <c r="G46" s="85">
        <v>9</v>
      </c>
      <c r="H46" s="47">
        <f>(G46-F46)/F46</f>
        <v>0.2857142857142857</v>
      </c>
      <c r="I46" s="85">
        <v>1</v>
      </c>
      <c r="J46" s="85">
        <v>3</v>
      </c>
      <c r="K46" s="84">
        <f t="shared" si="8"/>
        <v>2</v>
      </c>
      <c r="L46" s="60"/>
      <c r="M46" s="75">
        <v>9</v>
      </c>
      <c r="N46" s="85">
        <v>7</v>
      </c>
      <c r="O46" s="85">
        <v>2</v>
      </c>
      <c r="P46" s="57">
        <f t="shared" si="9"/>
        <v>1.1111111111111112</v>
      </c>
      <c r="Q46" s="57">
        <f t="shared" si="10"/>
        <v>1.2857142857142858</v>
      </c>
      <c r="R46" s="58">
        <f t="shared" si="11"/>
        <v>1.5</v>
      </c>
    </row>
    <row r="47" spans="1:18" ht="15.75" thickBot="1" x14ac:dyDescent="0.3">
      <c r="A47" s="101"/>
      <c r="B47" s="48" t="s">
        <v>14</v>
      </c>
      <c r="C47" s="86">
        <v>19</v>
      </c>
      <c r="D47" s="76">
        <v>37</v>
      </c>
      <c r="E47" s="87">
        <f t="shared" si="6"/>
        <v>0.94736842105263153</v>
      </c>
      <c r="F47" s="86">
        <v>16</v>
      </c>
      <c r="G47" s="86">
        <v>33</v>
      </c>
      <c r="H47" s="88">
        <f>(G47-F47)/F47</f>
        <v>1.0625</v>
      </c>
      <c r="I47" s="86">
        <v>9</v>
      </c>
      <c r="J47" s="86">
        <v>21</v>
      </c>
      <c r="K47" s="88">
        <f t="shared" si="8"/>
        <v>1.3333333333333333</v>
      </c>
      <c r="L47" s="61"/>
      <c r="M47" s="76">
        <v>17</v>
      </c>
      <c r="N47" s="86">
        <v>15</v>
      </c>
      <c r="O47" s="86">
        <v>9</v>
      </c>
      <c r="P47" s="54">
        <f t="shared" si="9"/>
        <v>2.1764705882352939</v>
      </c>
      <c r="Q47" s="54">
        <f t="shared" si="10"/>
        <v>2.2000000000000002</v>
      </c>
      <c r="R47" s="55">
        <f t="shared" si="11"/>
        <v>2.3333333333333335</v>
      </c>
    </row>
    <row r="48" spans="1:18" ht="15.75" thickBot="1" x14ac:dyDescent="0.3">
      <c r="A48" s="101" t="s">
        <v>26</v>
      </c>
      <c r="B48" s="41" t="s">
        <v>13</v>
      </c>
      <c r="C48" s="85">
        <v>2</v>
      </c>
      <c r="D48" s="75">
        <v>0</v>
      </c>
      <c r="E48" s="84">
        <f t="shared" si="6"/>
        <v>-1</v>
      </c>
      <c r="F48" s="85">
        <v>2</v>
      </c>
      <c r="G48" s="85">
        <v>0</v>
      </c>
      <c r="H48" s="84">
        <f t="shared" ref="H48:H55" si="12">(G48-F48)/F48</f>
        <v>-1</v>
      </c>
      <c r="I48" s="85">
        <v>0</v>
      </c>
      <c r="J48" s="85">
        <v>0</v>
      </c>
      <c r="K48" s="84">
        <v>0</v>
      </c>
      <c r="L48" s="60"/>
      <c r="M48" s="75">
        <v>2</v>
      </c>
      <c r="N48" s="85">
        <v>2</v>
      </c>
      <c r="O48" s="85">
        <v>0</v>
      </c>
      <c r="P48" s="57">
        <f t="shared" si="9"/>
        <v>0</v>
      </c>
      <c r="Q48" s="57">
        <v>0</v>
      </c>
      <c r="R48" s="58">
        <v>0</v>
      </c>
    </row>
    <row r="49" spans="1:18" ht="15.75" thickBot="1" x14ac:dyDescent="0.3">
      <c r="A49" s="101"/>
      <c r="B49" s="48" t="s">
        <v>14</v>
      </c>
      <c r="C49" s="86">
        <v>7</v>
      </c>
      <c r="D49" s="76">
        <v>3</v>
      </c>
      <c r="E49" s="87">
        <f t="shared" si="6"/>
        <v>-0.5714285714285714</v>
      </c>
      <c r="F49" s="86">
        <v>7</v>
      </c>
      <c r="G49" s="86">
        <v>3</v>
      </c>
      <c r="H49" s="87">
        <f t="shared" si="12"/>
        <v>-0.5714285714285714</v>
      </c>
      <c r="I49" s="86">
        <v>4</v>
      </c>
      <c r="J49" s="86">
        <v>1</v>
      </c>
      <c r="K49" s="62">
        <f t="shared" si="8"/>
        <v>-0.75</v>
      </c>
      <c r="L49" s="61"/>
      <c r="M49" s="76">
        <v>7</v>
      </c>
      <c r="N49" s="86">
        <v>7</v>
      </c>
      <c r="O49" s="86">
        <v>4</v>
      </c>
      <c r="P49" s="54">
        <f t="shared" si="9"/>
        <v>0.42857142857142855</v>
      </c>
      <c r="Q49" s="54">
        <f t="shared" ref="Q49:Q55" si="13">G49/N49</f>
        <v>0.42857142857142855</v>
      </c>
      <c r="R49" s="55">
        <f t="shared" ref="R49:R55" si="14">J49/O49</f>
        <v>0.25</v>
      </c>
    </row>
    <row r="50" spans="1:18" ht="15.75" thickBot="1" x14ac:dyDescent="0.3">
      <c r="A50" s="101" t="s">
        <v>27</v>
      </c>
      <c r="B50" s="41" t="s">
        <v>13</v>
      </c>
      <c r="C50" s="85">
        <v>50</v>
      </c>
      <c r="D50" s="75">
        <v>32</v>
      </c>
      <c r="E50" s="84">
        <f t="shared" si="6"/>
        <v>-0.36</v>
      </c>
      <c r="F50" s="85">
        <v>44</v>
      </c>
      <c r="G50" s="85">
        <v>28</v>
      </c>
      <c r="H50" s="47">
        <f t="shared" si="12"/>
        <v>-0.36363636363636365</v>
      </c>
      <c r="I50" s="85">
        <v>23</v>
      </c>
      <c r="J50" s="85">
        <v>14</v>
      </c>
      <c r="K50" s="84">
        <f t="shared" si="8"/>
        <v>-0.39130434782608697</v>
      </c>
      <c r="L50" s="60"/>
      <c r="M50" s="75">
        <v>46</v>
      </c>
      <c r="N50" s="85">
        <v>41</v>
      </c>
      <c r="O50" s="85">
        <v>21</v>
      </c>
      <c r="P50" s="57">
        <f t="shared" si="9"/>
        <v>0.69565217391304346</v>
      </c>
      <c r="Q50" s="57">
        <f t="shared" si="13"/>
        <v>0.68292682926829273</v>
      </c>
      <c r="R50" s="58">
        <f t="shared" si="14"/>
        <v>0.66666666666666663</v>
      </c>
    </row>
    <row r="51" spans="1:18" ht="15.75" thickBot="1" x14ac:dyDescent="0.3">
      <c r="A51" s="101"/>
      <c r="B51" s="48" t="s">
        <v>14</v>
      </c>
      <c r="C51" s="86">
        <v>93</v>
      </c>
      <c r="D51" s="76">
        <v>99</v>
      </c>
      <c r="E51" s="87">
        <f t="shared" si="6"/>
        <v>6.4516129032258063E-2</v>
      </c>
      <c r="F51" s="86">
        <v>83</v>
      </c>
      <c r="G51" s="86">
        <v>86</v>
      </c>
      <c r="H51" s="88">
        <f t="shared" si="12"/>
        <v>3.614457831325301E-2</v>
      </c>
      <c r="I51" s="86">
        <v>49</v>
      </c>
      <c r="J51" s="86">
        <v>46</v>
      </c>
      <c r="K51" s="62">
        <f t="shared" si="8"/>
        <v>-6.1224489795918366E-2</v>
      </c>
      <c r="L51" s="61"/>
      <c r="M51" s="76">
        <v>84</v>
      </c>
      <c r="N51" s="86">
        <v>75</v>
      </c>
      <c r="O51" s="86">
        <v>41</v>
      </c>
      <c r="P51" s="54">
        <f t="shared" si="9"/>
        <v>1.1785714285714286</v>
      </c>
      <c r="Q51" s="54">
        <f t="shared" si="13"/>
        <v>1.1466666666666667</v>
      </c>
      <c r="R51" s="55">
        <f t="shared" si="14"/>
        <v>1.1219512195121952</v>
      </c>
    </row>
    <row r="52" spans="1:18" ht="15.75" thickBot="1" x14ac:dyDescent="0.3">
      <c r="A52" s="101" t="s">
        <v>28</v>
      </c>
      <c r="B52" s="41" t="s">
        <v>13</v>
      </c>
      <c r="C52" s="85">
        <v>33</v>
      </c>
      <c r="D52" s="75">
        <v>30</v>
      </c>
      <c r="E52" s="84">
        <f t="shared" si="6"/>
        <v>-9.0909090909090912E-2</v>
      </c>
      <c r="F52" s="85">
        <v>29</v>
      </c>
      <c r="G52" s="85">
        <v>27</v>
      </c>
      <c r="H52" s="47">
        <f t="shared" si="12"/>
        <v>-6.8965517241379309E-2</v>
      </c>
      <c r="I52" s="85">
        <v>18</v>
      </c>
      <c r="J52" s="85">
        <v>12</v>
      </c>
      <c r="K52" s="84">
        <f t="shared" si="8"/>
        <v>-0.33333333333333331</v>
      </c>
      <c r="L52" s="60"/>
      <c r="M52" s="75">
        <v>31</v>
      </c>
      <c r="N52" s="85">
        <v>27</v>
      </c>
      <c r="O52" s="85">
        <v>15</v>
      </c>
      <c r="P52" s="57">
        <f t="shared" si="9"/>
        <v>0.967741935483871</v>
      </c>
      <c r="Q52" s="57">
        <f t="shared" si="13"/>
        <v>1</v>
      </c>
      <c r="R52" s="58">
        <f t="shared" si="14"/>
        <v>0.8</v>
      </c>
    </row>
    <row r="53" spans="1:18" ht="15.75" thickBot="1" x14ac:dyDescent="0.3">
      <c r="A53" s="101"/>
      <c r="B53" s="48" t="s">
        <v>14</v>
      </c>
      <c r="C53" s="86">
        <v>64</v>
      </c>
      <c r="D53" s="76">
        <v>46</v>
      </c>
      <c r="E53" s="87">
        <f t="shared" si="6"/>
        <v>-0.28125</v>
      </c>
      <c r="F53" s="86">
        <v>54</v>
      </c>
      <c r="G53" s="86">
        <v>41</v>
      </c>
      <c r="H53" s="88">
        <f t="shared" si="12"/>
        <v>-0.24074074074074073</v>
      </c>
      <c r="I53" s="86">
        <v>30</v>
      </c>
      <c r="J53" s="86">
        <v>17</v>
      </c>
      <c r="K53" s="88">
        <f t="shared" si="8"/>
        <v>-0.43333333333333335</v>
      </c>
      <c r="L53" s="61"/>
      <c r="M53" s="76">
        <v>61</v>
      </c>
      <c r="N53" s="86">
        <v>53</v>
      </c>
      <c r="O53" s="86">
        <v>25</v>
      </c>
      <c r="P53" s="54">
        <f t="shared" si="9"/>
        <v>0.75409836065573765</v>
      </c>
      <c r="Q53" s="54">
        <f t="shared" si="13"/>
        <v>0.77358490566037741</v>
      </c>
      <c r="R53" s="55">
        <f t="shared" si="14"/>
        <v>0.68</v>
      </c>
    </row>
    <row r="54" spans="1:18" ht="15.75" thickBot="1" x14ac:dyDescent="0.3">
      <c r="A54" s="101" t="s">
        <v>29</v>
      </c>
      <c r="B54" s="41" t="s">
        <v>13</v>
      </c>
      <c r="C54" s="85">
        <v>2</v>
      </c>
      <c r="D54" s="75">
        <v>2</v>
      </c>
      <c r="E54" s="84">
        <f t="shared" si="6"/>
        <v>0</v>
      </c>
      <c r="F54" s="85">
        <v>2</v>
      </c>
      <c r="G54" s="85">
        <v>2</v>
      </c>
      <c r="H54" s="47">
        <f t="shared" si="12"/>
        <v>0</v>
      </c>
      <c r="I54" s="85">
        <v>1</v>
      </c>
      <c r="J54" s="85">
        <v>2</v>
      </c>
      <c r="K54" s="84">
        <f t="shared" si="8"/>
        <v>1</v>
      </c>
      <c r="L54" s="60"/>
      <c r="M54" s="75">
        <v>2</v>
      </c>
      <c r="N54" s="85">
        <v>2</v>
      </c>
      <c r="O54" s="85">
        <v>1</v>
      </c>
      <c r="P54" s="57">
        <f t="shared" si="9"/>
        <v>1</v>
      </c>
      <c r="Q54" s="57">
        <v>0</v>
      </c>
      <c r="R54" s="58">
        <v>0</v>
      </c>
    </row>
    <row r="55" spans="1:18" ht="15.75" thickBot="1" x14ac:dyDescent="0.3">
      <c r="A55" s="102"/>
      <c r="B55" s="48" t="s">
        <v>14</v>
      </c>
      <c r="C55" s="86">
        <v>4</v>
      </c>
      <c r="D55" s="76">
        <v>6</v>
      </c>
      <c r="E55" s="87">
        <f t="shared" si="6"/>
        <v>0.5</v>
      </c>
      <c r="F55" s="86">
        <v>4</v>
      </c>
      <c r="G55" s="86">
        <v>6</v>
      </c>
      <c r="H55" s="88">
        <f t="shared" si="12"/>
        <v>0.5</v>
      </c>
      <c r="I55" s="86">
        <v>2</v>
      </c>
      <c r="J55" s="86">
        <v>5</v>
      </c>
      <c r="K55" s="88">
        <f t="shared" si="8"/>
        <v>1.5</v>
      </c>
      <c r="L55" s="61"/>
      <c r="M55" s="76">
        <v>4</v>
      </c>
      <c r="N55" s="86">
        <v>4</v>
      </c>
      <c r="O55" s="86">
        <v>2</v>
      </c>
      <c r="P55" s="54">
        <f t="shared" si="9"/>
        <v>1.5</v>
      </c>
      <c r="Q55" s="54">
        <f t="shared" si="13"/>
        <v>1.5</v>
      </c>
      <c r="R55" s="55">
        <f t="shared" si="14"/>
        <v>2.5</v>
      </c>
    </row>
    <row r="56" spans="1:18" x14ac:dyDescent="0.25">
      <c r="A56" s="63" t="s">
        <v>30</v>
      </c>
      <c r="B56" s="63"/>
      <c r="C56" s="5"/>
      <c r="D56" s="5"/>
      <c r="E56" s="64"/>
      <c r="F56" s="5"/>
      <c r="G56" s="5"/>
      <c r="H56" s="64"/>
      <c r="I56" s="5"/>
      <c r="J56" s="5"/>
      <c r="K56" s="64"/>
      <c r="L56" s="5"/>
      <c r="M56" s="2"/>
      <c r="N56" s="2"/>
      <c r="O56" s="2"/>
      <c r="P56" s="2"/>
      <c r="Q56" s="2"/>
      <c r="R56" s="2"/>
    </row>
    <row r="57" spans="1:18" x14ac:dyDescent="0.25">
      <c r="B57" s="6"/>
      <c r="C57" s="92"/>
      <c r="D57" s="5"/>
      <c r="E57" s="64"/>
      <c r="F57" s="5"/>
      <c r="G57" s="5"/>
      <c r="H57" s="64"/>
      <c r="I57" s="5"/>
      <c r="J57" s="5"/>
      <c r="K57" s="64"/>
      <c r="L57" s="5"/>
      <c r="M57" s="2"/>
      <c r="N57" s="2"/>
      <c r="O57" s="2"/>
      <c r="P57" s="2"/>
      <c r="Q57" s="2"/>
      <c r="R57" s="2"/>
    </row>
    <row r="58" spans="1:18" ht="30" customHeight="1" x14ac:dyDescent="0.25">
      <c r="A58" s="99" t="s">
        <v>220</v>
      </c>
      <c r="B58" s="99"/>
      <c r="C58" s="99"/>
      <c r="D58" s="99"/>
      <c r="E58" s="99"/>
      <c r="F58" s="99"/>
      <c r="G58" s="99"/>
      <c r="H58" s="99"/>
      <c r="I58" s="99"/>
      <c r="J58" s="99"/>
      <c r="K58" s="99"/>
      <c r="L58" s="99"/>
      <c r="M58" s="99"/>
      <c r="N58" s="99"/>
      <c r="O58" s="99"/>
      <c r="P58" s="99"/>
      <c r="Q58" s="99"/>
      <c r="R58" s="99"/>
    </row>
    <row r="59" spans="1:18" x14ac:dyDescent="0.25">
      <c r="A59" s="6" t="s">
        <v>198</v>
      </c>
      <c r="B59" s="6"/>
      <c r="C59" s="92"/>
      <c r="D59" s="5"/>
      <c r="E59" s="64"/>
      <c r="F59" s="5"/>
      <c r="G59" s="5"/>
      <c r="H59" s="64"/>
      <c r="I59" s="5"/>
      <c r="J59" s="5"/>
      <c r="K59" s="64"/>
      <c r="L59" s="5"/>
      <c r="M59" s="2"/>
      <c r="N59" s="2"/>
      <c r="O59" s="2"/>
      <c r="P59" s="2"/>
      <c r="Q59" s="2"/>
      <c r="R59" s="2"/>
    </row>
    <row r="60" spans="1:18" x14ac:dyDescent="0.25">
      <c r="C60" s="93"/>
    </row>
  </sheetData>
  <mergeCells count="31">
    <mergeCell ref="A13:B13"/>
    <mergeCell ref="A1:R1"/>
    <mergeCell ref="A2:R2"/>
    <mergeCell ref="A3:R3"/>
    <mergeCell ref="A4:R4"/>
    <mergeCell ref="A6:B6"/>
    <mergeCell ref="A7:B7"/>
    <mergeCell ref="A8:B8"/>
    <mergeCell ref="A9:B9"/>
    <mergeCell ref="A10:B10"/>
    <mergeCell ref="A11:B11"/>
    <mergeCell ref="A12:B12"/>
    <mergeCell ref="A41:A42"/>
    <mergeCell ref="A14:B14"/>
    <mergeCell ref="A15:B15"/>
    <mergeCell ref="A16:B16"/>
    <mergeCell ref="A17:A19"/>
    <mergeCell ref="A20:A22"/>
    <mergeCell ref="A23:A25"/>
    <mergeCell ref="A26:A28"/>
    <mergeCell ref="A29:A31"/>
    <mergeCell ref="A32:A34"/>
    <mergeCell ref="A35:A37"/>
    <mergeCell ref="A38:A40"/>
    <mergeCell ref="A58:R58"/>
    <mergeCell ref="A43:A45"/>
    <mergeCell ref="A46:A47"/>
    <mergeCell ref="A48:A49"/>
    <mergeCell ref="A50:A51"/>
    <mergeCell ref="A52:A53"/>
    <mergeCell ref="A54:A55"/>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152</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153</v>
      </c>
      <c r="D6" s="9" t="s">
        <v>154</v>
      </c>
      <c r="E6" s="8" t="s">
        <v>46</v>
      </c>
      <c r="F6" s="8" t="s">
        <v>155</v>
      </c>
      <c r="G6" s="8" t="s">
        <v>156</v>
      </c>
      <c r="H6" s="8" t="s">
        <v>46</v>
      </c>
      <c r="I6" s="8" t="s">
        <v>157</v>
      </c>
      <c r="J6" s="8" t="s">
        <v>158</v>
      </c>
      <c r="K6" s="8" t="s">
        <v>46</v>
      </c>
      <c r="L6" s="10"/>
      <c r="M6" s="11" t="s">
        <v>33</v>
      </c>
      <c r="N6" s="11" t="s">
        <v>34</v>
      </c>
      <c r="O6" s="11" t="s">
        <v>35</v>
      </c>
      <c r="P6" s="11" t="s">
        <v>36</v>
      </c>
      <c r="Q6" s="11" t="s">
        <v>37</v>
      </c>
      <c r="R6" s="12" t="s">
        <v>38</v>
      </c>
      <c r="S6" s="13"/>
      <c r="T6" s="2"/>
      <c r="U6" s="2"/>
    </row>
    <row r="7" spans="1:26" x14ac:dyDescent="0.25">
      <c r="A7" s="119" t="s">
        <v>3</v>
      </c>
      <c r="B7" s="120"/>
      <c r="C7" s="71">
        <v>3061</v>
      </c>
      <c r="D7" s="71">
        <v>3001</v>
      </c>
      <c r="E7" s="15">
        <f t="shared" ref="E7:E15" si="0">(D7-C7)/C7</f>
        <v>-1.9601437438745508E-2</v>
      </c>
      <c r="F7" s="71">
        <v>2383</v>
      </c>
      <c r="G7" s="71">
        <v>2487</v>
      </c>
      <c r="H7" s="16">
        <f t="shared" ref="H7:H15" si="1">(G7-F7)/F7</f>
        <v>4.3642467477968946E-2</v>
      </c>
      <c r="I7" s="71">
        <v>1097</v>
      </c>
      <c r="J7" s="71">
        <v>1067</v>
      </c>
      <c r="K7" s="16">
        <f t="shared" ref="K7:K15" si="2">(J7-I7)/I7</f>
        <v>-2.7347310847766638E-2</v>
      </c>
      <c r="L7" s="17"/>
      <c r="M7" s="71">
        <v>3889</v>
      </c>
      <c r="N7" s="71">
        <v>2090</v>
      </c>
      <c r="O7" s="71">
        <v>2030</v>
      </c>
      <c r="P7" s="18">
        <f t="shared" ref="P7:P15" si="3">D7/M7</f>
        <v>0.77166366675237852</v>
      </c>
      <c r="Q7" s="18">
        <f t="shared" ref="Q7:Q15" si="4">G7/N7</f>
        <v>1.1899521531100479</v>
      </c>
      <c r="R7" s="19">
        <f t="shared" ref="R7:R15" si="5">J7/O7</f>
        <v>0.52561576354679806</v>
      </c>
      <c r="S7" s="20"/>
      <c r="T7" s="2"/>
      <c r="U7" s="2"/>
    </row>
    <row r="8" spans="1:26" x14ac:dyDescent="0.25">
      <c r="A8" s="112" t="s">
        <v>4</v>
      </c>
      <c r="B8" s="113"/>
      <c r="C8" s="82">
        <v>385</v>
      </c>
      <c r="D8" s="82">
        <v>464</v>
      </c>
      <c r="E8" s="15">
        <f t="shared" si="0"/>
        <v>0.20519480519480521</v>
      </c>
      <c r="F8" s="82">
        <v>269</v>
      </c>
      <c r="G8" s="82">
        <v>366</v>
      </c>
      <c r="H8" s="16">
        <f t="shared" si="1"/>
        <v>0.36059479553903345</v>
      </c>
      <c r="I8" s="82">
        <v>146</v>
      </c>
      <c r="J8" s="82">
        <v>186</v>
      </c>
      <c r="K8" s="16">
        <f t="shared" si="2"/>
        <v>0.27397260273972601</v>
      </c>
      <c r="L8" s="17"/>
      <c r="M8" s="82">
        <v>356</v>
      </c>
      <c r="N8" s="82">
        <v>179</v>
      </c>
      <c r="O8" s="82">
        <v>179</v>
      </c>
      <c r="P8" s="18">
        <f t="shared" si="3"/>
        <v>1.303370786516854</v>
      </c>
      <c r="Q8" s="18">
        <f t="shared" si="4"/>
        <v>2.0446927374301676</v>
      </c>
      <c r="R8" s="19">
        <f t="shared" si="5"/>
        <v>1.0391061452513966</v>
      </c>
      <c r="S8" s="20"/>
      <c r="U8" s="121"/>
      <c r="V8" s="121"/>
      <c r="W8" s="121"/>
      <c r="X8" s="121"/>
      <c r="Y8" s="121"/>
      <c r="Z8" s="121"/>
    </row>
    <row r="9" spans="1:26" x14ac:dyDescent="0.25">
      <c r="A9" s="112" t="s">
        <v>32</v>
      </c>
      <c r="B9" s="113"/>
      <c r="C9" s="82">
        <v>304</v>
      </c>
      <c r="D9" s="82">
        <v>359</v>
      </c>
      <c r="E9" s="15">
        <f t="shared" si="0"/>
        <v>0.18092105263157895</v>
      </c>
      <c r="F9" s="82">
        <v>204</v>
      </c>
      <c r="G9" s="82">
        <v>274</v>
      </c>
      <c r="H9" s="16">
        <f t="shared" si="1"/>
        <v>0.34313725490196079</v>
      </c>
      <c r="I9" s="82">
        <v>125</v>
      </c>
      <c r="J9" s="82">
        <v>160</v>
      </c>
      <c r="K9" s="16">
        <f t="shared" si="2"/>
        <v>0.28000000000000003</v>
      </c>
      <c r="L9" s="17"/>
      <c r="M9" s="82">
        <v>317</v>
      </c>
      <c r="N9" s="82">
        <v>145</v>
      </c>
      <c r="O9" s="82">
        <v>145</v>
      </c>
      <c r="P9" s="18">
        <f t="shared" si="3"/>
        <v>1.1324921135646688</v>
      </c>
      <c r="Q9" s="18">
        <f t="shared" si="4"/>
        <v>1.8896551724137931</v>
      </c>
      <c r="R9" s="19">
        <f t="shared" si="5"/>
        <v>1.103448275862069</v>
      </c>
      <c r="S9" s="20"/>
      <c r="T9" s="90"/>
    </row>
    <row r="10" spans="1:26" x14ac:dyDescent="0.25">
      <c r="A10" s="112" t="s">
        <v>5</v>
      </c>
      <c r="B10" s="113"/>
      <c r="C10" s="82">
        <v>1762</v>
      </c>
      <c r="D10" s="82">
        <v>1873</v>
      </c>
      <c r="E10" s="15">
        <f t="shared" si="0"/>
        <v>6.2996594778660611E-2</v>
      </c>
      <c r="F10" s="82">
        <v>1379</v>
      </c>
      <c r="G10" s="82">
        <v>1536</v>
      </c>
      <c r="H10" s="16">
        <f t="shared" si="1"/>
        <v>0.11385061638868746</v>
      </c>
      <c r="I10" s="82">
        <v>660</v>
      </c>
      <c r="J10" s="82">
        <v>649</v>
      </c>
      <c r="K10" s="16">
        <f t="shared" si="2"/>
        <v>-1.6666666666666666E-2</v>
      </c>
      <c r="L10" s="17"/>
      <c r="M10" s="82">
        <v>2002</v>
      </c>
      <c r="N10" s="82">
        <v>1004</v>
      </c>
      <c r="O10" s="82">
        <v>980</v>
      </c>
      <c r="P10" s="18">
        <f t="shared" si="3"/>
        <v>0.93556443556443558</v>
      </c>
      <c r="Q10" s="18">
        <f t="shared" si="4"/>
        <v>1.5298804780876494</v>
      </c>
      <c r="R10" s="19">
        <f t="shared" si="5"/>
        <v>0.66224489795918362</v>
      </c>
      <c r="S10" s="20"/>
    </row>
    <row r="11" spans="1:26" x14ac:dyDescent="0.25">
      <c r="A11" s="112" t="s">
        <v>6</v>
      </c>
      <c r="B11" s="113"/>
      <c r="C11" s="71">
        <v>319</v>
      </c>
      <c r="D11" s="71">
        <v>297</v>
      </c>
      <c r="E11" s="15">
        <f t="shared" si="0"/>
        <v>-6.8965517241379309E-2</v>
      </c>
      <c r="F11" s="71">
        <v>270</v>
      </c>
      <c r="G11" s="71">
        <v>273</v>
      </c>
      <c r="H11" s="16">
        <f t="shared" si="1"/>
        <v>1.1111111111111112E-2</v>
      </c>
      <c r="I11" s="71">
        <v>146</v>
      </c>
      <c r="J11" s="71">
        <v>137</v>
      </c>
      <c r="K11" s="16">
        <f t="shared" si="2"/>
        <v>-6.1643835616438353E-2</v>
      </c>
      <c r="L11" s="17"/>
      <c r="M11" s="71">
        <v>610</v>
      </c>
      <c r="N11" s="71">
        <v>462</v>
      </c>
      <c r="O11" s="71">
        <v>450</v>
      </c>
      <c r="P11" s="18">
        <f t="shared" si="3"/>
        <v>0.48688524590163934</v>
      </c>
      <c r="Q11" s="18">
        <f t="shared" si="4"/>
        <v>0.59090909090909094</v>
      </c>
      <c r="R11" s="19">
        <f t="shared" si="5"/>
        <v>0.30444444444444446</v>
      </c>
      <c r="S11" s="20"/>
    </row>
    <row r="12" spans="1:26" x14ac:dyDescent="0.25">
      <c r="A12" s="112" t="s">
        <v>7</v>
      </c>
      <c r="B12" s="113"/>
      <c r="C12" s="71">
        <v>920</v>
      </c>
      <c r="D12" s="71">
        <v>780</v>
      </c>
      <c r="E12" s="15">
        <f t="shared" si="0"/>
        <v>-0.15217391304347827</v>
      </c>
      <c r="F12" s="71">
        <v>685</v>
      </c>
      <c r="G12" s="71">
        <v>631</v>
      </c>
      <c r="H12" s="16">
        <f t="shared" si="1"/>
        <v>-7.8832116788321166E-2</v>
      </c>
      <c r="I12" s="71">
        <v>249</v>
      </c>
      <c r="J12" s="71">
        <v>247</v>
      </c>
      <c r="K12" s="16">
        <f t="shared" si="2"/>
        <v>-8.0321285140562242E-3</v>
      </c>
      <c r="L12" s="17"/>
      <c r="M12" s="71">
        <v>1216</v>
      </c>
      <c r="N12" s="71">
        <v>570</v>
      </c>
      <c r="O12" s="71">
        <v>548</v>
      </c>
      <c r="P12" s="18">
        <f t="shared" si="3"/>
        <v>0.64144736842105265</v>
      </c>
      <c r="Q12" s="18">
        <f t="shared" si="4"/>
        <v>1.1070175438596492</v>
      </c>
      <c r="R12" s="19">
        <f t="shared" si="5"/>
        <v>0.45072992700729925</v>
      </c>
      <c r="S12" s="20"/>
      <c r="T12" s="90"/>
    </row>
    <row r="13" spans="1:26" x14ac:dyDescent="0.25">
      <c r="A13" s="112" t="s">
        <v>8</v>
      </c>
      <c r="B13" s="113"/>
      <c r="C13" s="83">
        <v>60</v>
      </c>
      <c r="D13" s="83">
        <v>51</v>
      </c>
      <c r="E13" s="15">
        <f t="shared" si="0"/>
        <v>-0.15</v>
      </c>
      <c r="F13" s="83">
        <v>49</v>
      </c>
      <c r="G13" s="83">
        <v>47</v>
      </c>
      <c r="H13" s="16">
        <f t="shared" si="1"/>
        <v>-4.0816326530612242E-2</v>
      </c>
      <c r="I13" s="83">
        <v>42</v>
      </c>
      <c r="J13" s="83">
        <v>34</v>
      </c>
      <c r="K13" s="16">
        <f t="shared" si="2"/>
        <v>-0.19047619047619047</v>
      </c>
      <c r="L13" s="17"/>
      <c r="M13" s="83">
        <v>61</v>
      </c>
      <c r="N13" s="83">
        <v>54</v>
      </c>
      <c r="O13" s="83">
        <v>52</v>
      </c>
      <c r="P13" s="18">
        <f t="shared" si="3"/>
        <v>0.83606557377049184</v>
      </c>
      <c r="Q13" s="18">
        <f t="shared" si="4"/>
        <v>0.87037037037037035</v>
      </c>
      <c r="R13" s="19">
        <f t="shared" si="5"/>
        <v>0.65384615384615385</v>
      </c>
      <c r="S13" s="20"/>
      <c r="T13" s="2"/>
      <c r="U13" s="2"/>
    </row>
    <row r="14" spans="1:26" x14ac:dyDescent="0.25">
      <c r="A14" s="103" t="s">
        <v>9</v>
      </c>
      <c r="B14" s="104"/>
      <c r="C14" s="82">
        <v>904</v>
      </c>
      <c r="D14" s="82">
        <v>837</v>
      </c>
      <c r="E14" s="15">
        <f t="shared" si="0"/>
        <v>-7.4115044247787615E-2</v>
      </c>
      <c r="F14" s="82">
        <v>342</v>
      </c>
      <c r="G14" s="82">
        <v>295</v>
      </c>
      <c r="H14" s="16">
        <f t="shared" si="1"/>
        <v>-0.13742690058479531</v>
      </c>
      <c r="I14" s="82">
        <v>129</v>
      </c>
      <c r="J14" s="82">
        <v>104</v>
      </c>
      <c r="K14" s="16">
        <f t="shared" si="2"/>
        <v>-0.19379844961240311</v>
      </c>
      <c r="L14" s="17"/>
      <c r="M14" s="82">
        <v>934</v>
      </c>
      <c r="N14" s="82">
        <v>321</v>
      </c>
      <c r="O14" s="82">
        <v>300</v>
      </c>
      <c r="P14" s="18">
        <f t="shared" si="3"/>
        <v>0.89614561027837258</v>
      </c>
      <c r="Q14" s="18">
        <f t="shared" si="4"/>
        <v>0.9190031152647975</v>
      </c>
      <c r="R14" s="19">
        <f t="shared" si="5"/>
        <v>0.34666666666666668</v>
      </c>
      <c r="S14" s="20"/>
      <c r="T14" s="23"/>
      <c r="U14" s="91"/>
    </row>
    <row r="15" spans="1:26" x14ac:dyDescent="0.25">
      <c r="A15" s="105" t="s">
        <v>10</v>
      </c>
      <c r="B15" s="106"/>
      <c r="C15" s="24">
        <f>C7+C14</f>
        <v>3965</v>
      </c>
      <c r="D15" s="25">
        <f>D7+D14</f>
        <v>3838</v>
      </c>
      <c r="E15" s="26">
        <f t="shared" si="0"/>
        <v>-3.2030264817150066E-2</v>
      </c>
      <c r="F15" s="24">
        <f>F7+F14</f>
        <v>2725</v>
      </c>
      <c r="G15" s="24">
        <f>G7+G14</f>
        <v>2782</v>
      </c>
      <c r="H15" s="27">
        <f t="shared" si="1"/>
        <v>2.0917431192660551E-2</v>
      </c>
      <c r="I15" s="24">
        <f>I7+I14</f>
        <v>1226</v>
      </c>
      <c r="J15" s="24">
        <f>J7+J14</f>
        <v>1171</v>
      </c>
      <c r="K15" s="26">
        <f t="shared" si="2"/>
        <v>-4.4861337683523655E-2</v>
      </c>
      <c r="L15" s="28"/>
      <c r="M15" s="29">
        <f>M7+M14</f>
        <v>4823</v>
      </c>
      <c r="N15" s="29">
        <f>N7+N14</f>
        <v>2411</v>
      </c>
      <c r="O15" s="29">
        <f>O7+O14</f>
        <v>2330</v>
      </c>
      <c r="P15" s="30">
        <f t="shared" si="3"/>
        <v>0.79577026746838064</v>
      </c>
      <c r="Q15" s="30">
        <f t="shared" si="4"/>
        <v>1.1538780588967235</v>
      </c>
      <c r="R15" s="31">
        <f t="shared" si="5"/>
        <v>0.5025751072961373</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295</v>
      </c>
      <c r="D17" s="74">
        <v>374</v>
      </c>
      <c r="E17" s="15">
        <f t="shared" ref="E17:E55" si="6">(D17-C17)/C17</f>
        <v>0.26779661016949152</v>
      </c>
      <c r="F17" s="82">
        <v>217</v>
      </c>
      <c r="G17" s="82">
        <v>306</v>
      </c>
      <c r="H17" s="16">
        <f t="shared" ref="H17:H43" si="7">(G17-F17)/F17</f>
        <v>0.41013824884792627</v>
      </c>
      <c r="I17" s="82">
        <v>118</v>
      </c>
      <c r="J17" s="82">
        <v>148</v>
      </c>
      <c r="K17" s="16">
        <f t="shared" ref="K17:K47" si="8">(J17-I17)/I17</f>
        <v>0.25423728813559321</v>
      </c>
      <c r="L17" s="44"/>
      <c r="M17" s="74">
        <v>309</v>
      </c>
      <c r="N17" s="82">
        <v>138</v>
      </c>
      <c r="O17" s="82">
        <v>138</v>
      </c>
      <c r="P17" s="18">
        <f t="shared" ref="P17:P55" si="9">D17/M17</f>
        <v>1.2103559870550162</v>
      </c>
      <c r="Q17" s="18">
        <f t="shared" ref="Q17:Q47" si="10">G17/N17</f>
        <v>2.2173913043478262</v>
      </c>
      <c r="R17" s="19">
        <f t="shared" ref="R17:R47" si="11">J17/O17</f>
        <v>1.0724637681159421</v>
      </c>
      <c r="S17" s="20"/>
      <c r="T17" s="2"/>
      <c r="U17" s="2"/>
    </row>
    <row r="18" spans="1:21" x14ac:dyDescent="0.25">
      <c r="A18" s="110"/>
      <c r="B18" s="41" t="s">
        <v>14</v>
      </c>
      <c r="C18" s="85">
        <v>469</v>
      </c>
      <c r="D18" s="75">
        <v>521</v>
      </c>
      <c r="E18" s="84">
        <f t="shared" si="6"/>
        <v>0.11087420042643924</v>
      </c>
      <c r="F18" s="85">
        <v>331</v>
      </c>
      <c r="G18" s="85">
        <v>418</v>
      </c>
      <c r="H18" s="47">
        <f t="shared" si="7"/>
        <v>0.26283987915407853</v>
      </c>
      <c r="I18" s="85">
        <v>164</v>
      </c>
      <c r="J18" s="85">
        <v>191</v>
      </c>
      <c r="K18" s="16">
        <f t="shared" si="8"/>
        <v>0.16463414634146342</v>
      </c>
      <c r="L18" s="44"/>
      <c r="M18" s="75">
        <v>500</v>
      </c>
      <c r="N18" s="85">
        <v>229</v>
      </c>
      <c r="O18" s="85">
        <v>226</v>
      </c>
      <c r="P18" s="18">
        <f t="shared" si="9"/>
        <v>1.042</v>
      </c>
      <c r="Q18" s="18">
        <f t="shared" si="10"/>
        <v>1.8253275109170306</v>
      </c>
      <c r="R18" s="19">
        <f t="shared" si="11"/>
        <v>0.84513274336283184</v>
      </c>
      <c r="S18" s="20"/>
      <c r="T18" s="2"/>
      <c r="U18" s="2"/>
    </row>
    <row r="19" spans="1:21" s="56" customFormat="1" ht="15.75" thickBot="1" x14ac:dyDescent="0.3">
      <c r="A19" s="111"/>
      <c r="B19" s="48" t="s">
        <v>15</v>
      </c>
      <c r="C19" s="86">
        <v>120</v>
      </c>
      <c r="D19" s="76">
        <v>160</v>
      </c>
      <c r="E19" s="87">
        <f t="shared" si="6"/>
        <v>0.33333333333333331</v>
      </c>
      <c r="F19" s="86">
        <v>31</v>
      </c>
      <c r="G19" s="86">
        <v>66</v>
      </c>
      <c r="H19" s="88">
        <f t="shared" si="7"/>
        <v>1.1290322580645162</v>
      </c>
      <c r="I19" s="86">
        <v>2</v>
      </c>
      <c r="J19" s="86">
        <v>11</v>
      </c>
      <c r="K19" s="88">
        <f t="shared" si="8"/>
        <v>4.5</v>
      </c>
      <c r="L19" s="53"/>
      <c r="M19" s="76">
        <v>122</v>
      </c>
      <c r="N19" s="86">
        <v>25</v>
      </c>
      <c r="O19" s="86">
        <v>24</v>
      </c>
      <c r="P19" s="54">
        <f t="shared" si="9"/>
        <v>1.3114754098360655</v>
      </c>
      <c r="Q19" s="54">
        <f t="shared" si="10"/>
        <v>2.64</v>
      </c>
      <c r="R19" s="55">
        <f t="shared" si="11"/>
        <v>0.45833333333333331</v>
      </c>
      <c r="S19" s="20"/>
      <c r="T19" s="94"/>
      <c r="U19" s="6"/>
    </row>
    <row r="20" spans="1:21" ht="15.75" thickBot="1" x14ac:dyDescent="0.3">
      <c r="A20" s="100" t="s">
        <v>16</v>
      </c>
      <c r="B20" s="41" t="s">
        <v>13</v>
      </c>
      <c r="C20" s="85">
        <v>316</v>
      </c>
      <c r="D20" s="75">
        <v>279</v>
      </c>
      <c r="E20" s="84">
        <f t="shared" si="6"/>
        <v>-0.11708860759493671</v>
      </c>
      <c r="F20" s="85">
        <v>226</v>
      </c>
      <c r="G20" s="85">
        <v>217</v>
      </c>
      <c r="H20" s="47">
        <f t="shared" si="7"/>
        <v>-3.9823008849557522E-2</v>
      </c>
      <c r="I20" s="85">
        <v>118</v>
      </c>
      <c r="J20" s="85">
        <v>94</v>
      </c>
      <c r="K20" s="47">
        <f t="shared" si="8"/>
        <v>-0.20338983050847459</v>
      </c>
      <c r="L20" s="44"/>
      <c r="M20" s="75">
        <v>330</v>
      </c>
      <c r="N20" s="85">
        <v>151</v>
      </c>
      <c r="O20" s="85">
        <v>149</v>
      </c>
      <c r="P20" s="57">
        <f t="shared" si="9"/>
        <v>0.84545454545454546</v>
      </c>
      <c r="Q20" s="57">
        <f t="shared" si="10"/>
        <v>1.4370860927152318</v>
      </c>
      <c r="R20" s="58">
        <f t="shared" si="11"/>
        <v>0.63087248322147649</v>
      </c>
      <c r="S20" s="20"/>
      <c r="T20" s="2"/>
      <c r="U20" s="2"/>
    </row>
    <row r="21" spans="1:21" ht="15.75" thickBot="1" x14ac:dyDescent="0.3">
      <c r="A21" s="100"/>
      <c r="B21" s="41" t="s">
        <v>14</v>
      </c>
      <c r="C21" s="74">
        <v>528</v>
      </c>
      <c r="D21" s="74">
        <v>456</v>
      </c>
      <c r="E21" s="15">
        <f t="shared" si="6"/>
        <v>-0.13636363636363635</v>
      </c>
      <c r="F21" s="82">
        <v>374</v>
      </c>
      <c r="G21" s="82">
        <v>359</v>
      </c>
      <c r="H21" s="16">
        <f t="shared" si="7"/>
        <v>-4.0106951871657755E-2</v>
      </c>
      <c r="I21" s="82">
        <v>191</v>
      </c>
      <c r="J21" s="82">
        <v>159</v>
      </c>
      <c r="K21" s="16">
        <f t="shared" si="8"/>
        <v>-0.16753926701570682</v>
      </c>
      <c r="L21" s="44"/>
      <c r="M21" s="74">
        <v>595</v>
      </c>
      <c r="N21" s="82">
        <v>294</v>
      </c>
      <c r="O21" s="82">
        <v>287</v>
      </c>
      <c r="P21" s="18">
        <f t="shared" si="9"/>
        <v>0.76638655462184879</v>
      </c>
      <c r="Q21" s="18">
        <f t="shared" si="10"/>
        <v>1.2210884353741496</v>
      </c>
      <c r="R21" s="19">
        <f t="shared" si="11"/>
        <v>0.55400696864111498</v>
      </c>
      <c r="S21" s="20"/>
      <c r="T21" s="2"/>
      <c r="U21" s="2"/>
    </row>
    <row r="22" spans="1:21" ht="15.75" thickBot="1" x14ac:dyDescent="0.3">
      <c r="A22" s="101"/>
      <c r="B22" s="48" t="s">
        <v>15</v>
      </c>
      <c r="C22" s="86">
        <v>214</v>
      </c>
      <c r="D22" s="76">
        <v>188</v>
      </c>
      <c r="E22" s="87">
        <f t="shared" si="6"/>
        <v>-0.12149532710280374</v>
      </c>
      <c r="F22" s="86">
        <v>91</v>
      </c>
      <c r="G22" s="86">
        <v>60</v>
      </c>
      <c r="H22" s="88">
        <f t="shared" si="7"/>
        <v>-0.34065934065934067</v>
      </c>
      <c r="I22" s="86">
        <v>35</v>
      </c>
      <c r="J22" s="86">
        <v>14</v>
      </c>
      <c r="K22" s="88">
        <f t="shared" si="8"/>
        <v>-0.6</v>
      </c>
      <c r="L22" s="53"/>
      <c r="M22" s="76">
        <v>220</v>
      </c>
      <c r="N22" s="86">
        <v>77</v>
      </c>
      <c r="O22" s="86">
        <v>68</v>
      </c>
      <c r="P22" s="54">
        <f t="shared" si="9"/>
        <v>0.8545454545454545</v>
      </c>
      <c r="Q22" s="54">
        <f t="shared" si="10"/>
        <v>0.77922077922077926</v>
      </c>
      <c r="R22" s="55">
        <f t="shared" si="11"/>
        <v>0.20588235294117646</v>
      </c>
      <c r="S22" s="20"/>
      <c r="T22" s="23"/>
      <c r="U22" s="91"/>
    </row>
    <row r="23" spans="1:21" ht="15.75" thickBot="1" x14ac:dyDescent="0.3">
      <c r="A23" s="100" t="s">
        <v>17</v>
      </c>
      <c r="B23" s="41" t="s">
        <v>13</v>
      </c>
      <c r="C23" s="85">
        <v>316</v>
      </c>
      <c r="D23" s="75">
        <v>328</v>
      </c>
      <c r="E23" s="84">
        <f t="shared" si="6"/>
        <v>3.7974683544303799E-2</v>
      </c>
      <c r="F23" s="85">
        <v>245</v>
      </c>
      <c r="G23" s="85">
        <v>254</v>
      </c>
      <c r="H23" s="47">
        <f t="shared" si="7"/>
        <v>3.6734693877551024E-2</v>
      </c>
      <c r="I23" s="85">
        <v>98</v>
      </c>
      <c r="J23" s="85">
        <v>86</v>
      </c>
      <c r="K23" s="47">
        <f t="shared" si="8"/>
        <v>-0.12244897959183673</v>
      </c>
      <c r="L23" s="44"/>
      <c r="M23" s="75">
        <v>321</v>
      </c>
      <c r="N23" s="85">
        <v>139</v>
      </c>
      <c r="O23" s="85">
        <v>136</v>
      </c>
      <c r="P23" s="57">
        <f t="shared" si="9"/>
        <v>1.0218068535825544</v>
      </c>
      <c r="Q23" s="57">
        <f t="shared" si="10"/>
        <v>1.8273381294964028</v>
      </c>
      <c r="R23" s="58">
        <f t="shared" si="11"/>
        <v>0.63235294117647056</v>
      </c>
      <c r="S23" s="20"/>
      <c r="T23" s="89"/>
      <c r="U23" s="2"/>
    </row>
    <row r="24" spans="1:21" ht="15.75" thickBot="1" x14ac:dyDescent="0.3">
      <c r="A24" s="100"/>
      <c r="B24" s="41" t="s">
        <v>14</v>
      </c>
      <c r="C24" s="74">
        <v>476</v>
      </c>
      <c r="D24" s="74">
        <v>464</v>
      </c>
      <c r="E24" s="15">
        <f t="shared" si="6"/>
        <v>-2.5210084033613446E-2</v>
      </c>
      <c r="F24" s="82">
        <v>355</v>
      </c>
      <c r="G24" s="82">
        <v>373</v>
      </c>
      <c r="H24" s="16">
        <f t="shared" si="7"/>
        <v>5.0704225352112678E-2</v>
      </c>
      <c r="I24" s="82">
        <v>141</v>
      </c>
      <c r="J24" s="82">
        <v>122</v>
      </c>
      <c r="K24" s="16">
        <f t="shared" si="8"/>
        <v>-0.13475177304964539</v>
      </c>
      <c r="L24" s="44"/>
      <c r="M24" s="74">
        <v>506</v>
      </c>
      <c r="N24" s="82">
        <v>227</v>
      </c>
      <c r="O24" s="82">
        <v>223</v>
      </c>
      <c r="P24" s="18">
        <f t="shared" si="9"/>
        <v>0.91699604743083007</v>
      </c>
      <c r="Q24" s="18">
        <f t="shared" si="10"/>
        <v>1.6431718061674008</v>
      </c>
      <c r="R24" s="19">
        <f t="shared" si="11"/>
        <v>0.547085201793722</v>
      </c>
      <c r="S24" s="20"/>
      <c r="T24" s="2"/>
      <c r="U24" s="2"/>
    </row>
    <row r="25" spans="1:21" ht="15.75" thickBot="1" x14ac:dyDescent="0.3">
      <c r="A25" s="101"/>
      <c r="B25" s="48" t="s">
        <v>15</v>
      </c>
      <c r="C25" s="86">
        <v>244</v>
      </c>
      <c r="D25" s="76">
        <v>222</v>
      </c>
      <c r="E25" s="87">
        <f t="shared" si="6"/>
        <v>-9.0163934426229511E-2</v>
      </c>
      <c r="F25" s="86">
        <v>66</v>
      </c>
      <c r="G25" s="86">
        <v>49</v>
      </c>
      <c r="H25" s="88">
        <f t="shared" si="7"/>
        <v>-0.25757575757575757</v>
      </c>
      <c r="I25" s="86">
        <v>18</v>
      </c>
      <c r="J25" s="86">
        <v>11</v>
      </c>
      <c r="K25" s="88">
        <f t="shared" si="8"/>
        <v>-0.3888888888888889</v>
      </c>
      <c r="L25" s="53"/>
      <c r="M25" s="76">
        <v>246</v>
      </c>
      <c r="N25" s="86">
        <v>61</v>
      </c>
      <c r="O25" s="86">
        <v>60</v>
      </c>
      <c r="P25" s="54">
        <f t="shared" si="9"/>
        <v>0.90243902439024393</v>
      </c>
      <c r="Q25" s="54">
        <f t="shared" si="10"/>
        <v>0.80327868852459017</v>
      </c>
      <c r="R25" s="55">
        <f t="shared" si="11"/>
        <v>0.18333333333333332</v>
      </c>
      <c r="S25" s="20"/>
      <c r="T25" s="2"/>
      <c r="U25" s="2"/>
    </row>
    <row r="26" spans="1:21" ht="15.75" thickBot="1" x14ac:dyDescent="0.3">
      <c r="A26" s="100" t="s">
        <v>18</v>
      </c>
      <c r="B26" s="41" t="s">
        <v>13</v>
      </c>
      <c r="C26" s="75">
        <v>224</v>
      </c>
      <c r="D26" s="75">
        <v>187</v>
      </c>
      <c r="E26" s="84">
        <f t="shared" si="6"/>
        <v>-0.16517857142857142</v>
      </c>
      <c r="F26" s="85">
        <v>172</v>
      </c>
      <c r="G26" s="85">
        <v>150</v>
      </c>
      <c r="H26" s="47">
        <f t="shared" si="7"/>
        <v>-0.12790697674418605</v>
      </c>
      <c r="I26" s="85">
        <v>89</v>
      </c>
      <c r="J26" s="85">
        <v>82</v>
      </c>
      <c r="K26" s="47">
        <f t="shared" si="8"/>
        <v>-7.8651685393258425E-2</v>
      </c>
      <c r="L26" s="44"/>
      <c r="M26" s="75">
        <v>230</v>
      </c>
      <c r="N26" s="85">
        <v>131</v>
      </c>
      <c r="O26" s="85">
        <v>128</v>
      </c>
      <c r="P26" s="57">
        <f t="shared" si="9"/>
        <v>0.81304347826086953</v>
      </c>
      <c r="Q26" s="57">
        <f t="shared" si="10"/>
        <v>1.1450381679389312</v>
      </c>
      <c r="R26" s="58">
        <f t="shared" si="11"/>
        <v>0.640625</v>
      </c>
      <c r="S26" s="20"/>
      <c r="T26" s="2"/>
      <c r="U26" s="2"/>
    </row>
    <row r="27" spans="1:21" ht="15.75" thickBot="1" x14ac:dyDescent="0.3">
      <c r="A27" s="100"/>
      <c r="B27" s="41" t="s">
        <v>14</v>
      </c>
      <c r="C27" s="74">
        <v>325</v>
      </c>
      <c r="D27" s="74">
        <v>265</v>
      </c>
      <c r="E27" s="15">
        <f t="shared" si="6"/>
        <v>-0.18461538461538463</v>
      </c>
      <c r="F27" s="82">
        <v>246</v>
      </c>
      <c r="G27" s="82">
        <v>214</v>
      </c>
      <c r="H27" s="16">
        <f t="shared" si="7"/>
        <v>-0.13008130081300814</v>
      </c>
      <c r="I27" s="82">
        <v>143</v>
      </c>
      <c r="J27" s="82">
        <v>124</v>
      </c>
      <c r="K27" s="16">
        <f t="shared" si="8"/>
        <v>-0.13286713286713286</v>
      </c>
      <c r="L27" s="44"/>
      <c r="M27" s="74">
        <v>347</v>
      </c>
      <c r="N27" s="82">
        <v>206</v>
      </c>
      <c r="O27" s="82">
        <v>202</v>
      </c>
      <c r="P27" s="18">
        <f t="shared" si="9"/>
        <v>0.76368876080691639</v>
      </c>
      <c r="Q27" s="18">
        <f t="shared" si="10"/>
        <v>1.0388349514563107</v>
      </c>
      <c r="R27" s="19">
        <f t="shared" si="11"/>
        <v>0.61386138613861385</v>
      </c>
      <c r="S27" s="20"/>
      <c r="T27" s="89"/>
      <c r="U27" s="2"/>
    </row>
    <row r="28" spans="1:21" ht="15.75" thickBot="1" x14ac:dyDescent="0.3">
      <c r="A28" s="101"/>
      <c r="B28" s="48" t="s">
        <v>15</v>
      </c>
      <c r="C28" s="86">
        <v>35</v>
      </c>
      <c r="D28" s="76">
        <v>27</v>
      </c>
      <c r="E28" s="87">
        <f t="shared" si="6"/>
        <v>-0.22857142857142856</v>
      </c>
      <c r="F28" s="86">
        <v>14</v>
      </c>
      <c r="G28" s="86">
        <v>5</v>
      </c>
      <c r="H28" s="88">
        <f t="shared" si="7"/>
        <v>-0.6428571428571429</v>
      </c>
      <c r="I28" s="86">
        <v>7</v>
      </c>
      <c r="J28" s="86">
        <v>4</v>
      </c>
      <c r="K28" s="88">
        <f t="shared" si="8"/>
        <v>-0.42857142857142855</v>
      </c>
      <c r="L28" s="53"/>
      <c r="M28" s="76">
        <v>34</v>
      </c>
      <c r="N28" s="86">
        <v>11</v>
      </c>
      <c r="O28" s="86">
        <v>11</v>
      </c>
      <c r="P28" s="54">
        <f t="shared" si="9"/>
        <v>0.79411764705882348</v>
      </c>
      <c r="Q28" s="54">
        <f t="shared" si="10"/>
        <v>0.45454545454545453</v>
      </c>
      <c r="R28" s="55">
        <f t="shared" si="11"/>
        <v>0.36363636363636365</v>
      </c>
      <c r="S28" s="20"/>
      <c r="T28" s="2"/>
      <c r="U28" s="2"/>
    </row>
    <row r="29" spans="1:21" ht="15.75" thickBot="1" x14ac:dyDescent="0.3">
      <c r="A29" s="100" t="s">
        <v>19</v>
      </c>
      <c r="B29" s="41" t="s">
        <v>13</v>
      </c>
      <c r="C29" s="75">
        <v>43</v>
      </c>
      <c r="D29" s="75">
        <v>61</v>
      </c>
      <c r="E29" s="84">
        <f t="shared" si="6"/>
        <v>0.41860465116279072</v>
      </c>
      <c r="F29" s="85">
        <v>34</v>
      </c>
      <c r="G29" s="85">
        <v>52</v>
      </c>
      <c r="H29" s="47">
        <f t="shared" si="7"/>
        <v>0.52941176470588236</v>
      </c>
      <c r="I29" s="85">
        <v>26</v>
      </c>
      <c r="J29" s="85">
        <v>24</v>
      </c>
      <c r="K29" s="47">
        <f t="shared" si="8"/>
        <v>-7.6923076923076927E-2</v>
      </c>
      <c r="L29" s="44"/>
      <c r="M29" s="75">
        <v>42</v>
      </c>
      <c r="N29" s="85">
        <v>23</v>
      </c>
      <c r="O29" s="85">
        <v>23</v>
      </c>
      <c r="P29" s="57">
        <f t="shared" si="9"/>
        <v>1.4523809523809523</v>
      </c>
      <c r="Q29" s="57">
        <f t="shared" si="10"/>
        <v>2.2608695652173911</v>
      </c>
      <c r="R29" s="58">
        <f t="shared" si="11"/>
        <v>1.0434782608695652</v>
      </c>
      <c r="S29" s="20"/>
      <c r="T29" s="2"/>
      <c r="U29" s="2"/>
    </row>
    <row r="30" spans="1:21" ht="15.75" thickBot="1" x14ac:dyDescent="0.3">
      <c r="A30" s="100"/>
      <c r="B30" s="41" t="s">
        <v>14</v>
      </c>
      <c r="C30" s="82">
        <v>100</v>
      </c>
      <c r="D30" s="74">
        <v>95</v>
      </c>
      <c r="E30" s="15">
        <f t="shared" si="6"/>
        <v>-0.05</v>
      </c>
      <c r="F30" s="82">
        <v>76</v>
      </c>
      <c r="G30" s="82">
        <v>80</v>
      </c>
      <c r="H30" s="16">
        <f t="shared" si="7"/>
        <v>5.2631578947368418E-2</v>
      </c>
      <c r="I30" s="82">
        <v>51</v>
      </c>
      <c r="J30" s="82">
        <v>40</v>
      </c>
      <c r="K30" s="16">
        <f t="shared" si="8"/>
        <v>-0.21568627450980393</v>
      </c>
      <c r="L30" s="44"/>
      <c r="M30" s="74">
        <v>108</v>
      </c>
      <c r="N30" s="82">
        <v>58</v>
      </c>
      <c r="O30" s="82">
        <v>57</v>
      </c>
      <c r="P30" s="18">
        <f t="shared" si="9"/>
        <v>0.87962962962962965</v>
      </c>
      <c r="Q30" s="18">
        <f t="shared" si="10"/>
        <v>1.3793103448275863</v>
      </c>
      <c r="R30" s="19">
        <f t="shared" si="11"/>
        <v>0.70175438596491224</v>
      </c>
      <c r="S30" s="20"/>
      <c r="T30" s="89"/>
      <c r="U30" s="2"/>
    </row>
    <row r="31" spans="1:21" ht="15.75" thickBot="1" x14ac:dyDescent="0.3">
      <c r="A31" s="101"/>
      <c r="B31" s="48" t="s">
        <v>15</v>
      </c>
      <c r="C31" s="86">
        <v>114</v>
      </c>
      <c r="D31" s="76">
        <v>97</v>
      </c>
      <c r="E31" s="87">
        <f t="shared" si="6"/>
        <v>-0.14912280701754385</v>
      </c>
      <c r="F31" s="86">
        <v>81</v>
      </c>
      <c r="G31" s="86">
        <v>60</v>
      </c>
      <c r="H31" s="88">
        <f t="shared" si="7"/>
        <v>-0.25925925925925924</v>
      </c>
      <c r="I31" s="86">
        <v>46</v>
      </c>
      <c r="J31" s="86">
        <v>39</v>
      </c>
      <c r="K31" s="88">
        <f t="shared" si="8"/>
        <v>-0.15217391304347827</v>
      </c>
      <c r="L31" s="53"/>
      <c r="M31" s="76">
        <v>129</v>
      </c>
      <c r="N31" s="86">
        <v>78</v>
      </c>
      <c r="O31" s="86">
        <v>68</v>
      </c>
      <c r="P31" s="54">
        <f t="shared" si="9"/>
        <v>0.75193798449612403</v>
      </c>
      <c r="Q31" s="54">
        <f t="shared" si="10"/>
        <v>0.76923076923076927</v>
      </c>
      <c r="R31" s="55">
        <f t="shared" si="11"/>
        <v>0.57352941176470584</v>
      </c>
      <c r="S31" s="20"/>
      <c r="T31" s="2"/>
      <c r="U31" s="2"/>
    </row>
    <row r="32" spans="1:21" ht="15.75" thickBot="1" x14ac:dyDescent="0.3">
      <c r="A32" s="100" t="s">
        <v>20</v>
      </c>
      <c r="B32" s="41" t="s">
        <v>13</v>
      </c>
      <c r="C32" s="75">
        <v>11</v>
      </c>
      <c r="D32" s="75">
        <v>20</v>
      </c>
      <c r="E32" s="84">
        <f t="shared" si="6"/>
        <v>0.81818181818181823</v>
      </c>
      <c r="F32" s="85">
        <v>6</v>
      </c>
      <c r="G32" s="85">
        <v>14</v>
      </c>
      <c r="H32" s="47">
        <f t="shared" si="7"/>
        <v>1.3333333333333333</v>
      </c>
      <c r="I32" s="85">
        <v>6</v>
      </c>
      <c r="J32" s="85">
        <v>6</v>
      </c>
      <c r="K32" s="47">
        <f t="shared" si="8"/>
        <v>0</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25</v>
      </c>
      <c r="E33" s="15">
        <f t="shared" si="6"/>
        <v>0</v>
      </c>
      <c r="F33" s="82">
        <v>20</v>
      </c>
      <c r="G33" s="82">
        <v>17</v>
      </c>
      <c r="H33" s="16">
        <f t="shared" si="7"/>
        <v>-0.15</v>
      </c>
      <c r="I33" s="82">
        <v>14</v>
      </c>
      <c r="J33" s="82">
        <v>8</v>
      </c>
      <c r="K33" s="16">
        <f t="shared" si="8"/>
        <v>-0.42857142857142855</v>
      </c>
      <c r="L33" s="44"/>
      <c r="M33" s="74">
        <v>28</v>
      </c>
      <c r="N33" s="82">
        <v>17</v>
      </c>
      <c r="O33" s="82">
        <v>17</v>
      </c>
      <c r="P33" s="18">
        <f t="shared" si="9"/>
        <v>0.8928571428571429</v>
      </c>
      <c r="Q33" s="18">
        <f t="shared" si="10"/>
        <v>1</v>
      </c>
      <c r="R33" s="19">
        <f t="shared" si="11"/>
        <v>0.47058823529411764</v>
      </c>
      <c r="S33" s="20"/>
      <c r="T33" s="89"/>
      <c r="U33" s="2"/>
    </row>
    <row r="34" spans="1:21" ht="15.75" thickBot="1" x14ac:dyDescent="0.3">
      <c r="A34" s="101"/>
      <c r="B34" s="48" t="s">
        <v>15</v>
      </c>
      <c r="C34" s="86">
        <v>83</v>
      </c>
      <c r="D34" s="76">
        <v>55</v>
      </c>
      <c r="E34" s="87">
        <f t="shared" si="6"/>
        <v>-0.33734939759036142</v>
      </c>
      <c r="F34" s="86">
        <v>24</v>
      </c>
      <c r="G34" s="86">
        <v>10</v>
      </c>
      <c r="H34" s="88">
        <f t="shared" si="7"/>
        <v>-0.58333333333333337</v>
      </c>
      <c r="I34" s="86">
        <v>3</v>
      </c>
      <c r="J34" s="86">
        <v>6</v>
      </c>
      <c r="K34" s="88">
        <f t="shared" si="8"/>
        <v>1</v>
      </c>
      <c r="L34" s="53"/>
      <c r="M34" s="76">
        <v>84</v>
      </c>
      <c r="N34" s="86">
        <v>22</v>
      </c>
      <c r="O34" s="86">
        <v>22</v>
      </c>
      <c r="P34" s="54">
        <f t="shared" si="9"/>
        <v>0.65476190476190477</v>
      </c>
      <c r="Q34" s="54">
        <f t="shared" si="10"/>
        <v>0.45454545454545453</v>
      </c>
      <c r="R34" s="55">
        <f t="shared" si="11"/>
        <v>0.27272727272727271</v>
      </c>
      <c r="S34" s="20"/>
      <c r="T34" s="2"/>
      <c r="U34" s="2"/>
    </row>
    <row r="35" spans="1:21" ht="15.75" thickBot="1" x14ac:dyDescent="0.3">
      <c r="A35" s="100" t="s">
        <v>21</v>
      </c>
      <c r="B35" s="41" t="s">
        <v>13</v>
      </c>
      <c r="C35" s="75">
        <v>107</v>
      </c>
      <c r="D35" s="75">
        <v>129</v>
      </c>
      <c r="E35" s="84">
        <f t="shared" si="6"/>
        <v>0.20560747663551401</v>
      </c>
      <c r="F35" s="85">
        <v>69</v>
      </c>
      <c r="G35" s="85">
        <v>96</v>
      </c>
      <c r="H35" s="47">
        <f t="shared" si="7"/>
        <v>0.39130434782608697</v>
      </c>
      <c r="I35" s="85">
        <v>47</v>
      </c>
      <c r="J35" s="85">
        <v>54</v>
      </c>
      <c r="K35" s="47">
        <f t="shared" si="8"/>
        <v>0.14893617021276595</v>
      </c>
      <c r="L35" s="44"/>
      <c r="M35" s="75">
        <v>115</v>
      </c>
      <c r="N35" s="85">
        <v>57</v>
      </c>
      <c r="O35" s="85">
        <v>56</v>
      </c>
      <c r="P35" s="57">
        <f t="shared" si="9"/>
        <v>1.1217391304347826</v>
      </c>
      <c r="Q35" s="57">
        <f t="shared" si="10"/>
        <v>1.6842105263157894</v>
      </c>
      <c r="R35" s="58">
        <f t="shared" si="11"/>
        <v>0.9642857142857143</v>
      </c>
      <c r="S35" s="20"/>
      <c r="T35" s="2"/>
      <c r="U35" s="2"/>
    </row>
    <row r="36" spans="1:21" ht="15.75" thickBot="1" x14ac:dyDescent="0.3">
      <c r="A36" s="100"/>
      <c r="B36" s="41" t="s">
        <v>14</v>
      </c>
      <c r="C36" s="74">
        <v>192</v>
      </c>
      <c r="D36" s="74">
        <v>216</v>
      </c>
      <c r="E36" s="15">
        <f t="shared" si="6"/>
        <v>0.125</v>
      </c>
      <c r="F36" s="82">
        <v>125</v>
      </c>
      <c r="G36" s="82">
        <v>161</v>
      </c>
      <c r="H36" s="16">
        <f t="shared" si="7"/>
        <v>0.28799999999999998</v>
      </c>
      <c r="I36" s="82">
        <v>77</v>
      </c>
      <c r="J36" s="82">
        <v>90</v>
      </c>
      <c r="K36" s="16">
        <f t="shared" si="8"/>
        <v>0.16883116883116883</v>
      </c>
      <c r="L36" s="44"/>
      <c r="M36" s="74">
        <v>235</v>
      </c>
      <c r="N36" s="82">
        <v>128</v>
      </c>
      <c r="O36" s="82">
        <v>127</v>
      </c>
      <c r="P36" s="18">
        <f t="shared" si="9"/>
        <v>0.91914893617021276</v>
      </c>
      <c r="Q36" s="18">
        <f t="shared" si="10"/>
        <v>1.2578125</v>
      </c>
      <c r="R36" s="19">
        <f t="shared" si="11"/>
        <v>0.70866141732283461</v>
      </c>
      <c r="S36" s="20"/>
      <c r="T36" s="89"/>
      <c r="U36" s="2"/>
    </row>
    <row r="37" spans="1:21" ht="15.75" thickBot="1" x14ac:dyDescent="0.3">
      <c r="A37" s="101"/>
      <c r="B37" s="48" t="s">
        <v>15</v>
      </c>
      <c r="C37" s="86">
        <v>46</v>
      </c>
      <c r="D37" s="76">
        <v>48</v>
      </c>
      <c r="E37" s="87">
        <f t="shared" si="6"/>
        <v>4.3478260869565216E-2</v>
      </c>
      <c r="F37" s="86">
        <v>18</v>
      </c>
      <c r="G37" s="86">
        <v>23</v>
      </c>
      <c r="H37" s="88">
        <f t="shared" si="7"/>
        <v>0.27777777777777779</v>
      </c>
      <c r="I37" s="86">
        <v>13</v>
      </c>
      <c r="J37" s="86">
        <v>12</v>
      </c>
      <c r="K37" s="88">
        <f t="shared" si="8"/>
        <v>-7.6923076923076927E-2</v>
      </c>
      <c r="L37" s="53"/>
      <c r="M37" s="76">
        <v>49</v>
      </c>
      <c r="N37" s="86">
        <v>28</v>
      </c>
      <c r="O37" s="86">
        <v>28</v>
      </c>
      <c r="P37" s="54">
        <f t="shared" si="9"/>
        <v>0.97959183673469385</v>
      </c>
      <c r="Q37" s="54">
        <f t="shared" si="10"/>
        <v>0.8214285714285714</v>
      </c>
      <c r="R37" s="55">
        <f t="shared" si="11"/>
        <v>0.42857142857142855</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3</v>
      </c>
      <c r="J38" s="85">
        <v>0</v>
      </c>
      <c r="K38" s="84">
        <f t="shared" si="8"/>
        <v>-1</v>
      </c>
      <c r="L38" s="44"/>
      <c r="M38" s="75">
        <v>13</v>
      </c>
      <c r="N38" s="85">
        <v>5</v>
      </c>
      <c r="O38" s="85">
        <v>5</v>
      </c>
      <c r="P38" s="57">
        <f t="shared" si="9"/>
        <v>0.76923076923076927</v>
      </c>
      <c r="Q38" s="57">
        <f t="shared" si="10"/>
        <v>1.6</v>
      </c>
      <c r="R38" s="58">
        <f t="shared" si="11"/>
        <v>0</v>
      </c>
      <c r="S38" s="20"/>
      <c r="T38" s="2"/>
      <c r="U38" s="2"/>
    </row>
    <row r="39" spans="1:21" ht="15.75" thickBot="1" x14ac:dyDescent="0.3">
      <c r="A39" s="100"/>
      <c r="B39" s="41" t="s">
        <v>14</v>
      </c>
      <c r="C39" s="82">
        <v>29</v>
      </c>
      <c r="D39" s="74">
        <v>22</v>
      </c>
      <c r="E39" s="15">
        <f t="shared" si="6"/>
        <v>-0.2413793103448276</v>
      </c>
      <c r="F39" s="82">
        <v>25</v>
      </c>
      <c r="G39" s="82">
        <v>19</v>
      </c>
      <c r="H39" s="16">
        <f t="shared" si="7"/>
        <v>-0.24</v>
      </c>
      <c r="I39" s="82">
        <v>7</v>
      </c>
      <c r="J39" s="82">
        <v>6</v>
      </c>
      <c r="K39" s="16">
        <f t="shared" si="8"/>
        <v>-0.14285714285714285</v>
      </c>
      <c r="L39" s="44"/>
      <c r="M39" s="74">
        <v>30</v>
      </c>
      <c r="N39" s="82">
        <v>14</v>
      </c>
      <c r="O39" s="82">
        <v>14</v>
      </c>
      <c r="P39" s="18">
        <f t="shared" si="9"/>
        <v>0.73333333333333328</v>
      </c>
      <c r="Q39" s="18">
        <f t="shared" si="10"/>
        <v>1.3571428571428572</v>
      </c>
      <c r="R39" s="19">
        <f t="shared" si="11"/>
        <v>0.42857142857142855</v>
      </c>
      <c r="S39" s="20"/>
      <c r="T39" s="89"/>
      <c r="U39" s="2"/>
    </row>
    <row r="40" spans="1:21" ht="15.75" thickBot="1" x14ac:dyDescent="0.3">
      <c r="A40" s="101"/>
      <c r="B40" s="48" t="s">
        <v>15</v>
      </c>
      <c r="C40" s="86">
        <v>33</v>
      </c>
      <c r="D40" s="76">
        <v>29</v>
      </c>
      <c r="E40" s="87">
        <f t="shared" si="6"/>
        <v>-0.12121212121212122</v>
      </c>
      <c r="F40" s="86">
        <v>13</v>
      </c>
      <c r="G40" s="86">
        <v>16</v>
      </c>
      <c r="H40" s="88">
        <f t="shared" si="7"/>
        <v>0.23076923076923078</v>
      </c>
      <c r="I40" s="86">
        <v>4</v>
      </c>
      <c r="J40" s="86">
        <v>4</v>
      </c>
      <c r="K40" s="87">
        <f t="shared" si="8"/>
        <v>0</v>
      </c>
      <c r="L40" s="53"/>
      <c r="M40" s="76">
        <v>34</v>
      </c>
      <c r="N40" s="86">
        <v>11</v>
      </c>
      <c r="O40" s="86">
        <v>11</v>
      </c>
      <c r="P40" s="54">
        <f t="shared" si="9"/>
        <v>0.8529411764705882</v>
      </c>
      <c r="Q40" s="54">
        <f t="shared" si="10"/>
        <v>1.4545454545454546</v>
      </c>
      <c r="R40" s="55">
        <f t="shared" si="11"/>
        <v>0.36363636363636365</v>
      </c>
      <c r="S40" s="20"/>
      <c r="T40" s="2"/>
      <c r="U40" s="2"/>
    </row>
    <row r="41" spans="1:21" ht="15.75" thickBot="1" x14ac:dyDescent="0.3">
      <c r="A41" s="101" t="s">
        <v>23</v>
      </c>
      <c r="B41" s="41" t="s">
        <v>13</v>
      </c>
      <c r="C41" s="85">
        <v>360</v>
      </c>
      <c r="D41" s="75">
        <v>429</v>
      </c>
      <c r="E41" s="84">
        <f t="shared" si="6"/>
        <v>0.19166666666666668</v>
      </c>
      <c r="F41" s="85">
        <v>328</v>
      </c>
      <c r="G41" s="85">
        <v>390</v>
      </c>
      <c r="H41" s="47">
        <f t="shared" si="7"/>
        <v>0.18902439024390244</v>
      </c>
      <c r="I41" s="85">
        <v>133</v>
      </c>
      <c r="J41" s="85">
        <v>137</v>
      </c>
      <c r="K41" s="47">
        <f t="shared" si="8"/>
        <v>3.007518796992481E-2</v>
      </c>
      <c r="L41" s="44"/>
      <c r="M41" s="75">
        <v>486</v>
      </c>
      <c r="N41" s="85">
        <v>257</v>
      </c>
      <c r="O41" s="85">
        <v>249</v>
      </c>
      <c r="P41" s="57">
        <f t="shared" si="9"/>
        <v>0.88271604938271608</v>
      </c>
      <c r="Q41" s="57">
        <f t="shared" si="10"/>
        <v>1.5175097276264591</v>
      </c>
      <c r="R41" s="58">
        <f t="shared" si="11"/>
        <v>0.55020080321285136</v>
      </c>
      <c r="S41" s="20"/>
      <c r="T41" s="2"/>
      <c r="U41" s="2"/>
    </row>
    <row r="42" spans="1:21" ht="15.75" thickBot="1" x14ac:dyDescent="0.3">
      <c r="A42" s="101"/>
      <c r="B42" s="48" t="s">
        <v>14</v>
      </c>
      <c r="C42" s="86">
        <v>765</v>
      </c>
      <c r="D42" s="76">
        <v>822</v>
      </c>
      <c r="E42" s="87">
        <f t="shared" si="6"/>
        <v>7.4509803921568626E-2</v>
      </c>
      <c r="F42" s="86">
        <v>695</v>
      </c>
      <c r="G42" s="86">
        <v>742</v>
      </c>
      <c r="H42" s="88">
        <f t="shared" si="7"/>
        <v>6.7625899280575538E-2</v>
      </c>
      <c r="I42" s="86">
        <v>267</v>
      </c>
      <c r="J42" s="86">
        <v>290</v>
      </c>
      <c r="K42" s="88">
        <f t="shared" si="8"/>
        <v>8.6142322097378279E-2</v>
      </c>
      <c r="L42" s="53"/>
      <c r="M42" s="76">
        <v>1204</v>
      </c>
      <c r="N42" s="86">
        <v>675</v>
      </c>
      <c r="O42" s="86">
        <v>650</v>
      </c>
      <c r="P42" s="54">
        <f t="shared" si="9"/>
        <v>0.68272425249169433</v>
      </c>
      <c r="Q42" s="54">
        <f t="shared" si="10"/>
        <v>1.0992592592592592</v>
      </c>
      <c r="R42" s="55">
        <f t="shared" si="11"/>
        <v>0.44615384615384618</v>
      </c>
      <c r="S42" s="20"/>
      <c r="T42" s="2"/>
      <c r="U42" s="2"/>
    </row>
    <row r="43" spans="1:21" ht="15.75" thickBot="1" x14ac:dyDescent="0.3">
      <c r="A43" s="100" t="s">
        <v>24</v>
      </c>
      <c r="B43" s="41" t="s">
        <v>13</v>
      </c>
      <c r="C43" s="85">
        <v>4</v>
      </c>
      <c r="D43" s="81">
        <v>7</v>
      </c>
      <c r="E43" s="84">
        <f t="shared" si="6"/>
        <v>0.75</v>
      </c>
      <c r="F43" s="85">
        <v>3</v>
      </c>
      <c r="G43" s="81">
        <v>4</v>
      </c>
      <c r="H43" s="47">
        <f t="shared" si="7"/>
        <v>0.33333333333333331</v>
      </c>
      <c r="I43" s="85">
        <v>3</v>
      </c>
      <c r="J43" s="83">
        <v>2</v>
      </c>
      <c r="K43" s="47">
        <f t="shared" si="8"/>
        <v>-0.33333333333333331</v>
      </c>
      <c r="L43" s="44"/>
      <c r="M43" s="81">
        <v>8</v>
      </c>
      <c r="N43" s="81">
        <v>5</v>
      </c>
      <c r="O43" s="83">
        <v>4</v>
      </c>
      <c r="P43" s="57">
        <v>0</v>
      </c>
      <c r="Q43" s="57">
        <v>0</v>
      </c>
      <c r="R43" s="58">
        <v>0</v>
      </c>
      <c r="S43" s="20"/>
      <c r="T43" s="90"/>
    </row>
    <row r="44" spans="1:21" ht="15.75" thickBot="1" x14ac:dyDescent="0.3">
      <c r="A44" s="101"/>
      <c r="B44" s="41" t="s">
        <v>14</v>
      </c>
      <c r="C44" s="82">
        <v>27</v>
      </c>
      <c r="D44" s="74">
        <v>12</v>
      </c>
      <c r="E44" s="15">
        <f t="shared" si="6"/>
        <v>-0.55555555555555558</v>
      </c>
      <c r="F44" s="82">
        <v>21</v>
      </c>
      <c r="G44" s="82">
        <v>9</v>
      </c>
      <c r="H44" s="47">
        <f>(G44-F44)/F44</f>
        <v>-0.5714285714285714</v>
      </c>
      <c r="I44" s="82">
        <v>11</v>
      </c>
      <c r="J44" s="82">
        <v>5</v>
      </c>
      <c r="K44" s="84">
        <f t="shared" si="8"/>
        <v>-0.54545454545454541</v>
      </c>
      <c r="L44" s="44"/>
      <c r="M44" s="74">
        <v>40</v>
      </c>
      <c r="N44" s="82">
        <v>28</v>
      </c>
      <c r="O44" s="82">
        <v>27</v>
      </c>
      <c r="P44" s="18">
        <f t="shared" si="9"/>
        <v>0.3</v>
      </c>
      <c r="Q44" s="18">
        <f t="shared" si="10"/>
        <v>0.32142857142857145</v>
      </c>
      <c r="R44" s="19">
        <f t="shared" si="11"/>
        <v>0.18518518518518517</v>
      </c>
      <c r="S44" s="20"/>
      <c r="T44" s="95"/>
    </row>
    <row r="45" spans="1:21" ht="15.75" thickBot="1" x14ac:dyDescent="0.3">
      <c r="A45" s="101"/>
      <c r="B45" s="48" t="s">
        <v>15</v>
      </c>
      <c r="C45" s="86">
        <v>15</v>
      </c>
      <c r="D45" s="76">
        <v>11</v>
      </c>
      <c r="E45" s="87">
        <f t="shared" si="6"/>
        <v>-0.26666666666666666</v>
      </c>
      <c r="F45" s="86">
        <v>4</v>
      </c>
      <c r="G45" s="86">
        <v>6</v>
      </c>
      <c r="H45" s="88">
        <f>(G45-F45)/F45</f>
        <v>0.5</v>
      </c>
      <c r="I45" s="86">
        <v>1</v>
      </c>
      <c r="J45" s="86">
        <v>3</v>
      </c>
      <c r="K45" s="87">
        <f t="shared" si="8"/>
        <v>2</v>
      </c>
      <c r="L45" s="53"/>
      <c r="M45" s="76">
        <v>16</v>
      </c>
      <c r="N45" s="86">
        <v>8</v>
      </c>
      <c r="O45" s="86">
        <v>8</v>
      </c>
      <c r="P45" s="54">
        <f t="shared" si="9"/>
        <v>0.6875</v>
      </c>
      <c r="Q45" s="54">
        <f t="shared" si="10"/>
        <v>0.75</v>
      </c>
      <c r="R45" s="55">
        <f t="shared" si="11"/>
        <v>0.375</v>
      </c>
      <c r="S45" s="20"/>
    </row>
    <row r="46" spans="1:21" ht="15.75" thickBot="1" x14ac:dyDescent="0.3">
      <c r="A46" s="101" t="s">
        <v>25</v>
      </c>
      <c r="B46" s="41" t="s">
        <v>13</v>
      </c>
      <c r="C46" s="85">
        <v>8</v>
      </c>
      <c r="D46" s="75">
        <v>6</v>
      </c>
      <c r="E46" s="84">
        <f t="shared" si="6"/>
        <v>-0.25</v>
      </c>
      <c r="F46" s="85">
        <v>6</v>
      </c>
      <c r="G46" s="85">
        <v>5</v>
      </c>
      <c r="H46" s="47">
        <f>(G46-F46)/F46</f>
        <v>-0.16666666666666666</v>
      </c>
      <c r="I46" s="85">
        <v>1</v>
      </c>
      <c r="J46" s="85">
        <v>2</v>
      </c>
      <c r="K46" s="84">
        <f t="shared" si="8"/>
        <v>1</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11</v>
      </c>
      <c r="D47" s="76">
        <v>17</v>
      </c>
      <c r="E47" s="87">
        <f t="shared" si="6"/>
        <v>0.54545454545454541</v>
      </c>
      <c r="F47" s="86">
        <v>9</v>
      </c>
      <c r="G47" s="86">
        <v>14</v>
      </c>
      <c r="H47" s="88">
        <f>(G47-F47)/F47</f>
        <v>0.55555555555555558</v>
      </c>
      <c r="I47" s="86">
        <v>2</v>
      </c>
      <c r="J47" s="86">
        <v>5</v>
      </c>
      <c r="K47" s="88">
        <f t="shared" si="8"/>
        <v>1.5</v>
      </c>
      <c r="L47" s="61"/>
      <c r="M47" s="76">
        <v>21</v>
      </c>
      <c r="N47" s="86">
        <v>13</v>
      </c>
      <c r="O47" s="86">
        <v>12</v>
      </c>
      <c r="P47" s="54">
        <f t="shared" si="9"/>
        <v>0.80952380952380953</v>
      </c>
      <c r="Q47" s="54">
        <f t="shared" si="10"/>
        <v>1.0769230769230769</v>
      </c>
      <c r="R47" s="55">
        <f t="shared" si="11"/>
        <v>0.41666666666666669</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1</v>
      </c>
      <c r="E49" s="87">
        <f t="shared" si="6"/>
        <v>-0.66666666666666663</v>
      </c>
      <c r="F49" s="86">
        <v>3</v>
      </c>
      <c r="G49" s="86">
        <v>1</v>
      </c>
      <c r="H49" s="87">
        <f t="shared" si="12"/>
        <v>-0.66666666666666663</v>
      </c>
      <c r="I49" s="86">
        <v>2</v>
      </c>
      <c r="J49" s="86">
        <v>1</v>
      </c>
      <c r="K49" s="62">
        <f t="shared" ref="K49:K55" si="13">(J49-I49)/I49</f>
        <v>-0.5</v>
      </c>
      <c r="L49" s="61"/>
      <c r="M49" s="76">
        <v>8</v>
      </c>
      <c r="N49" s="86">
        <v>6</v>
      </c>
      <c r="O49" s="86">
        <v>4</v>
      </c>
      <c r="P49" s="54">
        <f t="shared" si="9"/>
        <v>0.125</v>
      </c>
      <c r="Q49" s="54">
        <f t="shared" ref="Q49:Q55" si="14">G49/N49</f>
        <v>0.16666666666666666</v>
      </c>
      <c r="R49" s="55">
        <f t="shared" ref="R49:R55" si="15">J49/O49</f>
        <v>0.25</v>
      </c>
      <c r="S49" s="20"/>
    </row>
    <row r="50" spans="1:20" ht="15.75" thickBot="1" x14ac:dyDescent="0.3">
      <c r="A50" s="101" t="s">
        <v>27</v>
      </c>
      <c r="B50" s="41" t="s">
        <v>13</v>
      </c>
      <c r="C50" s="85">
        <v>35</v>
      </c>
      <c r="D50" s="75">
        <v>15</v>
      </c>
      <c r="E50" s="84">
        <f t="shared" si="6"/>
        <v>-0.5714285714285714</v>
      </c>
      <c r="F50" s="85">
        <v>35</v>
      </c>
      <c r="G50" s="85">
        <v>15</v>
      </c>
      <c r="H50" s="47">
        <f t="shared" si="12"/>
        <v>-0.5714285714285714</v>
      </c>
      <c r="I50" s="85">
        <v>6</v>
      </c>
      <c r="J50" s="85">
        <v>3</v>
      </c>
      <c r="K50" s="84">
        <f t="shared" si="13"/>
        <v>-0.5</v>
      </c>
      <c r="L50" s="60"/>
      <c r="M50" s="75">
        <v>72</v>
      </c>
      <c r="N50" s="85">
        <v>50</v>
      </c>
      <c r="O50" s="85">
        <v>49</v>
      </c>
      <c r="P50" s="57">
        <f t="shared" si="9"/>
        <v>0.20833333333333334</v>
      </c>
      <c r="Q50" s="57">
        <f t="shared" si="14"/>
        <v>0.3</v>
      </c>
      <c r="R50" s="58">
        <f t="shared" si="15"/>
        <v>6.1224489795918366E-2</v>
      </c>
      <c r="S50" s="20"/>
      <c r="T50" s="95"/>
    </row>
    <row r="51" spans="1:20" ht="15.75" thickBot="1" x14ac:dyDescent="0.3">
      <c r="A51" s="101"/>
      <c r="B51" s="48" t="s">
        <v>14</v>
      </c>
      <c r="C51" s="86">
        <v>57</v>
      </c>
      <c r="D51" s="76">
        <v>43</v>
      </c>
      <c r="E51" s="87">
        <f t="shared" si="6"/>
        <v>-0.24561403508771928</v>
      </c>
      <c r="F51" s="86">
        <v>54</v>
      </c>
      <c r="G51" s="86">
        <v>42</v>
      </c>
      <c r="H51" s="88">
        <f t="shared" si="12"/>
        <v>-0.22222222222222221</v>
      </c>
      <c r="I51" s="86">
        <v>9</v>
      </c>
      <c r="J51" s="86">
        <v>13</v>
      </c>
      <c r="K51" s="62">
        <f t="shared" si="13"/>
        <v>0.44444444444444442</v>
      </c>
      <c r="L51" s="61"/>
      <c r="M51" s="76">
        <v>144</v>
      </c>
      <c r="N51" s="86">
        <v>104</v>
      </c>
      <c r="O51" s="86">
        <v>101</v>
      </c>
      <c r="P51" s="54">
        <f t="shared" si="9"/>
        <v>0.2986111111111111</v>
      </c>
      <c r="Q51" s="54">
        <f t="shared" si="14"/>
        <v>0.40384615384615385</v>
      </c>
      <c r="R51" s="55">
        <f t="shared" si="15"/>
        <v>0.12871287128712872</v>
      </c>
      <c r="S51" s="20"/>
      <c r="T51" s="90"/>
    </row>
    <row r="52" spans="1:20" ht="15.75" thickBot="1" x14ac:dyDescent="0.3">
      <c r="A52" s="101" t="s">
        <v>28</v>
      </c>
      <c r="B52" s="41" t="s">
        <v>13</v>
      </c>
      <c r="C52" s="85">
        <v>27</v>
      </c>
      <c r="D52" s="75">
        <v>28</v>
      </c>
      <c r="E52" s="84">
        <f t="shared" si="6"/>
        <v>3.7037037037037035E-2</v>
      </c>
      <c r="F52" s="85">
        <v>24</v>
      </c>
      <c r="G52" s="85">
        <v>25</v>
      </c>
      <c r="H52" s="47">
        <f t="shared" si="12"/>
        <v>4.1666666666666664E-2</v>
      </c>
      <c r="I52" s="85">
        <v>11</v>
      </c>
      <c r="J52" s="85">
        <v>11</v>
      </c>
      <c r="K52" s="84">
        <f t="shared" si="13"/>
        <v>0</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50</v>
      </c>
      <c r="D53" s="76">
        <v>41</v>
      </c>
      <c r="E53" s="87">
        <f t="shared" si="6"/>
        <v>-0.18</v>
      </c>
      <c r="F53" s="86">
        <v>45</v>
      </c>
      <c r="G53" s="86">
        <v>37</v>
      </c>
      <c r="H53" s="88">
        <f t="shared" si="12"/>
        <v>-0.17777777777777778</v>
      </c>
      <c r="I53" s="86">
        <v>16</v>
      </c>
      <c r="J53" s="86">
        <v>13</v>
      </c>
      <c r="K53" s="88">
        <f t="shared" si="13"/>
        <v>-0.1875</v>
      </c>
      <c r="L53" s="61"/>
      <c r="M53" s="76">
        <v>116</v>
      </c>
      <c r="N53" s="86">
        <v>86</v>
      </c>
      <c r="O53" s="86">
        <v>78</v>
      </c>
      <c r="P53" s="54">
        <f t="shared" si="9"/>
        <v>0.35344827586206895</v>
      </c>
      <c r="Q53" s="54">
        <f t="shared" si="14"/>
        <v>0.43023255813953487</v>
      </c>
      <c r="R53" s="55">
        <f t="shared" si="15"/>
        <v>0.16666666666666666</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2</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145</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146</v>
      </c>
      <c r="D6" s="9" t="s">
        <v>147</v>
      </c>
      <c r="E6" s="8" t="s">
        <v>46</v>
      </c>
      <c r="F6" s="8" t="s">
        <v>148</v>
      </c>
      <c r="G6" s="8" t="s">
        <v>149</v>
      </c>
      <c r="H6" s="8" t="s">
        <v>46</v>
      </c>
      <c r="I6" s="8" t="s">
        <v>150</v>
      </c>
      <c r="J6" s="8" t="s">
        <v>151</v>
      </c>
      <c r="K6" s="8" t="s">
        <v>46</v>
      </c>
      <c r="L6" s="10"/>
      <c r="M6" s="11" t="s">
        <v>33</v>
      </c>
      <c r="N6" s="11" t="s">
        <v>34</v>
      </c>
      <c r="O6" s="11" t="s">
        <v>35</v>
      </c>
      <c r="P6" s="11" t="s">
        <v>36</v>
      </c>
      <c r="Q6" s="11" t="s">
        <v>37</v>
      </c>
      <c r="R6" s="12" t="s">
        <v>38</v>
      </c>
      <c r="S6" s="13"/>
      <c r="T6" s="2"/>
      <c r="U6" s="2"/>
    </row>
    <row r="7" spans="1:26" x14ac:dyDescent="0.25">
      <c r="A7" s="119" t="s">
        <v>3</v>
      </c>
      <c r="B7" s="120"/>
      <c r="C7" s="71">
        <v>3001</v>
      </c>
      <c r="D7" s="71">
        <v>2933</v>
      </c>
      <c r="E7" s="15">
        <f t="shared" ref="E7:E15" si="0">(D7-C7)/C7</f>
        <v>-2.2659113628790403E-2</v>
      </c>
      <c r="F7" s="71">
        <v>2341</v>
      </c>
      <c r="G7" s="71">
        <v>2429</v>
      </c>
      <c r="H7" s="16">
        <f t="shared" ref="H7:H15" si="1">(G7-F7)/F7</f>
        <v>3.7590773173857325E-2</v>
      </c>
      <c r="I7" s="71">
        <v>1027</v>
      </c>
      <c r="J7" s="71">
        <v>994</v>
      </c>
      <c r="K7" s="16">
        <f t="shared" ref="K7:K15" si="2">(J7-I7)/I7</f>
        <v>-3.2132424537487832E-2</v>
      </c>
      <c r="L7" s="17"/>
      <c r="M7" s="71">
        <v>3889</v>
      </c>
      <c r="N7" s="71">
        <v>2090</v>
      </c>
      <c r="O7" s="71">
        <v>2030</v>
      </c>
      <c r="P7" s="18">
        <f t="shared" ref="P7:P15" si="3">D7/M7</f>
        <v>0.75417845204422729</v>
      </c>
      <c r="Q7" s="18">
        <f t="shared" ref="Q7:Q15" si="4">G7/N7</f>
        <v>1.1622009569377991</v>
      </c>
      <c r="R7" s="19">
        <f t="shared" ref="R7:R15" si="5">J7/O7</f>
        <v>0.48965517241379308</v>
      </c>
      <c r="S7" s="20"/>
      <c r="T7" s="2"/>
      <c r="U7" s="2"/>
    </row>
    <row r="8" spans="1:26" x14ac:dyDescent="0.25">
      <c r="A8" s="112" t="s">
        <v>4</v>
      </c>
      <c r="B8" s="113"/>
      <c r="C8" s="82">
        <v>384</v>
      </c>
      <c r="D8" s="82">
        <v>463</v>
      </c>
      <c r="E8" s="15">
        <f t="shared" si="0"/>
        <v>0.20572916666666666</v>
      </c>
      <c r="F8" s="82">
        <v>268</v>
      </c>
      <c r="G8" s="82">
        <v>364</v>
      </c>
      <c r="H8" s="16">
        <f t="shared" si="1"/>
        <v>0.35820895522388058</v>
      </c>
      <c r="I8" s="82">
        <v>143</v>
      </c>
      <c r="J8" s="82">
        <v>174</v>
      </c>
      <c r="K8" s="16">
        <f t="shared" si="2"/>
        <v>0.21678321678321677</v>
      </c>
      <c r="L8" s="17"/>
      <c r="M8" s="82">
        <v>356</v>
      </c>
      <c r="N8" s="82">
        <v>179</v>
      </c>
      <c r="O8" s="82">
        <v>179</v>
      </c>
      <c r="P8" s="18">
        <f t="shared" si="3"/>
        <v>1.300561797752809</v>
      </c>
      <c r="Q8" s="18">
        <f t="shared" si="4"/>
        <v>2.0335195530726256</v>
      </c>
      <c r="R8" s="19">
        <f t="shared" si="5"/>
        <v>0.97206703910614523</v>
      </c>
      <c r="S8" s="20"/>
      <c r="U8" s="121"/>
      <c r="V8" s="121"/>
      <c r="W8" s="121"/>
      <c r="X8" s="121"/>
      <c r="Y8" s="121"/>
      <c r="Z8" s="121"/>
    </row>
    <row r="9" spans="1:26" x14ac:dyDescent="0.25">
      <c r="A9" s="112" t="s">
        <v>32</v>
      </c>
      <c r="B9" s="113"/>
      <c r="C9" s="82">
        <v>304</v>
      </c>
      <c r="D9" s="82">
        <v>359</v>
      </c>
      <c r="E9" s="15">
        <f t="shared" si="0"/>
        <v>0.18092105263157895</v>
      </c>
      <c r="F9" s="82">
        <v>203</v>
      </c>
      <c r="G9" s="82">
        <v>273</v>
      </c>
      <c r="H9" s="16">
        <f t="shared" si="1"/>
        <v>0.34482758620689657</v>
      </c>
      <c r="I9" s="82">
        <v>122</v>
      </c>
      <c r="J9" s="82">
        <v>150</v>
      </c>
      <c r="K9" s="16">
        <f t="shared" si="2"/>
        <v>0.22950819672131148</v>
      </c>
      <c r="L9" s="17"/>
      <c r="M9" s="82">
        <v>317</v>
      </c>
      <c r="N9" s="82">
        <v>145</v>
      </c>
      <c r="O9" s="82">
        <v>145</v>
      </c>
      <c r="P9" s="18">
        <f t="shared" si="3"/>
        <v>1.1324921135646688</v>
      </c>
      <c r="Q9" s="18">
        <f t="shared" si="4"/>
        <v>1.8827586206896552</v>
      </c>
      <c r="R9" s="19">
        <f t="shared" si="5"/>
        <v>1.0344827586206897</v>
      </c>
      <c r="S9" s="20"/>
      <c r="T9" s="90"/>
    </row>
    <row r="10" spans="1:26" x14ac:dyDescent="0.25">
      <c r="A10" s="112" t="s">
        <v>5</v>
      </c>
      <c r="B10" s="113"/>
      <c r="C10" s="82">
        <v>1740</v>
      </c>
      <c r="D10" s="82">
        <v>1838</v>
      </c>
      <c r="E10" s="15">
        <f t="shared" si="0"/>
        <v>5.6321839080459769E-2</v>
      </c>
      <c r="F10" s="82">
        <v>1367</v>
      </c>
      <c r="G10" s="82">
        <v>1512</v>
      </c>
      <c r="H10" s="16">
        <f t="shared" si="1"/>
        <v>0.10607168983174835</v>
      </c>
      <c r="I10" s="82">
        <v>614</v>
      </c>
      <c r="J10" s="82">
        <v>612</v>
      </c>
      <c r="K10" s="16">
        <f t="shared" si="2"/>
        <v>-3.2573289902280132E-3</v>
      </c>
      <c r="L10" s="17"/>
      <c r="M10" s="82">
        <v>2002</v>
      </c>
      <c r="N10" s="82">
        <v>1004</v>
      </c>
      <c r="O10" s="82">
        <v>980</v>
      </c>
      <c r="P10" s="18">
        <f t="shared" si="3"/>
        <v>0.91808191808191808</v>
      </c>
      <c r="Q10" s="18">
        <f t="shared" si="4"/>
        <v>1.5059760956175299</v>
      </c>
      <c r="R10" s="19">
        <f t="shared" si="5"/>
        <v>0.6244897959183674</v>
      </c>
      <c r="S10" s="20"/>
    </row>
    <row r="11" spans="1:26" x14ac:dyDescent="0.25">
      <c r="A11" s="112" t="s">
        <v>6</v>
      </c>
      <c r="B11" s="113"/>
      <c r="C11" s="71">
        <v>302</v>
      </c>
      <c r="D11" s="71">
        <v>276</v>
      </c>
      <c r="E11" s="15">
        <f t="shared" si="0"/>
        <v>-8.6092715231788075E-2</v>
      </c>
      <c r="F11" s="71">
        <v>256</v>
      </c>
      <c r="G11" s="71">
        <v>252</v>
      </c>
      <c r="H11" s="16">
        <f t="shared" si="1"/>
        <v>-1.5625E-2</v>
      </c>
      <c r="I11" s="71">
        <v>134</v>
      </c>
      <c r="J11" s="71">
        <v>122</v>
      </c>
      <c r="K11" s="16">
        <f t="shared" si="2"/>
        <v>-8.9552238805970144E-2</v>
      </c>
      <c r="L11" s="17"/>
      <c r="M11" s="71">
        <v>610</v>
      </c>
      <c r="N11" s="71">
        <v>462</v>
      </c>
      <c r="O11" s="71">
        <v>450</v>
      </c>
      <c r="P11" s="18">
        <f t="shared" si="3"/>
        <v>0.4524590163934426</v>
      </c>
      <c r="Q11" s="18">
        <f t="shared" si="4"/>
        <v>0.54545454545454541</v>
      </c>
      <c r="R11" s="19">
        <f t="shared" si="5"/>
        <v>0.27111111111111114</v>
      </c>
      <c r="S11" s="20"/>
    </row>
    <row r="12" spans="1:26" x14ac:dyDescent="0.25">
      <c r="A12" s="112" t="s">
        <v>7</v>
      </c>
      <c r="B12" s="113"/>
      <c r="C12" s="71">
        <v>898</v>
      </c>
      <c r="D12" s="71">
        <v>755</v>
      </c>
      <c r="E12" s="15">
        <f t="shared" si="0"/>
        <v>-0.15924276169265034</v>
      </c>
      <c r="F12" s="71">
        <v>670</v>
      </c>
      <c r="G12" s="71">
        <v>618</v>
      </c>
      <c r="H12" s="16">
        <f t="shared" si="1"/>
        <v>-7.7611940298507459E-2</v>
      </c>
      <c r="I12" s="71">
        <v>240</v>
      </c>
      <c r="J12" s="71">
        <v>226</v>
      </c>
      <c r="K12" s="16">
        <f t="shared" si="2"/>
        <v>-5.8333333333333334E-2</v>
      </c>
      <c r="L12" s="17"/>
      <c r="M12" s="71">
        <v>1216</v>
      </c>
      <c r="N12" s="71">
        <v>570</v>
      </c>
      <c r="O12" s="71">
        <v>548</v>
      </c>
      <c r="P12" s="18">
        <f t="shared" si="3"/>
        <v>0.62088815789473684</v>
      </c>
      <c r="Q12" s="18">
        <f t="shared" si="4"/>
        <v>1.0842105263157895</v>
      </c>
      <c r="R12" s="19">
        <f t="shared" si="5"/>
        <v>0.41240875912408759</v>
      </c>
      <c r="S12" s="20"/>
      <c r="T12" s="90"/>
    </row>
    <row r="13" spans="1:26" x14ac:dyDescent="0.25">
      <c r="A13" s="112" t="s">
        <v>8</v>
      </c>
      <c r="B13" s="113"/>
      <c r="C13" s="83">
        <v>61</v>
      </c>
      <c r="D13" s="83">
        <v>64</v>
      </c>
      <c r="E13" s="15">
        <f t="shared" si="0"/>
        <v>4.9180327868852458E-2</v>
      </c>
      <c r="F13" s="83">
        <v>48</v>
      </c>
      <c r="G13" s="83">
        <v>47</v>
      </c>
      <c r="H13" s="16">
        <f t="shared" si="1"/>
        <v>-2.0833333333333332E-2</v>
      </c>
      <c r="I13" s="83">
        <v>39</v>
      </c>
      <c r="J13" s="83">
        <v>34</v>
      </c>
      <c r="K13" s="16">
        <f t="shared" si="2"/>
        <v>-0.12820512820512819</v>
      </c>
      <c r="L13" s="17"/>
      <c r="M13" s="83">
        <v>61</v>
      </c>
      <c r="N13" s="83">
        <v>54</v>
      </c>
      <c r="O13" s="83">
        <v>52</v>
      </c>
      <c r="P13" s="18">
        <f t="shared" si="3"/>
        <v>1.0491803278688525</v>
      </c>
      <c r="Q13" s="18">
        <f t="shared" si="4"/>
        <v>0.87037037037037035</v>
      </c>
      <c r="R13" s="19">
        <f t="shared" si="5"/>
        <v>0.65384615384615385</v>
      </c>
      <c r="S13" s="20"/>
      <c r="T13" s="2"/>
      <c r="U13" s="2"/>
    </row>
    <row r="14" spans="1:26" x14ac:dyDescent="0.25">
      <c r="A14" s="103" t="s">
        <v>9</v>
      </c>
      <c r="B14" s="104"/>
      <c r="C14" s="82">
        <v>897</v>
      </c>
      <c r="D14" s="82">
        <v>832</v>
      </c>
      <c r="E14" s="15">
        <f t="shared" si="0"/>
        <v>-7.2463768115942032E-2</v>
      </c>
      <c r="F14" s="82">
        <v>347</v>
      </c>
      <c r="G14" s="82">
        <v>287</v>
      </c>
      <c r="H14" s="16">
        <f t="shared" si="1"/>
        <v>-0.1729106628242075</v>
      </c>
      <c r="I14" s="82">
        <v>126</v>
      </c>
      <c r="J14" s="82">
        <v>98</v>
      </c>
      <c r="K14" s="16">
        <f t="shared" si="2"/>
        <v>-0.22222222222222221</v>
      </c>
      <c r="L14" s="17"/>
      <c r="M14" s="82">
        <v>934</v>
      </c>
      <c r="N14" s="82">
        <v>321</v>
      </c>
      <c r="O14" s="82">
        <v>300</v>
      </c>
      <c r="P14" s="18">
        <f t="shared" si="3"/>
        <v>0.8907922912205567</v>
      </c>
      <c r="Q14" s="18">
        <f t="shared" si="4"/>
        <v>0.89408099688473519</v>
      </c>
      <c r="R14" s="19">
        <f t="shared" si="5"/>
        <v>0.32666666666666666</v>
      </c>
      <c r="S14" s="20"/>
      <c r="T14" s="23"/>
      <c r="U14" s="91"/>
    </row>
    <row r="15" spans="1:26" x14ac:dyDescent="0.25">
      <c r="A15" s="105" t="s">
        <v>10</v>
      </c>
      <c r="B15" s="106"/>
      <c r="C15" s="24">
        <f>C7+C14</f>
        <v>3898</v>
      </c>
      <c r="D15" s="25">
        <f>D7+D14</f>
        <v>3765</v>
      </c>
      <c r="E15" s="26">
        <f t="shared" si="0"/>
        <v>-3.4120061570035914E-2</v>
      </c>
      <c r="F15" s="24">
        <f>F7+F14</f>
        <v>2688</v>
      </c>
      <c r="G15" s="24">
        <f>G7+G14</f>
        <v>2716</v>
      </c>
      <c r="H15" s="27">
        <f t="shared" si="1"/>
        <v>1.0416666666666666E-2</v>
      </c>
      <c r="I15" s="24">
        <f>I7+I14</f>
        <v>1153</v>
      </c>
      <c r="J15" s="24">
        <f>J7+J14</f>
        <v>1092</v>
      </c>
      <c r="K15" s="26">
        <f t="shared" si="2"/>
        <v>-5.2905464006938421E-2</v>
      </c>
      <c r="L15" s="28"/>
      <c r="M15" s="29">
        <f>M7+M14</f>
        <v>4823</v>
      </c>
      <c r="N15" s="29">
        <f>N7+N14</f>
        <v>2411</v>
      </c>
      <c r="O15" s="29">
        <f>O7+O14</f>
        <v>2330</v>
      </c>
      <c r="P15" s="30">
        <f t="shared" si="3"/>
        <v>0.78063445987974289</v>
      </c>
      <c r="Q15" s="30">
        <f t="shared" si="4"/>
        <v>1.126503525508088</v>
      </c>
      <c r="R15" s="31">
        <f t="shared" si="5"/>
        <v>0.46866952789699573</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294</v>
      </c>
      <c r="D17" s="74">
        <v>371</v>
      </c>
      <c r="E17" s="15">
        <f t="shared" ref="E17:E55" si="6">(D17-C17)/C17</f>
        <v>0.26190476190476192</v>
      </c>
      <c r="F17" s="82">
        <v>214</v>
      </c>
      <c r="G17" s="82">
        <v>302</v>
      </c>
      <c r="H17" s="16">
        <f t="shared" ref="H17:H43" si="7">(G17-F17)/F17</f>
        <v>0.41121495327102803</v>
      </c>
      <c r="I17" s="82">
        <v>112</v>
      </c>
      <c r="J17" s="82">
        <v>142</v>
      </c>
      <c r="K17" s="16">
        <f t="shared" ref="K17:K47" si="8">(J17-I17)/I17</f>
        <v>0.26785714285714285</v>
      </c>
      <c r="L17" s="44"/>
      <c r="M17" s="74">
        <v>309</v>
      </c>
      <c r="N17" s="82">
        <v>138</v>
      </c>
      <c r="O17" s="82">
        <v>138</v>
      </c>
      <c r="P17" s="18">
        <f t="shared" ref="P17:P55" si="9">D17/M17</f>
        <v>1.2006472491909386</v>
      </c>
      <c r="Q17" s="18">
        <f t="shared" ref="Q17:Q47" si="10">G17/N17</f>
        <v>2.1884057971014492</v>
      </c>
      <c r="R17" s="19">
        <f t="shared" ref="R17:R47" si="11">J17/O17</f>
        <v>1.0289855072463767</v>
      </c>
      <c r="S17" s="20"/>
      <c r="T17" s="2"/>
      <c r="U17" s="2"/>
    </row>
    <row r="18" spans="1:21" x14ac:dyDescent="0.25">
      <c r="A18" s="110"/>
      <c r="B18" s="41" t="s">
        <v>14</v>
      </c>
      <c r="C18" s="85">
        <v>464</v>
      </c>
      <c r="D18" s="75">
        <v>517</v>
      </c>
      <c r="E18" s="84">
        <f t="shared" si="6"/>
        <v>0.11422413793103449</v>
      </c>
      <c r="F18" s="85">
        <v>327</v>
      </c>
      <c r="G18" s="85">
        <v>412</v>
      </c>
      <c r="H18" s="47">
        <f t="shared" si="7"/>
        <v>0.25993883792048927</v>
      </c>
      <c r="I18" s="85">
        <v>154</v>
      </c>
      <c r="J18" s="85">
        <v>180</v>
      </c>
      <c r="K18" s="16">
        <f t="shared" si="8"/>
        <v>0.16883116883116883</v>
      </c>
      <c r="L18" s="44"/>
      <c r="M18" s="75">
        <v>500</v>
      </c>
      <c r="N18" s="85">
        <v>229</v>
      </c>
      <c r="O18" s="85">
        <v>226</v>
      </c>
      <c r="P18" s="18">
        <f t="shared" si="9"/>
        <v>1.034</v>
      </c>
      <c r="Q18" s="18">
        <f t="shared" si="10"/>
        <v>1.7991266375545851</v>
      </c>
      <c r="R18" s="19">
        <f t="shared" si="11"/>
        <v>0.79646017699115046</v>
      </c>
      <c r="S18" s="20"/>
      <c r="T18" s="2"/>
      <c r="U18" s="2"/>
    </row>
    <row r="19" spans="1:21" s="56" customFormat="1" ht="15.75" thickBot="1" x14ac:dyDescent="0.3">
      <c r="A19" s="111"/>
      <c r="B19" s="48" t="s">
        <v>15</v>
      </c>
      <c r="C19" s="86">
        <v>119</v>
      </c>
      <c r="D19" s="76">
        <v>160</v>
      </c>
      <c r="E19" s="87">
        <f t="shared" si="6"/>
        <v>0.34453781512605042</v>
      </c>
      <c r="F19" s="86">
        <v>33</v>
      </c>
      <c r="G19" s="86">
        <v>67</v>
      </c>
      <c r="H19" s="88">
        <f t="shared" si="7"/>
        <v>1.0303030303030303</v>
      </c>
      <c r="I19" s="86">
        <v>1</v>
      </c>
      <c r="J19" s="86">
        <v>10</v>
      </c>
      <c r="K19" s="88">
        <f t="shared" si="8"/>
        <v>9</v>
      </c>
      <c r="L19" s="53"/>
      <c r="M19" s="76">
        <v>122</v>
      </c>
      <c r="N19" s="86">
        <v>25</v>
      </c>
      <c r="O19" s="86">
        <v>24</v>
      </c>
      <c r="P19" s="54">
        <f t="shared" si="9"/>
        <v>1.3114754098360655</v>
      </c>
      <c r="Q19" s="54">
        <f t="shared" si="10"/>
        <v>2.68</v>
      </c>
      <c r="R19" s="55">
        <f t="shared" si="11"/>
        <v>0.41666666666666669</v>
      </c>
      <c r="S19" s="20"/>
      <c r="T19" s="94"/>
      <c r="U19" s="6"/>
    </row>
    <row r="20" spans="1:21" ht="15.75" thickBot="1" x14ac:dyDescent="0.3">
      <c r="A20" s="100" t="s">
        <v>16</v>
      </c>
      <c r="B20" s="41" t="s">
        <v>13</v>
      </c>
      <c r="C20" s="85">
        <v>313</v>
      </c>
      <c r="D20" s="75">
        <v>274</v>
      </c>
      <c r="E20" s="84">
        <f t="shared" si="6"/>
        <v>-0.12460063897763578</v>
      </c>
      <c r="F20" s="85">
        <v>227</v>
      </c>
      <c r="G20" s="85">
        <v>218</v>
      </c>
      <c r="H20" s="47">
        <f t="shared" si="7"/>
        <v>-3.9647577092511016E-2</v>
      </c>
      <c r="I20" s="85">
        <v>113</v>
      </c>
      <c r="J20" s="85">
        <v>88</v>
      </c>
      <c r="K20" s="47">
        <f t="shared" si="8"/>
        <v>-0.22123893805309736</v>
      </c>
      <c r="L20" s="44"/>
      <c r="M20" s="75">
        <v>330</v>
      </c>
      <c r="N20" s="85">
        <v>151</v>
      </c>
      <c r="O20" s="85">
        <v>149</v>
      </c>
      <c r="P20" s="57">
        <f t="shared" si="9"/>
        <v>0.83030303030303032</v>
      </c>
      <c r="Q20" s="57">
        <f t="shared" si="10"/>
        <v>1.4437086092715232</v>
      </c>
      <c r="R20" s="58">
        <f t="shared" si="11"/>
        <v>0.59060402684563762</v>
      </c>
      <c r="S20" s="20"/>
      <c r="T20" s="2"/>
      <c r="U20" s="2"/>
    </row>
    <row r="21" spans="1:21" ht="15.75" thickBot="1" x14ac:dyDescent="0.3">
      <c r="A21" s="100"/>
      <c r="B21" s="41" t="s">
        <v>14</v>
      </c>
      <c r="C21" s="74">
        <v>521</v>
      </c>
      <c r="D21" s="74">
        <v>445</v>
      </c>
      <c r="E21" s="15">
        <f t="shared" si="6"/>
        <v>-0.14587332053742802</v>
      </c>
      <c r="F21" s="82">
        <v>373</v>
      </c>
      <c r="G21" s="82">
        <v>356</v>
      </c>
      <c r="H21" s="16">
        <f t="shared" si="7"/>
        <v>-4.5576407506702415E-2</v>
      </c>
      <c r="I21" s="82">
        <v>186</v>
      </c>
      <c r="J21" s="82">
        <v>146</v>
      </c>
      <c r="K21" s="16">
        <f t="shared" si="8"/>
        <v>-0.21505376344086022</v>
      </c>
      <c r="L21" s="44"/>
      <c r="M21" s="74">
        <v>595</v>
      </c>
      <c r="N21" s="82">
        <v>294</v>
      </c>
      <c r="O21" s="82">
        <v>287</v>
      </c>
      <c r="P21" s="18">
        <f t="shared" si="9"/>
        <v>0.74789915966386555</v>
      </c>
      <c r="Q21" s="18">
        <f t="shared" si="10"/>
        <v>1.2108843537414966</v>
      </c>
      <c r="R21" s="19">
        <f t="shared" si="11"/>
        <v>0.50871080139372826</v>
      </c>
      <c r="S21" s="20"/>
      <c r="T21" s="2"/>
      <c r="U21" s="2"/>
    </row>
    <row r="22" spans="1:21" ht="15.75" thickBot="1" x14ac:dyDescent="0.3">
      <c r="A22" s="101"/>
      <c r="B22" s="48" t="s">
        <v>15</v>
      </c>
      <c r="C22" s="86">
        <v>214</v>
      </c>
      <c r="D22" s="76">
        <v>188</v>
      </c>
      <c r="E22" s="87">
        <f t="shared" si="6"/>
        <v>-0.12149532710280374</v>
      </c>
      <c r="F22" s="86">
        <v>93</v>
      </c>
      <c r="G22" s="86">
        <v>60</v>
      </c>
      <c r="H22" s="88">
        <f t="shared" si="7"/>
        <v>-0.35483870967741937</v>
      </c>
      <c r="I22" s="86">
        <v>34</v>
      </c>
      <c r="J22" s="86">
        <v>14</v>
      </c>
      <c r="K22" s="88">
        <f t="shared" si="8"/>
        <v>-0.58823529411764708</v>
      </c>
      <c r="L22" s="53"/>
      <c r="M22" s="76">
        <v>220</v>
      </c>
      <c r="N22" s="86">
        <v>77</v>
      </c>
      <c r="O22" s="86">
        <v>68</v>
      </c>
      <c r="P22" s="54">
        <f t="shared" si="9"/>
        <v>0.8545454545454545</v>
      </c>
      <c r="Q22" s="54">
        <f t="shared" si="10"/>
        <v>0.77922077922077926</v>
      </c>
      <c r="R22" s="55">
        <f t="shared" si="11"/>
        <v>0.20588235294117646</v>
      </c>
      <c r="S22" s="20"/>
      <c r="T22" s="23"/>
      <c r="U22" s="91"/>
    </row>
    <row r="23" spans="1:21" ht="15.75" thickBot="1" x14ac:dyDescent="0.3">
      <c r="A23" s="100" t="s">
        <v>17</v>
      </c>
      <c r="B23" s="41" t="s">
        <v>13</v>
      </c>
      <c r="C23" s="85">
        <v>316</v>
      </c>
      <c r="D23" s="75">
        <v>327</v>
      </c>
      <c r="E23" s="84">
        <f t="shared" si="6"/>
        <v>3.4810126582278479E-2</v>
      </c>
      <c r="F23" s="85">
        <v>246</v>
      </c>
      <c r="G23" s="85">
        <v>250</v>
      </c>
      <c r="H23" s="47">
        <f t="shared" si="7"/>
        <v>1.6260162601626018E-2</v>
      </c>
      <c r="I23" s="85">
        <v>91</v>
      </c>
      <c r="J23" s="85">
        <v>82</v>
      </c>
      <c r="K23" s="47">
        <f t="shared" si="8"/>
        <v>-9.8901098901098897E-2</v>
      </c>
      <c r="L23" s="44"/>
      <c r="M23" s="75">
        <v>321</v>
      </c>
      <c r="N23" s="85">
        <v>139</v>
      </c>
      <c r="O23" s="85">
        <v>136</v>
      </c>
      <c r="P23" s="57">
        <f t="shared" si="9"/>
        <v>1.0186915887850467</v>
      </c>
      <c r="Q23" s="57">
        <f t="shared" si="10"/>
        <v>1.7985611510791366</v>
      </c>
      <c r="R23" s="58">
        <f t="shared" si="11"/>
        <v>0.6029411764705882</v>
      </c>
      <c r="S23" s="20"/>
      <c r="T23" s="89"/>
      <c r="U23" s="2"/>
    </row>
    <row r="24" spans="1:21" ht="15.75" thickBot="1" x14ac:dyDescent="0.3">
      <c r="A24" s="100"/>
      <c r="B24" s="41" t="s">
        <v>14</v>
      </c>
      <c r="C24" s="74">
        <v>474</v>
      </c>
      <c r="D24" s="74">
        <v>461</v>
      </c>
      <c r="E24" s="15">
        <f t="shared" si="6"/>
        <v>-2.7426160337552744E-2</v>
      </c>
      <c r="F24" s="82">
        <v>358</v>
      </c>
      <c r="G24" s="82">
        <v>365</v>
      </c>
      <c r="H24" s="16">
        <f t="shared" si="7"/>
        <v>1.9553072625698324E-2</v>
      </c>
      <c r="I24" s="82">
        <v>135</v>
      </c>
      <c r="J24" s="82">
        <v>115</v>
      </c>
      <c r="K24" s="16">
        <f t="shared" si="8"/>
        <v>-0.14814814814814814</v>
      </c>
      <c r="L24" s="44"/>
      <c r="M24" s="74">
        <v>506</v>
      </c>
      <c r="N24" s="82">
        <v>227</v>
      </c>
      <c r="O24" s="82">
        <v>223</v>
      </c>
      <c r="P24" s="18">
        <f t="shared" si="9"/>
        <v>0.91106719367588929</v>
      </c>
      <c r="Q24" s="18">
        <f t="shared" si="10"/>
        <v>1.6079295154185023</v>
      </c>
      <c r="R24" s="19">
        <f t="shared" si="11"/>
        <v>0.51569506726457404</v>
      </c>
      <c r="S24" s="20"/>
      <c r="T24" s="2"/>
      <c r="U24" s="2"/>
    </row>
    <row r="25" spans="1:21" ht="15.75" thickBot="1" x14ac:dyDescent="0.3">
      <c r="A25" s="101"/>
      <c r="B25" s="48" t="s">
        <v>15</v>
      </c>
      <c r="C25" s="86">
        <v>243</v>
      </c>
      <c r="D25" s="76">
        <v>221</v>
      </c>
      <c r="E25" s="87">
        <f t="shared" si="6"/>
        <v>-9.0534979423868317E-2</v>
      </c>
      <c r="F25" s="86">
        <v>69</v>
      </c>
      <c r="G25" s="86">
        <v>48</v>
      </c>
      <c r="H25" s="88">
        <f t="shared" si="7"/>
        <v>-0.30434782608695654</v>
      </c>
      <c r="I25" s="86">
        <v>18</v>
      </c>
      <c r="J25" s="86">
        <v>10</v>
      </c>
      <c r="K25" s="88">
        <f t="shared" si="8"/>
        <v>-0.44444444444444442</v>
      </c>
      <c r="L25" s="53"/>
      <c r="M25" s="76">
        <v>246</v>
      </c>
      <c r="N25" s="86">
        <v>61</v>
      </c>
      <c r="O25" s="86">
        <v>60</v>
      </c>
      <c r="P25" s="54">
        <f t="shared" si="9"/>
        <v>0.89837398373983735</v>
      </c>
      <c r="Q25" s="54">
        <f t="shared" si="10"/>
        <v>0.78688524590163933</v>
      </c>
      <c r="R25" s="55">
        <f t="shared" si="11"/>
        <v>0.16666666666666666</v>
      </c>
      <c r="S25" s="20"/>
      <c r="T25" s="2"/>
      <c r="U25" s="2"/>
    </row>
    <row r="26" spans="1:21" ht="15.75" thickBot="1" x14ac:dyDescent="0.3">
      <c r="A26" s="100" t="s">
        <v>18</v>
      </c>
      <c r="B26" s="41" t="s">
        <v>13</v>
      </c>
      <c r="C26" s="75">
        <v>221</v>
      </c>
      <c r="D26" s="75">
        <v>182</v>
      </c>
      <c r="E26" s="84">
        <f t="shared" si="6"/>
        <v>-0.17647058823529413</v>
      </c>
      <c r="F26" s="85">
        <v>169</v>
      </c>
      <c r="G26" s="85">
        <v>149</v>
      </c>
      <c r="H26" s="47">
        <f t="shared" si="7"/>
        <v>-0.11834319526627218</v>
      </c>
      <c r="I26" s="85">
        <v>80</v>
      </c>
      <c r="J26" s="85">
        <v>73</v>
      </c>
      <c r="K26" s="47">
        <f t="shared" si="8"/>
        <v>-8.7499999999999994E-2</v>
      </c>
      <c r="L26" s="44"/>
      <c r="M26" s="75">
        <v>230</v>
      </c>
      <c r="N26" s="85">
        <v>131</v>
      </c>
      <c r="O26" s="85">
        <v>128</v>
      </c>
      <c r="P26" s="57">
        <f t="shared" si="9"/>
        <v>0.79130434782608694</v>
      </c>
      <c r="Q26" s="57">
        <f t="shared" si="10"/>
        <v>1.1374045801526718</v>
      </c>
      <c r="R26" s="58">
        <f t="shared" si="11"/>
        <v>0.5703125</v>
      </c>
      <c r="S26" s="20"/>
      <c r="T26" s="2"/>
      <c r="U26" s="2"/>
    </row>
    <row r="27" spans="1:21" ht="15.75" thickBot="1" x14ac:dyDescent="0.3">
      <c r="A27" s="100"/>
      <c r="B27" s="41" t="s">
        <v>14</v>
      </c>
      <c r="C27" s="74">
        <v>318</v>
      </c>
      <c r="D27" s="74">
        <v>260</v>
      </c>
      <c r="E27" s="15">
        <f t="shared" si="6"/>
        <v>-0.18238993710691823</v>
      </c>
      <c r="F27" s="82">
        <v>242</v>
      </c>
      <c r="G27" s="82">
        <v>212</v>
      </c>
      <c r="H27" s="16">
        <f t="shared" si="7"/>
        <v>-0.12396694214876033</v>
      </c>
      <c r="I27" s="82">
        <v>128</v>
      </c>
      <c r="J27" s="82">
        <v>113</v>
      </c>
      <c r="K27" s="16">
        <f t="shared" si="8"/>
        <v>-0.1171875</v>
      </c>
      <c r="L27" s="44"/>
      <c r="M27" s="74">
        <v>347</v>
      </c>
      <c r="N27" s="82">
        <v>206</v>
      </c>
      <c r="O27" s="82">
        <v>202</v>
      </c>
      <c r="P27" s="18">
        <f t="shared" si="9"/>
        <v>0.74927953890489918</v>
      </c>
      <c r="Q27" s="18">
        <f t="shared" si="10"/>
        <v>1.029126213592233</v>
      </c>
      <c r="R27" s="19">
        <f t="shared" si="11"/>
        <v>0.55940594059405946</v>
      </c>
      <c r="S27" s="20"/>
      <c r="T27" s="89"/>
      <c r="U27" s="2"/>
    </row>
    <row r="28" spans="1:21" ht="15.75" thickBot="1" x14ac:dyDescent="0.3">
      <c r="A28" s="101"/>
      <c r="B28" s="48" t="s">
        <v>15</v>
      </c>
      <c r="C28" s="86">
        <v>35</v>
      </c>
      <c r="D28" s="76">
        <v>27</v>
      </c>
      <c r="E28" s="87">
        <f t="shared" si="6"/>
        <v>-0.22857142857142856</v>
      </c>
      <c r="F28" s="86">
        <v>14</v>
      </c>
      <c r="G28" s="86">
        <v>5</v>
      </c>
      <c r="H28" s="88">
        <f t="shared" si="7"/>
        <v>-0.6428571428571429</v>
      </c>
      <c r="I28" s="86">
        <v>7</v>
      </c>
      <c r="J28" s="86">
        <v>3</v>
      </c>
      <c r="K28" s="88">
        <f t="shared" si="8"/>
        <v>-0.5714285714285714</v>
      </c>
      <c r="L28" s="53"/>
      <c r="M28" s="76">
        <v>34</v>
      </c>
      <c r="N28" s="86">
        <v>11</v>
      </c>
      <c r="O28" s="86">
        <v>11</v>
      </c>
      <c r="P28" s="54">
        <f t="shared" si="9"/>
        <v>0.79411764705882348</v>
      </c>
      <c r="Q28" s="54">
        <f t="shared" si="10"/>
        <v>0.45454545454545453</v>
      </c>
      <c r="R28" s="55">
        <f t="shared" si="11"/>
        <v>0.27272727272727271</v>
      </c>
      <c r="S28" s="20"/>
      <c r="T28" s="2"/>
      <c r="U28" s="2"/>
    </row>
    <row r="29" spans="1:21" ht="15.75" thickBot="1" x14ac:dyDescent="0.3">
      <c r="A29" s="100" t="s">
        <v>19</v>
      </c>
      <c r="B29" s="41" t="s">
        <v>13</v>
      </c>
      <c r="C29" s="75">
        <v>43</v>
      </c>
      <c r="D29" s="75">
        <v>62</v>
      </c>
      <c r="E29" s="84">
        <f t="shared" si="6"/>
        <v>0.44186046511627908</v>
      </c>
      <c r="F29" s="85">
        <v>34</v>
      </c>
      <c r="G29" s="85">
        <v>52</v>
      </c>
      <c r="H29" s="47">
        <f t="shared" si="7"/>
        <v>0.52941176470588236</v>
      </c>
      <c r="I29" s="85">
        <v>25</v>
      </c>
      <c r="J29" s="85">
        <v>24</v>
      </c>
      <c r="K29" s="47">
        <f t="shared" si="8"/>
        <v>-0.04</v>
      </c>
      <c r="L29" s="44"/>
      <c r="M29" s="75">
        <v>42</v>
      </c>
      <c r="N29" s="85">
        <v>23</v>
      </c>
      <c r="O29" s="85">
        <v>23</v>
      </c>
      <c r="P29" s="57">
        <f t="shared" si="9"/>
        <v>1.4761904761904763</v>
      </c>
      <c r="Q29" s="57">
        <f t="shared" si="10"/>
        <v>2.2608695652173911</v>
      </c>
      <c r="R29" s="58">
        <f t="shared" si="11"/>
        <v>1.0434782608695652</v>
      </c>
      <c r="S29" s="20"/>
      <c r="T29" s="2"/>
      <c r="U29" s="2"/>
    </row>
    <row r="30" spans="1:21" ht="15.75" thickBot="1" x14ac:dyDescent="0.3">
      <c r="A30" s="100"/>
      <c r="B30" s="41" t="s">
        <v>14</v>
      </c>
      <c r="C30" s="82">
        <v>98</v>
      </c>
      <c r="D30" s="74">
        <v>95</v>
      </c>
      <c r="E30" s="15">
        <f t="shared" si="6"/>
        <v>-3.0612244897959183E-2</v>
      </c>
      <c r="F30" s="82">
        <v>74</v>
      </c>
      <c r="G30" s="82">
        <v>80</v>
      </c>
      <c r="H30" s="16">
        <f t="shared" si="7"/>
        <v>8.1081081081081086E-2</v>
      </c>
      <c r="I30" s="82">
        <v>48</v>
      </c>
      <c r="J30" s="82">
        <v>40</v>
      </c>
      <c r="K30" s="16">
        <f t="shared" si="8"/>
        <v>-0.16666666666666666</v>
      </c>
      <c r="L30" s="44"/>
      <c r="M30" s="74">
        <v>108</v>
      </c>
      <c r="N30" s="82">
        <v>58</v>
      </c>
      <c r="O30" s="82">
        <v>57</v>
      </c>
      <c r="P30" s="18">
        <f t="shared" si="9"/>
        <v>0.87962962962962965</v>
      </c>
      <c r="Q30" s="18">
        <f t="shared" si="10"/>
        <v>1.3793103448275863</v>
      </c>
      <c r="R30" s="19">
        <f t="shared" si="11"/>
        <v>0.70175438596491224</v>
      </c>
      <c r="S30" s="20"/>
      <c r="T30" s="89"/>
      <c r="U30" s="2"/>
    </row>
    <row r="31" spans="1:21" ht="15.75" thickBot="1" x14ac:dyDescent="0.3">
      <c r="A31" s="101"/>
      <c r="B31" s="48" t="s">
        <v>15</v>
      </c>
      <c r="C31" s="86">
        <v>113</v>
      </c>
      <c r="D31" s="76">
        <v>95</v>
      </c>
      <c r="E31" s="87">
        <f t="shared" si="6"/>
        <v>-0.15929203539823009</v>
      </c>
      <c r="F31" s="86">
        <v>79</v>
      </c>
      <c r="G31" s="86">
        <v>58</v>
      </c>
      <c r="H31" s="88">
        <f t="shared" si="7"/>
        <v>-0.26582278481012656</v>
      </c>
      <c r="I31" s="86">
        <v>46</v>
      </c>
      <c r="J31" s="86">
        <v>38</v>
      </c>
      <c r="K31" s="88">
        <f t="shared" si="8"/>
        <v>-0.17391304347826086</v>
      </c>
      <c r="L31" s="53"/>
      <c r="M31" s="76">
        <v>129</v>
      </c>
      <c r="N31" s="86">
        <v>78</v>
      </c>
      <c r="O31" s="86">
        <v>68</v>
      </c>
      <c r="P31" s="54">
        <f t="shared" si="9"/>
        <v>0.73643410852713176</v>
      </c>
      <c r="Q31" s="54">
        <f t="shared" si="10"/>
        <v>0.74358974358974361</v>
      </c>
      <c r="R31" s="55">
        <f t="shared" si="11"/>
        <v>0.55882352941176472</v>
      </c>
      <c r="S31" s="20"/>
      <c r="T31" s="2"/>
      <c r="U31" s="2"/>
    </row>
    <row r="32" spans="1:21" ht="15.75" thickBot="1" x14ac:dyDescent="0.3">
      <c r="A32" s="100" t="s">
        <v>20</v>
      </c>
      <c r="B32" s="41" t="s">
        <v>13</v>
      </c>
      <c r="C32" s="75">
        <v>11</v>
      </c>
      <c r="D32" s="75">
        <v>20</v>
      </c>
      <c r="E32" s="84">
        <f t="shared" si="6"/>
        <v>0.81818181818181823</v>
      </c>
      <c r="F32" s="85">
        <v>6</v>
      </c>
      <c r="G32" s="85">
        <v>14</v>
      </c>
      <c r="H32" s="47">
        <f t="shared" si="7"/>
        <v>1.3333333333333333</v>
      </c>
      <c r="I32" s="85">
        <v>5</v>
      </c>
      <c r="J32" s="85">
        <v>6</v>
      </c>
      <c r="K32" s="47">
        <f t="shared" si="8"/>
        <v>0.2</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25</v>
      </c>
      <c r="E33" s="15">
        <f t="shared" si="6"/>
        <v>0</v>
      </c>
      <c r="F33" s="82">
        <v>20</v>
      </c>
      <c r="G33" s="82">
        <v>17</v>
      </c>
      <c r="H33" s="16">
        <f t="shared" si="7"/>
        <v>-0.15</v>
      </c>
      <c r="I33" s="82">
        <v>12</v>
      </c>
      <c r="J33" s="82">
        <v>8</v>
      </c>
      <c r="K33" s="16">
        <f t="shared" si="8"/>
        <v>-0.33333333333333331</v>
      </c>
      <c r="L33" s="44"/>
      <c r="M33" s="74">
        <v>28</v>
      </c>
      <c r="N33" s="82">
        <v>17</v>
      </c>
      <c r="O33" s="82">
        <v>17</v>
      </c>
      <c r="P33" s="18">
        <f t="shared" si="9"/>
        <v>0.8928571428571429</v>
      </c>
      <c r="Q33" s="18">
        <f t="shared" si="10"/>
        <v>1</v>
      </c>
      <c r="R33" s="19">
        <f t="shared" si="11"/>
        <v>0.47058823529411764</v>
      </c>
      <c r="S33" s="20"/>
      <c r="T33" s="89"/>
      <c r="U33" s="2"/>
    </row>
    <row r="34" spans="1:21" ht="15.75" thickBot="1" x14ac:dyDescent="0.3">
      <c r="A34" s="101"/>
      <c r="B34" s="48" t="s">
        <v>15</v>
      </c>
      <c r="C34" s="86">
        <v>82</v>
      </c>
      <c r="D34" s="76">
        <v>55</v>
      </c>
      <c r="E34" s="87">
        <f t="shared" si="6"/>
        <v>-0.32926829268292684</v>
      </c>
      <c r="F34" s="86">
        <v>24</v>
      </c>
      <c r="G34" s="86">
        <v>10</v>
      </c>
      <c r="H34" s="88">
        <f t="shared" si="7"/>
        <v>-0.58333333333333337</v>
      </c>
      <c r="I34" s="86">
        <v>3</v>
      </c>
      <c r="J34" s="86">
        <v>6</v>
      </c>
      <c r="K34" s="88">
        <f t="shared" si="8"/>
        <v>1</v>
      </c>
      <c r="L34" s="53"/>
      <c r="M34" s="76">
        <v>84</v>
      </c>
      <c r="N34" s="86">
        <v>22</v>
      </c>
      <c r="O34" s="86">
        <v>22</v>
      </c>
      <c r="P34" s="54">
        <f t="shared" si="9"/>
        <v>0.65476190476190477</v>
      </c>
      <c r="Q34" s="54">
        <f t="shared" si="10"/>
        <v>0.45454545454545453</v>
      </c>
      <c r="R34" s="55">
        <f t="shared" si="11"/>
        <v>0.27272727272727271</v>
      </c>
      <c r="S34" s="20"/>
      <c r="T34" s="2"/>
      <c r="U34" s="2"/>
    </row>
    <row r="35" spans="1:21" ht="15.75" thickBot="1" x14ac:dyDescent="0.3">
      <c r="A35" s="100" t="s">
        <v>21</v>
      </c>
      <c r="B35" s="41" t="s">
        <v>13</v>
      </c>
      <c r="C35" s="75">
        <v>106</v>
      </c>
      <c r="D35" s="75">
        <v>128</v>
      </c>
      <c r="E35" s="84">
        <f t="shared" si="6"/>
        <v>0.20754716981132076</v>
      </c>
      <c r="F35" s="85">
        <v>68</v>
      </c>
      <c r="G35" s="85">
        <v>92</v>
      </c>
      <c r="H35" s="47">
        <f t="shared" si="7"/>
        <v>0.35294117647058826</v>
      </c>
      <c r="I35" s="85">
        <v>45</v>
      </c>
      <c r="J35" s="85">
        <v>50</v>
      </c>
      <c r="K35" s="47">
        <f t="shared" si="8"/>
        <v>0.1111111111111111</v>
      </c>
      <c r="L35" s="44"/>
      <c r="M35" s="75">
        <v>115</v>
      </c>
      <c r="N35" s="85">
        <v>57</v>
      </c>
      <c r="O35" s="85">
        <v>56</v>
      </c>
      <c r="P35" s="57">
        <f t="shared" si="9"/>
        <v>1.1130434782608696</v>
      </c>
      <c r="Q35" s="57">
        <f t="shared" si="10"/>
        <v>1.6140350877192982</v>
      </c>
      <c r="R35" s="58">
        <f t="shared" si="11"/>
        <v>0.8928571428571429</v>
      </c>
      <c r="S35" s="20"/>
      <c r="T35" s="2"/>
      <c r="U35" s="2"/>
    </row>
    <row r="36" spans="1:21" ht="15.75" thickBot="1" x14ac:dyDescent="0.3">
      <c r="A36" s="100"/>
      <c r="B36" s="41" t="s">
        <v>14</v>
      </c>
      <c r="C36" s="74">
        <v>187</v>
      </c>
      <c r="D36" s="74">
        <v>209</v>
      </c>
      <c r="E36" s="15">
        <f t="shared" si="6"/>
        <v>0.11764705882352941</v>
      </c>
      <c r="F36" s="82">
        <v>119</v>
      </c>
      <c r="G36" s="82">
        <v>152</v>
      </c>
      <c r="H36" s="16">
        <f t="shared" si="7"/>
        <v>0.27731092436974791</v>
      </c>
      <c r="I36" s="82">
        <v>72</v>
      </c>
      <c r="J36" s="82">
        <v>81</v>
      </c>
      <c r="K36" s="16">
        <f t="shared" si="8"/>
        <v>0.125</v>
      </c>
      <c r="L36" s="44"/>
      <c r="M36" s="74">
        <v>235</v>
      </c>
      <c r="N36" s="82">
        <v>128</v>
      </c>
      <c r="O36" s="82">
        <v>127</v>
      </c>
      <c r="P36" s="18">
        <f t="shared" si="9"/>
        <v>0.88936170212765953</v>
      </c>
      <c r="Q36" s="18">
        <f t="shared" si="10"/>
        <v>1.1875</v>
      </c>
      <c r="R36" s="19">
        <f t="shared" si="11"/>
        <v>0.63779527559055116</v>
      </c>
      <c r="S36" s="20"/>
      <c r="T36" s="89"/>
      <c r="U36" s="2"/>
    </row>
    <row r="37" spans="1:21" ht="15.75" thickBot="1" x14ac:dyDescent="0.3">
      <c r="A37" s="101"/>
      <c r="B37" s="48" t="s">
        <v>15</v>
      </c>
      <c r="C37" s="86">
        <v>43</v>
      </c>
      <c r="D37" s="76">
        <v>47</v>
      </c>
      <c r="E37" s="87">
        <f t="shared" si="6"/>
        <v>9.3023255813953487E-2</v>
      </c>
      <c r="F37" s="86">
        <v>18</v>
      </c>
      <c r="G37" s="86">
        <v>20</v>
      </c>
      <c r="H37" s="88">
        <f t="shared" si="7"/>
        <v>0.1111111111111111</v>
      </c>
      <c r="I37" s="86">
        <v>12</v>
      </c>
      <c r="J37" s="86">
        <v>10</v>
      </c>
      <c r="K37" s="88">
        <f t="shared" si="8"/>
        <v>-0.16666666666666666</v>
      </c>
      <c r="L37" s="53"/>
      <c r="M37" s="76">
        <v>49</v>
      </c>
      <c r="N37" s="86">
        <v>28</v>
      </c>
      <c r="O37" s="86">
        <v>28</v>
      </c>
      <c r="P37" s="54">
        <f t="shared" si="9"/>
        <v>0.95918367346938771</v>
      </c>
      <c r="Q37" s="54">
        <f t="shared" si="10"/>
        <v>0.7142857142857143</v>
      </c>
      <c r="R37" s="55">
        <f t="shared" si="11"/>
        <v>0.35714285714285715</v>
      </c>
      <c r="S37" s="20"/>
      <c r="T37" s="2"/>
      <c r="U37" s="2"/>
    </row>
    <row r="38" spans="1:21" ht="15.75" thickBot="1" x14ac:dyDescent="0.3">
      <c r="A38" s="100" t="s">
        <v>22</v>
      </c>
      <c r="B38" s="41" t="s">
        <v>13</v>
      </c>
      <c r="C38" s="75">
        <v>13</v>
      </c>
      <c r="D38" s="75">
        <v>10</v>
      </c>
      <c r="E38" s="84">
        <f t="shared" si="6"/>
        <v>-0.23076923076923078</v>
      </c>
      <c r="F38" s="85">
        <v>11</v>
      </c>
      <c r="G38" s="85">
        <v>9</v>
      </c>
      <c r="H38" s="47">
        <f t="shared" si="7"/>
        <v>-0.18181818181818182</v>
      </c>
      <c r="I38" s="85">
        <v>3</v>
      </c>
      <c r="J38" s="85">
        <v>0</v>
      </c>
      <c r="K38" s="84">
        <f t="shared" si="8"/>
        <v>-1</v>
      </c>
      <c r="L38" s="44"/>
      <c r="M38" s="75">
        <v>13</v>
      </c>
      <c r="N38" s="85">
        <v>5</v>
      </c>
      <c r="O38" s="85">
        <v>5</v>
      </c>
      <c r="P38" s="57">
        <f t="shared" si="9"/>
        <v>0.76923076923076927</v>
      </c>
      <c r="Q38" s="57">
        <f t="shared" si="10"/>
        <v>1.8</v>
      </c>
      <c r="R38" s="58">
        <f t="shared" si="11"/>
        <v>0</v>
      </c>
      <c r="S38" s="20"/>
      <c r="T38" s="2"/>
      <c r="U38" s="2"/>
    </row>
    <row r="39" spans="1:21" ht="15.75" thickBot="1" x14ac:dyDescent="0.3">
      <c r="A39" s="100"/>
      <c r="B39" s="41" t="s">
        <v>14</v>
      </c>
      <c r="C39" s="82">
        <v>29</v>
      </c>
      <c r="D39" s="74">
        <v>21</v>
      </c>
      <c r="E39" s="15">
        <f t="shared" si="6"/>
        <v>-0.27586206896551724</v>
      </c>
      <c r="F39" s="82">
        <v>25</v>
      </c>
      <c r="G39" s="82">
        <v>18</v>
      </c>
      <c r="H39" s="16">
        <f t="shared" si="7"/>
        <v>-0.28000000000000003</v>
      </c>
      <c r="I39" s="82">
        <v>7</v>
      </c>
      <c r="J39" s="82">
        <v>5</v>
      </c>
      <c r="K39" s="16">
        <f t="shared" si="8"/>
        <v>-0.2857142857142857</v>
      </c>
      <c r="L39" s="44"/>
      <c r="M39" s="74">
        <v>30</v>
      </c>
      <c r="N39" s="82">
        <v>14</v>
      </c>
      <c r="O39" s="82">
        <v>14</v>
      </c>
      <c r="P39" s="18">
        <f t="shared" si="9"/>
        <v>0.7</v>
      </c>
      <c r="Q39" s="18">
        <f t="shared" si="10"/>
        <v>1.2857142857142858</v>
      </c>
      <c r="R39" s="19">
        <f t="shared" si="11"/>
        <v>0.35714285714285715</v>
      </c>
      <c r="S39" s="20"/>
      <c r="T39" s="89"/>
      <c r="U39" s="2"/>
    </row>
    <row r="40" spans="1:21" ht="15.75" thickBot="1" x14ac:dyDescent="0.3">
      <c r="A40" s="101"/>
      <c r="B40" s="48" t="s">
        <v>15</v>
      </c>
      <c r="C40" s="86">
        <v>33</v>
      </c>
      <c r="D40" s="76">
        <v>29</v>
      </c>
      <c r="E40" s="87">
        <f t="shared" si="6"/>
        <v>-0.12121212121212122</v>
      </c>
      <c r="F40" s="86">
        <v>13</v>
      </c>
      <c r="G40" s="86">
        <v>15</v>
      </c>
      <c r="H40" s="88">
        <f t="shared" si="7"/>
        <v>0.15384615384615385</v>
      </c>
      <c r="I40" s="86">
        <v>4</v>
      </c>
      <c r="J40" s="86">
        <v>4</v>
      </c>
      <c r="K40" s="87">
        <f t="shared" si="8"/>
        <v>0</v>
      </c>
      <c r="L40" s="53"/>
      <c r="M40" s="76">
        <v>34</v>
      </c>
      <c r="N40" s="86">
        <v>11</v>
      </c>
      <c r="O40" s="86">
        <v>11</v>
      </c>
      <c r="P40" s="54">
        <f t="shared" si="9"/>
        <v>0.8529411764705882</v>
      </c>
      <c r="Q40" s="54">
        <f t="shared" si="10"/>
        <v>1.3636363636363635</v>
      </c>
      <c r="R40" s="55">
        <f t="shared" si="11"/>
        <v>0.36363636363636365</v>
      </c>
      <c r="S40" s="20"/>
      <c r="T40" s="2"/>
      <c r="U40" s="2"/>
    </row>
    <row r="41" spans="1:21" ht="15.75" thickBot="1" x14ac:dyDescent="0.3">
      <c r="A41" s="101" t="s">
        <v>23</v>
      </c>
      <c r="B41" s="41" t="s">
        <v>13</v>
      </c>
      <c r="C41" s="85">
        <v>346</v>
      </c>
      <c r="D41" s="75">
        <v>408</v>
      </c>
      <c r="E41" s="84">
        <f t="shared" si="6"/>
        <v>0.1791907514450867</v>
      </c>
      <c r="F41" s="85">
        <v>322</v>
      </c>
      <c r="G41" s="85">
        <v>377</v>
      </c>
      <c r="H41" s="47">
        <f t="shared" si="7"/>
        <v>0.17080745341614906</v>
      </c>
      <c r="I41" s="85">
        <v>120</v>
      </c>
      <c r="J41" s="85">
        <v>130</v>
      </c>
      <c r="K41" s="47">
        <f t="shared" si="8"/>
        <v>8.3333333333333329E-2</v>
      </c>
      <c r="L41" s="44"/>
      <c r="M41" s="75">
        <v>486</v>
      </c>
      <c r="N41" s="85">
        <v>257</v>
      </c>
      <c r="O41" s="85">
        <v>249</v>
      </c>
      <c r="P41" s="57">
        <f t="shared" si="9"/>
        <v>0.83950617283950613</v>
      </c>
      <c r="Q41" s="57">
        <f t="shared" si="10"/>
        <v>1.4669260700389104</v>
      </c>
      <c r="R41" s="58">
        <f t="shared" si="11"/>
        <v>0.52208835341365467</v>
      </c>
      <c r="S41" s="20"/>
      <c r="T41" s="2"/>
      <c r="U41" s="2"/>
    </row>
    <row r="42" spans="1:21" ht="15.75" thickBot="1" x14ac:dyDescent="0.3">
      <c r="A42" s="101"/>
      <c r="B42" s="48" t="s">
        <v>14</v>
      </c>
      <c r="C42" s="86">
        <v>736</v>
      </c>
      <c r="D42" s="76">
        <v>788</v>
      </c>
      <c r="E42" s="87">
        <f t="shared" si="6"/>
        <v>7.0652173913043473E-2</v>
      </c>
      <c r="F42" s="86">
        <v>677</v>
      </c>
      <c r="G42" s="86">
        <v>717</v>
      </c>
      <c r="H42" s="88">
        <f t="shared" si="7"/>
        <v>5.9084194977843424E-2</v>
      </c>
      <c r="I42" s="86">
        <v>249</v>
      </c>
      <c r="J42" s="86">
        <v>273</v>
      </c>
      <c r="K42" s="88">
        <f t="shared" si="8"/>
        <v>9.6385542168674704E-2</v>
      </c>
      <c r="L42" s="53"/>
      <c r="M42" s="76">
        <v>1204</v>
      </c>
      <c r="N42" s="86">
        <v>675</v>
      </c>
      <c r="O42" s="86">
        <v>650</v>
      </c>
      <c r="P42" s="54">
        <f t="shared" si="9"/>
        <v>0.654485049833887</v>
      </c>
      <c r="Q42" s="54">
        <f t="shared" si="10"/>
        <v>1.0622222222222222</v>
      </c>
      <c r="R42" s="55">
        <f t="shared" si="11"/>
        <v>0.42</v>
      </c>
      <c r="S42" s="20"/>
      <c r="T42" s="2"/>
      <c r="U42" s="2"/>
    </row>
    <row r="43" spans="1:21" ht="15.75" thickBot="1" x14ac:dyDescent="0.3">
      <c r="A43" s="100" t="s">
        <v>24</v>
      </c>
      <c r="B43" s="41" t="s">
        <v>13</v>
      </c>
      <c r="C43" s="85">
        <v>4</v>
      </c>
      <c r="D43" s="81">
        <v>7</v>
      </c>
      <c r="E43" s="84">
        <f t="shared" si="6"/>
        <v>0.75</v>
      </c>
      <c r="F43" s="85">
        <v>3</v>
      </c>
      <c r="G43" s="81">
        <v>4</v>
      </c>
      <c r="H43" s="47">
        <f t="shared" si="7"/>
        <v>0.33333333333333331</v>
      </c>
      <c r="I43" s="85">
        <v>3</v>
      </c>
      <c r="J43" s="83">
        <v>2</v>
      </c>
      <c r="K43" s="47">
        <f t="shared" si="8"/>
        <v>-0.33333333333333331</v>
      </c>
      <c r="L43" s="44"/>
      <c r="M43" s="81">
        <v>8</v>
      </c>
      <c r="N43" s="81">
        <v>5</v>
      </c>
      <c r="O43" s="83">
        <v>4</v>
      </c>
      <c r="P43" s="57">
        <v>0</v>
      </c>
      <c r="Q43" s="57">
        <v>0</v>
      </c>
      <c r="R43" s="58">
        <v>0</v>
      </c>
      <c r="S43" s="20"/>
      <c r="T43" s="90"/>
    </row>
    <row r="44" spans="1:21" ht="15.75" thickBot="1" x14ac:dyDescent="0.3">
      <c r="A44" s="101"/>
      <c r="B44" s="41" t="s">
        <v>14</v>
      </c>
      <c r="C44" s="82">
        <v>26</v>
      </c>
      <c r="D44" s="74">
        <v>12</v>
      </c>
      <c r="E44" s="15">
        <f t="shared" si="6"/>
        <v>-0.53846153846153844</v>
      </c>
      <c r="F44" s="82">
        <v>18</v>
      </c>
      <c r="G44" s="82">
        <v>9</v>
      </c>
      <c r="H44" s="47">
        <f>(G44-F44)/F44</f>
        <v>-0.5</v>
      </c>
      <c r="I44" s="82">
        <v>10</v>
      </c>
      <c r="J44" s="82">
        <v>5</v>
      </c>
      <c r="K44" s="84">
        <f t="shared" si="8"/>
        <v>-0.5</v>
      </c>
      <c r="L44" s="44"/>
      <c r="M44" s="74">
        <v>40</v>
      </c>
      <c r="N44" s="82">
        <v>28</v>
      </c>
      <c r="O44" s="82">
        <v>27</v>
      </c>
      <c r="P44" s="18">
        <f t="shared" si="9"/>
        <v>0.3</v>
      </c>
      <c r="Q44" s="18">
        <f t="shared" si="10"/>
        <v>0.32142857142857145</v>
      </c>
      <c r="R44" s="19">
        <f t="shared" si="11"/>
        <v>0.18518518518518517</v>
      </c>
      <c r="S44" s="20"/>
      <c r="T44" s="95"/>
    </row>
    <row r="45" spans="1:21" ht="15.75" thickBot="1" x14ac:dyDescent="0.3">
      <c r="A45" s="101"/>
      <c r="B45" s="48" t="s">
        <v>15</v>
      </c>
      <c r="C45" s="86">
        <v>15</v>
      </c>
      <c r="D45" s="76">
        <v>10</v>
      </c>
      <c r="E45" s="87">
        <f t="shared" si="6"/>
        <v>-0.33333333333333331</v>
      </c>
      <c r="F45" s="86">
        <v>4</v>
      </c>
      <c r="G45" s="86">
        <v>4</v>
      </c>
      <c r="H45" s="88">
        <f>(G45-F45)/F45</f>
        <v>0</v>
      </c>
      <c r="I45" s="86">
        <v>1</v>
      </c>
      <c r="J45" s="86">
        <v>3</v>
      </c>
      <c r="K45" s="87">
        <f t="shared" si="8"/>
        <v>2</v>
      </c>
      <c r="L45" s="53"/>
      <c r="M45" s="76">
        <v>16</v>
      </c>
      <c r="N45" s="86">
        <v>8</v>
      </c>
      <c r="O45" s="86">
        <v>8</v>
      </c>
      <c r="P45" s="54">
        <f t="shared" si="9"/>
        <v>0.625</v>
      </c>
      <c r="Q45" s="54">
        <f t="shared" si="10"/>
        <v>0.5</v>
      </c>
      <c r="R45" s="55">
        <f t="shared" si="11"/>
        <v>0.375</v>
      </c>
      <c r="S45" s="20"/>
    </row>
    <row r="46" spans="1:21" ht="15.75" thickBot="1" x14ac:dyDescent="0.3">
      <c r="A46" s="101" t="s">
        <v>25</v>
      </c>
      <c r="B46" s="41" t="s">
        <v>13</v>
      </c>
      <c r="C46" s="85">
        <v>8</v>
      </c>
      <c r="D46" s="75">
        <v>6</v>
      </c>
      <c r="E46" s="84">
        <f t="shared" si="6"/>
        <v>-0.25</v>
      </c>
      <c r="F46" s="85">
        <v>6</v>
      </c>
      <c r="G46" s="85">
        <v>5</v>
      </c>
      <c r="H46" s="47">
        <f>(G46-F46)/F46</f>
        <v>-0.16666666666666666</v>
      </c>
      <c r="I46" s="85">
        <v>1</v>
      </c>
      <c r="J46" s="85">
        <v>2</v>
      </c>
      <c r="K46" s="84">
        <f t="shared" si="8"/>
        <v>1</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11</v>
      </c>
      <c r="D47" s="76">
        <v>17</v>
      </c>
      <c r="E47" s="87">
        <f t="shared" si="6"/>
        <v>0.54545454545454541</v>
      </c>
      <c r="F47" s="86">
        <v>8</v>
      </c>
      <c r="G47" s="86">
        <v>14</v>
      </c>
      <c r="H47" s="88">
        <f>(G47-F47)/F47</f>
        <v>0.75</v>
      </c>
      <c r="I47" s="86">
        <v>1</v>
      </c>
      <c r="J47" s="86">
        <v>4</v>
      </c>
      <c r="K47" s="88">
        <f t="shared" si="8"/>
        <v>3</v>
      </c>
      <c r="L47" s="61"/>
      <c r="M47" s="76">
        <v>21</v>
      </c>
      <c r="N47" s="86">
        <v>13</v>
      </c>
      <c r="O47" s="86">
        <v>12</v>
      </c>
      <c r="P47" s="54">
        <f t="shared" si="9"/>
        <v>0.80952380952380953</v>
      </c>
      <c r="Q47" s="54">
        <f t="shared" si="10"/>
        <v>1.0769230769230769</v>
      </c>
      <c r="R47" s="55">
        <f t="shared" si="11"/>
        <v>0.33333333333333331</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1</v>
      </c>
      <c r="E49" s="87">
        <f t="shared" si="6"/>
        <v>-0.66666666666666663</v>
      </c>
      <c r="F49" s="86">
        <v>3</v>
      </c>
      <c r="G49" s="86">
        <v>1</v>
      </c>
      <c r="H49" s="87">
        <f t="shared" si="12"/>
        <v>-0.66666666666666663</v>
      </c>
      <c r="I49" s="86">
        <v>2</v>
      </c>
      <c r="J49" s="86">
        <v>1</v>
      </c>
      <c r="K49" s="62">
        <f t="shared" ref="K49:K55" si="13">(J49-I49)/I49</f>
        <v>-0.5</v>
      </c>
      <c r="L49" s="61"/>
      <c r="M49" s="76">
        <v>8</v>
      </c>
      <c r="N49" s="86">
        <v>6</v>
      </c>
      <c r="O49" s="86">
        <v>4</v>
      </c>
      <c r="P49" s="54">
        <f t="shared" si="9"/>
        <v>0.125</v>
      </c>
      <c r="Q49" s="54">
        <f t="shared" ref="Q49:Q55" si="14">G49/N49</f>
        <v>0.16666666666666666</v>
      </c>
      <c r="R49" s="55">
        <f t="shared" ref="R49:R55" si="15">J49/O49</f>
        <v>0.25</v>
      </c>
      <c r="S49" s="20"/>
    </row>
    <row r="50" spans="1:20" ht="15.75" thickBot="1" x14ac:dyDescent="0.3">
      <c r="A50" s="101" t="s">
        <v>27</v>
      </c>
      <c r="B50" s="41" t="s">
        <v>13</v>
      </c>
      <c r="C50" s="85">
        <v>35</v>
      </c>
      <c r="D50" s="75">
        <v>15</v>
      </c>
      <c r="E50" s="84">
        <f t="shared" si="6"/>
        <v>-0.5714285714285714</v>
      </c>
      <c r="F50" s="85">
        <v>35</v>
      </c>
      <c r="G50" s="85">
        <v>15</v>
      </c>
      <c r="H50" s="47">
        <f t="shared" si="12"/>
        <v>-0.5714285714285714</v>
      </c>
      <c r="I50" s="85">
        <v>6</v>
      </c>
      <c r="J50" s="85">
        <v>2</v>
      </c>
      <c r="K50" s="84">
        <f t="shared" si="13"/>
        <v>-0.66666666666666663</v>
      </c>
      <c r="L50" s="60"/>
      <c r="M50" s="75">
        <v>72</v>
      </c>
      <c r="N50" s="85">
        <v>50</v>
      </c>
      <c r="O50" s="85">
        <v>49</v>
      </c>
      <c r="P50" s="57">
        <f t="shared" si="9"/>
        <v>0.20833333333333334</v>
      </c>
      <c r="Q50" s="57">
        <f t="shared" si="14"/>
        <v>0.3</v>
      </c>
      <c r="R50" s="58">
        <f t="shared" si="15"/>
        <v>4.0816326530612242E-2</v>
      </c>
      <c r="S50" s="20"/>
      <c r="T50" s="95"/>
    </row>
    <row r="51" spans="1:20" ht="15.75" thickBot="1" x14ac:dyDescent="0.3">
      <c r="A51" s="101"/>
      <c r="B51" s="48" t="s">
        <v>14</v>
      </c>
      <c r="C51" s="86">
        <v>56</v>
      </c>
      <c r="D51" s="76">
        <v>40</v>
      </c>
      <c r="E51" s="87">
        <f t="shared" si="6"/>
        <v>-0.2857142857142857</v>
      </c>
      <c r="F51" s="86">
        <v>50</v>
      </c>
      <c r="G51" s="86">
        <v>38</v>
      </c>
      <c r="H51" s="88">
        <f t="shared" si="12"/>
        <v>-0.24</v>
      </c>
      <c r="I51" s="86">
        <v>8</v>
      </c>
      <c r="J51" s="86">
        <v>10</v>
      </c>
      <c r="K51" s="62">
        <f t="shared" si="13"/>
        <v>0.25</v>
      </c>
      <c r="L51" s="61"/>
      <c r="M51" s="76">
        <v>144</v>
      </c>
      <c r="N51" s="86">
        <v>104</v>
      </c>
      <c r="O51" s="86">
        <v>101</v>
      </c>
      <c r="P51" s="54">
        <f t="shared" si="9"/>
        <v>0.27777777777777779</v>
      </c>
      <c r="Q51" s="54">
        <f t="shared" si="14"/>
        <v>0.36538461538461536</v>
      </c>
      <c r="R51" s="55">
        <f t="shared" si="15"/>
        <v>9.9009900990099015E-2</v>
      </c>
      <c r="S51" s="20"/>
      <c r="T51" s="90"/>
    </row>
    <row r="52" spans="1:20" ht="15.75" thickBot="1" x14ac:dyDescent="0.3">
      <c r="A52" s="101" t="s">
        <v>28</v>
      </c>
      <c r="B52" s="41" t="s">
        <v>13</v>
      </c>
      <c r="C52" s="85">
        <v>27</v>
      </c>
      <c r="D52" s="75">
        <v>28</v>
      </c>
      <c r="E52" s="84">
        <f t="shared" si="6"/>
        <v>3.7037037037037035E-2</v>
      </c>
      <c r="F52" s="85">
        <v>23</v>
      </c>
      <c r="G52" s="85">
        <v>25</v>
      </c>
      <c r="H52" s="47">
        <f t="shared" si="12"/>
        <v>8.6956521739130432E-2</v>
      </c>
      <c r="I52" s="85">
        <v>9</v>
      </c>
      <c r="J52" s="85">
        <v>11</v>
      </c>
      <c r="K52" s="84">
        <f t="shared" si="13"/>
        <v>0.22222222222222221</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49</v>
      </c>
      <c r="D53" s="76">
        <v>41</v>
      </c>
      <c r="E53" s="87">
        <f t="shared" si="6"/>
        <v>-0.16326530612244897</v>
      </c>
      <c r="F53" s="86">
        <v>43</v>
      </c>
      <c r="G53" s="86">
        <v>37</v>
      </c>
      <c r="H53" s="88">
        <f t="shared" si="12"/>
        <v>-0.13953488372093023</v>
      </c>
      <c r="I53" s="86">
        <v>13</v>
      </c>
      <c r="J53" s="86">
        <v>13</v>
      </c>
      <c r="K53" s="88">
        <f t="shared" si="13"/>
        <v>0</v>
      </c>
      <c r="L53" s="61"/>
      <c r="M53" s="76">
        <v>116</v>
      </c>
      <c r="N53" s="86">
        <v>86</v>
      </c>
      <c r="O53" s="86">
        <v>78</v>
      </c>
      <c r="P53" s="54">
        <f t="shared" si="9"/>
        <v>0.35344827586206895</v>
      </c>
      <c r="Q53" s="54">
        <f t="shared" si="14"/>
        <v>0.43023255813953487</v>
      </c>
      <c r="R53" s="55">
        <f t="shared" si="15"/>
        <v>0.16666666666666666</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2</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138</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139</v>
      </c>
      <c r="D6" s="9" t="s">
        <v>140</v>
      </c>
      <c r="E6" s="8" t="s">
        <v>46</v>
      </c>
      <c r="F6" s="8" t="s">
        <v>141</v>
      </c>
      <c r="G6" s="8" t="s">
        <v>142</v>
      </c>
      <c r="H6" s="8" t="s">
        <v>46</v>
      </c>
      <c r="I6" s="8" t="s">
        <v>143</v>
      </c>
      <c r="J6" s="8" t="s">
        <v>144</v>
      </c>
      <c r="K6" s="8" t="s">
        <v>46</v>
      </c>
      <c r="L6" s="10"/>
      <c r="M6" s="11" t="s">
        <v>33</v>
      </c>
      <c r="N6" s="11" t="s">
        <v>34</v>
      </c>
      <c r="O6" s="11" t="s">
        <v>35</v>
      </c>
      <c r="P6" s="11" t="s">
        <v>36</v>
      </c>
      <c r="Q6" s="11" t="s">
        <v>37</v>
      </c>
      <c r="R6" s="12" t="s">
        <v>38</v>
      </c>
      <c r="S6" s="13"/>
      <c r="T6" s="2"/>
      <c r="U6" s="2"/>
    </row>
    <row r="7" spans="1:26" x14ac:dyDescent="0.25">
      <c r="A7" s="119" t="s">
        <v>3</v>
      </c>
      <c r="B7" s="120"/>
      <c r="C7" s="71">
        <v>2960</v>
      </c>
      <c r="D7" s="71">
        <v>2905</v>
      </c>
      <c r="E7" s="15">
        <f t="shared" ref="E7:E15" si="0">(D7-C7)/C7</f>
        <v>-1.8581081081081082E-2</v>
      </c>
      <c r="F7" s="71">
        <v>2300</v>
      </c>
      <c r="G7" s="71">
        <v>2401</v>
      </c>
      <c r="H7" s="16">
        <f t="shared" ref="H7:H15" si="1">(G7-F7)/F7</f>
        <v>4.3913043478260867E-2</v>
      </c>
      <c r="I7" s="71">
        <v>988</v>
      </c>
      <c r="J7" s="71">
        <v>961</v>
      </c>
      <c r="K7" s="16">
        <f t="shared" ref="K7:K15" si="2">(J7-I7)/I7</f>
        <v>-2.7327935222672066E-2</v>
      </c>
      <c r="L7" s="17"/>
      <c r="M7" s="71">
        <v>3889</v>
      </c>
      <c r="N7" s="71">
        <v>2090</v>
      </c>
      <c r="O7" s="71">
        <v>2030</v>
      </c>
      <c r="P7" s="18">
        <f t="shared" ref="P7:P15" si="3">D7/M7</f>
        <v>0.74697865775263561</v>
      </c>
      <c r="Q7" s="18">
        <f t="shared" ref="Q7:Q15" si="4">G7/N7</f>
        <v>1.1488038277511963</v>
      </c>
      <c r="R7" s="19">
        <f t="shared" ref="R7:R15" si="5">J7/O7</f>
        <v>0.47339901477832513</v>
      </c>
      <c r="S7" s="20"/>
      <c r="T7" s="2"/>
      <c r="U7" s="2"/>
    </row>
    <row r="8" spans="1:26" x14ac:dyDescent="0.25">
      <c r="A8" s="112" t="s">
        <v>4</v>
      </c>
      <c r="B8" s="113"/>
      <c r="C8" s="82">
        <v>383</v>
      </c>
      <c r="D8" s="82">
        <v>463</v>
      </c>
      <c r="E8" s="15">
        <f t="shared" si="0"/>
        <v>0.20887728459530025</v>
      </c>
      <c r="F8" s="82">
        <v>266</v>
      </c>
      <c r="G8" s="82">
        <v>364</v>
      </c>
      <c r="H8" s="16">
        <f t="shared" si="1"/>
        <v>0.36842105263157893</v>
      </c>
      <c r="I8" s="82">
        <v>136</v>
      </c>
      <c r="J8" s="82">
        <v>172</v>
      </c>
      <c r="K8" s="16">
        <f t="shared" si="2"/>
        <v>0.26470588235294118</v>
      </c>
      <c r="L8" s="17"/>
      <c r="M8" s="82">
        <v>356</v>
      </c>
      <c r="N8" s="82">
        <v>179</v>
      </c>
      <c r="O8" s="82">
        <v>179</v>
      </c>
      <c r="P8" s="18">
        <f t="shared" si="3"/>
        <v>1.300561797752809</v>
      </c>
      <c r="Q8" s="18">
        <f t="shared" si="4"/>
        <v>2.0335195530726256</v>
      </c>
      <c r="R8" s="19">
        <f t="shared" si="5"/>
        <v>0.96089385474860334</v>
      </c>
      <c r="S8" s="20"/>
      <c r="U8" s="121"/>
      <c r="V8" s="121"/>
      <c r="W8" s="121"/>
      <c r="X8" s="121"/>
      <c r="Y8" s="121"/>
      <c r="Z8" s="121"/>
    </row>
    <row r="9" spans="1:26" x14ac:dyDescent="0.25">
      <c r="A9" s="112" t="s">
        <v>32</v>
      </c>
      <c r="B9" s="113"/>
      <c r="C9" s="82">
        <v>303</v>
      </c>
      <c r="D9" s="82">
        <v>359</v>
      </c>
      <c r="E9" s="15">
        <f t="shared" si="0"/>
        <v>0.18481848184818481</v>
      </c>
      <c r="F9" s="82">
        <v>201</v>
      </c>
      <c r="G9" s="82">
        <v>273</v>
      </c>
      <c r="H9" s="16">
        <f t="shared" si="1"/>
        <v>0.35820895522388058</v>
      </c>
      <c r="I9" s="82">
        <v>115</v>
      </c>
      <c r="J9" s="82">
        <v>148</v>
      </c>
      <c r="K9" s="16">
        <f t="shared" si="2"/>
        <v>0.28695652173913044</v>
      </c>
      <c r="L9" s="17"/>
      <c r="M9" s="82">
        <v>317</v>
      </c>
      <c r="N9" s="82">
        <v>145</v>
      </c>
      <c r="O9" s="82">
        <v>145</v>
      </c>
      <c r="P9" s="18">
        <f t="shared" si="3"/>
        <v>1.1324921135646688</v>
      </c>
      <c r="Q9" s="18">
        <f t="shared" si="4"/>
        <v>1.8827586206896552</v>
      </c>
      <c r="R9" s="19">
        <f t="shared" si="5"/>
        <v>1.0206896551724138</v>
      </c>
      <c r="S9" s="20"/>
      <c r="T9" s="90"/>
    </row>
    <row r="10" spans="1:26" x14ac:dyDescent="0.25">
      <c r="A10" s="112" t="s">
        <v>5</v>
      </c>
      <c r="B10" s="113"/>
      <c r="C10" s="82">
        <v>1730</v>
      </c>
      <c r="D10" s="82">
        <v>1832</v>
      </c>
      <c r="E10" s="15">
        <f t="shared" si="0"/>
        <v>5.8959537572254334E-2</v>
      </c>
      <c r="F10" s="82">
        <v>1349</v>
      </c>
      <c r="G10" s="82">
        <v>1503</v>
      </c>
      <c r="H10" s="16">
        <f t="shared" si="1"/>
        <v>0.11415863602668644</v>
      </c>
      <c r="I10" s="82">
        <v>592</v>
      </c>
      <c r="J10" s="82">
        <v>590</v>
      </c>
      <c r="K10" s="16">
        <f t="shared" si="2"/>
        <v>-3.3783783783783786E-3</v>
      </c>
      <c r="L10" s="17"/>
      <c r="M10" s="82">
        <v>2002</v>
      </c>
      <c r="N10" s="82">
        <v>1004</v>
      </c>
      <c r="O10" s="82">
        <v>980</v>
      </c>
      <c r="P10" s="18">
        <f t="shared" si="3"/>
        <v>0.91508491508491507</v>
      </c>
      <c r="Q10" s="18">
        <f t="shared" si="4"/>
        <v>1.4970119521912351</v>
      </c>
      <c r="R10" s="19">
        <f t="shared" si="5"/>
        <v>0.60204081632653061</v>
      </c>
      <c r="S10" s="20"/>
    </row>
    <row r="11" spans="1:26" x14ac:dyDescent="0.25">
      <c r="A11" s="112" t="s">
        <v>6</v>
      </c>
      <c r="B11" s="113"/>
      <c r="C11" s="71">
        <v>294</v>
      </c>
      <c r="D11" s="71">
        <v>272</v>
      </c>
      <c r="E11" s="15">
        <f t="shared" si="0"/>
        <v>-7.4829931972789115E-2</v>
      </c>
      <c r="F11" s="71">
        <v>249</v>
      </c>
      <c r="G11" s="71">
        <v>247</v>
      </c>
      <c r="H11" s="16">
        <f t="shared" si="1"/>
        <v>-8.0321285140562242E-3</v>
      </c>
      <c r="I11" s="71">
        <v>127</v>
      </c>
      <c r="J11" s="71">
        <v>118</v>
      </c>
      <c r="K11" s="16">
        <f t="shared" si="2"/>
        <v>-7.0866141732283464E-2</v>
      </c>
      <c r="L11" s="17"/>
      <c r="M11" s="71">
        <v>610</v>
      </c>
      <c r="N11" s="71">
        <v>462</v>
      </c>
      <c r="O11" s="71">
        <v>450</v>
      </c>
      <c r="P11" s="18">
        <f t="shared" si="3"/>
        <v>0.4459016393442623</v>
      </c>
      <c r="Q11" s="18">
        <f t="shared" si="4"/>
        <v>0.53463203463203468</v>
      </c>
      <c r="R11" s="19">
        <f t="shared" si="5"/>
        <v>0.26222222222222225</v>
      </c>
      <c r="S11" s="20"/>
    </row>
    <row r="12" spans="1:26" x14ac:dyDescent="0.25">
      <c r="A12" s="112" t="s">
        <v>7</v>
      </c>
      <c r="B12" s="113"/>
      <c r="C12" s="71">
        <v>877</v>
      </c>
      <c r="D12" s="71">
        <v>743</v>
      </c>
      <c r="E12" s="15">
        <f t="shared" si="0"/>
        <v>-0.15279361459521096</v>
      </c>
      <c r="F12" s="71">
        <v>654</v>
      </c>
      <c r="G12" s="71">
        <v>604</v>
      </c>
      <c r="H12" s="16">
        <f t="shared" si="1"/>
        <v>-7.64525993883792E-2</v>
      </c>
      <c r="I12" s="71">
        <v>230</v>
      </c>
      <c r="J12" s="71">
        <v>219</v>
      </c>
      <c r="K12" s="16">
        <f t="shared" si="2"/>
        <v>-4.7826086956521741E-2</v>
      </c>
      <c r="L12" s="17"/>
      <c r="M12" s="71">
        <v>1216</v>
      </c>
      <c r="N12" s="71">
        <v>570</v>
      </c>
      <c r="O12" s="71">
        <v>548</v>
      </c>
      <c r="P12" s="18">
        <f t="shared" si="3"/>
        <v>0.61101973684210531</v>
      </c>
      <c r="Q12" s="18">
        <f t="shared" si="4"/>
        <v>1.0596491228070175</v>
      </c>
      <c r="R12" s="19">
        <f t="shared" si="5"/>
        <v>0.39963503649635035</v>
      </c>
      <c r="S12" s="20"/>
      <c r="T12" s="90"/>
    </row>
    <row r="13" spans="1:26" x14ac:dyDescent="0.25">
      <c r="A13" s="112" t="s">
        <v>8</v>
      </c>
      <c r="B13" s="113"/>
      <c r="C13" s="83">
        <v>59</v>
      </c>
      <c r="D13" s="83">
        <v>58</v>
      </c>
      <c r="E13" s="15">
        <f t="shared" si="0"/>
        <v>-1.6949152542372881E-2</v>
      </c>
      <c r="F13" s="83">
        <v>48</v>
      </c>
      <c r="G13" s="83">
        <v>47</v>
      </c>
      <c r="H13" s="16">
        <f t="shared" si="1"/>
        <v>-2.0833333333333332E-2</v>
      </c>
      <c r="I13" s="83">
        <v>39</v>
      </c>
      <c r="J13" s="83">
        <v>34</v>
      </c>
      <c r="K13" s="16">
        <f t="shared" si="2"/>
        <v>-0.12820512820512819</v>
      </c>
      <c r="L13" s="17"/>
      <c r="M13" s="83">
        <v>61</v>
      </c>
      <c r="N13" s="83">
        <v>54</v>
      </c>
      <c r="O13" s="83">
        <v>52</v>
      </c>
      <c r="P13" s="18">
        <f t="shared" si="3"/>
        <v>0.95081967213114749</v>
      </c>
      <c r="Q13" s="18">
        <f t="shared" si="4"/>
        <v>0.87037037037037035</v>
      </c>
      <c r="R13" s="19">
        <f t="shared" si="5"/>
        <v>0.65384615384615385</v>
      </c>
      <c r="S13" s="20"/>
      <c r="T13" s="2"/>
      <c r="U13" s="2"/>
    </row>
    <row r="14" spans="1:26" x14ac:dyDescent="0.25">
      <c r="A14" s="103" t="s">
        <v>9</v>
      </c>
      <c r="B14" s="104"/>
      <c r="C14" s="82">
        <v>894</v>
      </c>
      <c r="D14" s="82">
        <v>831</v>
      </c>
      <c r="E14" s="15">
        <f t="shared" si="0"/>
        <v>-7.0469798657718116E-2</v>
      </c>
      <c r="F14" s="82">
        <v>348</v>
      </c>
      <c r="G14" s="82">
        <v>285</v>
      </c>
      <c r="H14" s="16">
        <f t="shared" si="1"/>
        <v>-0.18103448275862069</v>
      </c>
      <c r="I14" s="82">
        <v>122</v>
      </c>
      <c r="J14" s="82">
        <v>90</v>
      </c>
      <c r="K14" s="16">
        <f t="shared" si="2"/>
        <v>-0.26229508196721313</v>
      </c>
      <c r="L14" s="17"/>
      <c r="M14" s="82">
        <v>934</v>
      </c>
      <c r="N14" s="82">
        <v>321</v>
      </c>
      <c r="O14" s="82">
        <v>300</v>
      </c>
      <c r="P14" s="18">
        <f t="shared" si="3"/>
        <v>0.88972162740899352</v>
      </c>
      <c r="Q14" s="18">
        <f t="shared" si="4"/>
        <v>0.88785046728971961</v>
      </c>
      <c r="R14" s="19">
        <f t="shared" si="5"/>
        <v>0.3</v>
      </c>
      <c r="S14" s="20"/>
      <c r="T14" s="23"/>
      <c r="U14" s="91"/>
    </row>
    <row r="15" spans="1:26" x14ac:dyDescent="0.25">
      <c r="A15" s="105" t="s">
        <v>10</v>
      </c>
      <c r="B15" s="106"/>
      <c r="C15" s="24">
        <f>C7+C14</f>
        <v>3854</v>
      </c>
      <c r="D15" s="25">
        <f>D7+D14</f>
        <v>3736</v>
      </c>
      <c r="E15" s="26">
        <f t="shared" si="0"/>
        <v>-3.0617540217955371E-2</v>
      </c>
      <c r="F15" s="24">
        <f>F7+F14</f>
        <v>2648</v>
      </c>
      <c r="G15" s="24">
        <f>G7+G14</f>
        <v>2686</v>
      </c>
      <c r="H15" s="27">
        <f t="shared" si="1"/>
        <v>1.4350453172205438E-2</v>
      </c>
      <c r="I15" s="24">
        <f>I7+I14</f>
        <v>1110</v>
      </c>
      <c r="J15" s="24">
        <f>J7+J14</f>
        <v>1051</v>
      </c>
      <c r="K15" s="26">
        <f t="shared" si="2"/>
        <v>-5.3153153153153151E-2</v>
      </c>
      <c r="L15" s="28"/>
      <c r="M15" s="29">
        <f>M7+M14</f>
        <v>4823</v>
      </c>
      <c r="N15" s="29">
        <f>N7+N14</f>
        <v>2411</v>
      </c>
      <c r="O15" s="29">
        <f>O7+O14</f>
        <v>2330</v>
      </c>
      <c r="P15" s="30">
        <f t="shared" si="3"/>
        <v>0.77462160481028408</v>
      </c>
      <c r="Q15" s="30">
        <f t="shared" si="4"/>
        <v>1.1140605557859808</v>
      </c>
      <c r="R15" s="31">
        <f t="shared" si="5"/>
        <v>0.45107296137339054</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292</v>
      </c>
      <c r="D17" s="74">
        <v>371</v>
      </c>
      <c r="E17" s="15">
        <f t="shared" ref="E17:E55" si="6">(D17-C17)/C17</f>
        <v>0.27054794520547948</v>
      </c>
      <c r="F17" s="82">
        <v>211</v>
      </c>
      <c r="G17" s="82">
        <v>301</v>
      </c>
      <c r="H17" s="16">
        <f t="shared" ref="H17:H43" si="7">(G17-F17)/F17</f>
        <v>0.42654028436018959</v>
      </c>
      <c r="I17" s="82">
        <v>107</v>
      </c>
      <c r="J17" s="82">
        <v>137</v>
      </c>
      <c r="K17" s="16">
        <f t="shared" ref="K17:K47" si="8">(J17-I17)/I17</f>
        <v>0.28037383177570091</v>
      </c>
      <c r="L17" s="44"/>
      <c r="M17" s="74">
        <v>309</v>
      </c>
      <c r="N17" s="82">
        <v>138</v>
      </c>
      <c r="O17" s="82">
        <v>138</v>
      </c>
      <c r="P17" s="18">
        <f t="shared" ref="P17:P55" si="9">D17/M17</f>
        <v>1.2006472491909386</v>
      </c>
      <c r="Q17" s="18">
        <f t="shared" ref="Q17:Q47" si="10">G17/N17</f>
        <v>2.181159420289855</v>
      </c>
      <c r="R17" s="19">
        <f t="shared" ref="R17:R47" si="11">J17/O17</f>
        <v>0.99275362318840576</v>
      </c>
      <c r="S17" s="20"/>
      <c r="T17" s="2"/>
      <c r="U17" s="2"/>
    </row>
    <row r="18" spans="1:21" x14ac:dyDescent="0.25">
      <c r="A18" s="110"/>
      <c r="B18" s="41" t="s">
        <v>14</v>
      </c>
      <c r="C18" s="85">
        <v>459</v>
      </c>
      <c r="D18" s="75">
        <v>513</v>
      </c>
      <c r="E18" s="84">
        <f t="shared" si="6"/>
        <v>0.11764705882352941</v>
      </c>
      <c r="F18" s="85">
        <v>320</v>
      </c>
      <c r="G18" s="85">
        <v>411</v>
      </c>
      <c r="H18" s="47">
        <f t="shared" si="7"/>
        <v>0.28437499999999999</v>
      </c>
      <c r="I18" s="85">
        <v>149</v>
      </c>
      <c r="J18" s="85">
        <v>174</v>
      </c>
      <c r="K18" s="16">
        <f t="shared" si="8"/>
        <v>0.16778523489932887</v>
      </c>
      <c r="L18" s="44"/>
      <c r="M18" s="75">
        <v>500</v>
      </c>
      <c r="N18" s="85">
        <v>229</v>
      </c>
      <c r="O18" s="85">
        <v>226</v>
      </c>
      <c r="P18" s="18">
        <f t="shared" si="9"/>
        <v>1.026</v>
      </c>
      <c r="Q18" s="18">
        <f t="shared" si="10"/>
        <v>1.794759825327511</v>
      </c>
      <c r="R18" s="19">
        <f t="shared" si="11"/>
        <v>0.76991150442477874</v>
      </c>
      <c r="S18" s="20"/>
      <c r="T18" s="2"/>
      <c r="U18" s="2"/>
    </row>
    <row r="19" spans="1:21" s="56" customFormat="1" ht="15.75" thickBot="1" x14ac:dyDescent="0.3">
      <c r="A19" s="111"/>
      <c r="B19" s="48" t="s">
        <v>15</v>
      </c>
      <c r="C19" s="86">
        <v>118</v>
      </c>
      <c r="D19" s="76">
        <v>160</v>
      </c>
      <c r="E19" s="87">
        <f t="shared" si="6"/>
        <v>0.3559322033898305</v>
      </c>
      <c r="F19" s="86">
        <v>33</v>
      </c>
      <c r="G19" s="86">
        <v>67</v>
      </c>
      <c r="H19" s="88">
        <f t="shared" si="7"/>
        <v>1.0303030303030303</v>
      </c>
      <c r="I19" s="86">
        <v>1</v>
      </c>
      <c r="J19" s="86">
        <v>11</v>
      </c>
      <c r="K19" s="88">
        <f t="shared" si="8"/>
        <v>10</v>
      </c>
      <c r="L19" s="53"/>
      <c r="M19" s="76">
        <v>122</v>
      </c>
      <c r="N19" s="86">
        <v>25</v>
      </c>
      <c r="O19" s="86">
        <v>24</v>
      </c>
      <c r="P19" s="54">
        <f t="shared" si="9"/>
        <v>1.3114754098360655</v>
      </c>
      <c r="Q19" s="54">
        <f t="shared" si="10"/>
        <v>2.68</v>
      </c>
      <c r="R19" s="55">
        <f t="shared" si="11"/>
        <v>0.45833333333333331</v>
      </c>
      <c r="S19" s="20"/>
      <c r="T19" s="94"/>
      <c r="U19" s="6"/>
    </row>
    <row r="20" spans="1:21" ht="15.75" thickBot="1" x14ac:dyDescent="0.3">
      <c r="A20" s="100" t="s">
        <v>16</v>
      </c>
      <c r="B20" s="41" t="s">
        <v>13</v>
      </c>
      <c r="C20" s="85">
        <v>314</v>
      </c>
      <c r="D20" s="75">
        <v>274</v>
      </c>
      <c r="E20" s="84">
        <f t="shared" si="6"/>
        <v>-0.12738853503184713</v>
      </c>
      <c r="F20" s="85">
        <v>227</v>
      </c>
      <c r="G20" s="85">
        <v>219</v>
      </c>
      <c r="H20" s="47">
        <f t="shared" si="7"/>
        <v>-3.5242290748898682E-2</v>
      </c>
      <c r="I20" s="85">
        <v>109</v>
      </c>
      <c r="J20" s="85">
        <v>82</v>
      </c>
      <c r="K20" s="47">
        <f t="shared" si="8"/>
        <v>-0.24770642201834864</v>
      </c>
      <c r="L20" s="44"/>
      <c r="M20" s="75">
        <v>330</v>
      </c>
      <c r="N20" s="85">
        <v>151</v>
      </c>
      <c r="O20" s="85">
        <v>149</v>
      </c>
      <c r="P20" s="57">
        <f t="shared" si="9"/>
        <v>0.83030303030303032</v>
      </c>
      <c r="Q20" s="57">
        <f t="shared" si="10"/>
        <v>1.4503311258278146</v>
      </c>
      <c r="R20" s="58">
        <f t="shared" si="11"/>
        <v>0.55033557046979864</v>
      </c>
      <c r="S20" s="20"/>
      <c r="T20" s="2"/>
      <c r="U20" s="2"/>
    </row>
    <row r="21" spans="1:21" ht="15.75" thickBot="1" x14ac:dyDescent="0.3">
      <c r="A21" s="100"/>
      <c r="B21" s="41" t="s">
        <v>14</v>
      </c>
      <c r="C21" s="74">
        <v>515</v>
      </c>
      <c r="D21" s="74">
        <v>441</v>
      </c>
      <c r="E21" s="15">
        <f t="shared" si="6"/>
        <v>-0.1436893203883495</v>
      </c>
      <c r="F21" s="82">
        <v>367</v>
      </c>
      <c r="G21" s="82">
        <v>352</v>
      </c>
      <c r="H21" s="16">
        <f t="shared" si="7"/>
        <v>-4.0871934604904632E-2</v>
      </c>
      <c r="I21" s="82">
        <v>175</v>
      </c>
      <c r="J21" s="82">
        <v>138</v>
      </c>
      <c r="K21" s="16">
        <f t="shared" si="8"/>
        <v>-0.21142857142857144</v>
      </c>
      <c r="L21" s="44"/>
      <c r="M21" s="74">
        <v>595</v>
      </c>
      <c r="N21" s="82">
        <v>294</v>
      </c>
      <c r="O21" s="82">
        <v>287</v>
      </c>
      <c r="P21" s="18">
        <f t="shared" si="9"/>
        <v>0.74117647058823533</v>
      </c>
      <c r="Q21" s="18">
        <f t="shared" si="10"/>
        <v>1.1972789115646258</v>
      </c>
      <c r="R21" s="19">
        <f t="shared" si="11"/>
        <v>0.4808362369337979</v>
      </c>
      <c r="S21" s="20"/>
      <c r="T21" s="2"/>
      <c r="U21" s="2"/>
    </row>
    <row r="22" spans="1:21" ht="15.75" thickBot="1" x14ac:dyDescent="0.3">
      <c r="A22" s="101"/>
      <c r="B22" s="48" t="s">
        <v>15</v>
      </c>
      <c r="C22" s="86">
        <v>214</v>
      </c>
      <c r="D22" s="76">
        <v>188</v>
      </c>
      <c r="E22" s="87">
        <f t="shared" si="6"/>
        <v>-0.12149532710280374</v>
      </c>
      <c r="F22" s="86">
        <v>93</v>
      </c>
      <c r="G22" s="86">
        <v>60</v>
      </c>
      <c r="H22" s="88">
        <f t="shared" si="7"/>
        <v>-0.35483870967741937</v>
      </c>
      <c r="I22" s="86">
        <v>31</v>
      </c>
      <c r="J22" s="86">
        <v>14</v>
      </c>
      <c r="K22" s="88">
        <f t="shared" si="8"/>
        <v>-0.54838709677419351</v>
      </c>
      <c r="L22" s="53"/>
      <c r="M22" s="76">
        <v>220</v>
      </c>
      <c r="N22" s="86">
        <v>77</v>
      </c>
      <c r="O22" s="86">
        <v>68</v>
      </c>
      <c r="P22" s="54">
        <f t="shared" si="9"/>
        <v>0.8545454545454545</v>
      </c>
      <c r="Q22" s="54">
        <f t="shared" si="10"/>
        <v>0.77922077922077926</v>
      </c>
      <c r="R22" s="55">
        <f t="shared" si="11"/>
        <v>0.20588235294117646</v>
      </c>
      <c r="S22" s="20"/>
      <c r="T22" s="23"/>
      <c r="U22" s="91"/>
    </row>
    <row r="23" spans="1:21" ht="15.75" thickBot="1" x14ac:dyDescent="0.3">
      <c r="A23" s="100" t="s">
        <v>17</v>
      </c>
      <c r="B23" s="41" t="s">
        <v>13</v>
      </c>
      <c r="C23" s="85">
        <v>316</v>
      </c>
      <c r="D23" s="75">
        <v>327</v>
      </c>
      <c r="E23" s="84">
        <f t="shared" si="6"/>
        <v>3.4810126582278479E-2</v>
      </c>
      <c r="F23" s="85">
        <v>245</v>
      </c>
      <c r="G23" s="85">
        <v>248</v>
      </c>
      <c r="H23" s="47">
        <f t="shared" si="7"/>
        <v>1.2244897959183673E-2</v>
      </c>
      <c r="I23" s="85">
        <v>88</v>
      </c>
      <c r="J23" s="85">
        <v>78</v>
      </c>
      <c r="K23" s="47">
        <f t="shared" si="8"/>
        <v>-0.11363636363636363</v>
      </c>
      <c r="L23" s="44"/>
      <c r="M23" s="75">
        <v>321</v>
      </c>
      <c r="N23" s="85">
        <v>139</v>
      </c>
      <c r="O23" s="85">
        <v>136</v>
      </c>
      <c r="P23" s="57">
        <f t="shared" si="9"/>
        <v>1.0186915887850467</v>
      </c>
      <c r="Q23" s="57">
        <f t="shared" si="10"/>
        <v>1.7841726618705036</v>
      </c>
      <c r="R23" s="58">
        <f t="shared" si="11"/>
        <v>0.57352941176470584</v>
      </c>
      <c r="S23" s="20"/>
      <c r="T23" s="89"/>
      <c r="U23" s="2"/>
    </row>
    <row r="24" spans="1:21" ht="15.75" thickBot="1" x14ac:dyDescent="0.3">
      <c r="A24" s="100"/>
      <c r="B24" s="41" t="s">
        <v>14</v>
      </c>
      <c r="C24" s="74">
        <v>472</v>
      </c>
      <c r="D24" s="74">
        <v>460</v>
      </c>
      <c r="E24" s="15">
        <f t="shared" si="6"/>
        <v>-2.5423728813559324E-2</v>
      </c>
      <c r="F24" s="82">
        <v>357</v>
      </c>
      <c r="G24" s="82">
        <v>358</v>
      </c>
      <c r="H24" s="16">
        <f t="shared" si="7"/>
        <v>2.8011204481792717E-3</v>
      </c>
      <c r="I24" s="82">
        <v>128</v>
      </c>
      <c r="J24" s="82">
        <v>110</v>
      </c>
      <c r="K24" s="16">
        <f t="shared" si="8"/>
        <v>-0.140625</v>
      </c>
      <c r="L24" s="44"/>
      <c r="M24" s="74">
        <v>506</v>
      </c>
      <c r="N24" s="82">
        <v>227</v>
      </c>
      <c r="O24" s="82">
        <v>223</v>
      </c>
      <c r="P24" s="18">
        <f t="shared" si="9"/>
        <v>0.90909090909090906</v>
      </c>
      <c r="Q24" s="18">
        <f t="shared" si="10"/>
        <v>1.5770925110132159</v>
      </c>
      <c r="R24" s="19">
        <f t="shared" si="11"/>
        <v>0.49327354260089684</v>
      </c>
      <c r="S24" s="20"/>
      <c r="T24" s="2"/>
      <c r="U24" s="2"/>
    </row>
    <row r="25" spans="1:21" ht="15.75" thickBot="1" x14ac:dyDescent="0.3">
      <c r="A25" s="101"/>
      <c r="B25" s="48" t="s">
        <v>15</v>
      </c>
      <c r="C25" s="86">
        <v>243</v>
      </c>
      <c r="D25" s="76">
        <v>222</v>
      </c>
      <c r="E25" s="87">
        <f t="shared" si="6"/>
        <v>-8.6419753086419748E-2</v>
      </c>
      <c r="F25" s="86">
        <v>70</v>
      </c>
      <c r="G25" s="86">
        <v>48</v>
      </c>
      <c r="H25" s="88">
        <f t="shared" si="7"/>
        <v>-0.31428571428571428</v>
      </c>
      <c r="I25" s="86">
        <v>18</v>
      </c>
      <c r="J25" s="86">
        <v>7</v>
      </c>
      <c r="K25" s="88">
        <f t="shared" si="8"/>
        <v>-0.61111111111111116</v>
      </c>
      <c r="L25" s="53"/>
      <c r="M25" s="76">
        <v>246</v>
      </c>
      <c r="N25" s="86">
        <v>61</v>
      </c>
      <c r="O25" s="86">
        <v>60</v>
      </c>
      <c r="P25" s="54">
        <f t="shared" si="9"/>
        <v>0.90243902439024393</v>
      </c>
      <c r="Q25" s="54">
        <f t="shared" si="10"/>
        <v>0.78688524590163933</v>
      </c>
      <c r="R25" s="55">
        <f t="shared" si="11"/>
        <v>0.11666666666666667</v>
      </c>
      <c r="S25" s="20"/>
      <c r="T25" s="2"/>
      <c r="U25" s="2"/>
    </row>
    <row r="26" spans="1:21" ht="15.75" thickBot="1" x14ac:dyDescent="0.3">
      <c r="A26" s="100" t="s">
        <v>18</v>
      </c>
      <c r="B26" s="41" t="s">
        <v>13</v>
      </c>
      <c r="C26" s="75">
        <v>220</v>
      </c>
      <c r="D26" s="75">
        <v>180</v>
      </c>
      <c r="E26" s="84">
        <f t="shared" si="6"/>
        <v>-0.18181818181818182</v>
      </c>
      <c r="F26" s="85">
        <v>164</v>
      </c>
      <c r="G26" s="85">
        <v>148</v>
      </c>
      <c r="H26" s="47">
        <f t="shared" si="7"/>
        <v>-9.7560975609756101E-2</v>
      </c>
      <c r="I26" s="85">
        <v>77</v>
      </c>
      <c r="J26" s="85">
        <v>70</v>
      </c>
      <c r="K26" s="47">
        <f t="shared" si="8"/>
        <v>-9.0909090909090912E-2</v>
      </c>
      <c r="L26" s="44"/>
      <c r="M26" s="75">
        <v>230</v>
      </c>
      <c r="N26" s="85">
        <v>131</v>
      </c>
      <c r="O26" s="85">
        <v>128</v>
      </c>
      <c r="P26" s="57">
        <f t="shared" si="9"/>
        <v>0.78260869565217395</v>
      </c>
      <c r="Q26" s="57">
        <f t="shared" si="10"/>
        <v>1.1297709923664123</v>
      </c>
      <c r="R26" s="58">
        <f t="shared" si="11"/>
        <v>0.546875</v>
      </c>
      <c r="S26" s="20"/>
      <c r="T26" s="2"/>
      <c r="U26" s="2"/>
    </row>
    <row r="27" spans="1:21" ht="15.75" thickBot="1" x14ac:dyDescent="0.3">
      <c r="A27" s="100"/>
      <c r="B27" s="41" t="s">
        <v>14</v>
      </c>
      <c r="C27" s="74">
        <v>317</v>
      </c>
      <c r="D27" s="74">
        <v>257</v>
      </c>
      <c r="E27" s="15">
        <f t="shared" si="6"/>
        <v>-0.1892744479495268</v>
      </c>
      <c r="F27" s="82">
        <v>235</v>
      </c>
      <c r="G27" s="82">
        <v>211</v>
      </c>
      <c r="H27" s="16">
        <f t="shared" si="7"/>
        <v>-0.10212765957446808</v>
      </c>
      <c r="I27" s="82">
        <v>125</v>
      </c>
      <c r="J27" s="82">
        <v>110</v>
      </c>
      <c r="K27" s="16">
        <f t="shared" si="8"/>
        <v>-0.12</v>
      </c>
      <c r="L27" s="44"/>
      <c r="M27" s="74">
        <v>347</v>
      </c>
      <c r="N27" s="82">
        <v>206</v>
      </c>
      <c r="O27" s="82">
        <v>202</v>
      </c>
      <c r="P27" s="18">
        <f t="shared" si="9"/>
        <v>0.74063400576368876</v>
      </c>
      <c r="Q27" s="18">
        <f t="shared" si="10"/>
        <v>1.0242718446601942</v>
      </c>
      <c r="R27" s="19">
        <f t="shared" si="11"/>
        <v>0.54455445544554459</v>
      </c>
      <c r="S27" s="20"/>
      <c r="T27" s="89"/>
      <c r="U27" s="2"/>
    </row>
    <row r="28" spans="1:21" ht="15.75" thickBot="1" x14ac:dyDescent="0.3">
      <c r="A28" s="101"/>
      <c r="B28" s="48" t="s">
        <v>15</v>
      </c>
      <c r="C28" s="86">
        <v>35</v>
      </c>
      <c r="D28" s="76">
        <v>27</v>
      </c>
      <c r="E28" s="87">
        <f t="shared" si="6"/>
        <v>-0.22857142857142856</v>
      </c>
      <c r="F28" s="86">
        <v>14</v>
      </c>
      <c r="G28" s="86">
        <v>5</v>
      </c>
      <c r="H28" s="88">
        <f t="shared" si="7"/>
        <v>-0.6428571428571429</v>
      </c>
      <c r="I28" s="86">
        <v>7</v>
      </c>
      <c r="J28" s="86">
        <v>3</v>
      </c>
      <c r="K28" s="88">
        <f t="shared" si="8"/>
        <v>-0.5714285714285714</v>
      </c>
      <c r="L28" s="53"/>
      <c r="M28" s="76">
        <v>34</v>
      </c>
      <c r="N28" s="86">
        <v>11</v>
      </c>
      <c r="O28" s="86">
        <v>11</v>
      </c>
      <c r="P28" s="54">
        <f t="shared" si="9"/>
        <v>0.79411764705882348</v>
      </c>
      <c r="Q28" s="54">
        <f t="shared" si="10"/>
        <v>0.45454545454545453</v>
      </c>
      <c r="R28" s="55">
        <f t="shared" si="11"/>
        <v>0.27272727272727271</v>
      </c>
      <c r="S28" s="20"/>
      <c r="T28" s="2"/>
      <c r="U28" s="2"/>
    </row>
    <row r="29" spans="1:21" ht="15.75" thickBot="1" x14ac:dyDescent="0.3">
      <c r="A29" s="100" t="s">
        <v>19</v>
      </c>
      <c r="B29" s="41" t="s">
        <v>13</v>
      </c>
      <c r="C29" s="75">
        <v>43</v>
      </c>
      <c r="D29" s="75">
        <v>61</v>
      </c>
      <c r="E29" s="84">
        <f t="shared" si="6"/>
        <v>0.41860465116279072</v>
      </c>
      <c r="F29" s="85">
        <v>34</v>
      </c>
      <c r="G29" s="85">
        <v>51</v>
      </c>
      <c r="H29" s="47">
        <f t="shared" si="7"/>
        <v>0.5</v>
      </c>
      <c r="I29" s="85">
        <v>24</v>
      </c>
      <c r="J29" s="85">
        <v>24</v>
      </c>
      <c r="K29" s="47">
        <f t="shared" si="8"/>
        <v>0</v>
      </c>
      <c r="L29" s="44"/>
      <c r="M29" s="75">
        <v>42</v>
      </c>
      <c r="N29" s="85">
        <v>23</v>
      </c>
      <c r="O29" s="85">
        <v>23</v>
      </c>
      <c r="P29" s="57">
        <f t="shared" si="9"/>
        <v>1.4523809523809523</v>
      </c>
      <c r="Q29" s="57">
        <f t="shared" si="10"/>
        <v>2.2173913043478262</v>
      </c>
      <c r="R29" s="58">
        <f t="shared" si="11"/>
        <v>1.0434782608695652</v>
      </c>
      <c r="S29" s="20"/>
      <c r="T29" s="2"/>
      <c r="U29" s="2"/>
    </row>
    <row r="30" spans="1:21" ht="15.75" thickBot="1" x14ac:dyDescent="0.3">
      <c r="A30" s="100"/>
      <c r="B30" s="41" t="s">
        <v>14</v>
      </c>
      <c r="C30" s="82">
        <v>97</v>
      </c>
      <c r="D30" s="74">
        <v>93</v>
      </c>
      <c r="E30" s="15">
        <f t="shared" si="6"/>
        <v>-4.1237113402061855E-2</v>
      </c>
      <c r="F30" s="82">
        <v>73</v>
      </c>
      <c r="G30" s="82">
        <v>79</v>
      </c>
      <c r="H30" s="16">
        <f t="shared" si="7"/>
        <v>8.2191780821917804E-2</v>
      </c>
      <c r="I30" s="82">
        <v>46</v>
      </c>
      <c r="J30" s="82">
        <v>39</v>
      </c>
      <c r="K30" s="16">
        <f t="shared" si="8"/>
        <v>-0.15217391304347827</v>
      </c>
      <c r="L30" s="44"/>
      <c r="M30" s="74">
        <v>108</v>
      </c>
      <c r="N30" s="82">
        <v>58</v>
      </c>
      <c r="O30" s="82">
        <v>57</v>
      </c>
      <c r="P30" s="18">
        <f t="shared" si="9"/>
        <v>0.86111111111111116</v>
      </c>
      <c r="Q30" s="18">
        <f t="shared" si="10"/>
        <v>1.3620689655172413</v>
      </c>
      <c r="R30" s="19">
        <f t="shared" si="11"/>
        <v>0.68421052631578949</v>
      </c>
      <c r="S30" s="20"/>
      <c r="T30" s="89"/>
      <c r="U30" s="2"/>
    </row>
    <row r="31" spans="1:21" ht="15.75" thickBot="1" x14ac:dyDescent="0.3">
      <c r="A31" s="101"/>
      <c r="B31" s="48" t="s">
        <v>15</v>
      </c>
      <c r="C31" s="86">
        <v>112</v>
      </c>
      <c r="D31" s="76">
        <v>95</v>
      </c>
      <c r="E31" s="87">
        <f t="shared" si="6"/>
        <v>-0.15178571428571427</v>
      </c>
      <c r="F31" s="86">
        <v>79</v>
      </c>
      <c r="G31" s="86">
        <v>58</v>
      </c>
      <c r="H31" s="88">
        <f t="shared" si="7"/>
        <v>-0.26582278481012656</v>
      </c>
      <c r="I31" s="86">
        <v>46</v>
      </c>
      <c r="J31" s="86">
        <v>35</v>
      </c>
      <c r="K31" s="88">
        <f t="shared" si="8"/>
        <v>-0.2391304347826087</v>
      </c>
      <c r="L31" s="53"/>
      <c r="M31" s="76">
        <v>129</v>
      </c>
      <c r="N31" s="86">
        <v>78</v>
      </c>
      <c r="O31" s="86">
        <v>68</v>
      </c>
      <c r="P31" s="54">
        <f t="shared" si="9"/>
        <v>0.73643410852713176</v>
      </c>
      <c r="Q31" s="54">
        <f t="shared" si="10"/>
        <v>0.74358974358974361</v>
      </c>
      <c r="R31" s="55">
        <f t="shared" si="11"/>
        <v>0.51470588235294112</v>
      </c>
      <c r="S31" s="20"/>
      <c r="T31" s="2"/>
      <c r="U31" s="2"/>
    </row>
    <row r="32" spans="1:21" ht="15.75" thickBot="1" x14ac:dyDescent="0.3">
      <c r="A32" s="100" t="s">
        <v>20</v>
      </c>
      <c r="B32" s="41" t="s">
        <v>13</v>
      </c>
      <c r="C32" s="75">
        <v>11</v>
      </c>
      <c r="D32" s="75">
        <v>20</v>
      </c>
      <c r="E32" s="84">
        <f t="shared" si="6"/>
        <v>0.81818181818181823</v>
      </c>
      <c r="F32" s="85">
        <v>6</v>
      </c>
      <c r="G32" s="85">
        <v>14</v>
      </c>
      <c r="H32" s="47">
        <f t="shared" si="7"/>
        <v>1.3333333333333333</v>
      </c>
      <c r="I32" s="85">
        <v>5</v>
      </c>
      <c r="J32" s="85">
        <v>6</v>
      </c>
      <c r="K32" s="47">
        <f t="shared" si="8"/>
        <v>0.2</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24</v>
      </c>
      <c r="E33" s="15">
        <f t="shared" si="6"/>
        <v>-0.04</v>
      </c>
      <c r="F33" s="82">
        <v>20</v>
      </c>
      <c r="G33" s="82">
        <v>17</v>
      </c>
      <c r="H33" s="16">
        <f t="shared" si="7"/>
        <v>-0.15</v>
      </c>
      <c r="I33" s="82">
        <v>12</v>
      </c>
      <c r="J33" s="82">
        <v>8</v>
      </c>
      <c r="K33" s="16">
        <f t="shared" si="8"/>
        <v>-0.33333333333333331</v>
      </c>
      <c r="L33" s="44"/>
      <c r="M33" s="74">
        <v>28</v>
      </c>
      <c r="N33" s="82">
        <v>17</v>
      </c>
      <c r="O33" s="82">
        <v>17</v>
      </c>
      <c r="P33" s="18">
        <f t="shared" si="9"/>
        <v>0.8571428571428571</v>
      </c>
      <c r="Q33" s="18">
        <f t="shared" si="10"/>
        <v>1</v>
      </c>
      <c r="R33" s="19">
        <f t="shared" si="11"/>
        <v>0.47058823529411764</v>
      </c>
      <c r="S33" s="20"/>
      <c r="T33" s="89"/>
      <c r="U33" s="2"/>
    </row>
    <row r="34" spans="1:21" ht="15.75" thickBot="1" x14ac:dyDescent="0.3">
      <c r="A34" s="101"/>
      <c r="B34" s="48" t="s">
        <v>15</v>
      </c>
      <c r="C34" s="86">
        <v>82</v>
      </c>
      <c r="D34" s="76">
        <v>54</v>
      </c>
      <c r="E34" s="87">
        <f t="shared" si="6"/>
        <v>-0.34146341463414637</v>
      </c>
      <c r="F34" s="86">
        <v>24</v>
      </c>
      <c r="G34" s="86">
        <v>9</v>
      </c>
      <c r="H34" s="88">
        <f t="shared" si="7"/>
        <v>-0.625</v>
      </c>
      <c r="I34" s="86">
        <v>2</v>
      </c>
      <c r="J34" s="86">
        <v>4</v>
      </c>
      <c r="K34" s="88">
        <f t="shared" si="8"/>
        <v>1</v>
      </c>
      <c r="L34" s="53"/>
      <c r="M34" s="76">
        <v>84</v>
      </c>
      <c r="N34" s="86">
        <v>22</v>
      </c>
      <c r="O34" s="86">
        <v>22</v>
      </c>
      <c r="P34" s="54">
        <f t="shared" si="9"/>
        <v>0.6428571428571429</v>
      </c>
      <c r="Q34" s="54">
        <f t="shared" si="10"/>
        <v>0.40909090909090912</v>
      </c>
      <c r="R34" s="55">
        <f t="shared" si="11"/>
        <v>0.18181818181818182</v>
      </c>
      <c r="S34" s="20"/>
      <c r="T34" s="2"/>
      <c r="U34" s="2"/>
    </row>
    <row r="35" spans="1:21" ht="15.75" thickBot="1" x14ac:dyDescent="0.3">
      <c r="A35" s="100" t="s">
        <v>21</v>
      </c>
      <c r="B35" s="41" t="s">
        <v>13</v>
      </c>
      <c r="C35" s="75">
        <v>104</v>
      </c>
      <c r="D35" s="75">
        <v>125</v>
      </c>
      <c r="E35" s="84">
        <f t="shared" si="6"/>
        <v>0.20192307692307693</v>
      </c>
      <c r="F35" s="85">
        <v>65</v>
      </c>
      <c r="G35" s="85">
        <v>89</v>
      </c>
      <c r="H35" s="47">
        <f t="shared" si="7"/>
        <v>0.36923076923076925</v>
      </c>
      <c r="I35" s="85">
        <v>44</v>
      </c>
      <c r="J35" s="85">
        <v>46</v>
      </c>
      <c r="K35" s="47">
        <f t="shared" si="8"/>
        <v>4.5454545454545456E-2</v>
      </c>
      <c r="L35" s="44"/>
      <c r="M35" s="75">
        <v>115</v>
      </c>
      <c r="N35" s="85">
        <v>57</v>
      </c>
      <c r="O35" s="85">
        <v>56</v>
      </c>
      <c r="P35" s="57">
        <f t="shared" si="9"/>
        <v>1.0869565217391304</v>
      </c>
      <c r="Q35" s="57">
        <f t="shared" si="10"/>
        <v>1.5614035087719298</v>
      </c>
      <c r="R35" s="58">
        <f t="shared" si="11"/>
        <v>0.8214285714285714</v>
      </c>
      <c r="S35" s="20"/>
      <c r="T35" s="2"/>
      <c r="U35" s="2"/>
    </row>
    <row r="36" spans="1:21" ht="15.75" thickBot="1" x14ac:dyDescent="0.3">
      <c r="A36" s="100"/>
      <c r="B36" s="41" t="s">
        <v>14</v>
      </c>
      <c r="C36" s="74">
        <v>180</v>
      </c>
      <c r="D36" s="74">
        <v>207</v>
      </c>
      <c r="E36" s="15">
        <f t="shared" si="6"/>
        <v>0.15</v>
      </c>
      <c r="F36" s="82">
        <v>114</v>
      </c>
      <c r="G36" s="82">
        <v>147</v>
      </c>
      <c r="H36" s="16">
        <f t="shared" si="7"/>
        <v>0.28947368421052633</v>
      </c>
      <c r="I36" s="82">
        <v>70</v>
      </c>
      <c r="J36" s="82">
        <v>77</v>
      </c>
      <c r="K36" s="16">
        <f t="shared" si="8"/>
        <v>0.1</v>
      </c>
      <c r="L36" s="44"/>
      <c r="M36" s="74">
        <v>235</v>
      </c>
      <c r="N36" s="82">
        <v>128</v>
      </c>
      <c r="O36" s="82">
        <v>127</v>
      </c>
      <c r="P36" s="18">
        <f t="shared" si="9"/>
        <v>0.88085106382978728</v>
      </c>
      <c r="Q36" s="18">
        <f t="shared" si="10"/>
        <v>1.1484375</v>
      </c>
      <c r="R36" s="19">
        <f t="shared" si="11"/>
        <v>0.60629921259842523</v>
      </c>
      <c r="S36" s="20"/>
      <c r="T36" s="89"/>
      <c r="U36" s="2"/>
    </row>
    <row r="37" spans="1:21" ht="15.75" thickBot="1" x14ac:dyDescent="0.3">
      <c r="A37" s="101"/>
      <c r="B37" s="48" t="s">
        <v>15</v>
      </c>
      <c r="C37" s="86">
        <v>42</v>
      </c>
      <c r="D37" s="76">
        <v>46</v>
      </c>
      <c r="E37" s="87">
        <f t="shared" si="6"/>
        <v>9.5238095238095233E-2</v>
      </c>
      <c r="F37" s="86">
        <v>18</v>
      </c>
      <c r="G37" s="86">
        <v>20</v>
      </c>
      <c r="H37" s="88">
        <f t="shared" si="7"/>
        <v>0.1111111111111111</v>
      </c>
      <c r="I37" s="86">
        <v>12</v>
      </c>
      <c r="J37" s="86">
        <v>9</v>
      </c>
      <c r="K37" s="88">
        <f t="shared" si="8"/>
        <v>-0.25</v>
      </c>
      <c r="L37" s="53"/>
      <c r="M37" s="76">
        <v>49</v>
      </c>
      <c r="N37" s="86">
        <v>28</v>
      </c>
      <c r="O37" s="86">
        <v>28</v>
      </c>
      <c r="P37" s="54">
        <f t="shared" si="9"/>
        <v>0.93877551020408168</v>
      </c>
      <c r="Q37" s="54">
        <f t="shared" si="10"/>
        <v>0.7142857142857143</v>
      </c>
      <c r="R37" s="55">
        <f t="shared" si="11"/>
        <v>0.32142857142857145</v>
      </c>
      <c r="S37" s="20"/>
      <c r="T37" s="2"/>
      <c r="U37" s="2"/>
    </row>
    <row r="38" spans="1:21" ht="15.75" thickBot="1" x14ac:dyDescent="0.3">
      <c r="A38" s="100" t="s">
        <v>22</v>
      </c>
      <c r="B38" s="41" t="s">
        <v>13</v>
      </c>
      <c r="C38" s="75">
        <v>13</v>
      </c>
      <c r="D38" s="75">
        <v>10</v>
      </c>
      <c r="E38" s="84">
        <f t="shared" si="6"/>
        <v>-0.23076923076923078</v>
      </c>
      <c r="F38" s="85">
        <v>11</v>
      </c>
      <c r="G38" s="85">
        <v>9</v>
      </c>
      <c r="H38" s="47">
        <f t="shared" si="7"/>
        <v>-0.18181818181818182</v>
      </c>
      <c r="I38" s="85">
        <v>3</v>
      </c>
      <c r="J38" s="85">
        <v>1</v>
      </c>
      <c r="K38" s="84">
        <f t="shared" si="8"/>
        <v>-0.66666666666666663</v>
      </c>
      <c r="L38" s="44"/>
      <c r="M38" s="75">
        <v>13</v>
      </c>
      <c r="N38" s="85">
        <v>5</v>
      </c>
      <c r="O38" s="85">
        <v>5</v>
      </c>
      <c r="P38" s="57">
        <f t="shared" si="9"/>
        <v>0.76923076923076927</v>
      </c>
      <c r="Q38" s="57">
        <f t="shared" si="10"/>
        <v>1.8</v>
      </c>
      <c r="R38" s="58">
        <f t="shared" si="11"/>
        <v>0.2</v>
      </c>
      <c r="S38" s="20"/>
      <c r="T38" s="2"/>
      <c r="U38" s="2"/>
    </row>
    <row r="39" spans="1:21" ht="15.75" thickBot="1" x14ac:dyDescent="0.3">
      <c r="A39" s="100"/>
      <c r="B39" s="41" t="s">
        <v>14</v>
      </c>
      <c r="C39" s="82">
        <v>29</v>
      </c>
      <c r="D39" s="74">
        <v>20</v>
      </c>
      <c r="E39" s="15">
        <f t="shared" si="6"/>
        <v>-0.31034482758620691</v>
      </c>
      <c r="F39" s="82">
        <v>25</v>
      </c>
      <c r="G39" s="82">
        <v>18</v>
      </c>
      <c r="H39" s="16">
        <f t="shared" si="7"/>
        <v>-0.28000000000000003</v>
      </c>
      <c r="I39" s="82">
        <v>7</v>
      </c>
      <c r="J39" s="82">
        <v>5</v>
      </c>
      <c r="K39" s="16">
        <f t="shared" si="8"/>
        <v>-0.2857142857142857</v>
      </c>
      <c r="L39" s="44"/>
      <c r="M39" s="74">
        <v>30</v>
      </c>
      <c r="N39" s="82">
        <v>14</v>
      </c>
      <c r="O39" s="82">
        <v>14</v>
      </c>
      <c r="P39" s="18">
        <f t="shared" si="9"/>
        <v>0.66666666666666663</v>
      </c>
      <c r="Q39" s="18">
        <f t="shared" si="10"/>
        <v>1.2857142857142858</v>
      </c>
      <c r="R39" s="19">
        <f t="shared" si="11"/>
        <v>0.35714285714285715</v>
      </c>
      <c r="S39" s="20"/>
      <c r="T39" s="89"/>
      <c r="U39" s="2"/>
    </row>
    <row r="40" spans="1:21" ht="15.75" thickBot="1" x14ac:dyDescent="0.3">
      <c r="A40" s="101"/>
      <c r="B40" s="48" t="s">
        <v>15</v>
      </c>
      <c r="C40" s="86">
        <v>33</v>
      </c>
      <c r="D40" s="76">
        <v>29</v>
      </c>
      <c r="E40" s="87">
        <f t="shared" si="6"/>
        <v>-0.12121212121212122</v>
      </c>
      <c r="F40" s="86">
        <v>13</v>
      </c>
      <c r="G40" s="86">
        <v>14</v>
      </c>
      <c r="H40" s="88">
        <f t="shared" si="7"/>
        <v>7.6923076923076927E-2</v>
      </c>
      <c r="I40" s="86">
        <v>4</v>
      </c>
      <c r="J40" s="86">
        <v>4</v>
      </c>
      <c r="K40" s="87">
        <f t="shared" si="8"/>
        <v>0</v>
      </c>
      <c r="L40" s="53"/>
      <c r="M40" s="76">
        <v>34</v>
      </c>
      <c r="N40" s="86">
        <v>11</v>
      </c>
      <c r="O40" s="86">
        <v>11</v>
      </c>
      <c r="P40" s="54">
        <f t="shared" si="9"/>
        <v>0.8529411764705882</v>
      </c>
      <c r="Q40" s="54">
        <f t="shared" si="10"/>
        <v>1.2727272727272727</v>
      </c>
      <c r="R40" s="55">
        <f t="shared" si="11"/>
        <v>0.36363636363636365</v>
      </c>
      <c r="S40" s="20"/>
      <c r="T40" s="2"/>
      <c r="U40" s="2"/>
    </row>
    <row r="41" spans="1:21" ht="15.75" thickBot="1" x14ac:dyDescent="0.3">
      <c r="A41" s="101" t="s">
        <v>23</v>
      </c>
      <c r="B41" s="41" t="s">
        <v>13</v>
      </c>
      <c r="C41" s="85">
        <v>340</v>
      </c>
      <c r="D41" s="75">
        <v>408</v>
      </c>
      <c r="E41" s="84">
        <f t="shared" si="6"/>
        <v>0.2</v>
      </c>
      <c r="F41" s="85">
        <v>316</v>
      </c>
      <c r="G41" s="85">
        <v>375</v>
      </c>
      <c r="H41" s="47">
        <f t="shared" si="7"/>
        <v>0.18670886075949367</v>
      </c>
      <c r="I41" s="85">
        <v>115</v>
      </c>
      <c r="J41" s="85">
        <v>129</v>
      </c>
      <c r="K41" s="47">
        <f t="shared" si="8"/>
        <v>0.12173913043478261</v>
      </c>
      <c r="L41" s="44"/>
      <c r="M41" s="75">
        <v>486</v>
      </c>
      <c r="N41" s="85">
        <v>257</v>
      </c>
      <c r="O41" s="85">
        <v>249</v>
      </c>
      <c r="P41" s="57">
        <f t="shared" si="9"/>
        <v>0.83950617283950613</v>
      </c>
      <c r="Q41" s="57">
        <f t="shared" si="10"/>
        <v>1.4591439688715953</v>
      </c>
      <c r="R41" s="58">
        <f t="shared" si="11"/>
        <v>0.51807228915662651</v>
      </c>
      <c r="S41" s="20"/>
      <c r="T41" s="2"/>
      <c r="U41" s="2"/>
    </row>
    <row r="42" spans="1:21" ht="15.75" thickBot="1" x14ac:dyDescent="0.3">
      <c r="A42" s="101"/>
      <c r="B42" s="48" t="s">
        <v>14</v>
      </c>
      <c r="C42" s="86">
        <v>721</v>
      </c>
      <c r="D42" s="76">
        <v>778</v>
      </c>
      <c r="E42" s="87">
        <f t="shared" si="6"/>
        <v>7.9056865464632461E-2</v>
      </c>
      <c r="F42" s="86">
        <v>662</v>
      </c>
      <c r="G42" s="86">
        <v>708</v>
      </c>
      <c r="H42" s="88">
        <f t="shared" si="7"/>
        <v>6.9486404833836862E-2</v>
      </c>
      <c r="I42" s="86">
        <v>241</v>
      </c>
      <c r="J42" s="86">
        <v>268</v>
      </c>
      <c r="K42" s="88">
        <f t="shared" si="8"/>
        <v>0.11203319502074689</v>
      </c>
      <c r="L42" s="53"/>
      <c r="M42" s="76">
        <v>1204</v>
      </c>
      <c r="N42" s="86">
        <v>675</v>
      </c>
      <c r="O42" s="86">
        <v>650</v>
      </c>
      <c r="P42" s="54">
        <f t="shared" si="9"/>
        <v>0.64617940199335544</v>
      </c>
      <c r="Q42" s="54">
        <f t="shared" si="10"/>
        <v>1.048888888888889</v>
      </c>
      <c r="R42" s="55">
        <f t="shared" si="11"/>
        <v>0.41230769230769232</v>
      </c>
      <c r="S42" s="20"/>
      <c r="T42" s="2"/>
      <c r="U42" s="2"/>
    </row>
    <row r="43" spans="1:21" ht="15.75" thickBot="1" x14ac:dyDescent="0.3">
      <c r="A43" s="100" t="s">
        <v>24</v>
      </c>
      <c r="B43" s="41" t="s">
        <v>13</v>
      </c>
      <c r="C43" s="85">
        <v>4</v>
      </c>
      <c r="D43" s="81">
        <v>7</v>
      </c>
      <c r="E43" s="84">
        <f t="shared" si="6"/>
        <v>0.75</v>
      </c>
      <c r="F43" s="85">
        <v>3</v>
      </c>
      <c r="G43" s="81">
        <v>4</v>
      </c>
      <c r="H43" s="47">
        <f t="shared" si="7"/>
        <v>0.33333333333333331</v>
      </c>
      <c r="I43" s="85">
        <v>3</v>
      </c>
      <c r="J43" s="83">
        <v>2</v>
      </c>
      <c r="K43" s="47">
        <f t="shared" si="8"/>
        <v>-0.33333333333333331</v>
      </c>
      <c r="L43" s="44"/>
      <c r="M43" s="81">
        <v>8</v>
      </c>
      <c r="N43" s="81">
        <v>5</v>
      </c>
      <c r="O43" s="83">
        <v>4</v>
      </c>
      <c r="P43" s="57">
        <v>0</v>
      </c>
      <c r="Q43" s="57">
        <v>0</v>
      </c>
      <c r="R43" s="58">
        <v>0</v>
      </c>
      <c r="S43" s="20"/>
      <c r="T43" s="90"/>
    </row>
    <row r="44" spans="1:21" ht="15.75" thickBot="1" x14ac:dyDescent="0.3">
      <c r="A44" s="101"/>
      <c r="B44" s="41" t="s">
        <v>14</v>
      </c>
      <c r="C44" s="82">
        <v>25</v>
      </c>
      <c r="D44" s="74">
        <v>12</v>
      </c>
      <c r="E44" s="15">
        <f t="shared" si="6"/>
        <v>-0.52</v>
      </c>
      <c r="F44" s="82">
        <v>18</v>
      </c>
      <c r="G44" s="82">
        <v>9</v>
      </c>
      <c r="H44" s="47">
        <f>(G44-F44)/F44</f>
        <v>-0.5</v>
      </c>
      <c r="I44" s="82">
        <v>9</v>
      </c>
      <c r="J44" s="82">
        <v>4</v>
      </c>
      <c r="K44" s="84">
        <f t="shared" si="8"/>
        <v>-0.55555555555555558</v>
      </c>
      <c r="L44" s="44"/>
      <c r="M44" s="74">
        <v>40</v>
      </c>
      <c r="N44" s="82">
        <v>28</v>
      </c>
      <c r="O44" s="82">
        <v>27</v>
      </c>
      <c r="P44" s="18">
        <f t="shared" si="9"/>
        <v>0.3</v>
      </c>
      <c r="Q44" s="18">
        <f t="shared" si="10"/>
        <v>0.32142857142857145</v>
      </c>
      <c r="R44" s="19">
        <f t="shared" si="11"/>
        <v>0.14814814814814814</v>
      </c>
      <c r="S44" s="20"/>
      <c r="T44" s="95"/>
    </row>
    <row r="45" spans="1:21" ht="15.75" thickBot="1" x14ac:dyDescent="0.3">
      <c r="A45" s="101"/>
      <c r="B45" s="48" t="s">
        <v>15</v>
      </c>
      <c r="C45" s="86">
        <v>15</v>
      </c>
      <c r="D45" s="76">
        <v>10</v>
      </c>
      <c r="E45" s="87">
        <f t="shared" si="6"/>
        <v>-0.33333333333333331</v>
      </c>
      <c r="F45" s="86">
        <v>4</v>
      </c>
      <c r="G45" s="86">
        <v>4</v>
      </c>
      <c r="H45" s="88">
        <f>(G45-F45)/F45</f>
        <v>0</v>
      </c>
      <c r="I45" s="86">
        <v>1</v>
      </c>
      <c r="J45" s="86">
        <v>3</v>
      </c>
      <c r="K45" s="87">
        <f t="shared" si="8"/>
        <v>2</v>
      </c>
      <c r="L45" s="53"/>
      <c r="M45" s="76">
        <v>16</v>
      </c>
      <c r="N45" s="86">
        <v>8</v>
      </c>
      <c r="O45" s="86">
        <v>8</v>
      </c>
      <c r="P45" s="54">
        <f t="shared" si="9"/>
        <v>0.625</v>
      </c>
      <c r="Q45" s="54">
        <f t="shared" si="10"/>
        <v>0.5</v>
      </c>
      <c r="R45" s="55">
        <f t="shared" si="11"/>
        <v>0.375</v>
      </c>
      <c r="S45" s="20"/>
    </row>
    <row r="46" spans="1:21" ht="15.75" thickBot="1" x14ac:dyDescent="0.3">
      <c r="A46" s="101" t="s">
        <v>25</v>
      </c>
      <c r="B46" s="41" t="s">
        <v>13</v>
      </c>
      <c r="C46" s="85">
        <v>8</v>
      </c>
      <c r="D46" s="75">
        <v>6</v>
      </c>
      <c r="E46" s="84">
        <f t="shared" si="6"/>
        <v>-0.25</v>
      </c>
      <c r="F46" s="85">
        <v>6</v>
      </c>
      <c r="G46" s="85">
        <v>5</v>
      </c>
      <c r="H46" s="47">
        <f>(G46-F46)/F46</f>
        <v>-0.16666666666666666</v>
      </c>
      <c r="I46" s="85">
        <v>1</v>
      </c>
      <c r="J46" s="85">
        <v>2</v>
      </c>
      <c r="K46" s="84">
        <f t="shared" si="8"/>
        <v>1</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10</v>
      </c>
      <c r="D47" s="76">
        <v>17</v>
      </c>
      <c r="E47" s="87">
        <f t="shared" si="6"/>
        <v>0.7</v>
      </c>
      <c r="F47" s="86">
        <v>8</v>
      </c>
      <c r="G47" s="86">
        <v>14</v>
      </c>
      <c r="H47" s="88">
        <f>(G47-F47)/F47</f>
        <v>0.75</v>
      </c>
      <c r="I47" s="86">
        <v>1</v>
      </c>
      <c r="J47" s="86">
        <v>4</v>
      </c>
      <c r="K47" s="88">
        <f t="shared" si="8"/>
        <v>3</v>
      </c>
      <c r="L47" s="61"/>
      <c r="M47" s="76">
        <v>21</v>
      </c>
      <c r="N47" s="86">
        <v>13</v>
      </c>
      <c r="O47" s="86">
        <v>12</v>
      </c>
      <c r="P47" s="54">
        <f t="shared" si="9"/>
        <v>0.80952380952380953</v>
      </c>
      <c r="Q47" s="54">
        <f t="shared" si="10"/>
        <v>1.0769230769230769</v>
      </c>
      <c r="R47" s="55">
        <f t="shared" si="11"/>
        <v>0.33333333333333331</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1</v>
      </c>
      <c r="E49" s="87">
        <f t="shared" si="6"/>
        <v>-0.66666666666666663</v>
      </c>
      <c r="F49" s="86">
        <v>3</v>
      </c>
      <c r="G49" s="86">
        <v>1</v>
      </c>
      <c r="H49" s="87">
        <f t="shared" si="12"/>
        <v>-0.66666666666666663</v>
      </c>
      <c r="I49" s="86">
        <v>2</v>
      </c>
      <c r="J49" s="86">
        <v>1</v>
      </c>
      <c r="K49" s="62">
        <f t="shared" ref="K49:K55" si="13">(J49-I49)/I49</f>
        <v>-0.5</v>
      </c>
      <c r="L49" s="61"/>
      <c r="M49" s="76">
        <v>8</v>
      </c>
      <c r="N49" s="86">
        <v>6</v>
      </c>
      <c r="O49" s="86">
        <v>4</v>
      </c>
      <c r="P49" s="54">
        <f t="shared" si="9"/>
        <v>0.125</v>
      </c>
      <c r="Q49" s="54">
        <f t="shared" ref="Q49:Q55" si="14">G49/N49</f>
        <v>0.16666666666666666</v>
      </c>
      <c r="R49" s="55">
        <f t="shared" ref="R49:R55" si="15">J49/O49</f>
        <v>0.25</v>
      </c>
      <c r="S49" s="20"/>
    </row>
    <row r="50" spans="1:20" ht="15.75" thickBot="1" x14ac:dyDescent="0.3">
      <c r="A50" s="101" t="s">
        <v>27</v>
      </c>
      <c r="B50" s="41" t="s">
        <v>13</v>
      </c>
      <c r="C50" s="85">
        <v>35</v>
      </c>
      <c r="D50" s="75">
        <v>15</v>
      </c>
      <c r="E50" s="84">
        <f t="shared" si="6"/>
        <v>-0.5714285714285714</v>
      </c>
      <c r="F50" s="85">
        <v>35</v>
      </c>
      <c r="G50" s="85">
        <v>15</v>
      </c>
      <c r="H50" s="47">
        <f t="shared" si="12"/>
        <v>-0.5714285714285714</v>
      </c>
      <c r="I50" s="85">
        <v>6</v>
      </c>
      <c r="J50" s="85">
        <v>2</v>
      </c>
      <c r="K50" s="84">
        <f t="shared" si="13"/>
        <v>-0.66666666666666663</v>
      </c>
      <c r="L50" s="60"/>
      <c r="M50" s="75">
        <v>72</v>
      </c>
      <c r="N50" s="85">
        <v>50</v>
      </c>
      <c r="O50" s="85">
        <v>49</v>
      </c>
      <c r="P50" s="57">
        <f t="shared" si="9"/>
        <v>0.20833333333333334</v>
      </c>
      <c r="Q50" s="57">
        <f t="shared" si="14"/>
        <v>0.3</v>
      </c>
      <c r="R50" s="58">
        <f t="shared" si="15"/>
        <v>4.0816326530612242E-2</v>
      </c>
      <c r="S50" s="20"/>
      <c r="T50" s="95"/>
    </row>
    <row r="51" spans="1:20" ht="15.75" thickBot="1" x14ac:dyDescent="0.3">
      <c r="A51" s="101"/>
      <c r="B51" s="48" t="s">
        <v>14</v>
      </c>
      <c r="C51" s="86">
        <v>54</v>
      </c>
      <c r="D51" s="76">
        <v>40</v>
      </c>
      <c r="E51" s="87">
        <f t="shared" si="6"/>
        <v>-0.25925925925925924</v>
      </c>
      <c r="F51" s="86">
        <v>50</v>
      </c>
      <c r="G51" s="86">
        <v>38</v>
      </c>
      <c r="H51" s="88">
        <f t="shared" si="12"/>
        <v>-0.24</v>
      </c>
      <c r="I51" s="86">
        <v>8</v>
      </c>
      <c r="J51" s="86">
        <v>10</v>
      </c>
      <c r="K51" s="62">
        <f t="shared" si="13"/>
        <v>0.25</v>
      </c>
      <c r="L51" s="61"/>
      <c r="M51" s="76">
        <v>144</v>
      </c>
      <c r="N51" s="86">
        <v>104</v>
      </c>
      <c r="O51" s="86">
        <v>101</v>
      </c>
      <c r="P51" s="54">
        <f t="shared" si="9"/>
        <v>0.27777777777777779</v>
      </c>
      <c r="Q51" s="54">
        <f t="shared" si="14"/>
        <v>0.36538461538461536</v>
      </c>
      <c r="R51" s="55">
        <f t="shared" si="15"/>
        <v>9.9009900990099015E-2</v>
      </c>
      <c r="S51" s="20"/>
      <c r="T51" s="90"/>
    </row>
    <row r="52" spans="1:20" ht="15.75" thickBot="1" x14ac:dyDescent="0.3">
      <c r="A52" s="101" t="s">
        <v>28</v>
      </c>
      <c r="B52" s="41" t="s">
        <v>13</v>
      </c>
      <c r="C52" s="85">
        <v>27</v>
      </c>
      <c r="D52" s="75">
        <v>28</v>
      </c>
      <c r="E52" s="84">
        <f t="shared" si="6"/>
        <v>3.7037037037037035E-2</v>
      </c>
      <c r="F52" s="85">
        <v>23</v>
      </c>
      <c r="G52" s="85">
        <v>25</v>
      </c>
      <c r="H52" s="47">
        <f t="shared" si="12"/>
        <v>8.6956521739130432E-2</v>
      </c>
      <c r="I52" s="85">
        <v>9</v>
      </c>
      <c r="J52" s="85">
        <v>11</v>
      </c>
      <c r="K52" s="84">
        <f t="shared" si="13"/>
        <v>0.22222222222222221</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49</v>
      </c>
      <c r="D53" s="76">
        <v>41</v>
      </c>
      <c r="E53" s="87">
        <f t="shared" si="6"/>
        <v>-0.16326530612244897</v>
      </c>
      <c r="F53" s="86">
        <v>44</v>
      </c>
      <c r="G53" s="86">
        <v>37</v>
      </c>
      <c r="H53" s="88">
        <f t="shared" si="12"/>
        <v>-0.15909090909090909</v>
      </c>
      <c r="I53" s="86">
        <v>14</v>
      </c>
      <c r="J53" s="86">
        <v>13</v>
      </c>
      <c r="K53" s="88">
        <f t="shared" si="13"/>
        <v>-7.1428571428571425E-2</v>
      </c>
      <c r="L53" s="61"/>
      <c r="M53" s="76">
        <v>116</v>
      </c>
      <c r="N53" s="86">
        <v>86</v>
      </c>
      <c r="O53" s="86">
        <v>78</v>
      </c>
      <c r="P53" s="54">
        <f t="shared" si="9"/>
        <v>0.35344827586206895</v>
      </c>
      <c r="Q53" s="54">
        <f t="shared" si="14"/>
        <v>0.43023255813953487</v>
      </c>
      <c r="R53" s="55">
        <f t="shared" si="15"/>
        <v>0.16666666666666666</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1</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opLeftCell="A2"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131</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132</v>
      </c>
      <c r="D6" s="9" t="s">
        <v>133</v>
      </c>
      <c r="E6" s="8" t="s">
        <v>46</v>
      </c>
      <c r="F6" s="8" t="s">
        <v>134</v>
      </c>
      <c r="G6" s="8" t="s">
        <v>135</v>
      </c>
      <c r="H6" s="8" t="s">
        <v>46</v>
      </c>
      <c r="I6" s="8" t="s">
        <v>136</v>
      </c>
      <c r="J6" s="8" t="s">
        <v>137</v>
      </c>
      <c r="K6" s="8" t="s">
        <v>46</v>
      </c>
      <c r="L6" s="10"/>
      <c r="M6" s="11" t="s">
        <v>33</v>
      </c>
      <c r="N6" s="11" t="s">
        <v>34</v>
      </c>
      <c r="O6" s="11" t="s">
        <v>35</v>
      </c>
      <c r="P6" s="11" t="s">
        <v>36</v>
      </c>
      <c r="Q6" s="11" t="s">
        <v>37</v>
      </c>
      <c r="R6" s="12" t="s">
        <v>38</v>
      </c>
      <c r="S6" s="13"/>
      <c r="T6" s="2"/>
      <c r="U6" s="2"/>
    </row>
    <row r="7" spans="1:26" x14ac:dyDescent="0.25">
      <c r="A7" s="119" t="s">
        <v>3</v>
      </c>
      <c r="B7" s="120"/>
      <c r="C7" s="71">
        <v>2887</v>
      </c>
      <c r="D7" s="71">
        <v>2868</v>
      </c>
      <c r="E7" s="15">
        <f t="shared" ref="E7:E15" si="0">(D7-C7)/C7</f>
        <v>-6.5812261863526155E-3</v>
      </c>
      <c r="F7" s="71">
        <v>2166</v>
      </c>
      <c r="G7" s="71">
        <v>2325</v>
      </c>
      <c r="H7" s="16">
        <f t="shared" ref="H7:H15" si="1">(G7-F7)/F7</f>
        <v>7.3407202216066489E-2</v>
      </c>
      <c r="I7" s="71">
        <v>919</v>
      </c>
      <c r="J7" s="71">
        <v>900</v>
      </c>
      <c r="K7" s="16">
        <f t="shared" ref="K7:K15" si="2">(J7-I7)/I7</f>
        <v>-2.0674646354733407E-2</v>
      </c>
      <c r="L7" s="17"/>
      <c r="M7" s="71">
        <v>3889</v>
      </c>
      <c r="N7" s="71">
        <v>2090</v>
      </c>
      <c r="O7" s="71">
        <v>2030</v>
      </c>
      <c r="P7" s="18">
        <f t="shared" ref="P7:P15" si="3">D7/M7</f>
        <v>0.73746464386731803</v>
      </c>
      <c r="Q7" s="18">
        <f t="shared" ref="Q7:Q15" si="4">G7/N7</f>
        <v>1.1124401913875599</v>
      </c>
      <c r="R7" s="19">
        <f t="shared" ref="R7:R15" si="5">J7/O7</f>
        <v>0.44334975369458129</v>
      </c>
      <c r="S7" s="20"/>
      <c r="T7" s="2"/>
      <c r="U7" s="2"/>
    </row>
    <row r="8" spans="1:26" x14ac:dyDescent="0.25">
      <c r="A8" s="112" t="s">
        <v>4</v>
      </c>
      <c r="B8" s="113"/>
      <c r="C8" s="82">
        <v>382</v>
      </c>
      <c r="D8" s="82">
        <v>462</v>
      </c>
      <c r="E8" s="15">
        <f t="shared" si="0"/>
        <v>0.20942408376963351</v>
      </c>
      <c r="F8" s="82">
        <v>264</v>
      </c>
      <c r="G8" s="82">
        <v>367</v>
      </c>
      <c r="H8" s="16">
        <f t="shared" si="1"/>
        <v>0.39015151515151514</v>
      </c>
      <c r="I8" s="82">
        <v>131</v>
      </c>
      <c r="J8" s="82">
        <v>165</v>
      </c>
      <c r="K8" s="16">
        <f t="shared" si="2"/>
        <v>0.25954198473282442</v>
      </c>
      <c r="L8" s="17"/>
      <c r="M8" s="82">
        <v>356</v>
      </c>
      <c r="N8" s="82">
        <v>179</v>
      </c>
      <c r="O8" s="82">
        <v>179</v>
      </c>
      <c r="P8" s="18">
        <f t="shared" si="3"/>
        <v>1.297752808988764</v>
      </c>
      <c r="Q8" s="18">
        <f t="shared" si="4"/>
        <v>2.0502793296089385</v>
      </c>
      <c r="R8" s="19">
        <f t="shared" si="5"/>
        <v>0.92178770949720668</v>
      </c>
      <c r="S8" s="20"/>
      <c r="U8" s="121"/>
      <c r="V8" s="121"/>
      <c r="W8" s="121"/>
      <c r="X8" s="121"/>
      <c r="Y8" s="121"/>
      <c r="Z8" s="121"/>
    </row>
    <row r="9" spans="1:26" x14ac:dyDescent="0.25">
      <c r="A9" s="112" t="s">
        <v>32</v>
      </c>
      <c r="B9" s="113"/>
      <c r="C9" s="82">
        <v>302</v>
      </c>
      <c r="D9" s="82">
        <v>359</v>
      </c>
      <c r="E9" s="15">
        <f t="shared" si="0"/>
        <v>0.18874172185430463</v>
      </c>
      <c r="F9" s="82">
        <v>200</v>
      </c>
      <c r="G9" s="82">
        <v>277</v>
      </c>
      <c r="H9" s="16">
        <f t="shared" si="1"/>
        <v>0.38500000000000001</v>
      </c>
      <c r="I9" s="82">
        <v>110</v>
      </c>
      <c r="J9" s="82">
        <v>143</v>
      </c>
      <c r="K9" s="16">
        <f t="shared" si="2"/>
        <v>0.3</v>
      </c>
      <c r="L9" s="17"/>
      <c r="M9" s="82">
        <v>317</v>
      </c>
      <c r="N9" s="82">
        <v>145</v>
      </c>
      <c r="O9" s="82">
        <v>145</v>
      </c>
      <c r="P9" s="18">
        <f t="shared" si="3"/>
        <v>1.1324921135646688</v>
      </c>
      <c r="Q9" s="18">
        <f t="shared" si="4"/>
        <v>1.9103448275862069</v>
      </c>
      <c r="R9" s="19">
        <f t="shared" si="5"/>
        <v>0.98620689655172411</v>
      </c>
      <c r="S9" s="20"/>
      <c r="T9" s="90"/>
    </row>
    <row r="10" spans="1:26" x14ac:dyDescent="0.25">
      <c r="A10" s="112" t="s">
        <v>5</v>
      </c>
      <c r="B10" s="113"/>
      <c r="C10" s="82">
        <v>1703</v>
      </c>
      <c r="D10" s="82">
        <v>1832</v>
      </c>
      <c r="E10" s="15">
        <f t="shared" si="0"/>
        <v>7.5748678802113917E-2</v>
      </c>
      <c r="F10" s="82">
        <v>1297</v>
      </c>
      <c r="G10" s="82">
        <v>1478</v>
      </c>
      <c r="H10" s="16">
        <f t="shared" si="1"/>
        <v>0.13955281418658441</v>
      </c>
      <c r="I10" s="82">
        <v>555</v>
      </c>
      <c r="J10" s="82">
        <v>555</v>
      </c>
      <c r="K10" s="16">
        <f t="shared" si="2"/>
        <v>0</v>
      </c>
      <c r="L10" s="17"/>
      <c r="M10" s="82">
        <v>2002</v>
      </c>
      <c r="N10" s="82">
        <v>1004</v>
      </c>
      <c r="O10" s="82">
        <v>980</v>
      </c>
      <c r="P10" s="18">
        <f t="shared" si="3"/>
        <v>0.91508491508491507</v>
      </c>
      <c r="Q10" s="18">
        <f t="shared" si="4"/>
        <v>1.4721115537848606</v>
      </c>
      <c r="R10" s="19">
        <f t="shared" si="5"/>
        <v>0.56632653061224492</v>
      </c>
      <c r="S10" s="20"/>
    </row>
    <row r="11" spans="1:26" x14ac:dyDescent="0.25">
      <c r="A11" s="112" t="s">
        <v>6</v>
      </c>
      <c r="B11" s="113"/>
      <c r="C11" s="71">
        <v>273</v>
      </c>
      <c r="D11" s="71">
        <v>260</v>
      </c>
      <c r="E11" s="15">
        <f t="shared" si="0"/>
        <v>-4.7619047619047616E-2</v>
      </c>
      <c r="F11" s="71">
        <v>229</v>
      </c>
      <c r="G11" s="71">
        <v>231</v>
      </c>
      <c r="H11" s="16">
        <f t="shared" si="1"/>
        <v>8.7336244541484712E-3</v>
      </c>
      <c r="I11" s="71">
        <v>117</v>
      </c>
      <c r="J11" s="71">
        <v>107</v>
      </c>
      <c r="K11" s="16">
        <f t="shared" si="2"/>
        <v>-8.5470085470085472E-2</v>
      </c>
      <c r="L11" s="17"/>
      <c r="M11" s="71">
        <v>610</v>
      </c>
      <c r="N11" s="71">
        <v>462</v>
      </c>
      <c r="O11" s="71">
        <v>450</v>
      </c>
      <c r="P11" s="18">
        <f t="shared" si="3"/>
        <v>0.42622950819672129</v>
      </c>
      <c r="Q11" s="18">
        <f t="shared" si="4"/>
        <v>0.5</v>
      </c>
      <c r="R11" s="19">
        <f t="shared" si="5"/>
        <v>0.23777777777777778</v>
      </c>
      <c r="S11" s="20"/>
    </row>
    <row r="12" spans="1:26" x14ac:dyDescent="0.25">
      <c r="A12" s="112" t="s">
        <v>7</v>
      </c>
      <c r="B12" s="113"/>
      <c r="C12" s="71">
        <v>825</v>
      </c>
      <c r="D12" s="71">
        <v>726</v>
      </c>
      <c r="E12" s="15">
        <f t="shared" si="0"/>
        <v>-0.12</v>
      </c>
      <c r="F12" s="71">
        <v>592</v>
      </c>
      <c r="G12" s="71">
        <v>569</v>
      </c>
      <c r="H12" s="16">
        <f t="shared" si="1"/>
        <v>-3.885135135135135E-2</v>
      </c>
      <c r="I12" s="71">
        <v>209</v>
      </c>
      <c r="J12" s="71">
        <v>204</v>
      </c>
      <c r="K12" s="16">
        <f t="shared" si="2"/>
        <v>-2.3923444976076555E-2</v>
      </c>
      <c r="L12" s="17"/>
      <c r="M12" s="71">
        <v>1216</v>
      </c>
      <c r="N12" s="71">
        <v>570</v>
      </c>
      <c r="O12" s="71">
        <v>548</v>
      </c>
      <c r="P12" s="18">
        <f t="shared" si="3"/>
        <v>0.59703947368421051</v>
      </c>
      <c r="Q12" s="18">
        <f t="shared" si="4"/>
        <v>0.99824561403508771</v>
      </c>
      <c r="R12" s="19">
        <f t="shared" si="5"/>
        <v>0.37226277372262773</v>
      </c>
      <c r="S12" s="20"/>
      <c r="T12" s="90"/>
    </row>
    <row r="13" spans="1:26" x14ac:dyDescent="0.25">
      <c r="A13" s="112" t="s">
        <v>8</v>
      </c>
      <c r="B13" s="113"/>
      <c r="C13" s="83">
        <v>86</v>
      </c>
      <c r="D13" s="83">
        <v>50</v>
      </c>
      <c r="E13" s="15">
        <f t="shared" si="0"/>
        <v>-0.41860465116279072</v>
      </c>
      <c r="F13" s="83">
        <v>48</v>
      </c>
      <c r="G13" s="83">
        <v>47</v>
      </c>
      <c r="H13" s="16">
        <f t="shared" si="1"/>
        <v>-2.0833333333333332E-2</v>
      </c>
      <c r="I13" s="83">
        <v>38</v>
      </c>
      <c r="J13" s="83">
        <v>34</v>
      </c>
      <c r="K13" s="16">
        <f t="shared" si="2"/>
        <v>-0.10526315789473684</v>
      </c>
      <c r="L13" s="17"/>
      <c r="M13" s="83">
        <v>61</v>
      </c>
      <c r="N13" s="83">
        <v>54</v>
      </c>
      <c r="O13" s="83">
        <v>52</v>
      </c>
      <c r="P13" s="18">
        <f t="shared" si="3"/>
        <v>0.81967213114754101</v>
      </c>
      <c r="Q13" s="18">
        <f t="shared" si="4"/>
        <v>0.87037037037037035</v>
      </c>
      <c r="R13" s="19">
        <f t="shared" si="5"/>
        <v>0.65384615384615385</v>
      </c>
      <c r="S13" s="20"/>
      <c r="T13" s="2"/>
      <c r="U13" s="2"/>
    </row>
    <row r="14" spans="1:26" x14ac:dyDescent="0.25">
      <c r="A14" s="103" t="s">
        <v>9</v>
      </c>
      <c r="B14" s="104"/>
      <c r="C14" s="82">
        <v>889</v>
      </c>
      <c r="D14" s="82">
        <v>830</v>
      </c>
      <c r="E14" s="15">
        <f t="shared" si="0"/>
        <v>-6.6366704161979748E-2</v>
      </c>
      <c r="F14" s="82">
        <v>340</v>
      </c>
      <c r="G14" s="82">
        <v>289</v>
      </c>
      <c r="H14" s="16">
        <f t="shared" si="1"/>
        <v>-0.15</v>
      </c>
      <c r="I14" s="82">
        <v>113</v>
      </c>
      <c r="J14" s="82">
        <v>87</v>
      </c>
      <c r="K14" s="16">
        <f t="shared" si="2"/>
        <v>-0.23008849557522124</v>
      </c>
      <c r="L14" s="17"/>
      <c r="M14" s="82">
        <v>934</v>
      </c>
      <c r="N14" s="82">
        <v>321</v>
      </c>
      <c r="O14" s="82">
        <v>300</v>
      </c>
      <c r="P14" s="18">
        <f t="shared" si="3"/>
        <v>0.88865096359743045</v>
      </c>
      <c r="Q14" s="18">
        <f t="shared" si="4"/>
        <v>0.90031152647975077</v>
      </c>
      <c r="R14" s="19">
        <f t="shared" si="5"/>
        <v>0.28999999999999998</v>
      </c>
      <c r="S14" s="20"/>
      <c r="T14" s="23"/>
      <c r="U14" s="91"/>
    </row>
    <row r="15" spans="1:26" x14ac:dyDescent="0.25">
      <c r="A15" s="105" t="s">
        <v>10</v>
      </c>
      <c r="B15" s="106"/>
      <c r="C15" s="24">
        <f>C7+C14</f>
        <v>3776</v>
      </c>
      <c r="D15" s="25">
        <f>D7+D14</f>
        <v>3698</v>
      </c>
      <c r="E15" s="26">
        <f t="shared" si="0"/>
        <v>-2.065677966101695E-2</v>
      </c>
      <c r="F15" s="24">
        <f>F7+F14</f>
        <v>2506</v>
      </c>
      <c r="G15" s="24">
        <f>G7+G14</f>
        <v>2614</v>
      </c>
      <c r="H15" s="27">
        <f t="shared" si="1"/>
        <v>4.3096568236233042E-2</v>
      </c>
      <c r="I15" s="24">
        <f>I7+I14</f>
        <v>1032</v>
      </c>
      <c r="J15" s="24">
        <f>J7+J14</f>
        <v>987</v>
      </c>
      <c r="K15" s="26">
        <f t="shared" si="2"/>
        <v>-4.3604651162790699E-2</v>
      </c>
      <c r="L15" s="28"/>
      <c r="M15" s="29">
        <f>M7+M14</f>
        <v>4823</v>
      </c>
      <c r="N15" s="29">
        <f>N7+N14</f>
        <v>2411</v>
      </c>
      <c r="O15" s="29">
        <f>O7+O14</f>
        <v>2330</v>
      </c>
      <c r="P15" s="30">
        <f t="shared" si="3"/>
        <v>0.76674269127099315</v>
      </c>
      <c r="Q15" s="30">
        <f t="shared" si="4"/>
        <v>1.0841974284529241</v>
      </c>
      <c r="R15" s="31">
        <f t="shared" si="5"/>
        <v>0.42360515021459227</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290</v>
      </c>
      <c r="D17" s="74">
        <v>370</v>
      </c>
      <c r="E17" s="15">
        <f t="shared" ref="E17:E55" si="6">(D17-C17)/C17</f>
        <v>0.27586206896551724</v>
      </c>
      <c r="F17" s="82">
        <v>207</v>
      </c>
      <c r="G17" s="82">
        <v>294</v>
      </c>
      <c r="H17" s="16">
        <f t="shared" ref="H17:H43" si="7">(G17-F17)/F17</f>
        <v>0.42028985507246375</v>
      </c>
      <c r="I17" s="82">
        <v>100</v>
      </c>
      <c r="J17" s="82">
        <v>131</v>
      </c>
      <c r="K17" s="16">
        <f t="shared" ref="K17:K47" si="8">(J17-I17)/I17</f>
        <v>0.31</v>
      </c>
      <c r="L17" s="44"/>
      <c r="M17" s="74">
        <v>309</v>
      </c>
      <c r="N17" s="82">
        <v>138</v>
      </c>
      <c r="O17" s="82">
        <v>138</v>
      </c>
      <c r="P17" s="18">
        <f t="shared" ref="P17:P55" si="9">D17/M17</f>
        <v>1.1974110032362459</v>
      </c>
      <c r="Q17" s="18">
        <f t="shared" ref="Q17:Q47" si="10">G17/N17</f>
        <v>2.1304347826086958</v>
      </c>
      <c r="R17" s="19">
        <f t="shared" ref="R17:R47" si="11">J17/O17</f>
        <v>0.94927536231884058</v>
      </c>
      <c r="S17" s="20"/>
      <c r="T17" s="2"/>
      <c r="U17" s="2"/>
    </row>
    <row r="18" spans="1:21" x14ac:dyDescent="0.25">
      <c r="A18" s="110"/>
      <c r="B18" s="41" t="s">
        <v>14</v>
      </c>
      <c r="C18" s="85">
        <v>453</v>
      </c>
      <c r="D18" s="75">
        <v>510</v>
      </c>
      <c r="E18" s="84">
        <f t="shared" si="6"/>
        <v>0.12582781456953643</v>
      </c>
      <c r="F18" s="85">
        <v>313</v>
      </c>
      <c r="G18" s="85">
        <v>394</v>
      </c>
      <c r="H18" s="47">
        <f t="shared" si="7"/>
        <v>0.25878594249201275</v>
      </c>
      <c r="I18" s="85">
        <v>140</v>
      </c>
      <c r="J18" s="85">
        <v>165</v>
      </c>
      <c r="K18" s="16">
        <f t="shared" si="8"/>
        <v>0.17857142857142858</v>
      </c>
      <c r="L18" s="44"/>
      <c r="M18" s="75">
        <v>500</v>
      </c>
      <c r="N18" s="85">
        <v>229</v>
      </c>
      <c r="O18" s="85">
        <v>226</v>
      </c>
      <c r="P18" s="18">
        <f t="shared" si="9"/>
        <v>1.02</v>
      </c>
      <c r="Q18" s="18">
        <f t="shared" si="10"/>
        <v>1.7205240174672489</v>
      </c>
      <c r="R18" s="19">
        <f t="shared" si="11"/>
        <v>0.73008849557522126</v>
      </c>
      <c r="S18" s="20"/>
      <c r="T18" s="2"/>
      <c r="U18" s="2"/>
    </row>
    <row r="19" spans="1:21" s="56" customFormat="1" ht="15.75" thickBot="1" x14ac:dyDescent="0.3">
      <c r="A19" s="111"/>
      <c r="B19" s="48" t="s">
        <v>15</v>
      </c>
      <c r="C19" s="86">
        <v>118</v>
      </c>
      <c r="D19" s="76">
        <v>160</v>
      </c>
      <c r="E19" s="87">
        <f t="shared" si="6"/>
        <v>0.3559322033898305</v>
      </c>
      <c r="F19" s="86">
        <v>33</v>
      </c>
      <c r="G19" s="86">
        <v>67</v>
      </c>
      <c r="H19" s="88">
        <f t="shared" si="7"/>
        <v>1.0303030303030303</v>
      </c>
      <c r="I19" s="86">
        <v>1</v>
      </c>
      <c r="J19" s="86">
        <v>10</v>
      </c>
      <c r="K19" s="88">
        <f t="shared" si="8"/>
        <v>9</v>
      </c>
      <c r="L19" s="53"/>
      <c r="M19" s="76">
        <v>122</v>
      </c>
      <c r="N19" s="86">
        <v>25</v>
      </c>
      <c r="O19" s="86">
        <v>24</v>
      </c>
      <c r="P19" s="54">
        <f t="shared" si="9"/>
        <v>1.3114754098360655</v>
      </c>
      <c r="Q19" s="54">
        <f t="shared" si="10"/>
        <v>2.68</v>
      </c>
      <c r="R19" s="55">
        <f t="shared" si="11"/>
        <v>0.41666666666666669</v>
      </c>
      <c r="S19" s="20"/>
      <c r="T19" s="94"/>
      <c r="U19" s="6"/>
    </row>
    <row r="20" spans="1:21" ht="15.75" thickBot="1" x14ac:dyDescent="0.3">
      <c r="A20" s="100" t="s">
        <v>16</v>
      </c>
      <c r="B20" s="41" t="s">
        <v>13</v>
      </c>
      <c r="C20" s="85">
        <v>310</v>
      </c>
      <c r="D20" s="75">
        <v>276</v>
      </c>
      <c r="E20" s="84">
        <f t="shared" si="6"/>
        <v>-0.10967741935483871</v>
      </c>
      <c r="F20" s="85">
        <v>224</v>
      </c>
      <c r="G20" s="85">
        <v>219</v>
      </c>
      <c r="H20" s="47">
        <f t="shared" si="7"/>
        <v>-2.2321428571428572E-2</v>
      </c>
      <c r="I20" s="85">
        <v>100</v>
      </c>
      <c r="J20" s="85">
        <v>80</v>
      </c>
      <c r="K20" s="47">
        <f t="shared" si="8"/>
        <v>-0.2</v>
      </c>
      <c r="L20" s="44"/>
      <c r="M20" s="75">
        <v>330</v>
      </c>
      <c r="N20" s="85">
        <v>151</v>
      </c>
      <c r="O20" s="85">
        <v>149</v>
      </c>
      <c r="P20" s="57">
        <f t="shared" si="9"/>
        <v>0.83636363636363631</v>
      </c>
      <c r="Q20" s="57">
        <f t="shared" si="10"/>
        <v>1.4503311258278146</v>
      </c>
      <c r="R20" s="58">
        <f t="shared" si="11"/>
        <v>0.53691275167785235</v>
      </c>
      <c r="S20" s="20"/>
      <c r="T20" s="2"/>
      <c r="U20" s="2"/>
    </row>
    <row r="21" spans="1:21" ht="15.75" thickBot="1" x14ac:dyDescent="0.3">
      <c r="A21" s="100"/>
      <c r="B21" s="41" t="s">
        <v>14</v>
      </c>
      <c r="C21" s="74">
        <v>505</v>
      </c>
      <c r="D21" s="74">
        <v>435</v>
      </c>
      <c r="E21" s="15">
        <f t="shared" si="6"/>
        <v>-0.13861386138613863</v>
      </c>
      <c r="F21" s="82">
        <v>345</v>
      </c>
      <c r="G21" s="82">
        <v>342</v>
      </c>
      <c r="H21" s="16">
        <f t="shared" si="7"/>
        <v>-8.6956521739130436E-3</v>
      </c>
      <c r="I21" s="82">
        <v>159</v>
      </c>
      <c r="J21" s="82">
        <v>134</v>
      </c>
      <c r="K21" s="16">
        <f t="shared" si="8"/>
        <v>-0.15723270440251572</v>
      </c>
      <c r="L21" s="44"/>
      <c r="M21" s="74">
        <v>595</v>
      </c>
      <c r="N21" s="82">
        <v>294</v>
      </c>
      <c r="O21" s="82">
        <v>287</v>
      </c>
      <c r="P21" s="18">
        <f t="shared" si="9"/>
        <v>0.73109243697478987</v>
      </c>
      <c r="Q21" s="18">
        <f t="shared" si="10"/>
        <v>1.1632653061224489</v>
      </c>
      <c r="R21" s="19">
        <f t="shared" si="11"/>
        <v>0.46689895470383275</v>
      </c>
      <c r="S21" s="20"/>
      <c r="T21" s="2"/>
      <c r="U21" s="2"/>
    </row>
    <row r="22" spans="1:21" ht="15.75" thickBot="1" x14ac:dyDescent="0.3">
      <c r="A22" s="101"/>
      <c r="B22" s="48" t="s">
        <v>15</v>
      </c>
      <c r="C22" s="86">
        <v>214</v>
      </c>
      <c r="D22" s="76">
        <v>188</v>
      </c>
      <c r="E22" s="87">
        <f t="shared" si="6"/>
        <v>-0.12149532710280374</v>
      </c>
      <c r="F22" s="86">
        <v>92</v>
      </c>
      <c r="G22" s="86">
        <v>60</v>
      </c>
      <c r="H22" s="88">
        <f t="shared" si="7"/>
        <v>-0.34782608695652173</v>
      </c>
      <c r="I22" s="86">
        <v>29</v>
      </c>
      <c r="J22" s="86">
        <v>14</v>
      </c>
      <c r="K22" s="88">
        <f t="shared" si="8"/>
        <v>-0.51724137931034486</v>
      </c>
      <c r="L22" s="53"/>
      <c r="M22" s="76">
        <v>220</v>
      </c>
      <c r="N22" s="86">
        <v>77</v>
      </c>
      <c r="O22" s="86">
        <v>68</v>
      </c>
      <c r="P22" s="54">
        <f t="shared" si="9"/>
        <v>0.8545454545454545</v>
      </c>
      <c r="Q22" s="54">
        <f t="shared" si="10"/>
        <v>0.77922077922077926</v>
      </c>
      <c r="R22" s="55">
        <f t="shared" si="11"/>
        <v>0.20588235294117646</v>
      </c>
      <c r="S22" s="20"/>
      <c r="T22" s="23"/>
      <c r="U22" s="91"/>
    </row>
    <row r="23" spans="1:21" ht="15.75" thickBot="1" x14ac:dyDescent="0.3">
      <c r="A23" s="100" t="s">
        <v>17</v>
      </c>
      <c r="B23" s="41" t="s">
        <v>13</v>
      </c>
      <c r="C23" s="85">
        <v>313</v>
      </c>
      <c r="D23" s="75">
        <v>327</v>
      </c>
      <c r="E23" s="84">
        <f t="shared" si="6"/>
        <v>4.472843450479233E-2</v>
      </c>
      <c r="F23" s="85">
        <v>243</v>
      </c>
      <c r="G23" s="85">
        <v>243</v>
      </c>
      <c r="H23" s="47">
        <f t="shared" si="7"/>
        <v>0</v>
      </c>
      <c r="I23" s="85">
        <v>84</v>
      </c>
      <c r="J23" s="85">
        <v>72</v>
      </c>
      <c r="K23" s="47">
        <f t="shared" si="8"/>
        <v>-0.14285714285714285</v>
      </c>
      <c r="L23" s="44"/>
      <c r="M23" s="75">
        <v>321</v>
      </c>
      <c r="N23" s="85">
        <v>139</v>
      </c>
      <c r="O23" s="85">
        <v>136</v>
      </c>
      <c r="P23" s="57">
        <f t="shared" si="9"/>
        <v>1.0186915887850467</v>
      </c>
      <c r="Q23" s="57">
        <f t="shared" si="10"/>
        <v>1.7482014388489209</v>
      </c>
      <c r="R23" s="58">
        <f t="shared" si="11"/>
        <v>0.52941176470588236</v>
      </c>
      <c r="S23" s="20"/>
      <c r="T23" s="89"/>
      <c r="U23" s="2"/>
    </row>
    <row r="24" spans="1:21" ht="15.75" thickBot="1" x14ac:dyDescent="0.3">
      <c r="A24" s="100"/>
      <c r="B24" s="41" t="s">
        <v>14</v>
      </c>
      <c r="C24" s="74">
        <v>466</v>
      </c>
      <c r="D24" s="74">
        <v>452</v>
      </c>
      <c r="E24" s="15">
        <f t="shared" si="6"/>
        <v>-3.0042918454935622E-2</v>
      </c>
      <c r="F24" s="82">
        <v>351</v>
      </c>
      <c r="G24" s="82">
        <v>346</v>
      </c>
      <c r="H24" s="16">
        <f t="shared" si="7"/>
        <v>-1.4245014245014245E-2</v>
      </c>
      <c r="I24" s="82">
        <v>122</v>
      </c>
      <c r="J24" s="82">
        <v>99</v>
      </c>
      <c r="K24" s="16">
        <f t="shared" si="8"/>
        <v>-0.18852459016393441</v>
      </c>
      <c r="L24" s="44"/>
      <c r="M24" s="74">
        <v>506</v>
      </c>
      <c r="N24" s="82">
        <v>227</v>
      </c>
      <c r="O24" s="82">
        <v>223</v>
      </c>
      <c r="P24" s="18">
        <f t="shared" si="9"/>
        <v>0.89328063241106714</v>
      </c>
      <c r="Q24" s="18">
        <f t="shared" si="10"/>
        <v>1.5242290748898679</v>
      </c>
      <c r="R24" s="19">
        <f t="shared" si="11"/>
        <v>0.44394618834080718</v>
      </c>
      <c r="S24" s="20"/>
      <c r="T24" s="2"/>
      <c r="U24" s="2"/>
    </row>
    <row r="25" spans="1:21" ht="15.75" thickBot="1" x14ac:dyDescent="0.3">
      <c r="A25" s="101"/>
      <c r="B25" s="48" t="s">
        <v>15</v>
      </c>
      <c r="C25" s="86">
        <v>243</v>
      </c>
      <c r="D25" s="76">
        <v>222</v>
      </c>
      <c r="E25" s="87">
        <f t="shared" si="6"/>
        <v>-8.6419753086419748E-2</v>
      </c>
      <c r="F25" s="86">
        <v>69</v>
      </c>
      <c r="G25" s="86">
        <v>51</v>
      </c>
      <c r="H25" s="88">
        <f t="shared" si="7"/>
        <v>-0.2608695652173913</v>
      </c>
      <c r="I25" s="86">
        <v>17</v>
      </c>
      <c r="J25" s="86">
        <v>7</v>
      </c>
      <c r="K25" s="88">
        <f t="shared" si="8"/>
        <v>-0.58823529411764708</v>
      </c>
      <c r="L25" s="53"/>
      <c r="M25" s="76">
        <v>246</v>
      </c>
      <c r="N25" s="86">
        <v>61</v>
      </c>
      <c r="O25" s="86">
        <v>60</v>
      </c>
      <c r="P25" s="54">
        <f t="shared" si="9"/>
        <v>0.90243902439024393</v>
      </c>
      <c r="Q25" s="54">
        <f t="shared" si="10"/>
        <v>0.83606557377049184</v>
      </c>
      <c r="R25" s="55">
        <f t="shared" si="11"/>
        <v>0.11666666666666667</v>
      </c>
      <c r="S25" s="20"/>
      <c r="T25" s="2"/>
      <c r="U25" s="2"/>
    </row>
    <row r="26" spans="1:21" ht="15.75" thickBot="1" x14ac:dyDescent="0.3">
      <c r="A26" s="100" t="s">
        <v>18</v>
      </c>
      <c r="B26" s="41" t="s">
        <v>13</v>
      </c>
      <c r="C26" s="75">
        <v>215</v>
      </c>
      <c r="D26" s="75">
        <v>179</v>
      </c>
      <c r="E26" s="84">
        <f t="shared" si="6"/>
        <v>-0.16744186046511628</v>
      </c>
      <c r="F26" s="85">
        <v>158</v>
      </c>
      <c r="G26" s="85">
        <v>145</v>
      </c>
      <c r="H26" s="47">
        <f t="shared" si="7"/>
        <v>-8.2278481012658222E-2</v>
      </c>
      <c r="I26" s="85">
        <v>70</v>
      </c>
      <c r="J26" s="85">
        <v>67</v>
      </c>
      <c r="K26" s="47">
        <f t="shared" si="8"/>
        <v>-4.2857142857142858E-2</v>
      </c>
      <c r="L26" s="44"/>
      <c r="M26" s="75">
        <v>230</v>
      </c>
      <c r="N26" s="85">
        <v>131</v>
      </c>
      <c r="O26" s="85">
        <v>128</v>
      </c>
      <c r="P26" s="57">
        <f t="shared" si="9"/>
        <v>0.77826086956521734</v>
      </c>
      <c r="Q26" s="57">
        <f t="shared" si="10"/>
        <v>1.1068702290076335</v>
      </c>
      <c r="R26" s="58">
        <f t="shared" si="11"/>
        <v>0.5234375</v>
      </c>
      <c r="S26" s="20"/>
      <c r="T26" s="2"/>
      <c r="U26" s="2"/>
    </row>
    <row r="27" spans="1:21" ht="15.75" thickBot="1" x14ac:dyDescent="0.3">
      <c r="A27" s="100"/>
      <c r="B27" s="41" t="s">
        <v>14</v>
      </c>
      <c r="C27" s="74">
        <v>314</v>
      </c>
      <c r="D27" s="74">
        <v>256</v>
      </c>
      <c r="E27" s="15">
        <f t="shared" si="6"/>
        <v>-0.18471337579617833</v>
      </c>
      <c r="F27" s="82">
        <v>229</v>
      </c>
      <c r="G27" s="82">
        <v>207</v>
      </c>
      <c r="H27" s="16">
        <f t="shared" si="7"/>
        <v>-9.606986899563319E-2</v>
      </c>
      <c r="I27" s="82">
        <v>117</v>
      </c>
      <c r="J27" s="82">
        <v>106</v>
      </c>
      <c r="K27" s="16">
        <f t="shared" si="8"/>
        <v>-9.4017094017094016E-2</v>
      </c>
      <c r="L27" s="44"/>
      <c r="M27" s="74">
        <v>347</v>
      </c>
      <c r="N27" s="82">
        <v>206</v>
      </c>
      <c r="O27" s="82">
        <v>202</v>
      </c>
      <c r="P27" s="18">
        <f t="shared" si="9"/>
        <v>0.73775216138328525</v>
      </c>
      <c r="Q27" s="18">
        <f t="shared" si="10"/>
        <v>1.0048543689320388</v>
      </c>
      <c r="R27" s="19">
        <f t="shared" si="11"/>
        <v>0.52475247524752477</v>
      </c>
      <c r="S27" s="20"/>
      <c r="T27" s="89"/>
      <c r="U27" s="2"/>
    </row>
    <row r="28" spans="1:21" ht="15.75" thickBot="1" x14ac:dyDescent="0.3">
      <c r="A28" s="101"/>
      <c r="B28" s="48" t="s">
        <v>15</v>
      </c>
      <c r="C28" s="86">
        <v>35</v>
      </c>
      <c r="D28" s="76">
        <v>27</v>
      </c>
      <c r="E28" s="87">
        <f t="shared" si="6"/>
        <v>-0.22857142857142856</v>
      </c>
      <c r="F28" s="86">
        <v>14</v>
      </c>
      <c r="G28" s="86">
        <v>5</v>
      </c>
      <c r="H28" s="88">
        <f t="shared" si="7"/>
        <v>-0.6428571428571429</v>
      </c>
      <c r="I28" s="86">
        <v>7</v>
      </c>
      <c r="J28" s="86">
        <v>3</v>
      </c>
      <c r="K28" s="88">
        <f t="shared" si="8"/>
        <v>-0.5714285714285714</v>
      </c>
      <c r="L28" s="53"/>
      <c r="M28" s="76">
        <v>34</v>
      </c>
      <c r="N28" s="86">
        <v>11</v>
      </c>
      <c r="O28" s="86">
        <v>11</v>
      </c>
      <c r="P28" s="54">
        <f t="shared" si="9"/>
        <v>0.79411764705882348</v>
      </c>
      <c r="Q28" s="54">
        <f t="shared" si="10"/>
        <v>0.45454545454545453</v>
      </c>
      <c r="R28" s="55">
        <f t="shared" si="11"/>
        <v>0.27272727272727271</v>
      </c>
      <c r="S28" s="20"/>
      <c r="T28" s="2"/>
      <c r="U28" s="2"/>
    </row>
    <row r="29" spans="1:21" ht="15.75" thickBot="1" x14ac:dyDescent="0.3">
      <c r="A29" s="100" t="s">
        <v>19</v>
      </c>
      <c r="B29" s="41" t="s">
        <v>13</v>
      </c>
      <c r="C29" s="75">
        <v>43</v>
      </c>
      <c r="D29" s="75">
        <v>61</v>
      </c>
      <c r="E29" s="84">
        <f t="shared" si="6"/>
        <v>0.41860465116279072</v>
      </c>
      <c r="F29" s="85">
        <v>33</v>
      </c>
      <c r="G29" s="85">
        <v>49</v>
      </c>
      <c r="H29" s="47">
        <f t="shared" si="7"/>
        <v>0.48484848484848486</v>
      </c>
      <c r="I29" s="85">
        <v>23</v>
      </c>
      <c r="J29" s="85">
        <v>21</v>
      </c>
      <c r="K29" s="47">
        <f t="shared" si="8"/>
        <v>-8.6956521739130432E-2</v>
      </c>
      <c r="L29" s="44"/>
      <c r="M29" s="75">
        <v>42</v>
      </c>
      <c r="N29" s="85">
        <v>23</v>
      </c>
      <c r="O29" s="85">
        <v>23</v>
      </c>
      <c r="P29" s="57">
        <f t="shared" si="9"/>
        <v>1.4523809523809523</v>
      </c>
      <c r="Q29" s="57">
        <f t="shared" si="10"/>
        <v>2.1304347826086958</v>
      </c>
      <c r="R29" s="58">
        <f t="shared" si="11"/>
        <v>0.91304347826086951</v>
      </c>
      <c r="S29" s="20"/>
      <c r="T29" s="2"/>
      <c r="U29" s="2"/>
    </row>
    <row r="30" spans="1:21" ht="15.75" thickBot="1" x14ac:dyDescent="0.3">
      <c r="A30" s="100"/>
      <c r="B30" s="41" t="s">
        <v>14</v>
      </c>
      <c r="C30" s="82">
        <v>96</v>
      </c>
      <c r="D30" s="74">
        <v>92</v>
      </c>
      <c r="E30" s="15">
        <f t="shared" si="6"/>
        <v>-4.1666666666666664E-2</v>
      </c>
      <c r="F30" s="82">
        <v>70</v>
      </c>
      <c r="G30" s="82">
        <v>75</v>
      </c>
      <c r="H30" s="16">
        <f t="shared" si="7"/>
        <v>7.1428571428571425E-2</v>
      </c>
      <c r="I30" s="82">
        <v>44</v>
      </c>
      <c r="J30" s="82">
        <v>35</v>
      </c>
      <c r="K30" s="16">
        <f t="shared" si="8"/>
        <v>-0.20454545454545456</v>
      </c>
      <c r="L30" s="44"/>
      <c r="M30" s="74">
        <v>108</v>
      </c>
      <c r="N30" s="82">
        <v>58</v>
      </c>
      <c r="O30" s="82">
        <v>57</v>
      </c>
      <c r="P30" s="18">
        <f t="shared" si="9"/>
        <v>0.85185185185185186</v>
      </c>
      <c r="Q30" s="18">
        <f t="shared" si="10"/>
        <v>1.2931034482758621</v>
      </c>
      <c r="R30" s="19">
        <f t="shared" si="11"/>
        <v>0.61403508771929827</v>
      </c>
      <c r="S30" s="20"/>
      <c r="T30" s="89"/>
      <c r="U30" s="2"/>
    </row>
    <row r="31" spans="1:21" ht="15.75" thickBot="1" x14ac:dyDescent="0.3">
      <c r="A31" s="101"/>
      <c r="B31" s="48" t="s">
        <v>15</v>
      </c>
      <c r="C31" s="86">
        <v>107</v>
      </c>
      <c r="D31" s="76">
        <v>94</v>
      </c>
      <c r="E31" s="87">
        <f t="shared" si="6"/>
        <v>-0.12149532710280374</v>
      </c>
      <c r="F31" s="86">
        <v>74</v>
      </c>
      <c r="G31" s="86">
        <v>58</v>
      </c>
      <c r="H31" s="88">
        <f t="shared" si="7"/>
        <v>-0.21621621621621623</v>
      </c>
      <c r="I31" s="86">
        <v>42</v>
      </c>
      <c r="J31" s="86">
        <v>34</v>
      </c>
      <c r="K31" s="88">
        <f t="shared" si="8"/>
        <v>-0.19047619047619047</v>
      </c>
      <c r="L31" s="53"/>
      <c r="M31" s="76">
        <v>129</v>
      </c>
      <c r="N31" s="86">
        <v>78</v>
      </c>
      <c r="O31" s="86">
        <v>68</v>
      </c>
      <c r="P31" s="54">
        <f t="shared" si="9"/>
        <v>0.72868217054263562</v>
      </c>
      <c r="Q31" s="54">
        <f t="shared" si="10"/>
        <v>0.74358974358974361</v>
      </c>
      <c r="R31" s="55">
        <f t="shared" si="11"/>
        <v>0.5</v>
      </c>
      <c r="S31" s="20"/>
      <c r="T31" s="2"/>
      <c r="U31" s="2"/>
    </row>
    <row r="32" spans="1:21" ht="15.75" thickBot="1" x14ac:dyDescent="0.3">
      <c r="A32" s="100" t="s">
        <v>20</v>
      </c>
      <c r="B32" s="41" t="s">
        <v>13</v>
      </c>
      <c r="C32" s="75">
        <v>11</v>
      </c>
      <c r="D32" s="75">
        <v>20</v>
      </c>
      <c r="E32" s="84">
        <f t="shared" si="6"/>
        <v>0.81818181818181823</v>
      </c>
      <c r="F32" s="85">
        <v>6</v>
      </c>
      <c r="G32" s="85">
        <v>14</v>
      </c>
      <c r="H32" s="47">
        <f t="shared" si="7"/>
        <v>1.3333333333333333</v>
      </c>
      <c r="I32" s="85">
        <v>5</v>
      </c>
      <c r="J32" s="85">
        <v>5</v>
      </c>
      <c r="K32" s="47">
        <f t="shared" si="8"/>
        <v>0</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24</v>
      </c>
      <c r="E33" s="15">
        <f t="shared" si="6"/>
        <v>-0.04</v>
      </c>
      <c r="F33" s="82">
        <v>19</v>
      </c>
      <c r="G33" s="82">
        <v>17</v>
      </c>
      <c r="H33" s="16">
        <f t="shared" si="7"/>
        <v>-0.10526315789473684</v>
      </c>
      <c r="I33" s="82">
        <v>12</v>
      </c>
      <c r="J33" s="82">
        <v>7</v>
      </c>
      <c r="K33" s="16">
        <f t="shared" si="8"/>
        <v>-0.41666666666666669</v>
      </c>
      <c r="L33" s="44"/>
      <c r="M33" s="74">
        <v>28</v>
      </c>
      <c r="N33" s="82">
        <v>17</v>
      </c>
      <c r="O33" s="82">
        <v>17</v>
      </c>
      <c r="P33" s="18">
        <f t="shared" si="9"/>
        <v>0.8571428571428571</v>
      </c>
      <c r="Q33" s="18">
        <f t="shared" si="10"/>
        <v>1</v>
      </c>
      <c r="R33" s="19">
        <f t="shared" si="11"/>
        <v>0.41176470588235292</v>
      </c>
      <c r="S33" s="20"/>
      <c r="T33" s="89"/>
      <c r="U33" s="2"/>
    </row>
    <row r="34" spans="1:21" ht="15.75" thickBot="1" x14ac:dyDescent="0.3">
      <c r="A34" s="101"/>
      <c r="B34" s="48" t="s">
        <v>15</v>
      </c>
      <c r="C34" s="86">
        <v>82</v>
      </c>
      <c r="D34" s="76">
        <v>54</v>
      </c>
      <c r="E34" s="87">
        <f t="shared" si="6"/>
        <v>-0.34146341463414637</v>
      </c>
      <c r="F34" s="86">
        <v>23</v>
      </c>
      <c r="G34" s="86">
        <v>9</v>
      </c>
      <c r="H34" s="88">
        <f t="shared" si="7"/>
        <v>-0.60869565217391308</v>
      </c>
      <c r="I34" s="86">
        <v>1</v>
      </c>
      <c r="J34" s="86">
        <v>4</v>
      </c>
      <c r="K34" s="88">
        <f t="shared" si="8"/>
        <v>3</v>
      </c>
      <c r="L34" s="53"/>
      <c r="M34" s="76">
        <v>84</v>
      </c>
      <c r="N34" s="86">
        <v>22</v>
      </c>
      <c r="O34" s="86">
        <v>22</v>
      </c>
      <c r="P34" s="54">
        <f t="shared" si="9"/>
        <v>0.6428571428571429</v>
      </c>
      <c r="Q34" s="54">
        <f t="shared" si="10"/>
        <v>0.40909090909090912</v>
      </c>
      <c r="R34" s="55">
        <f t="shared" si="11"/>
        <v>0.18181818181818182</v>
      </c>
      <c r="S34" s="20"/>
      <c r="T34" s="2"/>
      <c r="U34" s="2"/>
    </row>
    <row r="35" spans="1:21" ht="15.75" thickBot="1" x14ac:dyDescent="0.3">
      <c r="A35" s="100" t="s">
        <v>21</v>
      </c>
      <c r="B35" s="41" t="s">
        <v>13</v>
      </c>
      <c r="C35" s="75">
        <v>101</v>
      </c>
      <c r="D35" s="75">
        <v>126</v>
      </c>
      <c r="E35" s="84">
        <f t="shared" si="6"/>
        <v>0.24752475247524752</v>
      </c>
      <c r="F35" s="85">
        <v>63</v>
      </c>
      <c r="G35" s="85">
        <v>88</v>
      </c>
      <c r="H35" s="47">
        <f t="shared" si="7"/>
        <v>0.3968253968253968</v>
      </c>
      <c r="I35" s="85">
        <v>41</v>
      </c>
      <c r="J35" s="85">
        <v>41</v>
      </c>
      <c r="K35" s="47">
        <f t="shared" si="8"/>
        <v>0</v>
      </c>
      <c r="L35" s="44"/>
      <c r="M35" s="75">
        <v>115</v>
      </c>
      <c r="N35" s="85">
        <v>57</v>
      </c>
      <c r="O35" s="85">
        <v>56</v>
      </c>
      <c r="P35" s="57">
        <f t="shared" si="9"/>
        <v>1.0956521739130434</v>
      </c>
      <c r="Q35" s="57">
        <f t="shared" si="10"/>
        <v>1.5438596491228069</v>
      </c>
      <c r="R35" s="58">
        <f t="shared" si="11"/>
        <v>0.7321428571428571</v>
      </c>
      <c r="S35" s="20"/>
      <c r="T35" s="2"/>
      <c r="U35" s="2"/>
    </row>
    <row r="36" spans="1:21" ht="15.75" thickBot="1" x14ac:dyDescent="0.3">
      <c r="A36" s="100"/>
      <c r="B36" s="41" t="s">
        <v>14</v>
      </c>
      <c r="C36" s="74">
        <v>171</v>
      </c>
      <c r="D36" s="74">
        <v>203</v>
      </c>
      <c r="E36" s="15">
        <f t="shared" si="6"/>
        <v>0.1871345029239766</v>
      </c>
      <c r="F36" s="82">
        <v>107</v>
      </c>
      <c r="G36" s="82">
        <v>144</v>
      </c>
      <c r="H36" s="16">
        <f t="shared" si="7"/>
        <v>0.34579439252336447</v>
      </c>
      <c r="I36" s="82">
        <v>66</v>
      </c>
      <c r="J36" s="82">
        <v>69</v>
      </c>
      <c r="K36" s="16">
        <f t="shared" si="8"/>
        <v>4.5454545454545456E-2</v>
      </c>
      <c r="L36" s="44"/>
      <c r="M36" s="74">
        <v>235</v>
      </c>
      <c r="N36" s="82">
        <v>128</v>
      </c>
      <c r="O36" s="82">
        <v>127</v>
      </c>
      <c r="P36" s="18">
        <f t="shared" si="9"/>
        <v>0.86382978723404258</v>
      </c>
      <c r="Q36" s="18">
        <f t="shared" si="10"/>
        <v>1.125</v>
      </c>
      <c r="R36" s="19">
        <f t="shared" si="11"/>
        <v>0.54330708661417326</v>
      </c>
      <c r="S36" s="20"/>
      <c r="T36" s="89"/>
      <c r="U36" s="2"/>
    </row>
    <row r="37" spans="1:21" ht="15.75" thickBot="1" x14ac:dyDescent="0.3">
      <c r="A37" s="101"/>
      <c r="B37" s="48" t="s">
        <v>15</v>
      </c>
      <c r="C37" s="86">
        <v>42</v>
      </c>
      <c r="D37" s="76">
        <v>46</v>
      </c>
      <c r="E37" s="87">
        <f t="shared" si="6"/>
        <v>9.5238095238095233E-2</v>
      </c>
      <c r="F37" s="86">
        <v>17</v>
      </c>
      <c r="G37" s="86">
        <v>20</v>
      </c>
      <c r="H37" s="88">
        <f t="shared" si="7"/>
        <v>0.17647058823529413</v>
      </c>
      <c r="I37" s="86">
        <v>12</v>
      </c>
      <c r="J37" s="86">
        <v>8</v>
      </c>
      <c r="K37" s="88">
        <f t="shared" si="8"/>
        <v>-0.33333333333333331</v>
      </c>
      <c r="L37" s="53"/>
      <c r="M37" s="76">
        <v>49</v>
      </c>
      <c r="N37" s="86">
        <v>28</v>
      </c>
      <c r="O37" s="86">
        <v>28</v>
      </c>
      <c r="P37" s="54">
        <f t="shared" si="9"/>
        <v>0.93877551020408168</v>
      </c>
      <c r="Q37" s="54">
        <f t="shared" si="10"/>
        <v>0.7142857142857143</v>
      </c>
      <c r="R37" s="55">
        <f t="shared" si="11"/>
        <v>0.2857142857142857</v>
      </c>
      <c r="S37" s="20"/>
      <c r="T37" s="2"/>
      <c r="U37" s="2"/>
    </row>
    <row r="38" spans="1:21" ht="15.75" thickBot="1" x14ac:dyDescent="0.3">
      <c r="A38" s="100" t="s">
        <v>22</v>
      </c>
      <c r="B38" s="41" t="s">
        <v>13</v>
      </c>
      <c r="C38" s="75">
        <v>13</v>
      </c>
      <c r="D38" s="75">
        <v>10</v>
      </c>
      <c r="E38" s="84">
        <f t="shared" si="6"/>
        <v>-0.23076923076923078</v>
      </c>
      <c r="F38" s="85">
        <v>11</v>
      </c>
      <c r="G38" s="85">
        <v>9</v>
      </c>
      <c r="H38" s="47">
        <f t="shared" si="7"/>
        <v>-0.18181818181818182</v>
      </c>
      <c r="I38" s="85">
        <v>3</v>
      </c>
      <c r="J38" s="85">
        <v>1</v>
      </c>
      <c r="K38" s="84">
        <f t="shared" si="8"/>
        <v>-0.66666666666666663</v>
      </c>
      <c r="L38" s="44"/>
      <c r="M38" s="75">
        <v>13</v>
      </c>
      <c r="N38" s="85">
        <v>5</v>
      </c>
      <c r="O38" s="85">
        <v>5</v>
      </c>
      <c r="P38" s="57">
        <f t="shared" si="9"/>
        <v>0.76923076923076927</v>
      </c>
      <c r="Q38" s="57">
        <f t="shared" si="10"/>
        <v>1.8</v>
      </c>
      <c r="R38" s="58">
        <f t="shared" si="11"/>
        <v>0.2</v>
      </c>
      <c r="S38" s="20"/>
      <c r="T38" s="2"/>
      <c r="U38" s="2"/>
    </row>
    <row r="39" spans="1:21" ht="15.75" thickBot="1" x14ac:dyDescent="0.3">
      <c r="A39" s="100"/>
      <c r="B39" s="41" t="s">
        <v>14</v>
      </c>
      <c r="C39" s="82">
        <v>29</v>
      </c>
      <c r="D39" s="74">
        <v>20</v>
      </c>
      <c r="E39" s="15">
        <f t="shared" si="6"/>
        <v>-0.31034482758620691</v>
      </c>
      <c r="F39" s="82">
        <v>25</v>
      </c>
      <c r="G39" s="82">
        <v>18</v>
      </c>
      <c r="H39" s="16">
        <f t="shared" si="7"/>
        <v>-0.28000000000000003</v>
      </c>
      <c r="I39" s="82">
        <v>7</v>
      </c>
      <c r="J39" s="82">
        <v>5</v>
      </c>
      <c r="K39" s="16">
        <f t="shared" si="8"/>
        <v>-0.2857142857142857</v>
      </c>
      <c r="L39" s="44"/>
      <c r="M39" s="74">
        <v>30</v>
      </c>
      <c r="N39" s="82">
        <v>14</v>
      </c>
      <c r="O39" s="82">
        <v>14</v>
      </c>
      <c r="P39" s="18">
        <f t="shared" si="9"/>
        <v>0.66666666666666663</v>
      </c>
      <c r="Q39" s="18">
        <f t="shared" si="10"/>
        <v>1.2857142857142858</v>
      </c>
      <c r="R39" s="19">
        <f t="shared" si="11"/>
        <v>0.35714285714285715</v>
      </c>
      <c r="S39" s="20"/>
      <c r="T39" s="89"/>
      <c r="U39" s="2"/>
    </row>
    <row r="40" spans="1:21" ht="15.75" thickBot="1" x14ac:dyDescent="0.3">
      <c r="A40" s="101"/>
      <c r="B40" s="48" t="s">
        <v>15</v>
      </c>
      <c r="C40" s="86">
        <v>33</v>
      </c>
      <c r="D40" s="76">
        <v>29</v>
      </c>
      <c r="E40" s="87">
        <f t="shared" si="6"/>
        <v>-0.12121212121212122</v>
      </c>
      <c r="F40" s="86">
        <v>14</v>
      </c>
      <c r="G40" s="86">
        <v>14</v>
      </c>
      <c r="H40" s="88">
        <f t="shared" si="7"/>
        <v>0</v>
      </c>
      <c r="I40" s="86">
        <v>3</v>
      </c>
      <c r="J40" s="86">
        <v>4</v>
      </c>
      <c r="K40" s="87">
        <f t="shared" si="8"/>
        <v>0.33333333333333331</v>
      </c>
      <c r="L40" s="53"/>
      <c r="M40" s="76">
        <v>34</v>
      </c>
      <c r="N40" s="86">
        <v>11</v>
      </c>
      <c r="O40" s="86">
        <v>11</v>
      </c>
      <c r="P40" s="54">
        <f t="shared" si="9"/>
        <v>0.8529411764705882</v>
      </c>
      <c r="Q40" s="54">
        <f t="shared" si="10"/>
        <v>1.2727272727272727</v>
      </c>
      <c r="R40" s="55">
        <f t="shared" si="11"/>
        <v>0.36363636363636365</v>
      </c>
      <c r="S40" s="20"/>
      <c r="T40" s="2"/>
      <c r="U40" s="2"/>
    </row>
    <row r="41" spans="1:21" ht="15.75" thickBot="1" x14ac:dyDescent="0.3">
      <c r="A41" s="101" t="s">
        <v>23</v>
      </c>
      <c r="B41" s="41" t="s">
        <v>13</v>
      </c>
      <c r="C41" s="85">
        <v>332</v>
      </c>
      <c r="D41" s="75">
        <v>407</v>
      </c>
      <c r="E41" s="84">
        <f t="shared" si="6"/>
        <v>0.22590361445783133</v>
      </c>
      <c r="F41" s="85">
        <v>286</v>
      </c>
      <c r="G41" s="85">
        <v>368</v>
      </c>
      <c r="H41" s="47">
        <f t="shared" si="7"/>
        <v>0.28671328671328672</v>
      </c>
      <c r="I41" s="85">
        <v>107</v>
      </c>
      <c r="J41" s="85">
        <v>121</v>
      </c>
      <c r="K41" s="47">
        <f t="shared" si="8"/>
        <v>0.13084112149532709</v>
      </c>
      <c r="L41" s="44"/>
      <c r="M41" s="75">
        <v>486</v>
      </c>
      <c r="N41" s="85">
        <v>257</v>
      </c>
      <c r="O41" s="85">
        <v>249</v>
      </c>
      <c r="P41" s="57">
        <f t="shared" si="9"/>
        <v>0.83744855967078191</v>
      </c>
      <c r="Q41" s="57">
        <f t="shared" si="10"/>
        <v>1.4319066147859922</v>
      </c>
      <c r="R41" s="58">
        <f t="shared" si="11"/>
        <v>0.4859437751004016</v>
      </c>
      <c r="S41" s="20"/>
      <c r="T41" s="2"/>
      <c r="U41" s="2"/>
    </row>
    <row r="42" spans="1:21" ht="15.75" thickBot="1" x14ac:dyDescent="0.3">
      <c r="A42" s="101"/>
      <c r="B42" s="48" t="s">
        <v>14</v>
      </c>
      <c r="C42" s="86">
        <v>686</v>
      </c>
      <c r="D42" s="76">
        <v>767</v>
      </c>
      <c r="E42" s="87">
        <f t="shared" si="6"/>
        <v>0.11807580174927114</v>
      </c>
      <c r="F42" s="86">
        <v>586</v>
      </c>
      <c r="G42" s="86">
        <v>690</v>
      </c>
      <c r="H42" s="88">
        <f t="shared" si="7"/>
        <v>0.17747440273037543</v>
      </c>
      <c r="I42" s="86">
        <v>215</v>
      </c>
      <c r="J42" s="86">
        <v>253</v>
      </c>
      <c r="K42" s="88">
        <f t="shared" si="8"/>
        <v>0.17674418604651163</v>
      </c>
      <c r="L42" s="53"/>
      <c r="M42" s="76">
        <v>1204</v>
      </c>
      <c r="N42" s="86">
        <v>675</v>
      </c>
      <c r="O42" s="86">
        <v>650</v>
      </c>
      <c r="P42" s="54">
        <f t="shared" si="9"/>
        <v>0.6370431893687708</v>
      </c>
      <c r="Q42" s="54">
        <f t="shared" si="10"/>
        <v>1.0222222222222221</v>
      </c>
      <c r="R42" s="55">
        <f t="shared" si="11"/>
        <v>0.38923076923076921</v>
      </c>
      <c r="S42" s="20"/>
      <c r="T42" s="2"/>
      <c r="U42" s="2"/>
    </row>
    <row r="43" spans="1:21" ht="15.75" thickBot="1" x14ac:dyDescent="0.3">
      <c r="A43" s="100" t="s">
        <v>24</v>
      </c>
      <c r="B43" s="41" t="s">
        <v>13</v>
      </c>
      <c r="C43" s="85">
        <v>4</v>
      </c>
      <c r="D43" s="81">
        <v>7</v>
      </c>
      <c r="E43" s="84">
        <f t="shared" si="6"/>
        <v>0.75</v>
      </c>
      <c r="F43" s="85">
        <v>3</v>
      </c>
      <c r="G43" s="81">
        <v>4</v>
      </c>
      <c r="H43" s="47">
        <f t="shared" si="7"/>
        <v>0.33333333333333331</v>
      </c>
      <c r="I43" s="85">
        <v>3</v>
      </c>
      <c r="J43" s="83">
        <v>2</v>
      </c>
      <c r="K43" s="47">
        <f t="shared" si="8"/>
        <v>-0.33333333333333331</v>
      </c>
      <c r="L43" s="44"/>
      <c r="M43" s="81">
        <v>8</v>
      </c>
      <c r="N43" s="81">
        <v>5</v>
      </c>
      <c r="O43" s="83">
        <v>4</v>
      </c>
      <c r="P43" s="57">
        <v>0</v>
      </c>
      <c r="Q43" s="57">
        <v>0</v>
      </c>
      <c r="R43" s="58">
        <v>0</v>
      </c>
      <c r="S43" s="20"/>
      <c r="T43" s="90"/>
    </row>
    <row r="44" spans="1:21" ht="15.75" thickBot="1" x14ac:dyDescent="0.3">
      <c r="A44" s="101"/>
      <c r="B44" s="41" t="s">
        <v>14</v>
      </c>
      <c r="C44" s="82">
        <v>24</v>
      </c>
      <c r="D44" s="74">
        <v>12</v>
      </c>
      <c r="E44" s="15">
        <f t="shared" si="6"/>
        <v>-0.5</v>
      </c>
      <c r="F44" s="82">
        <v>18</v>
      </c>
      <c r="G44" s="82">
        <v>7</v>
      </c>
      <c r="H44" s="47">
        <f>(G44-F44)/F44</f>
        <v>-0.61111111111111116</v>
      </c>
      <c r="I44" s="82">
        <v>9</v>
      </c>
      <c r="J44" s="82">
        <v>3</v>
      </c>
      <c r="K44" s="84">
        <f t="shared" si="8"/>
        <v>-0.66666666666666663</v>
      </c>
      <c r="L44" s="44"/>
      <c r="M44" s="74">
        <v>40</v>
      </c>
      <c r="N44" s="82">
        <v>28</v>
      </c>
      <c r="O44" s="82">
        <v>27</v>
      </c>
      <c r="P44" s="18">
        <f t="shared" si="9"/>
        <v>0.3</v>
      </c>
      <c r="Q44" s="18">
        <f t="shared" si="10"/>
        <v>0.25</v>
      </c>
      <c r="R44" s="19">
        <f t="shared" si="11"/>
        <v>0.1111111111111111</v>
      </c>
      <c r="S44" s="20"/>
      <c r="T44" s="95"/>
    </row>
    <row r="45" spans="1:21" ht="15.75" thickBot="1" x14ac:dyDescent="0.3">
      <c r="A45" s="101"/>
      <c r="B45" s="48" t="s">
        <v>15</v>
      </c>
      <c r="C45" s="86">
        <v>15</v>
      </c>
      <c r="D45" s="76">
        <v>10</v>
      </c>
      <c r="E45" s="87">
        <f t="shared" si="6"/>
        <v>-0.33333333333333331</v>
      </c>
      <c r="F45" s="86">
        <v>4</v>
      </c>
      <c r="G45" s="86">
        <v>5</v>
      </c>
      <c r="H45" s="88">
        <f>(G45-F45)/F45</f>
        <v>0.25</v>
      </c>
      <c r="I45" s="86">
        <v>1</v>
      </c>
      <c r="J45" s="86">
        <v>3</v>
      </c>
      <c r="K45" s="87">
        <f t="shared" si="8"/>
        <v>2</v>
      </c>
      <c r="L45" s="53"/>
      <c r="M45" s="76">
        <v>16</v>
      </c>
      <c r="N45" s="86">
        <v>8</v>
      </c>
      <c r="O45" s="86">
        <v>8</v>
      </c>
      <c r="P45" s="54">
        <f t="shared" si="9"/>
        <v>0.625</v>
      </c>
      <c r="Q45" s="54">
        <f t="shared" si="10"/>
        <v>0.625</v>
      </c>
      <c r="R45" s="55">
        <f t="shared" si="11"/>
        <v>0.375</v>
      </c>
      <c r="S45" s="20"/>
    </row>
    <row r="46" spans="1:21" ht="15.75" thickBot="1" x14ac:dyDescent="0.3">
      <c r="A46" s="101" t="s">
        <v>25</v>
      </c>
      <c r="B46" s="41" t="s">
        <v>13</v>
      </c>
      <c r="C46" s="85">
        <v>8</v>
      </c>
      <c r="D46" s="75">
        <v>6</v>
      </c>
      <c r="E46" s="84">
        <f t="shared" si="6"/>
        <v>-0.25</v>
      </c>
      <c r="F46" s="85">
        <v>6</v>
      </c>
      <c r="G46" s="85">
        <v>5</v>
      </c>
      <c r="H46" s="47">
        <f>(G46-F46)/F46</f>
        <v>-0.16666666666666666</v>
      </c>
      <c r="I46" s="85">
        <v>2</v>
      </c>
      <c r="J46" s="85">
        <v>2</v>
      </c>
      <c r="K46" s="84">
        <f t="shared" si="8"/>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10</v>
      </c>
      <c r="D47" s="76">
        <v>17</v>
      </c>
      <c r="E47" s="87">
        <f t="shared" si="6"/>
        <v>0.7</v>
      </c>
      <c r="F47" s="86">
        <v>8</v>
      </c>
      <c r="G47" s="86">
        <v>12</v>
      </c>
      <c r="H47" s="88">
        <f>(G47-F47)/F47</f>
        <v>0.5</v>
      </c>
      <c r="I47" s="86">
        <v>2</v>
      </c>
      <c r="J47" s="86">
        <v>4</v>
      </c>
      <c r="K47" s="88">
        <f t="shared" si="8"/>
        <v>1</v>
      </c>
      <c r="L47" s="61"/>
      <c r="M47" s="76">
        <v>21</v>
      </c>
      <c r="N47" s="86">
        <v>13</v>
      </c>
      <c r="O47" s="86">
        <v>12</v>
      </c>
      <c r="P47" s="54">
        <f t="shared" si="9"/>
        <v>0.80952380952380953</v>
      </c>
      <c r="Q47" s="54">
        <f t="shared" si="10"/>
        <v>0.92307692307692313</v>
      </c>
      <c r="R47" s="55">
        <f t="shared" si="11"/>
        <v>0.33333333333333331</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0</v>
      </c>
      <c r="E49" s="87">
        <f t="shared" si="6"/>
        <v>-1</v>
      </c>
      <c r="F49" s="86">
        <v>3</v>
      </c>
      <c r="G49" s="86">
        <v>0</v>
      </c>
      <c r="H49" s="87">
        <f t="shared" si="12"/>
        <v>-1</v>
      </c>
      <c r="I49" s="86">
        <v>2</v>
      </c>
      <c r="J49" s="86">
        <v>0</v>
      </c>
      <c r="K49" s="62">
        <f t="shared" ref="K49:K55" si="13">(J49-I49)/I49</f>
        <v>-1</v>
      </c>
      <c r="L49" s="61"/>
      <c r="M49" s="76">
        <v>8</v>
      </c>
      <c r="N49" s="86">
        <v>6</v>
      </c>
      <c r="O49" s="86">
        <v>4</v>
      </c>
      <c r="P49" s="54">
        <f t="shared" si="9"/>
        <v>0</v>
      </c>
      <c r="Q49" s="54">
        <f t="shared" ref="Q49:Q55" si="14">G49/N49</f>
        <v>0</v>
      </c>
      <c r="R49" s="55">
        <f t="shared" ref="R49:R55" si="15">J49/O49</f>
        <v>0</v>
      </c>
      <c r="S49" s="20"/>
    </row>
    <row r="50" spans="1:20" ht="15.75" thickBot="1" x14ac:dyDescent="0.3">
      <c r="A50" s="101" t="s">
        <v>27</v>
      </c>
      <c r="B50" s="41" t="s">
        <v>13</v>
      </c>
      <c r="C50" s="85">
        <v>33</v>
      </c>
      <c r="D50" s="75">
        <v>15</v>
      </c>
      <c r="E50" s="84">
        <f t="shared" si="6"/>
        <v>-0.54545454545454541</v>
      </c>
      <c r="F50" s="85">
        <v>33</v>
      </c>
      <c r="G50" s="85">
        <v>15</v>
      </c>
      <c r="H50" s="47">
        <f t="shared" si="12"/>
        <v>-0.54545454545454541</v>
      </c>
      <c r="I50" s="85">
        <v>7</v>
      </c>
      <c r="J50" s="85">
        <v>1</v>
      </c>
      <c r="K50" s="84">
        <f t="shared" si="13"/>
        <v>-0.8571428571428571</v>
      </c>
      <c r="L50" s="60"/>
      <c r="M50" s="75">
        <v>72</v>
      </c>
      <c r="N50" s="85">
        <v>50</v>
      </c>
      <c r="O50" s="85">
        <v>49</v>
      </c>
      <c r="P50" s="57">
        <f t="shared" si="9"/>
        <v>0.20833333333333334</v>
      </c>
      <c r="Q50" s="57">
        <f t="shared" si="14"/>
        <v>0.3</v>
      </c>
      <c r="R50" s="58">
        <f t="shared" si="15"/>
        <v>2.0408163265306121E-2</v>
      </c>
      <c r="S50" s="20"/>
      <c r="T50" s="95"/>
    </row>
    <row r="51" spans="1:20" ht="15.75" thickBot="1" x14ac:dyDescent="0.3">
      <c r="A51" s="101"/>
      <c r="B51" s="48" t="s">
        <v>14</v>
      </c>
      <c r="C51" s="86">
        <v>52</v>
      </c>
      <c r="D51" s="76">
        <v>38</v>
      </c>
      <c r="E51" s="87">
        <f t="shared" si="6"/>
        <v>-0.26923076923076922</v>
      </c>
      <c r="F51" s="86">
        <v>46</v>
      </c>
      <c r="G51" s="86">
        <v>36</v>
      </c>
      <c r="H51" s="88">
        <f t="shared" si="12"/>
        <v>-0.21739130434782608</v>
      </c>
      <c r="I51" s="86">
        <v>9</v>
      </c>
      <c r="J51" s="86">
        <v>8</v>
      </c>
      <c r="K51" s="62">
        <f t="shared" si="13"/>
        <v>-0.1111111111111111</v>
      </c>
      <c r="L51" s="61"/>
      <c r="M51" s="76">
        <v>144</v>
      </c>
      <c r="N51" s="86">
        <v>104</v>
      </c>
      <c r="O51" s="86">
        <v>101</v>
      </c>
      <c r="P51" s="54">
        <f t="shared" si="9"/>
        <v>0.2638888888888889</v>
      </c>
      <c r="Q51" s="54">
        <f t="shared" si="14"/>
        <v>0.34615384615384615</v>
      </c>
      <c r="R51" s="55">
        <f t="shared" si="15"/>
        <v>7.9207920792079209E-2</v>
      </c>
      <c r="S51" s="20"/>
      <c r="T51" s="90"/>
    </row>
    <row r="52" spans="1:20" ht="15.75" thickBot="1" x14ac:dyDescent="0.3">
      <c r="A52" s="101" t="s">
        <v>28</v>
      </c>
      <c r="B52" s="41" t="s">
        <v>13</v>
      </c>
      <c r="C52" s="85">
        <v>27</v>
      </c>
      <c r="D52" s="75">
        <v>28</v>
      </c>
      <c r="E52" s="84">
        <f t="shared" si="6"/>
        <v>3.7037037037037035E-2</v>
      </c>
      <c r="F52" s="85">
        <v>21</v>
      </c>
      <c r="G52" s="85">
        <v>25</v>
      </c>
      <c r="H52" s="47">
        <f t="shared" si="12"/>
        <v>0.19047619047619047</v>
      </c>
      <c r="I52" s="85">
        <v>9</v>
      </c>
      <c r="J52" s="85">
        <v>11</v>
      </c>
      <c r="K52" s="84">
        <f t="shared" si="13"/>
        <v>0.22222222222222221</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49</v>
      </c>
      <c r="D53" s="76">
        <v>41</v>
      </c>
      <c r="E53" s="87">
        <f t="shared" si="6"/>
        <v>-0.16326530612244897</v>
      </c>
      <c r="F53" s="86">
        <v>42</v>
      </c>
      <c r="G53" s="86">
        <v>36</v>
      </c>
      <c r="H53" s="88">
        <f t="shared" si="12"/>
        <v>-0.14285714285714285</v>
      </c>
      <c r="I53" s="86">
        <v>14</v>
      </c>
      <c r="J53" s="86">
        <v>12</v>
      </c>
      <c r="K53" s="88">
        <f t="shared" si="13"/>
        <v>-0.14285714285714285</v>
      </c>
      <c r="L53" s="61"/>
      <c r="M53" s="76">
        <v>116</v>
      </c>
      <c r="N53" s="86">
        <v>86</v>
      </c>
      <c r="O53" s="86">
        <v>78</v>
      </c>
      <c r="P53" s="54">
        <f t="shared" si="9"/>
        <v>0.35344827586206895</v>
      </c>
      <c r="Q53" s="54">
        <f t="shared" si="14"/>
        <v>0.41860465116279072</v>
      </c>
      <c r="R53" s="55">
        <f t="shared" si="15"/>
        <v>0.15384615384615385</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1</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124</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125</v>
      </c>
      <c r="D6" s="9" t="s">
        <v>126</v>
      </c>
      <c r="E6" s="8" t="s">
        <v>46</v>
      </c>
      <c r="F6" s="8" t="s">
        <v>127</v>
      </c>
      <c r="G6" s="8" t="s">
        <v>128</v>
      </c>
      <c r="H6" s="8" t="s">
        <v>46</v>
      </c>
      <c r="I6" s="8" t="s">
        <v>129</v>
      </c>
      <c r="J6" s="8" t="s">
        <v>130</v>
      </c>
      <c r="K6" s="8" t="s">
        <v>46</v>
      </c>
      <c r="L6" s="10"/>
      <c r="M6" s="11" t="s">
        <v>33</v>
      </c>
      <c r="N6" s="11" t="s">
        <v>34</v>
      </c>
      <c r="O6" s="11" t="s">
        <v>35</v>
      </c>
      <c r="P6" s="11" t="s">
        <v>36</v>
      </c>
      <c r="Q6" s="11" t="s">
        <v>37</v>
      </c>
      <c r="R6" s="12" t="s">
        <v>38</v>
      </c>
      <c r="S6" s="13"/>
      <c r="T6" s="2"/>
      <c r="U6" s="2"/>
    </row>
    <row r="7" spans="1:26" x14ac:dyDescent="0.25">
      <c r="A7" s="119" t="s">
        <v>3</v>
      </c>
      <c r="B7" s="120"/>
      <c r="C7" s="71">
        <v>2824</v>
      </c>
      <c r="D7" s="71">
        <v>2816</v>
      </c>
      <c r="E7" s="15">
        <f t="shared" ref="E7:E15" si="0">(D7-C7)/C7</f>
        <v>-2.8328611898016999E-3</v>
      </c>
      <c r="F7" s="71">
        <v>2095</v>
      </c>
      <c r="G7" s="71">
        <v>2270</v>
      </c>
      <c r="H7" s="16">
        <f t="shared" ref="H7:H15" si="1">(G7-F7)/F7</f>
        <v>8.3532219570405727E-2</v>
      </c>
      <c r="I7" s="71">
        <v>845</v>
      </c>
      <c r="J7" s="71">
        <v>849</v>
      </c>
      <c r="K7" s="16">
        <f t="shared" ref="K7:K15" si="2">(J7-I7)/I7</f>
        <v>4.7337278106508876E-3</v>
      </c>
      <c r="L7" s="17"/>
      <c r="M7" s="71">
        <v>3889</v>
      </c>
      <c r="N7" s="71">
        <v>2090</v>
      </c>
      <c r="O7" s="71">
        <v>2030</v>
      </c>
      <c r="P7" s="18">
        <f t="shared" ref="P7:P15" si="3">D7/M7</f>
        <v>0.72409359732579071</v>
      </c>
      <c r="Q7" s="18">
        <f t="shared" ref="Q7:Q15" si="4">G7/N7</f>
        <v>1.0861244019138756</v>
      </c>
      <c r="R7" s="19">
        <f t="shared" ref="R7:R15" si="5">J7/O7</f>
        <v>0.41822660098522169</v>
      </c>
      <c r="S7" s="20"/>
      <c r="T7" s="2"/>
      <c r="U7" s="2"/>
    </row>
    <row r="8" spans="1:26" x14ac:dyDescent="0.25">
      <c r="A8" s="112" t="s">
        <v>4</v>
      </c>
      <c r="B8" s="113"/>
      <c r="C8" s="82">
        <v>300</v>
      </c>
      <c r="D8" s="82">
        <v>357</v>
      </c>
      <c r="E8" s="15">
        <f t="shared" si="0"/>
        <v>0.19</v>
      </c>
      <c r="F8" s="82">
        <v>209</v>
      </c>
      <c r="G8" s="82">
        <v>277</v>
      </c>
      <c r="H8" s="16">
        <f t="shared" si="1"/>
        <v>0.32535885167464113</v>
      </c>
      <c r="I8" s="82">
        <v>106</v>
      </c>
      <c r="J8" s="82">
        <v>140</v>
      </c>
      <c r="K8" s="16">
        <f t="shared" si="2"/>
        <v>0.32075471698113206</v>
      </c>
      <c r="L8" s="17"/>
      <c r="M8" s="82">
        <v>356</v>
      </c>
      <c r="N8" s="82">
        <v>179</v>
      </c>
      <c r="O8" s="82">
        <v>179</v>
      </c>
      <c r="P8" s="18">
        <f t="shared" si="3"/>
        <v>1.002808988764045</v>
      </c>
      <c r="Q8" s="18">
        <f t="shared" si="4"/>
        <v>1.5474860335195531</v>
      </c>
      <c r="R8" s="19">
        <f t="shared" si="5"/>
        <v>0.78212290502793291</v>
      </c>
      <c r="S8" s="20"/>
      <c r="U8" s="121"/>
      <c r="V8" s="121"/>
      <c r="W8" s="121"/>
      <c r="X8" s="121"/>
      <c r="Y8" s="121"/>
      <c r="Z8" s="121"/>
    </row>
    <row r="9" spans="1:26" x14ac:dyDescent="0.25">
      <c r="A9" s="112" t="s">
        <v>32</v>
      </c>
      <c r="B9" s="113"/>
      <c r="C9" s="82">
        <v>379</v>
      </c>
      <c r="D9" s="82">
        <v>460</v>
      </c>
      <c r="E9" s="15">
        <f t="shared" si="0"/>
        <v>0.21372031662269128</v>
      </c>
      <c r="F9" s="82">
        <v>272</v>
      </c>
      <c r="G9" s="82">
        <v>368</v>
      </c>
      <c r="H9" s="16">
        <f t="shared" si="1"/>
        <v>0.35294117647058826</v>
      </c>
      <c r="I9" s="82">
        <v>126</v>
      </c>
      <c r="J9" s="82">
        <v>162</v>
      </c>
      <c r="K9" s="16">
        <f t="shared" si="2"/>
        <v>0.2857142857142857</v>
      </c>
      <c r="L9" s="17"/>
      <c r="M9" s="82">
        <v>317</v>
      </c>
      <c r="N9" s="82">
        <v>145</v>
      </c>
      <c r="O9" s="82">
        <v>145</v>
      </c>
      <c r="P9" s="18">
        <f t="shared" si="3"/>
        <v>1.4511041009463723</v>
      </c>
      <c r="Q9" s="18">
        <f t="shared" si="4"/>
        <v>2.5379310344827588</v>
      </c>
      <c r="R9" s="19">
        <f t="shared" si="5"/>
        <v>1.1172413793103448</v>
      </c>
      <c r="S9" s="20"/>
      <c r="T9" s="90"/>
    </row>
    <row r="10" spans="1:26" x14ac:dyDescent="0.25">
      <c r="A10" s="112" t="s">
        <v>5</v>
      </c>
      <c r="B10" s="113"/>
      <c r="C10" s="82">
        <v>1644</v>
      </c>
      <c r="D10" s="82">
        <v>1797</v>
      </c>
      <c r="E10" s="15">
        <f t="shared" si="0"/>
        <v>9.3065693430656932E-2</v>
      </c>
      <c r="F10" s="82">
        <v>1282</v>
      </c>
      <c r="G10" s="82">
        <v>1454</v>
      </c>
      <c r="H10" s="16">
        <f t="shared" si="1"/>
        <v>0.13416536661466458</v>
      </c>
      <c r="I10" s="82">
        <v>520</v>
      </c>
      <c r="J10" s="82">
        <v>530</v>
      </c>
      <c r="K10" s="16">
        <f t="shared" si="2"/>
        <v>1.9230769230769232E-2</v>
      </c>
      <c r="L10" s="17"/>
      <c r="M10" s="82">
        <v>2002</v>
      </c>
      <c r="N10" s="82">
        <v>1004</v>
      </c>
      <c r="O10" s="82">
        <v>980</v>
      </c>
      <c r="P10" s="18">
        <f t="shared" si="3"/>
        <v>0.89760239760239757</v>
      </c>
      <c r="Q10" s="18">
        <f t="shared" si="4"/>
        <v>1.4482071713147411</v>
      </c>
      <c r="R10" s="19">
        <f t="shared" si="5"/>
        <v>0.54081632653061229</v>
      </c>
      <c r="S10" s="20"/>
    </row>
    <row r="11" spans="1:26" x14ac:dyDescent="0.25">
      <c r="A11" s="112" t="s">
        <v>6</v>
      </c>
      <c r="B11" s="113"/>
      <c r="C11" s="71">
        <v>256</v>
      </c>
      <c r="D11" s="71">
        <v>249</v>
      </c>
      <c r="E11" s="15">
        <f t="shared" si="0"/>
        <v>-2.734375E-2</v>
      </c>
      <c r="F11" s="71">
        <v>205</v>
      </c>
      <c r="G11" s="71">
        <v>216</v>
      </c>
      <c r="H11" s="16">
        <f t="shared" si="1"/>
        <v>5.3658536585365853E-2</v>
      </c>
      <c r="I11" s="71">
        <v>99</v>
      </c>
      <c r="J11" s="71">
        <v>100</v>
      </c>
      <c r="K11" s="16">
        <f t="shared" si="2"/>
        <v>1.0101010101010102E-2</v>
      </c>
      <c r="L11" s="17"/>
      <c r="M11" s="71">
        <v>610</v>
      </c>
      <c r="N11" s="71">
        <v>462</v>
      </c>
      <c r="O11" s="71">
        <v>450</v>
      </c>
      <c r="P11" s="18">
        <f t="shared" si="3"/>
        <v>0.40819672131147539</v>
      </c>
      <c r="Q11" s="18">
        <f t="shared" si="4"/>
        <v>0.46753246753246752</v>
      </c>
      <c r="R11" s="19">
        <f t="shared" si="5"/>
        <v>0.22222222222222221</v>
      </c>
      <c r="S11" s="20"/>
    </row>
    <row r="12" spans="1:26" x14ac:dyDescent="0.25">
      <c r="A12" s="112" t="s">
        <v>7</v>
      </c>
      <c r="B12" s="113"/>
      <c r="C12" s="71">
        <v>785</v>
      </c>
      <c r="D12" s="71">
        <v>698</v>
      </c>
      <c r="E12" s="15">
        <f t="shared" si="0"/>
        <v>-0.11082802547770701</v>
      </c>
      <c r="F12" s="71">
        <v>561</v>
      </c>
      <c r="G12" s="71">
        <v>554</v>
      </c>
      <c r="H12" s="16">
        <f t="shared" si="1"/>
        <v>-1.2477718360071301E-2</v>
      </c>
      <c r="I12" s="71">
        <v>191</v>
      </c>
      <c r="J12" s="71">
        <v>190</v>
      </c>
      <c r="K12" s="16">
        <f t="shared" si="2"/>
        <v>-5.235602094240838E-3</v>
      </c>
      <c r="L12" s="17"/>
      <c r="M12" s="71">
        <v>1216</v>
      </c>
      <c r="N12" s="71">
        <v>570</v>
      </c>
      <c r="O12" s="71">
        <v>548</v>
      </c>
      <c r="P12" s="18">
        <f t="shared" si="3"/>
        <v>0.57401315789473684</v>
      </c>
      <c r="Q12" s="18">
        <f t="shared" si="4"/>
        <v>0.97192982456140353</v>
      </c>
      <c r="R12" s="19">
        <f t="shared" si="5"/>
        <v>0.34671532846715331</v>
      </c>
      <c r="S12" s="20"/>
      <c r="T12" s="90"/>
    </row>
    <row r="13" spans="1:26" x14ac:dyDescent="0.25">
      <c r="A13" s="112" t="s">
        <v>8</v>
      </c>
      <c r="B13" s="113"/>
      <c r="C13" s="83">
        <v>139</v>
      </c>
      <c r="D13" s="83">
        <v>72</v>
      </c>
      <c r="E13" s="15">
        <f t="shared" si="0"/>
        <v>-0.48201438848920863</v>
      </c>
      <c r="F13" s="83">
        <v>47</v>
      </c>
      <c r="G13" s="83">
        <v>46</v>
      </c>
      <c r="H13" s="16">
        <f t="shared" si="1"/>
        <v>-2.1276595744680851E-2</v>
      </c>
      <c r="I13" s="83">
        <v>35</v>
      </c>
      <c r="J13" s="83">
        <v>29</v>
      </c>
      <c r="K13" s="16">
        <f t="shared" si="2"/>
        <v>-0.17142857142857143</v>
      </c>
      <c r="L13" s="17"/>
      <c r="M13" s="83">
        <v>61</v>
      </c>
      <c r="N13" s="83">
        <v>54</v>
      </c>
      <c r="O13" s="83">
        <v>52</v>
      </c>
      <c r="P13" s="18">
        <f t="shared" si="3"/>
        <v>1.180327868852459</v>
      </c>
      <c r="Q13" s="18">
        <f t="shared" si="4"/>
        <v>0.85185185185185186</v>
      </c>
      <c r="R13" s="19">
        <f t="shared" si="5"/>
        <v>0.55769230769230771</v>
      </c>
      <c r="S13" s="20"/>
      <c r="T13" s="2"/>
      <c r="U13" s="2"/>
    </row>
    <row r="14" spans="1:26" x14ac:dyDescent="0.25">
      <c r="A14" s="103" t="s">
        <v>9</v>
      </c>
      <c r="B14" s="104"/>
      <c r="C14" s="82">
        <v>884</v>
      </c>
      <c r="D14" s="82">
        <v>828</v>
      </c>
      <c r="E14" s="15">
        <f t="shared" si="0"/>
        <v>-6.3348416289592757E-2</v>
      </c>
      <c r="F14" s="82">
        <v>321</v>
      </c>
      <c r="G14" s="82">
        <v>283</v>
      </c>
      <c r="H14" s="16">
        <f t="shared" si="1"/>
        <v>-0.11838006230529595</v>
      </c>
      <c r="I14" s="82">
        <v>103</v>
      </c>
      <c r="J14" s="82">
        <v>80</v>
      </c>
      <c r="K14" s="16">
        <f t="shared" si="2"/>
        <v>-0.22330097087378642</v>
      </c>
      <c r="L14" s="17"/>
      <c r="M14" s="82">
        <v>934</v>
      </c>
      <c r="N14" s="82">
        <v>321</v>
      </c>
      <c r="O14" s="82">
        <v>300</v>
      </c>
      <c r="P14" s="18">
        <f t="shared" si="3"/>
        <v>0.8865096359743041</v>
      </c>
      <c r="Q14" s="18">
        <f t="shared" si="4"/>
        <v>0.88161993769470404</v>
      </c>
      <c r="R14" s="19">
        <f t="shared" si="5"/>
        <v>0.26666666666666666</v>
      </c>
      <c r="S14" s="20"/>
      <c r="T14" s="23"/>
      <c r="U14" s="91"/>
    </row>
    <row r="15" spans="1:26" x14ac:dyDescent="0.25">
      <c r="A15" s="105" t="s">
        <v>10</v>
      </c>
      <c r="B15" s="106"/>
      <c r="C15" s="24">
        <f>C7+C14</f>
        <v>3708</v>
      </c>
      <c r="D15" s="25">
        <f>D7+D14</f>
        <v>3644</v>
      </c>
      <c r="E15" s="26">
        <f t="shared" si="0"/>
        <v>-1.7259978425026967E-2</v>
      </c>
      <c r="F15" s="24">
        <f>F7+F14</f>
        <v>2416</v>
      </c>
      <c r="G15" s="24">
        <f>G7+G14</f>
        <v>2553</v>
      </c>
      <c r="H15" s="27">
        <f t="shared" si="1"/>
        <v>5.6705298013245031E-2</v>
      </c>
      <c r="I15" s="24">
        <f>I7+I14</f>
        <v>948</v>
      </c>
      <c r="J15" s="24">
        <f>J7+J14</f>
        <v>929</v>
      </c>
      <c r="K15" s="26">
        <f t="shared" si="2"/>
        <v>-2.0042194092827006E-2</v>
      </c>
      <c r="L15" s="28"/>
      <c r="M15" s="29">
        <f>M7+M14</f>
        <v>4823</v>
      </c>
      <c r="N15" s="29">
        <f>N7+N14</f>
        <v>2411</v>
      </c>
      <c r="O15" s="29">
        <f>O7+O14</f>
        <v>2330</v>
      </c>
      <c r="P15" s="30">
        <f t="shared" si="3"/>
        <v>0.75554634045200086</v>
      </c>
      <c r="Q15" s="30">
        <f t="shared" si="4"/>
        <v>1.0588967233513065</v>
      </c>
      <c r="R15" s="31">
        <f t="shared" si="5"/>
        <v>0.39871244635193132</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287</v>
      </c>
      <c r="D17" s="74">
        <v>366</v>
      </c>
      <c r="E17" s="15">
        <f t="shared" ref="E17:E55" si="6">(D17-C17)/C17</f>
        <v>0.27526132404181186</v>
      </c>
      <c r="F17" s="82">
        <v>204</v>
      </c>
      <c r="G17" s="82">
        <v>291</v>
      </c>
      <c r="H17" s="16">
        <f t="shared" ref="H17:H43" si="7">(G17-F17)/F17</f>
        <v>0.4264705882352941</v>
      </c>
      <c r="I17" s="82">
        <v>92</v>
      </c>
      <c r="J17" s="82">
        <v>130</v>
      </c>
      <c r="K17" s="16">
        <f t="shared" ref="K17:K45" si="8">(J17-I17)/I17</f>
        <v>0.41304347826086957</v>
      </c>
      <c r="L17" s="44"/>
      <c r="M17" s="74">
        <v>309</v>
      </c>
      <c r="N17" s="82">
        <v>138</v>
      </c>
      <c r="O17" s="82">
        <v>138</v>
      </c>
      <c r="P17" s="18">
        <f t="shared" ref="P17:P55" si="9">D17/M17</f>
        <v>1.1844660194174756</v>
      </c>
      <c r="Q17" s="18">
        <f t="shared" ref="Q17:Q47" si="10">G17/N17</f>
        <v>2.1086956521739131</v>
      </c>
      <c r="R17" s="19">
        <f t="shared" ref="R17:R47" si="11">J17/O17</f>
        <v>0.94202898550724634</v>
      </c>
      <c r="S17" s="20"/>
      <c r="T17" s="2"/>
      <c r="U17" s="2"/>
    </row>
    <row r="18" spans="1:21" x14ac:dyDescent="0.25">
      <c r="A18" s="110"/>
      <c r="B18" s="41" t="s">
        <v>14</v>
      </c>
      <c r="C18" s="85">
        <v>448</v>
      </c>
      <c r="D18" s="75">
        <v>506</v>
      </c>
      <c r="E18" s="84">
        <f t="shared" si="6"/>
        <v>0.12946428571428573</v>
      </c>
      <c r="F18" s="85">
        <v>304</v>
      </c>
      <c r="G18" s="85">
        <v>392</v>
      </c>
      <c r="H18" s="47">
        <f t="shared" si="7"/>
        <v>0.28947368421052633</v>
      </c>
      <c r="I18" s="85">
        <v>127</v>
      </c>
      <c r="J18" s="85">
        <v>162</v>
      </c>
      <c r="K18" s="16">
        <f t="shared" si="8"/>
        <v>0.27559055118110237</v>
      </c>
      <c r="L18" s="44"/>
      <c r="M18" s="75">
        <v>500</v>
      </c>
      <c r="N18" s="85">
        <v>229</v>
      </c>
      <c r="O18" s="85">
        <v>226</v>
      </c>
      <c r="P18" s="18">
        <f t="shared" si="9"/>
        <v>1.012</v>
      </c>
      <c r="Q18" s="18">
        <f t="shared" si="10"/>
        <v>1.7117903930131004</v>
      </c>
      <c r="R18" s="19">
        <f t="shared" si="11"/>
        <v>0.7168141592920354</v>
      </c>
      <c r="S18" s="20"/>
      <c r="T18" s="2"/>
      <c r="U18" s="2"/>
    </row>
    <row r="19" spans="1:21" s="56" customFormat="1" ht="15.75" thickBot="1" x14ac:dyDescent="0.3">
      <c r="A19" s="111"/>
      <c r="B19" s="48" t="s">
        <v>15</v>
      </c>
      <c r="C19" s="86">
        <v>118</v>
      </c>
      <c r="D19" s="76">
        <v>160</v>
      </c>
      <c r="E19" s="87">
        <f t="shared" si="6"/>
        <v>0.3559322033898305</v>
      </c>
      <c r="F19" s="86">
        <v>32</v>
      </c>
      <c r="G19" s="86">
        <v>68</v>
      </c>
      <c r="H19" s="88">
        <f t="shared" si="7"/>
        <v>1.125</v>
      </c>
      <c r="I19" s="86">
        <v>1</v>
      </c>
      <c r="J19" s="86">
        <v>9</v>
      </c>
      <c r="K19" s="88">
        <f t="shared" si="8"/>
        <v>8</v>
      </c>
      <c r="L19" s="53"/>
      <c r="M19" s="76">
        <v>122</v>
      </c>
      <c r="N19" s="86">
        <v>25</v>
      </c>
      <c r="O19" s="86">
        <v>24</v>
      </c>
      <c r="P19" s="54">
        <f t="shared" si="9"/>
        <v>1.3114754098360655</v>
      </c>
      <c r="Q19" s="54">
        <f t="shared" si="10"/>
        <v>2.72</v>
      </c>
      <c r="R19" s="55">
        <f t="shared" si="11"/>
        <v>0.375</v>
      </c>
      <c r="S19" s="20"/>
      <c r="T19" s="94"/>
      <c r="U19" s="6"/>
    </row>
    <row r="20" spans="1:21" ht="15.75" thickBot="1" x14ac:dyDescent="0.3">
      <c r="A20" s="100" t="s">
        <v>16</v>
      </c>
      <c r="B20" s="41" t="s">
        <v>13</v>
      </c>
      <c r="C20" s="85">
        <v>305</v>
      </c>
      <c r="D20" s="75">
        <v>272</v>
      </c>
      <c r="E20" s="84">
        <f t="shared" si="6"/>
        <v>-0.10819672131147541</v>
      </c>
      <c r="F20" s="85">
        <v>226</v>
      </c>
      <c r="G20" s="85">
        <v>218</v>
      </c>
      <c r="H20" s="47">
        <f t="shared" si="7"/>
        <v>-3.5398230088495575E-2</v>
      </c>
      <c r="I20" s="85">
        <v>99</v>
      </c>
      <c r="J20" s="85">
        <v>75</v>
      </c>
      <c r="K20" s="47">
        <f t="shared" si="8"/>
        <v>-0.24242424242424243</v>
      </c>
      <c r="L20" s="44"/>
      <c r="M20" s="75">
        <v>330</v>
      </c>
      <c r="N20" s="85">
        <v>151</v>
      </c>
      <c r="O20" s="85">
        <v>149</v>
      </c>
      <c r="P20" s="57">
        <f t="shared" si="9"/>
        <v>0.82424242424242422</v>
      </c>
      <c r="Q20" s="57">
        <f t="shared" si="10"/>
        <v>1.4437086092715232</v>
      </c>
      <c r="R20" s="58">
        <f t="shared" si="11"/>
        <v>0.50335570469798663</v>
      </c>
      <c r="S20" s="20"/>
      <c r="T20" s="2"/>
      <c r="U20" s="2"/>
    </row>
    <row r="21" spans="1:21" ht="15.75" thickBot="1" x14ac:dyDescent="0.3">
      <c r="A21" s="100"/>
      <c r="B21" s="41" t="s">
        <v>14</v>
      </c>
      <c r="C21" s="74">
        <v>491</v>
      </c>
      <c r="D21" s="74">
        <v>427</v>
      </c>
      <c r="E21" s="15">
        <f t="shared" si="6"/>
        <v>-0.13034623217922606</v>
      </c>
      <c r="F21" s="82">
        <v>340</v>
      </c>
      <c r="G21" s="82">
        <v>341</v>
      </c>
      <c r="H21" s="16">
        <f t="shared" si="7"/>
        <v>2.9411764705882353E-3</v>
      </c>
      <c r="I21" s="82">
        <v>156</v>
      </c>
      <c r="J21" s="82">
        <v>128</v>
      </c>
      <c r="K21" s="16">
        <f t="shared" si="8"/>
        <v>-0.17948717948717949</v>
      </c>
      <c r="L21" s="44"/>
      <c r="M21" s="74">
        <v>595</v>
      </c>
      <c r="N21" s="82">
        <v>294</v>
      </c>
      <c r="O21" s="82">
        <v>287</v>
      </c>
      <c r="P21" s="18">
        <f t="shared" si="9"/>
        <v>0.71764705882352942</v>
      </c>
      <c r="Q21" s="18">
        <f t="shared" si="10"/>
        <v>1.1598639455782314</v>
      </c>
      <c r="R21" s="19">
        <f t="shared" si="11"/>
        <v>0.44599303135888502</v>
      </c>
      <c r="S21" s="20"/>
      <c r="T21" s="2"/>
      <c r="U21" s="2"/>
    </row>
    <row r="22" spans="1:21" ht="15.75" thickBot="1" x14ac:dyDescent="0.3">
      <c r="A22" s="101"/>
      <c r="B22" s="48" t="s">
        <v>15</v>
      </c>
      <c r="C22" s="86">
        <v>214</v>
      </c>
      <c r="D22" s="76">
        <v>187</v>
      </c>
      <c r="E22" s="87">
        <f t="shared" si="6"/>
        <v>-0.12616822429906541</v>
      </c>
      <c r="F22" s="86">
        <v>87</v>
      </c>
      <c r="G22" s="86">
        <v>58</v>
      </c>
      <c r="H22" s="88">
        <f t="shared" si="7"/>
        <v>-0.33333333333333331</v>
      </c>
      <c r="I22" s="86">
        <v>27</v>
      </c>
      <c r="J22" s="86">
        <v>12</v>
      </c>
      <c r="K22" s="88">
        <f t="shared" si="8"/>
        <v>-0.55555555555555558</v>
      </c>
      <c r="L22" s="53"/>
      <c r="M22" s="76">
        <v>220</v>
      </c>
      <c r="N22" s="86">
        <v>77</v>
      </c>
      <c r="O22" s="86">
        <v>68</v>
      </c>
      <c r="P22" s="54">
        <f t="shared" si="9"/>
        <v>0.85</v>
      </c>
      <c r="Q22" s="54">
        <f t="shared" si="10"/>
        <v>0.75324675324675328</v>
      </c>
      <c r="R22" s="55">
        <f t="shared" si="11"/>
        <v>0.17647058823529413</v>
      </c>
      <c r="S22" s="20"/>
      <c r="T22" s="23"/>
      <c r="U22" s="91"/>
    </row>
    <row r="23" spans="1:21" ht="15.75" thickBot="1" x14ac:dyDescent="0.3">
      <c r="A23" s="100" t="s">
        <v>17</v>
      </c>
      <c r="B23" s="41" t="s">
        <v>13</v>
      </c>
      <c r="C23" s="85">
        <v>309</v>
      </c>
      <c r="D23" s="75">
        <v>325</v>
      </c>
      <c r="E23" s="84">
        <f t="shared" si="6"/>
        <v>5.1779935275080909E-2</v>
      </c>
      <c r="F23" s="85">
        <v>245</v>
      </c>
      <c r="G23" s="85">
        <v>243</v>
      </c>
      <c r="H23" s="47">
        <f t="shared" si="7"/>
        <v>-8.1632653061224497E-3</v>
      </c>
      <c r="I23" s="85">
        <v>79</v>
      </c>
      <c r="J23" s="85">
        <v>73</v>
      </c>
      <c r="K23" s="47">
        <f t="shared" si="8"/>
        <v>-7.5949367088607597E-2</v>
      </c>
      <c r="L23" s="44"/>
      <c r="M23" s="75">
        <v>321</v>
      </c>
      <c r="N23" s="85">
        <v>139</v>
      </c>
      <c r="O23" s="85">
        <v>136</v>
      </c>
      <c r="P23" s="57">
        <f t="shared" si="9"/>
        <v>1.0124610591900312</v>
      </c>
      <c r="Q23" s="57">
        <f t="shared" si="10"/>
        <v>1.7482014388489209</v>
      </c>
      <c r="R23" s="58">
        <f t="shared" si="11"/>
        <v>0.53676470588235292</v>
      </c>
      <c r="S23" s="20"/>
      <c r="T23" s="89"/>
      <c r="U23" s="2"/>
    </row>
    <row r="24" spans="1:21" ht="15.75" thickBot="1" x14ac:dyDescent="0.3">
      <c r="A24" s="100"/>
      <c r="B24" s="41" t="s">
        <v>14</v>
      </c>
      <c r="C24" s="74">
        <v>464</v>
      </c>
      <c r="D24" s="74">
        <v>445</v>
      </c>
      <c r="E24" s="15">
        <f t="shared" si="6"/>
        <v>-4.0948275862068964E-2</v>
      </c>
      <c r="F24" s="82">
        <v>341</v>
      </c>
      <c r="G24" s="82">
        <v>340</v>
      </c>
      <c r="H24" s="16">
        <f t="shared" si="7"/>
        <v>-2.9325513196480938E-3</v>
      </c>
      <c r="I24" s="82">
        <v>115</v>
      </c>
      <c r="J24" s="82">
        <v>98</v>
      </c>
      <c r="K24" s="16">
        <f t="shared" si="8"/>
        <v>-0.14782608695652175</v>
      </c>
      <c r="L24" s="44"/>
      <c r="M24" s="74">
        <v>506</v>
      </c>
      <c r="N24" s="82">
        <v>227</v>
      </c>
      <c r="O24" s="82">
        <v>223</v>
      </c>
      <c r="P24" s="18">
        <f t="shared" si="9"/>
        <v>0.87944664031620556</v>
      </c>
      <c r="Q24" s="18">
        <f t="shared" si="10"/>
        <v>1.4977973568281939</v>
      </c>
      <c r="R24" s="19">
        <f t="shared" si="11"/>
        <v>0.43946188340807174</v>
      </c>
      <c r="S24" s="20"/>
      <c r="T24" s="2"/>
      <c r="U24" s="2"/>
    </row>
    <row r="25" spans="1:21" ht="15.75" thickBot="1" x14ac:dyDescent="0.3">
      <c r="A25" s="101"/>
      <c r="B25" s="48" t="s">
        <v>15</v>
      </c>
      <c r="C25" s="86">
        <v>242</v>
      </c>
      <c r="D25" s="76">
        <v>221</v>
      </c>
      <c r="E25" s="87">
        <f t="shared" si="6"/>
        <v>-8.6776859504132234E-2</v>
      </c>
      <c r="F25" s="86">
        <v>67</v>
      </c>
      <c r="G25" s="86">
        <v>50</v>
      </c>
      <c r="H25" s="88">
        <f t="shared" si="7"/>
        <v>-0.2537313432835821</v>
      </c>
      <c r="I25" s="86">
        <v>15</v>
      </c>
      <c r="J25" s="86">
        <v>7</v>
      </c>
      <c r="K25" s="88">
        <f t="shared" si="8"/>
        <v>-0.53333333333333333</v>
      </c>
      <c r="L25" s="53"/>
      <c r="M25" s="76">
        <v>246</v>
      </c>
      <c r="N25" s="86">
        <v>61</v>
      </c>
      <c r="O25" s="86">
        <v>60</v>
      </c>
      <c r="P25" s="54">
        <f t="shared" si="9"/>
        <v>0.89837398373983735</v>
      </c>
      <c r="Q25" s="54">
        <f t="shared" si="10"/>
        <v>0.81967213114754101</v>
      </c>
      <c r="R25" s="55">
        <f t="shared" si="11"/>
        <v>0.11666666666666667</v>
      </c>
      <c r="S25" s="20"/>
      <c r="T25" s="2"/>
      <c r="U25" s="2"/>
    </row>
    <row r="26" spans="1:21" ht="15.75" thickBot="1" x14ac:dyDescent="0.3">
      <c r="A26" s="100" t="s">
        <v>18</v>
      </c>
      <c r="B26" s="41" t="s">
        <v>13</v>
      </c>
      <c r="C26" s="75">
        <v>207</v>
      </c>
      <c r="D26" s="75">
        <v>177</v>
      </c>
      <c r="E26" s="84">
        <f t="shared" si="6"/>
        <v>-0.14492753623188406</v>
      </c>
      <c r="F26" s="85">
        <v>154</v>
      </c>
      <c r="G26" s="85">
        <v>144</v>
      </c>
      <c r="H26" s="47">
        <f t="shared" si="7"/>
        <v>-6.4935064935064929E-2</v>
      </c>
      <c r="I26" s="85">
        <v>64</v>
      </c>
      <c r="J26" s="85">
        <v>61</v>
      </c>
      <c r="K26" s="47">
        <f t="shared" si="8"/>
        <v>-4.6875E-2</v>
      </c>
      <c r="L26" s="44"/>
      <c r="M26" s="75">
        <v>230</v>
      </c>
      <c r="N26" s="85">
        <v>131</v>
      </c>
      <c r="O26" s="85">
        <v>128</v>
      </c>
      <c r="P26" s="57">
        <f t="shared" si="9"/>
        <v>0.76956521739130435</v>
      </c>
      <c r="Q26" s="57">
        <f t="shared" si="10"/>
        <v>1.0992366412213741</v>
      </c>
      <c r="R26" s="58">
        <f t="shared" si="11"/>
        <v>0.4765625</v>
      </c>
      <c r="S26" s="20"/>
      <c r="T26" s="2"/>
      <c r="U26" s="2"/>
    </row>
    <row r="27" spans="1:21" ht="15.75" thickBot="1" x14ac:dyDescent="0.3">
      <c r="A27" s="100"/>
      <c r="B27" s="41" t="s">
        <v>14</v>
      </c>
      <c r="C27" s="74">
        <v>309</v>
      </c>
      <c r="D27" s="74">
        <v>256</v>
      </c>
      <c r="E27" s="15">
        <f t="shared" si="6"/>
        <v>-0.17152103559870549</v>
      </c>
      <c r="F27" s="82">
        <v>224</v>
      </c>
      <c r="G27" s="82">
        <v>204</v>
      </c>
      <c r="H27" s="16">
        <f t="shared" si="7"/>
        <v>-8.9285714285714288E-2</v>
      </c>
      <c r="I27" s="82">
        <v>108</v>
      </c>
      <c r="J27" s="82">
        <v>95</v>
      </c>
      <c r="K27" s="16">
        <f t="shared" si="8"/>
        <v>-0.12037037037037036</v>
      </c>
      <c r="L27" s="44"/>
      <c r="M27" s="74">
        <v>347</v>
      </c>
      <c r="N27" s="82">
        <v>206</v>
      </c>
      <c r="O27" s="82">
        <v>202</v>
      </c>
      <c r="P27" s="18">
        <f t="shared" si="9"/>
        <v>0.73775216138328525</v>
      </c>
      <c r="Q27" s="18">
        <f t="shared" si="10"/>
        <v>0.99029126213592233</v>
      </c>
      <c r="R27" s="19">
        <f t="shared" si="11"/>
        <v>0.47029702970297027</v>
      </c>
      <c r="S27" s="20"/>
      <c r="T27" s="89"/>
      <c r="U27" s="2"/>
    </row>
    <row r="28" spans="1:21" ht="15.75" thickBot="1" x14ac:dyDescent="0.3">
      <c r="A28" s="101"/>
      <c r="B28" s="48" t="s">
        <v>15</v>
      </c>
      <c r="C28" s="86">
        <v>35</v>
      </c>
      <c r="D28" s="76">
        <v>29</v>
      </c>
      <c r="E28" s="87">
        <f t="shared" si="6"/>
        <v>-0.17142857142857143</v>
      </c>
      <c r="F28" s="86">
        <v>14</v>
      </c>
      <c r="G28" s="86">
        <v>5</v>
      </c>
      <c r="H28" s="88">
        <f t="shared" si="7"/>
        <v>-0.6428571428571429</v>
      </c>
      <c r="I28" s="86">
        <v>6</v>
      </c>
      <c r="J28" s="86">
        <v>2</v>
      </c>
      <c r="K28" s="88">
        <f t="shared" si="8"/>
        <v>-0.66666666666666663</v>
      </c>
      <c r="L28" s="53"/>
      <c r="M28" s="76">
        <v>34</v>
      </c>
      <c r="N28" s="86">
        <v>11</v>
      </c>
      <c r="O28" s="86">
        <v>11</v>
      </c>
      <c r="P28" s="54">
        <f t="shared" si="9"/>
        <v>0.8529411764705882</v>
      </c>
      <c r="Q28" s="54">
        <f t="shared" si="10"/>
        <v>0.45454545454545453</v>
      </c>
      <c r="R28" s="55">
        <f t="shared" si="11"/>
        <v>0.18181818181818182</v>
      </c>
      <c r="S28" s="20"/>
      <c r="T28" s="2"/>
      <c r="U28" s="2"/>
    </row>
    <row r="29" spans="1:21" ht="15.75" thickBot="1" x14ac:dyDescent="0.3">
      <c r="A29" s="100" t="s">
        <v>19</v>
      </c>
      <c r="B29" s="41" t="s">
        <v>13</v>
      </c>
      <c r="C29" s="75">
        <v>43</v>
      </c>
      <c r="D29" s="75">
        <v>61</v>
      </c>
      <c r="E29" s="84">
        <f t="shared" si="6"/>
        <v>0.41860465116279072</v>
      </c>
      <c r="F29" s="85">
        <v>32</v>
      </c>
      <c r="G29" s="85">
        <v>51</v>
      </c>
      <c r="H29" s="47">
        <f t="shared" si="7"/>
        <v>0.59375</v>
      </c>
      <c r="I29" s="85">
        <v>22</v>
      </c>
      <c r="J29" s="85">
        <v>22</v>
      </c>
      <c r="K29" s="47">
        <f t="shared" si="8"/>
        <v>0</v>
      </c>
      <c r="L29" s="44"/>
      <c r="M29" s="75">
        <v>42</v>
      </c>
      <c r="N29" s="85">
        <v>23</v>
      </c>
      <c r="O29" s="85">
        <v>23</v>
      </c>
      <c r="P29" s="57">
        <f t="shared" si="9"/>
        <v>1.4523809523809523</v>
      </c>
      <c r="Q29" s="57">
        <f t="shared" si="10"/>
        <v>2.2173913043478262</v>
      </c>
      <c r="R29" s="58">
        <f t="shared" si="11"/>
        <v>0.95652173913043481</v>
      </c>
      <c r="S29" s="20"/>
      <c r="T29" s="2"/>
      <c r="U29" s="2"/>
    </row>
    <row r="30" spans="1:21" ht="15.75" thickBot="1" x14ac:dyDescent="0.3">
      <c r="A30" s="100"/>
      <c r="B30" s="41" t="s">
        <v>14</v>
      </c>
      <c r="C30" s="82">
        <v>94</v>
      </c>
      <c r="D30" s="74">
        <v>90</v>
      </c>
      <c r="E30" s="15">
        <f t="shared" si="6"/>
        <v>-4.2553191489361701E-2</v>
      </c>
      <c r="F30" s="82">
        <v>68</v>
      </c>
      <c r="G30" s="82">
        <v>74</v>
      </c>
      <c r="H30" s="16">
        <f t="shared" si="7"/>
        <v>8.8235294117647065E-2</v>
      </c>
      <c r="I30" s="82">
        <v>42</v>
      </c>
      <c r="J30" s="82">
        <v>34</v>
      </c>
      <c r="K30" s="16">
        <f t="shared" si="8"/>
        <v>-0.19047619047619047</v>
      </c>
      <c r="L30" s="44"/>
      <c r="M30" s="74">
        <v>108</v>
      </c>
      <c r="N30" s="82">
        <v>58</v>
      </c>
      <c r="O30" s="82">
        <v>57</v>
      </c>
      <c r="P30" s="18">
        <f t="shared" si="9"/>
        <v>0.83333333333333337</v>
      </c>
      <c r="Q30" s="18">
        <f t="shared" si="10"/>
        <v>1.2758620689655173</v>
      </c>
      <c r="R30" s="19">
        <f t="shared" si="11"/>
        <v>0.59649122807017541</v>
      </c>
      <c r="S30" s="20"/>
      <c r="T30" s="89"/>
      <c r="U30" s="2"/>
    </row>
    <row r="31" spans="1:21" ht="15.75" thickBot="1" x14ac:dyDescent="0.3">
      <c r="A31" s="101"/>
      <c r="B31" s="48" t="s">
        <v>15</v>
      </c>
      <c r="C31" s="86">
        <v>103</v>
      </c>
      <c r="D31" s="76">
        <v>92</v>
      </c>
      <c r="E31" s="87">
        <f t="shared" si="6"/>
        <v>-0.10679611650485436</v>
      </c>
      <c r="F31" s="86">
        <v>68</v>
      </c>
      <c r="G31" s="86">
        <v>55</v>
      </c>
      <c r="H31" s="88">
        <f t="shared" si="7"/>
        <v>-0.19117647058823528</v>
      </c>
      <c r="I31" s="86">
        <v>41</v>
      </c>
      <c r="J31" s="86">
        <v>33</v>
      </c>
      <c r="K31" s="88">
        <f t="shared" si="8"/>
        <v>-0.1951219512195122</v>
      </c>
      <c r="L31" s="53"/>
      <c r="M31" s="76">
        <v>129</v>
      </c>
      <c r="N31" s="86">
        <v>78</v>
      </c>
      <c r="O31" s="86">
        <v>68</v>
      </c>
      <c r="P31" s="54">
        <f t="shared" si="9"/>
        <v>0.71317829457364346</v>
      </c>
      <c r="Q31" s="54">
        <f t="shared" si="10"/>
        <v>0.70512820512820518</v>
      </c>
      <c r="R31" s="55">
        <f t="shared" si="11"/>
        <v>0.48529411764705882</v>
      </c>
      <c r="S31" s="20"/>
      <c r="T31" s="2"/>
      <c r="U31" s="2"/>
    </row>
    <row r="32" spans="1:21" ht="15.75" thickBot="1" x14ac:dyDescent="0.3">
      <c r="A32" s="100" t="s">
        <v>20</v>
      </c>
      <c r="B32" s="41" t="s">
        <v>13</v>
      </c>
      <c r="C32" s="75">
        <v>11</v>
      </c>
      <c r="D32" s="75">
        <v>20</v>
      </c>
      <c r="E32" s="84">
        <f t="shared" si="6"/>
        <v>0.81818181818181823</v>
      </c>
      <c r="F32" s="85">
        <v>6</v>
      </c>
      <c r="G32" s="85">
        <v>15</v>
      </c>
      <c r="H32" s="47">
        <f t="shared" si="7"/>
        <v>1.5</v>
      </c>
      <c r="I32" s="85">
        <v>5</v>
      </c>
      <c r="J32" s="85">
        <v>4</v>
      </c>
      <c r="K32" s="47">
        <f t="shared" si="8"/>
        <v>-0.2</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24</v>
      </c>
      <c r="E33" s="15">
        <f t="shared" si="6"/>
        <v>-0.04</v>
      </c>
      <c r="F33" s="82">
        <v>18</v>
      </c>
      <c r="G33" s="82">
        <v>18</v>
      </c>
      <c r="H33" s="16">
        <f t="shared" si="7"/>
        <v>0</v>
      </c>
      <c r="I33" s="82">
        <v>11</v>
      </c>
      <c r="J33" s="82">
        <v>6</v>
      </c>
      <c r="K33" s="16">
        <f t="shared" si="8"/>
        <v>-0.45454545454545453</v>
      </c>
      <c r="L33" s="44"/>
      <c r="M33" s="74">
        <v>28</v>
      </c>
      <c r="N33" s="82">
        <v>17</v>
      </c>
      <c r="O33" s="82">
        <v>17</v>
      </c>
      <c r="P33" s="18">
        <f t="shared" si="9"/>
        <v>0.8571428571428571</v>
      </c>
      <c r="Q33" s="18">
        <f t="shared" si="10"/>
        <v>1.0588235294117647</v>
      </c>
      <c r="R33" s="19">
        <f t="shared" si="11"/>
        <v>0.35294117647058826</v>
      </c>
      <c r="S33" s="20"/>
      <c r="T33" s="89"/>
      <c r="U33" s="2"/>
    </row>
    <row r="34" spans="1:21" ht="15.75" thickBot="1" x14ac:dyDescent="0.3">
      <c r="A34" s="101"/>
      <c r="B34" s="48" t="s">
        <v>15</v>
      </c>
      <c r="C34" s="86">
        <v>82</v>
      </c>
      <c r="D34" s="76">
        <v>54</v>
      </c>
      <c r="E34" s="87">
        <f t="shared" si="6"/>
        <v>-0.34146341463414637</v>
      </c>
      <c r="F34" s="86">
        <v>22</v>
      </c>
      <c r="G34" s="86">
        <v>8</v>
      </c>
      <c r="H34" s="88">
        <f t="shared" si="7"/>
        <v>-0.63636363636363635</v>
      </c>
      <c r="I34" s="86">
        <v>1</v>
      </c>
      <c r="J34" s="86">
        <v>3</v>
      </c>
      <c r="K34" s="88">
        <f t="shared" si="8"/>
        <v>2</v>
      </c>
      <c r="L34" s="53"/>
      <c r="M34" s="76">
        <v>84</v>
      </c>
      <c r="N34" s="86">
        <v>22</v>
      </c>
      <c r="O34" s="86">
        <v>22</v>
      </c>
      <c r="P34" s="54">
        <f t="shared" si="9"/>
        <v>0.6428571428571429</v>
      </c>
      <c r="Q34" s="54">
        <f t="shared" si="10"/>
        <v>0.36363636363636365</v>
      </c>
      <c r="R34" s="55">
        <f t="shared" si="11"/>
        <v>0.13636363636363635</v>
      </c>
      <c r="S34" s="20"/>
      <c r="T34" s="2"/>
      <c r="U34" s="2"/>
    </row>
    <row r="35" spans="1:21" ht="15.75" thickBot="1" x14ac:dyDescent="0.3">
      <c r="A35" s="100" t="s">
        <v>21</v>
      </c>
      <c r="B35" s="41" t="s">
        <v>13</v>
      </c>
      <c r="C35" s="75">
        <v>99</v>
      </c>
      <c r="D35" s="75">
        <v>120</v>
      </c>
      <c r="E35" s="84">
        <f t="shared" si="6"/>
        <v>0.21212121212121213</v>
      </c>
      <c r="F35" s="85">
        <v>64</v>
      </c>
      <c r="G35" s="85">
        <v>89</v>
      </c>
      <c r="H35" s="47">
        <f t="shared" si="7"/>
        <v>0.390625</v>
      </c>
      <c r="I35" s="85">
        <v>39</v>
      </c>
      <c r="J35" s="85">
        <v>37</v>
      </c>
      <c r="K35" s="47">
        <f t="shared" si="8"/>
        <v>-5.128205128205128E-2</v>
      </c>
      <c r="L35" s="44"/>
      <c r="M35" s="75">
        <v>115</v>
      </c>
      <c r="N35" s="85">
        <v>57</v>
      </c>
      <c r="O35" s="85">
        <v>56</v>
      </c>
      <c r="P35" s="57">
        <f t="shared" si="9"/>
        <v>1.0434782608695652</v>
      </c>
      <c r="Q35" s="57">
        <f t="shared" si="10"/>
        <v>1.5614035087719298</v>
      </c>
      <c r="R35" s="58">
        <f t="shared" si="11"/>
        <v>0.6607142857142857</v>
      </c>
      <c r="S35" s="20"/>
      <c r="T35" s="2"/>
      <c r="U35" s="2"/>
    </row>
    <row r="36" spans="1:21" ht="15.75" thickBot="1" x14ac:dyDescent="0.3">
      <c r="A36" s="100"/>
      <c r="B36" s="41" t="s">
        <v>14</v>
      </c>
      <c r="C36" s="74">
        <v>168</v>
      </c>
      <c r="D36" s="74">
        <v>197</v>
      </c>
      <c r="E36" s="15">
        <f t="shared" si="6"/>
        <v>0.17261904761904762</v>
      </c>
      <c r="F36" s="82">
        <v>108</v>
      </c>
      <c r="G36" s="82">
        <v>144</v>
      </c>
      <c r="H36" s="16">
        <f t="shared" si="7"/>
        <v>0.33333333333333331</v>
      </c>
      <c r="I36" s="82">
        <v>57</v>
      </c>
      <c r="J36" s="82">
        <v>65</v>
      </c>
      <c r="K36" s="16">
        <f t="shared" si="8"/>
        <v>0.14035087719298245</v>
      </c>
      <c r="L36" s="44"/>
      <c r="M36" s="74">
        <v>235</v>
      </c>
      <c r="N36" s="82">
        <v>128</v>
      </c>
      <c r="O36" s="82">
        <v>127</v>
      </c>
      <c r="P36" s="18">
        <f t="shared" si="9"/>
        <v>0.83829787234042552</v>
      </c>
      <c r="Q36" s="18">
        <f t="shared" si="10"/>
        <v>1.125</v>
      </c>
      <c r="R36" s="19">
        <f t="shared" si="11"/>
        <v>0.51181102362204722</v>
      </c>
      <c r="S36" s="20"/>
      <c r="T36" s="89"/>
      <c r="U36" s="2"/>
    </row>
    <row r="37" spans="1:21" ht="15.75" thickBot="1" x14ac:dyDescent="0.3">
      <c r="A37" s="101"/>
      <c r="B37" s="48" t="s">
        <v>15</v>
      </c>
      <c r="C37" s="86">
        <v>42</v>
      </c>
      <c r="D37" s="76">
        <v>46</v>
      </c>
      <c r="E37" s="87">
        <f t="shared" si="6"/>
        <v>9.5238095238095233E-2</v>
      </c>
      <c r="F37" s="86">
        <v>13</v>
      </c>
      <c r="G37" s="86">
        <v>20</v>
      </c>
      <c r="H37" s="88">
        <f t="shared" si="7"/>
        <v>0.53846153846153844</v>
      </c>
      <c r="I37" s="86">
        <v>9</v>
      </c>
      <c r="J37" s="86">
        <v>8</v>
      </c>
      <c r="K37" s="88">
        <f t="shared" si="8"/>
        <v>-0.1111111111111111</v>
      </c>
      <c r="L37" s="53"/>
      <c r="M37" s="76">
        <v>49</v>
      </c>
      <c r="N37" s="86">
        <v>28</v>
      </c>
      <c r="O37" s="86">
        <v>28</v>
      </c>
      <c r="P37" s="54">
        <f t="shared" si="9"/>
        <v>0.93877551020408168</v>
      </c>
      <c r="Q37" s="54">
        <f t="shared" si="10"/>
        <v>0.7142857142857143</v>
      </c>
      <c r="R37" s="55">
        <f t="shared" si="11"/>
        <v>0.2857142857142857</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3</v>
      </c>
      <c r="J38" s="85">
        <v>1</v>
      </c>
      <c r="K38" s="84">
        <f t="shared" si="8"/>
        <v>-0.66666666666666663</v>
      </c>
      <c r="L38" s="44"/>
      <c r="M38" s="75">
        <v>13</v>
      </c>
      <c r="N38" s="85">
        <v>5</v>
      </c>
      <c r="O38" s="85">
        <v>5</v>
      </c>
      <c r="P38" s="57">
        <f t="shared" si="9"/>
        <v>0.76923076923076927</v>
      </c>
      <c r="Q38" s="57">
        <f t="shared" si="10"/>
        <v>1.6</v>
      </c>
      <c r="R38" s="58">
        <f t="shared" si="11"/>
        <v>0.2</v>
      </c>
      <c r="S38" s="20"/>
      <c r="T38" s="2"/>
      <c r="U38" s="2"/>
    </row>
    <row r="39" spans="1:21" ht="15.75" thickBot="1" x14ac:dyDescent="0.3">
      <c r="A39" s="100"/>
      <c r="B39" s="41" t="s">
        <v>14</v>
      </c>
      <c r="C39" s="82">
        <v>29</v>
      </c>
      <c r="D39" s="74">
        <v>20</v>
      </c>
      <c r="E39" s="15">
        <f t="shared" si="6"/>
        <v>-0.31034482758620691</v>
      </c>
      <c r="F39" s="82">
        <v>23</v>
      </c>
      <c r="G39" s="82">
        <v>15</v>
      </c>
      <c r="H39" s="16">
        <f t="shared" si="7"/>
        <v>-0.34782608695652173</v>
      </c>
      <c r="I39" s="82">
        <v>6</v>
      </c>
      <c r="J39" s="82">
        <v>4</v>
      </c>
      <c r="K39" s="16">
        <f t="shared" si="8"/>
        <v>-0.33333333333333331</v>
      </c>
      <c r="L39" s="44"/>
      <c r="M39" s="74">
        <v>30</v>
      </c>
      <c r="N39" s="82">
        <v>14</v>
      </c>
      <c r="O39" s="82">
        <v>14</v>
      </c>
      <c r="P39" s="18">
        <f t="shared" si="9"/>
        <v>0.66666666666666663</v>
      </c>
      <c r="Q39" s="18">
        <f t="shared" si="10"/>
        <v>1.0714285714285714</v>
      </c>
      <c r="R39" s="19">
        <f t="shared" si="11"/>
        <v>0.2857142857142857</v>
      </c>
      <c r="S39" s="20"/>
      <c r="T39" s="89"/>
      <c r="U39" s="2"/>
    </row>
    <row r="40" spans="1:21" ht="15.75" thickBot="1" x14ac:dyDescent="0.3">
      <c r="A40" s="101"/>
      <c r="B40" s="48" t="s">
        <v>15</v>
      </c>
      <c r="C40" s="86">
        <v>33</v>
      </c>
      <c r="D40" s="76">
        <v>29</v>
      </c>
      <c r="E40" s="87">
        <f t="shared" si="6"/>
        <v>-0.12121212121212122</v>
      </c>
      <c r="F40" s="86">
        <v>14</v>
      </c>
      <c r="G40" s="86">
        <v>14</v>
      </c>
      <c r="H40" s="88">
        <f t="shared" si="7"/>
        <v>0</v>
      </c>
      <c r="I40" s="86">
        <v>3</v>
      </c>
      <c r="J40" s="86">
        <v>4</v>
      </c>
      <c r="K40" s="87">
        <f t="shared" si="8"/>
        <v>0.33333333333333331</v>
      </c>
      <c r="L40" s="53"/>
      <c r="M40" s="76">
        <v>34</v>
      </c>
      <c r="N40" s="86">
        <v>11</v>
      </c>
      <c r="O40" s="86">
        <v>11</v>
      </c>
      <c r="P40" s="54">
        <f t="shared" si="9"/>
        <v>0.8529411764705882</v>
      </c>
      <c r="Q40" s="54">
        <f t="shared" si="10"/>
        <v>1.2727272727272727</v>
      </c>
      <c r="R40" s="55">
        <f t="shared" si="11"/>
        <v>0.36363636363636365</v>
      </c>
      <c r="S40" s="20"/>
      <c r="T40" s="2"/>
      <c r="U40" s="2"/>
    </row>
    <row r="41" spans="1:21" ht="15.75" thickBot="1" x14ac:dyDescent="0.3">
      <c r="A41" s="101" t="s">
        <v>23</v>
      </c>
      <c r="B41" s="41" t="s">
        <v>13</v>
      </c>
      <c r="C41" s="85">
        <v>4</v>
      </c>
      <c r="D41" s="75">
        <v>7</v>
      </c>
      <c r="E41" s="84">
        <f t="shared" si="6"/>
        <v>0.75</v>
      </c>
      <c r="F41" s="85">
        <v>3</v>
      </c>
      <c r="G41" s="85">
        <v>4</v>
      </c>
      <c r="H41" s="47">
        <f t="shared" si="7"/>
        <v>0.33333333333333331</v>
      </c>
      <c r="I41" s="85">
        <v>3</v>
      </c>
      <c r="J41" s="85">
        <v>2</v>
      </c>
      <c r="K41" s="47">
        <f t="shared" si="8"/>
        <v>-0.33333333333333331</v>
      </c>
      <c r="L41" s="44"/>
      <c r="M41" s="75">
        <v>486</v>
      </c>
      <c r="N41" s="85">
        <v>257</v>
      </c>
      <c r="O41" s="85">
        <v>249</v>
      </c>
      <c r="P41" s="57">
        <f t="shared" si="9"/>
        <v>1.4403292181069959E-2</v>
      </c>
      <c r="Q41" s="57">
        <f t="shared" si="10"/>
        <v>1.556420233463035E-2</v>
      </c>
      <c r="R41" s="58">
        <f t="shared" si="11"/>
        <v>8.0321285140562242E-3</v>
      </c>
      <c r="S41" s="20"/>
      <c r="T41" s="2"/>
      <c r="U41" s="2"/>
    </row>
    <row r="42" spans="1:21" ht="15.75" thickBot="1" x14ac:dyDescent="0.3">
      <c r="A42" s="101"/>
      <c r="B42" s="48" t="s">
        <v>14</v>
      </c>
      <c r="C42" s="86">
        <v>24</v>
      </c>
      <c r="D42" s="76">
        <v>11</v>
      </c>
      <c r="E42" s="87">
        <f t="shared" si="6"/>
        <v>-0.54166666666666663</v>
      </c>
      <c r="F42" s="86">
        <v>16</v>
      </c>
      <c r="G42" s="86">
        <v>6</v>
      </c>
      <c r="H42" s="88">
        <f t="shared" si="7"/>
        <v>-0.625</v>
      </c>
      <c r="I42" s="86">
        <v>9</v>
      </c>
      <c r="J42" s="86">
        <v>3</v>
      </c>
      <c r="K42" s="88">
        <f t="shared" si="8"/>
        <v>-0.66666666666666663</v>
      </c>
      <c r="L42" s="53"/>
      <c r="M42" s="76">
        <v>1204</v>
      </c>
      <c r="N42" s="86">
        <v>675</v>
      </c>
      <c r="O42" s="86">
        <v>650</v>
      </c>
      <c r="P42" s="54">
        <f t="shared" si="9"/>
        <v>9.1362126245847185E-3</v>
      </c>
      <c r="Q42" s="54">
        <f t="shared" si="10"/>
        <v>8.8888888888888889E-3</v>
      </c>
      <c r="R42" s="55">
        <f t="shared" si="11"/>
        <v>4.6153846153846158E-3</v>
      </c>
      <c r="S42" s="20"/>
      <c r="T42" s="2"/>
      <c r="U42" s="2"/>
    </row>
    <row r="43" spans="1:21" ht="15.75" thickBot="1" x14ac:dyDescent="0.3">
      <c r="A43" s="100" t="s">
        <v>24</v>
      </c>
      <c r="B43" s="41" t="s">
        <v>13</v>
      </c>
      <c r="C43" s="85">
        <v>15</v>
      </c>
      <c r="D43" s="81">
        <v>10</v>
      </c>
      <c r="E43" s="84">
        <f t="shared" si="6"/>
        <v>-0.33333333333333331</v>
      </c>
      <c r="F43" s="85">
        <v>4</v>
      </c>
      <c r="G43" s="81">
        <v>5</v>
      </c>
      <c r="H43" s="47">
        <f t="shared" si="7"/>
        <v>0.25</v>
      </c>
      <c r="I43" s="85">
        <v>0</v>
      </c>
      <c r="J43" s="83">
        <v>2</v>
      </c>
      <c r="K43" s="84">
        <v>0</v>
      </c>
      <c r="L43" s="44"/>
      <c r="M43" s="81">
        <v>8</v>
      </c>
      <c r="N43" s="81">
        <v>5</v>
      </c>
      <c r="O43" s="83">
        <v>4</v>
      </c>
      <c r="P43" s="57">
        <v>0</v>
      </c>
      <c r="Q43" s="57">
        <v>0</v>
      </c>
      <c r="R43" s="58">
        <v>0</v>
      </c>
      <c r="S43" s="20"/>
      <c r="T43" s="90"/>
    </row>
    <row r="44" spans="1:21" ht="15.75" thickBot="1" x14ac:dyDescent="0.3">
      <c r="A44" s="101"/>
      <c r="B44" s="41" t="s">
        <v>14</v>
      </c>
      <c r="C44" s="82">
        <v>298</v>
      </c>
      <c r="D44" s="74">
        <v>391</v>
      </c>
      <c r="E44" s="15">
        <f t="shared" si="6"/>
        <v>0.31208053691275167</v>
      </c>
      <c r="F44" s="82">
        <v>273</v>
      </c>
      <c r="G44" s="82">
        <v>348</v>
      </c>
      <c r="H44" s="47">
        <f>(G44-F44)/F44</f>
        <v>0.27472527472527475</v>
      </c>
      <c r="I44" s="82">
        <v>98</v>
      </c>
      <c r="J44" s="82">
        <v>111</v>
      </c>
      <c r="K44" s="84">
        <f t="shared" si="8"/>
        <v>0.1326530612244898</v>
      </c>
      <c r="L44" s="44"/>
      <c r="M44" s="74">
        <v>40</v>
      </c>
      <c r="N44" s="82">
        <v>28</v>
      </c>
      <c r="O44" s="82">
        <v>27</v>
      </c>
      <c r="P44" s="18">
        <f t="shared" si="9"/>
        <v>9.7750000000000004</v>
      </c>
      <c r="Q44" s="18">
        <f t="shared" si="10"/>
        <v>12.428571428571429</v>
      </c>
      <c r="R44" s="19">
        <f t="shared" si="11"/>
        <v>4.1111111111111107</v>
      </c>
      <c r="S44" s="20"/>
      <c r="T44" s="95"/>
    </row>
    <row r="45" spans="1:21" ht="15.75" thickBot="1" x14ac:dyDescent="0.3">
      <c r="A45" s="101"/>
      <c r="B45" s="48" t="s">
        <v>15</v>
      </c>
      <c r="C45" s="86">
        <v>660</v>
      </c>
      <c r="D45" s="76">
        <v>744</v>
      </c>
      <c r="E45" s="87">
        <f t="shared" si="6"/>
        <v>0.12727272727272726</v>
      </c>
      <c r="F45" s="86">
        <v>552</v>
      </c>
      <c r="G45" s="86">
        <v>656</v>
      </c>
      <c r="H45" s="88">
        <f>(G45-F45)/F45</f>
        <v>0.18840579710144928</v>
      </c>
      <c r="I45" s="86">
        <v>189</v>
      </c>
      <c r="J45" s="86">
        <v>231</v>
      </c>
      <c r="K45" s="87">
        <f t="shared" si="8"/>
        <v>0.22222222222222221</v>
      </c>
      <c r="L45" s="53"/>
      <c r="M45" s="76">
        <v>16</v>
      </c>
      <c r="N45" s="86">
        <v>8</v>
      </c>
      <c r="O45" s="86">
        <v>8</v>
      </c>
      <c r="P45" s="54">
        <f t="shared" si="9"/>
        <v>46.5</v>
      </c>
      <c r="Q45" s="54">
        <f t="shared" si="10"/>
        <v>82</v>
      </c>
      <c r="R45" s="55">
        <f t="shared" si="11"/>
        <v>28.875</v>
      </c>
      <c r="S45" s="20"/>
    </row>
    <row r="46" spans="1:21" ht="15.75" thickBot="1" x14ac:dyDescent="0.3">
      <c r="A46" s="101" t="s">
        <v>25</v>
      </c>
      <c r="B46" s="41" t="s">
        <v>13</v>
      </c>
      <c r="C46" s="85">
        <v>8</v>
      </c>
      <c r="D46" s="75">
        <v>6</v>
      </c>
      <c r="E46" s="84">
        <f t="shared" si="6"/>
        <v>-0.25</v>
      </c>
      <c r="F46" s="85">
        <v>7</v>
      </c>
      <c r="G46" s="85">
        <v>5</v>
      </c>
      <c r="H46" s="47">
        <f>(G46-F46)/F46</f>
        <v>-0.2857142857142857</v>
      </c>
      <c r="I46" s="85">
        <v>0</v>
      </c>
      <c r="J46" s="85">
        <v>2</v>
      </c>
      <c r="K46" s="84">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10</v>
      </c>
      <c r="D47" s="76">
        <v>17</v>
      </c>
      <c r="E47" s="87">
        <f t="shared" si="6"/>
        <v>0.7</v>
      </c>
      <c r="F47" s="86">
        <v>9</v>
      </c>
      <c r="G47" s="86">
        <v>10</v>
      </c>
      <c r="H47" s="88">
        <f>(G47-F47)/F47</f>
        <v>0.1111111111111111</v>
      </c>
      <c r="I47" s="86">
        <v>0</v>
      </c>
      <c r="J47" s="86">
        <v>3</v>
      </c>
      <c r="K47" s="87">
        <v>0</v>
      </c>
      <c r="L47" s="61"/>
      <c r="M47" s="76">
        <v>21</v>
      </c>
      <c r="N47" s="86">
        <v>13</v>
      </c>
      <c r="O47" s="86">
        <v>12</v>
      </c>
      <c r="P47" s="54">
        <f t="shared" si="9"/>
        <v>0.80952380952380953</v>
      </c>
      <c r="Q47" s="54">
        <f t="shared" si="10"/>
        <v>0.76923076923076927</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0</v>
      </c>
      <c r="E49" s="87">
        <f t="shared" si="6"/>
        <v>-1</v>
      </c>
      <c r="F49" s="86">
        <v>3</v>
      </c>
      <c r="G49" s="86">
        <v>0</v>
      </c>
      <c r="H49" s="87">
        <f t="shared" si="12"/>
        <v>-1</v>
      </c>
      <c r="I49" s="86">
        <v>2</v>
      </c>
      <c r="J49" s="86">
        <v>0</v>
      </c>
      <c r="K49" s="62">
        <f t="shared" ref="K49:K53" si="13">(J49-I49)/I49</f>
        <v>-1</v>
      </c>
      <c r="L49" s="61"/>
      <c r="M49" s="76">
        <v>8</v>
      </c>
      <c r="N49" s="86">
        <v>6</v>
      </c>
      <c r="O49" s="86">
        <v>4</v>
      </c>
      <c r="P49" s="54">
        <f t="shared" si="9"/>
        <v>0</v>
      </c>
      <c r="Q49" s="54">
        <f t="shared" ref="Q49:Q55" si="14">G49/N49</f>
        <v>0</v>
      </c>
      <c r="R49" s="55">
        <f t="shared" ref="R49:R55" si="15">J49/O49</f>
        <v>0</v>
      </c>
      <c r="S49" s="20"/>
    </row>
    <row r="50" spans="1:20" ht="15.75" thickBot="1" x14ac:dyDescent="0.3">
      <c r="A50" s="101" t="s">
        <v>27</v>
      </c>
      <c r="B50" s="41" t="s">
        <v>13</v>
      </c>
      <c r="C50" s="85">
        <v>34</v>
      </c>
      <c r="D50" s="75">
        <v>14</v>
      </c>
      <c r="E50" s="84">
        <f t="shared" si="6"/>
        <v>-0.58823529411764708</v>
      </c>
      <c r="F50" s="85">
        <v>33</v>
      </c>
      <c r="G50" s="85">
        <v>13</v>
      </c>
      <c r="H50" s="47">
        <f t="shared" si="12"/>
        <v>-0.60606060606060608</v>
      </c>
      <c r="I50" s="85">
        <v>7</v>
      </c>
      <c r="J50" s="85">
        <v>1</v>
      </c>
      <c r="K50" s="84">
        <f t="shared" si="13"/>
        <v>-0.8571428571428571</v>
      </c>
      <c r="L50" s="60"/>
      <c r="M50" s="75">
        <v>72</v>
      </c>
      <c r="N50" s="85">
        <v>50</v>
      </c>
      <c r="O50" s="85">
        <v>49</v>
      </c>
      <c r="P50" s="57">
        <f t="shared" si="9"/>
        <v>0.19444444444444445</v>
      </c>
      <c r="Q50" s="57">
        <f t="shared" si="14"/>
        <v>0.26</v>
      </c>
      <c r="R50" s="58">
        <f t="shared" si="15"/>
        <v>2.0408163265306121E-2</v>
      </c>
      <c r="S50" s="20"/>
      <c r="T50" s="95"/>
    </row>
    <row r="51" spans="1:20" ht="15.75" thickBot="1" x14ac:dyDescent="0.3">
      <c r="A51" s="101"/>
      <c r="B51" s="48" t="s">
        <v>14</v>
      </c>
      <c r="C51" s="86">
        <v>50</v>
      </c>
      <c r="D51" s="76">
        <v>38</v>
      </c>
      <c r="E51" s="87">
        <f t="shared" si="6"/>
        <v>-0.24</v>
      </c>
      <c r="F51" s="86">
        <v>46</v>
      </c>
      <c r="G51" s="86">
        <v>34</v>
      </c>
      <c r="H51" s="88">
        <f t="shared" si="12"/>
        <v>-0.2608695652173913</v>
      </c>
      <c r="I51" s="86">
        <v>9</v>
      </c>
      <c r="J51" s="86">
        <v>8</v>
      </c>
      <c r="K51" s="62">
        <f t="shared" si="13"/>
        <v>-0.1111111111111111</v>
      </c>
      <c r="L51" s="61"/>
      <c r="M51" s="76">
        <v>144</v>
      </c>
      <c r="N51" s="86">
        <v>104</v>
      </c>
      <c r="O51" s="86">
        <v>101</v>
      </c>
      <c r="P51" s="54">
        <f t="shared" si="9"/>
        <v>0.2638888888888889</v>
      </c>
      <c r="Q51" s="54">
        <f t="shared" si="14"/>
        <v>0.32692307692307693</v>
      </c>
      <c r="R51" s="55">
        <f t="shared" si="15"/>
        <v>7.9207920792079209E-2</v>
      </c>
      <c r="S51" s="20"/>
      <c r="T51" s="90"/>
    </row>
    <row r="52" spans="1:20" ht="15.75" thickBot="1" x14ac:dyDescent="0.3">
      <c r="A52" s="101" t="s">
        <v>28</v>
      </c>
      <c r="B52" s="41" t="s">
        <v>13</v>
      </c>
      <c r="C52" s="85">
        <v>23</v>
      </c>
      <c r="D52" s="75">
        <v>28</v>
      </c>
      <c r="E52" s="84">
        <f t="shared" si="6"/>
        <v>0.21739130434782608</v>
      </c>
      <c r="F52" s="85">
        <v>21</v>
      </c>
      <c r="G52" s="85">
        <v>25</v>
      </c>
      <c r="H52" s="47">
        <f t="shared" si="12"/>
        <v>0.19047619047619047</v>
      </c>
      <c r="I52" s="85">
        <v>9</v>
      </c>
      <c r="J52" s="85">
        <v>11</v>
      </c>
      <c r="K52" s="84">
        <f t="shared" si="13"/>
        <v>0.22222222222222221</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45</v>
      </c>
      <c r="D53" s="76">
        <v>40</v>
      </c>
      <c r="E53" s="87">
        <f t="shared" si="6"/>
        <v>-0.1111111111111111</v>
      </c>
      <c r="F53" s="86">
        <v>39</v>
      </c>
      <c r="G53" s="86">
        <v>35</v>
      </c>
      <c r="H53" s="88">
        <f t="shared" si="12"/>
        <v>-0.10256410256410256</v>
      </c>
      <c r="I53" s="86">
        <v>14</v>
      </c>
      <c r="J53" s="86">
        <v>12</v>
      </c>
      <c r="K53" s="88">
        <f t="shared" si="13"/>
        <v>-0.14285714285714285</v>
      </c>
      <c r="L53" s="61"/>
      <c r="M53" s="76">
        <v>116</v>
      </c>
      <c r="N53" s="86">
        <v>86</v>
      </c>
      <c r="O53" s="86">
        <v>78</v>
      </c>
      <c r="P53" s="54">
        <f t="shared" si="9"/>
        <v>0.34482758620689657</v>
      </c>
      <c r="Q53" s="54">
        <f t="shared" si="14"/>
        <v>0.40697674418604651</v>
      </c>
      <c r="R53" s="55">
        <f t="shared" si="15"/>
        <v>0.15384615384615385</v>
      </c>
      <c r="S53" s="20"/>
    </row>
    <row r="54" spans="1:20" ht="15.75" thickBot="1" x14ac:dyDescent="0.3">
      <c r="A54" s="101" t="s">
        <v>29</v>
      </c>
      <c r="B54" s="41" t="s">
        <v>13</v>
      </c>
      <c r="C54" s="85">
        <v>2</v>
      </c>
      <c r="D54" s="75">
        <v>0</v>
      </c>
      <c r="E54" s="84">
        <f t="shared" si="6"/>
        <v>-1</v>
      </c>
      <c r="F54" s="85">
        <v>2</v>
      </c>
      <c r="G54" s="85">
        <v>0</v>
      </c>
      <c r="H54" s="47">
        <f t="shared" si="12"/>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0</v>
      </c>
      <c r="J55" s="86">
        <v>0</v>
      </c>
      <c r="K55" s="87">
        <v>0</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117</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118</v>
      </c>
      <c r="D6" s="9" t="s">
        <v>119</v>
      </c>
      <c r="E6" s="8" t="s">
        <v>46</v>
      </c>
      <c r="F6" s="8" t="s">
        <v>120</v>
      </c>
      <c r="G6" s="8" t="s">
        <v>121</v>
      </c>
      <c r="H6" s="8" t="s">
        <v>46</v>
      </c>
      <c r="I6" s="8" t="s">
        <v>122</v>
      </c>
      <c r="J6" s="8" t="s">
        <v>123</v>
      </c>
      <c r="K6" s="8" t="s">
        <v>46</v>
      </c>
      <c r="L6" s="10"/>
      <c r="M6" s="11" t="s">
        <v>33</v>
      </c>
      <c r="N6" s="11" t="s">
        <v>34</v>
      </c>
      <c r="O6" s="11" t="s">
        <v>35</v>
      </c>
      <c r="P6" s="11" t="s">
        <v>36</v>
      </c>
      <c r="Q6" s="11" t="s">
        <v>37</v>
      </c>
      <c r="R6" s="12" t="s">
        <v>38</v>
      </c>
      <c r="S6" s="13"/>
      <c r="T6" s="2"/>
      <c r="U6" s="2"/>
    </row>
    <row r="7" spans="1:26" x14ac:dyDescent="0.25">
      <c r="A7" s="119" t="s">
        <v>3</v>
      </c>
      <c r="B7" s="120"/>
      <c r="C7" s="71">
        <v>2715</v>
      </c>
      <c r="D7" s="71">
        <v>2716</v>
      </c>
      <c r="E7" s="15">
        <f t="shared" ref="E7:E15" si="0">(D7-C7)/C7</f>
        <v>3.6832412523020257E-4</v>
      </c>
      <c r="F7" s="71">
        <v>2056</v>
      </c>
      <c r="G7" s="71">
        <v>2183</v>
      </c>
      <c r="H7" s="16">
        <f t="shared" ref="H7:H15" si="1">(G7-F7)/F7</f>
        <v>6.1770428015564205E-2</v>
      </c>
      <c r="I7" s="71">
        <v>790</v>
      </c>
      <c r="J7" s="71">
        <v>776</v>
      </c>
      <c r="K7" s="16">
        <f t="shared" ref="K7:K15" si="2">(J7-I7)/I7</f>
        <v>-1.7721518987341773E-2</v>
      </c>
      <c r="L7" s="17"/>
      <c r="M7" s="71">
        <v>3889</v>
      </c>
      <c r="N7" s="71">
        <v>2090</v>
      </c>
      <c r="O7" s="71">
        <v>2030</v>
      </c>
      <c r="P7" s="18">
        <f t="shared" ref="P7:P15" si="3">D7/M7</f>
        <v>0.69838004628439188</v>
      </c>
      <c r="Q7" s="18">
        <f t="shared" ref="Q7:Q15" si="4">G7/N7</f>
        <v>1.0444976076555024</v>
      </c>
      <c r="R7" s="19">
        <f t="shared" ref="R7:R15" si="5">J7/O7</f>
        <v>0.38226600985221676</v>
      </c>
      <c r="S7" s="20"/>
      <c r="T7" s="2"/>
      <c r="U7" s="2"/>
    </row>
    <row r="8" spans="1:26" x14ac:dyDescent="0.25">
      <c r="A8" s="112" t="s">
        <v>4</v>
      </c>
      <c r="B8" s="113"/>
      <c r="C8" s="82">
        <v>377</v>
      </c>
      <c r="D8" s="82">
        <v>458</v>
      </c>
      <c r="E8" s="15">
        <f t="shared" si="0"/>
        <v>0.21485411140583555</v>
      </c>
      <c r="F8" s="82">
        <v>272</v>
      </c>
      <c r="G8" s="82">
        <v>366</v>
      </c>
      <c r="H8" s="16">
        <f t="shared" si="1"/>
        <v>0.34558823529411764</v>
      </c>
      <c r="I8" s="82">
        <v>120</v>
      </c>
      <c r="J8" s="82">
        <v>146</v>
      </c>
      <c r="K8" s="16">
        <f t="shared" si="2"/>
        <v>0.21666666666666667</v>
      </c>
      <c r="L8" s="17"/>
      <c r="M8" s="82">
        <v>356</v>
      </c>
      <c r="N8" s="82">
        <v>179</v>
      </c>
      <c r="O8" s="82">
        <v>179</v>
      </c>
      <c r="P8" s="18">
        <f t="shared" si="3"/>
        <v>1.2865168539325842</v>
      </c>
      <c r="Q8" s="18">
        <f t="shared" si="4"/>
        <v>2.0446927374301676</v>
      </c>
      <c r="R8" s="19">
        <f t="shared" si="5"/>
        <v>0.81564245810055869</v>
      </c>
      <c r="S8" s="20"/>
      <c r="U8" s="121"/>
      <c r="V8" s="121"/>
      <c r="W8" s="121"/>
      <c r="X8" s="121"/>
      <c r="Y8" s="121"/>
      <c r="Z8" s="121"/>
    </row>
    <row r="9" spans="1:26" x14ac:dyDescent="0.25">
      <c r="A9" s="112" t="s">
        <v>32</v>
      </c>
      <c r="B9" s="113"/>
      <c r="C9" s="82">
        <v>298</v>
      </c>
      <c r="D9" s="82">
        <v>356</v>
      </c>
      <c r="E9" s="15">
        <f t="shared" si="0"/>
        <v>0.19463087248322147</v>
      </c>
      <c r="F9" s="82">
        <v>209</v>
      </c>
      <c r="G9" s="82">
        <v>275</v>
      </c>
      <c r="H9" s="16">
        <f t="shared" si="1"/>
        <v>0.31578947368421051</v>
      </c>
      <c r="I9" s="82">
        <v>100</v>
      </c>
      <c r="J9" s="82">
        <v>124</v>
      </c>
      <c r="K9" s="16">
        <f t="shared" si="2"/>
        <v>0.24</v>
      </c>
      <c r="L9" s="17"/>
      <c r="M9" s="82">
        <v>317</v>
      </c>
      <c r="N9" s="82">
        <v>145</v>
      </c>
      <c r="O9" s="82">
        <v>145</v>
      </c>
      <c r="P9" s="18">
        <f t="shared" si="3"/>
        <v>1.1230283911671923</v>
      </c>
      <c r="Q9" s="18">
        <f t="shared" si="4"/>
        <v>1.896551724137931</v>
      </c>
      <c r="R9" s="19">
        <f t="shared" si="5"/>
        <v>0.85517241379310349</v>
      </c>
      <c r="S9" s="20"/>
      <c r="T9" s="90"/>
    </row>
    <row r="10" spans="1:26" x14ac:dyDescent="0.25">
      <c r="A10" s="112" t="s">
        <v>5</v>
      </c>
      <c r="B10" s="113"/>
      <c r="C10" s="82">
        <v>1614</v>
      </c>
      <c r="D10" s="82">
        <v>1760</v>
      </c>
      <c r="E10" s="15">
        <f t="shared" si="0"/>
        <v>9.0458488228004952E-2</v>
      </c>
      <c r="F10" s="82">
        <v>1251</v>
      </c>
      <c r="G10" s="82">
        <v>1418</v>
      </c>
      <c r="H10" s="16">
        <f t="shared" si="1"/>
        <v>0.13349320543565149</v>
      </c>
      <c r="I10" s="82">
        <v>482</v>
      </c>
      <c r="J10" s="82">
        <v>485</v>
      </c>
      <c r="K10" s="16">
        <f t="shared" si="2"/>
        <v>6.2240663900414933E-3</v>
      </c>
      <c r="L10" s="17"/>
      <c r="M10" s="82">
        <v>2002</v>
      </c>
      <c r="N10" s="82">
        <v>1004</v>
      </c>
      <c r="O10" s="82">
        <v>980</v>
      </c>
      <c r="P10" s="18">
        <f t="shared" si="3"/>
        <v>0.87912087912087911</v>
      </c>
      <c r="Q10" s="18">
        <f t="shared" si="4"/>
        <v>1.4123505976095618</v>
      </c>
      <c r="R10" s="19">
        <f t="shared" si="5"/>
        <v>0.49489795918367346</v>
      </c>
      <c r="S10" s="20"/>
    </row>
    <row r="11" spans="1:26" x14ac:dyDescent="0.25">
      <c r="A11" s="112" t="s">
        <v>6</v>
      </c>
      <c r="B11" s="113"/>
      <c r="C11" s="71">
        <v>244</v>
      </c>
      <c r="D11" s="71">
        <v>231</v>
      </c>
      <c r="E11" s="15">
        <f t="shared" si="0"/>
        <v>-5.3278688524590161E-2</v>
      </c>
      <c r="F11" s="71">
        <v>209</v>
      </c>
      <c r="G11" s="71">
        <v>195</v>
      </c>
      <c r="H11" s="16">
        <f t="shared" si="1"/>
        <v>-6.6985645933014357E-2</v>
      </c>
      <c r="I11" s="71">
        <v>100</v>
      </c>
      <c r="J11" s="71">
        <v>89</v>
      </c>
      <c r="K11" s="16">
        <f t="shared" si="2"/>
        <v>-0.11</v>
      </c>
      <c r="L11" s="17"/>
      <c r="M11" s="71">
        <v>610</v>
      </c>
      <c r="N11" s="71">
        <v>462</v>
      </c>
      <c r="O11" s="71">
        <v>450</v>
      </c>
      <c r="P11" s="18">
        <f t="shared" si="3"/>
        <v>0.37868852459016394</v>
      </c>
      <c r="Q11" s="18">
        <f t="shared" si="4"/>
        <v>0.42207792207792205</v>
      </c>
      <c r="R11" s="19">
        <f t="shared" si="5"/>
        <v>0.19777777777777777</v>
      </c>
      <c r="S11" s="20"/>
    </row>
    <row r="12" spans="1:26" x14ac:dyDescent="0.25">
      <c r="A12" s="112" t="s">
        <v>7</v>
      </c>
      <c r="B12" s="113"/>
      <c r="C12" s="71">
        <v>746</v>
      </c>
      <c r="D12" s="71">
        <v>661</v>
      </c>
      <c r="E12" s="15">
        <f t="shared" si="0"/>
        <v>-0.11394101876675604</v>
      </c>
      <c r="F12" s="71">
        <v>550</v>
      </c>
      <c r="G12" s="71">
        <v>525</v>
      </c>
      <c r="H12" s="16">
        <f t="shared" si="1"/>
        <v>-4.5454545454545456E-2</v>
      </c>
      <c r="I12" s="71">
        <v>184</v>
      </c>
      <c r="J12" s="71">
        <v>179</v>
      </c>
      <c r="K12" s="16">
        <f t="shared" si="2"/>
        <v>-2.717391304347826E-2</v>
      </c>
      <c r="L12" s="17"/>
      <c r="M12" s="71">
        <v>1216</v>
      </c>
      <c r="N12" s="71">
        <v>570</v>
      </c>
      <c r="O12" s="71">
        <v>548</v>
      </c>
      <c r="P12" s="18">
        <f t="shared" si="3"/>
        <v>0.54358552631578949</v>
      </c>
      <c r="Q12" s="18">
        <f t="shared" si="4"/>
        <v>0.92105263157894735</v>
      </c>
      <c r="R12" s="19">
        <f t="shared" si="5"/>
        <v>0.32664233576642338</v>
      </c>
      <c r="S12" s="20"/>
      <c r="T12" s="90"/>
    </row>
    <row r="13" spans="1:26" x14ac:dyDescent="0.25">
      <c r="A13" s="112" t="s">
        <v>8</v>
      </c>
      <c r="B13" s="113"/>
      <c r="C13" s="83">
        <v>111</v>
      </c>
      <c r="D13" s="83">
        <v>64</v>
      </c>
      <c r="E13" s="15">
        <f t="shared" si="0"/>
        <v>-0.42342342342342343</v>
      </c>
      <c r="F13" s="83">
        <v>46</v>
      </c>
      <c r="G13" s="83">
        <v>45</v>
      </c>
      <c r="H13" s="16">
        <f t="shared" si="1"/>
        <v>-2.1739130434782608E-2</v>
      </c>
      <c r="I13" s="83">
        <v>24</v>
      </c>
      <c r="J13" s="83">
        <v>23</v>
      </c>
      <c r="K13" s="16">
        <f t="shared" si="2"/>
        <v>-4.1666666666666664E-2</v>
      </c>
      <c r="L13" s="17"/>
      <c r="M13" s="83">
        <v>61</v>
      </c>
      <c r="N13" s="83">
        <v>54</v>
      </c>
      <c r="O13" s="83">
        <v>52</v>
      </c>
      <c r="P13" s="18">
        <f t="shared" si="3"/>
        <v>1.0491803278688525</v>
      </c>
      <c r="Q13" s="18">
        <f t="shared" si="4"/>
        <v>0.83333333333333337</v>
      </c>
      <c r="R13" s="19">
        <f t="shared" si="5"/>
        <v>0.44230769230769229</v>
      </c>
      <c r="S13" s="20"/>
      <c r="T13" s="2"/>
      <c r="U13" s="2"/>
    </row>
    <row r="14" spans="1:26" x14ac:dyDescent="0.25">
      <c r="A14" s="103" t="s">
        <v>9</v>
      </c>
      <c r="B14" s="104"/>
      <c r="C14" s="82">
        <v>884</v>
      </c>
      <c r="D14" s="82">
        <v>884</v>
      </c>
      <c r="E14" s="15">
        <f t="shared" si="0"/>
        <v>0</v>
      </c>
      <c r="F14" s="82">
        <v>310</v>
      </c>
      <c r="G14" s="82">
        <v>288</v>
      </c>
      <c r="H14" s="16">
        <f t="shared" si="1"/>
        <v>-7.0967741935483872E-2</v>
      </c>
      <c r="I14" s="82">
        <v>95</v>
      </c>
      <c r="J14" s="82">
        <v>75</v>
      </c>
      <c r="K14" s="16">
        <f t="shared" si="2"/>
        <v>-0.21052631578947367</v>
      </c>
      <c r="L14" s="17"/>
      <c r="M14" s="82">
        <v>934</v>
      </c>
      <c r="N14" s="82">
        <v>321</v>
      </c>
      <c r="O14" s="82">
        <v>300</v>
      </c>
      <c r="P14" s="18">
        <f t="shared" si="3"/>
        <v>0.94646680942184158</v>
      </c>
      <c r="Q14" s="18">
        <f t="shared" si="4"/>
        <v>0.89719626168224298</v>
      </c>
      <c r="R14" s="19">
        <f t="shared" si="5"/>
        <v>0.25</v>
      </c>
      <c r="S14" s="20"/>
      <c r="T14" s="23"/>
      <c r="U14" s="91"/>
    </row>
    <row r="15" spans="1:26" x14ac:dyDescent="0.25">
      <c r="A15" s="105" t="s">
        <v>10</v>
      </c>
      <c r="B15" s="106"/>
      <c r="C15" s="24">
        <f>C7+C14</f>
        <v>3599</v>
      </c>
      <c r="D15" s="25">
        <f>D7+D14</f>
        <v>3600</v>
      </c>
      <c r="E15" s="26">
        <f t="shared" si="0"/>
        <v>2.7785495971103082E-4</v>
      </c>
      <c r="F15" s="24">
        <f>F7+F14</f>
        <v>2366</v>
      </c>
      <c r="G15" s="24">
        <f>G7+G14</f>
        <v>2471</v>
      </c>
      <c r="H15" s="27">
        <f t="shared" si="1"/>
        <v>4.4378698224852069E-2</v>
      </c>
      <c r="I15" s="24">
        <f>I7+I14</f>
        <v>885</v>
      </c>
      <c r="J15" s="24">
        <f>J7+J14</f>
        <v>851</v>
      </c>
      <c r="K15" s="26">
        <f t="shared" si="2"/>
        <v>-3.84180790960452E-2</v>
      </c>
      <c r="L15" s="28"/>
      <c r="M15" s="29">
        <f>M7+M14</f>
        <v>4823</v>
      </c>
      <c r="N15" s="29">
        <f>N7+N14</f>
        <v>2411</v>
      </c>
      <c r="O15" s="29">
        <f>O7+O14</f>
        <v>2330</v>
      </c>
      <c r="P15" s="30">
        <f t="shared" si="3"/>
        <v>0.74642338793282192</v>
      </c>
      <c r="Q15" s="30">
        <f t="shared" si="4"/>
        <v>1.024885939444214</v>
      </c>
      <c r="R15" s="31">
        <f t="shared" si="5"/>
        <v>0.36523605150214594</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285</v>
      </c>
      <c r="D17" s="74">
        <v>359</v>
      </c>
      <c r="E17" s="15">
        <f t="shared" ref="E17:E55" si="6">(D17-C17)/C17</f>
        <v>0.25964912280701752</v>
      </c>
      <c r="F17" s="82">
        <v>203</v>
      </c>
      <c r="G17" s="82">
        <v>283</v>
      </c>
      <c r="H17" s="16">
        <f t="shared" ref="H17:H43" si="7">(G17-F17)/F17</f>
        <v>0.39408866995073893</v>
      </c>
      <c r="I17" s="82">
        <v>85</v>
      </c>
      <c r="J17" s="82">
        <v>124</v>
      </c>
      <c r="K17" s="16">
        <f t="shared" ref="K17:K28" si="8">(J17-I17)/I17</f>
        <v>0.45882352941176469</v>
      </c>
      <c r="L17" s="44"/>
      <c r="M17" s="74">
        <v>309</v>
      </c>
      <c r="N17" s="82">
        <v>138</v>
      </c>
      <c r="O17" s="82">
        <v>138</v>
      </c>
      <c r="P17" s="18">
        <f t="shared" ref="P17:P55" si="9">D17/M17</f>
        <v>1.1618122977346279</v>
      </c>
      <c r="Q17" s="18">
        <f t="shared" ref="Q17:Q47" si="10">G17/N17</f>
        <v>2.0507246376811592</v>
      </c>
      <c r="R17" s="19">
        <f t="shared" ref="R17:R47" si="11">J17/O17</f>
        <v>0.89855072463768115</v>
      </c>
      <c r="S17" s="20"/>
      <c r="T17" s="2"/>
      <c r="U17" s="2"/>
    </row>
    <row r="18" spans="1:21" x14ac:dyDescent="0.25">
      <c r="A18" s="110"/>
      <c r="B18" s="41" t="s">
        <v>14</v>
      </c>
      <c r="C18" s="85">
        <v>440</v>
      </c>
      <c r="D18" s="75">
        <v>492</v>
      </c>
      <c r="E18" s="84">
        <f t="shared" si="6"/>
        <v>0.11818181818181818</v>
      </c>
      <c r="F18" s="85">
        <v>300</v>
      </c>
      <c r="G18" s="85">
        <v>381</v>
      </c>
      <c r="H18" s="47">
        <f t="shared" si="7"/>
        <v>0.27</v>
      </c>
      <c r="I18" s="85">
        <v>120</v>
      </c>
      <c r="J18" s="85">
        <v>155</v>
      </c>
      <c r="K18" s="16">
        <f t="shared" si="8"/>
        <v>0.29166666666666669</v>
      </c>
      <c r="L18" s="44"/>
      <c r="M18" s="75">
        <v>500</v>
      </c>
      <c r="N18" s="85">
        <v>229</v>
      </c>
      <c r="O18" s="85">
        <v>226</v>
      </c>
      <c r="P18" s="18">
        <f t="shared" si="9"/>
        <v>0.98399999999999999</v>
      </c>
      <c r="Q18" s="18">
        <f t="shared" si="10"/>
        <v>1.6637554585152838</v>
      </c>
      <c r="R18" s="19">
        <f t="shared" si="11"/>
        <v>0.68584070796460173</v>
      </c>
      <c r="S18" s="20"/>
      <c r="T18" s="2"/>
      <c r="U18" s="2"/>
    </row>
    <row r="19" spans="1:21" s="56" customFormat="1" ht="15.75" thickBot="1" x14ac:dyDescent="0.3">
      <c r="A19" s="111"/>
      <c r="B19" s="48" t="s">
        <v>15</v>
      </c>
      <c r="C19" s="86">
        <v>118</v>
      </c>
      <c r="D19" s="76">
        <v>160</v>
      </c>
      <c r="E19" s="87">
        <f t="shared" si="6"/>
        <v>0.3559322033898305</v>
      </c>
      <c r="F19" s="86">
        <v>29</v>
      </c>
      <c r="G19" s="86">
        <v>68</v>
      </c>
      <c r="H19" s="88">
        <f t="shared" si="7"/>
        <v>1.3448275862068966</v>
      </c>
      <c r="I19" s="86">
        <v>0</v>
      </c>
      <c r="J19" s="86">
        <v>8</v>
      </c>
      <c r="K19" s="87">
        <v>0</v>
      </c>
      <c r="L19" s="53"/>
      <c r="M19" s="76">
        <v>122</v>
      </c>
      <c r="N19" s="86">
        <v>25</v>
      </c>
      <c r="O19" s="86">
        <v>24</v>
      </c>
      <c r="P19" s="54">
        <f t="shared" si="9"/>
        <v>1.3114754098360655</v>
      </c>
      <c r="Q19" s="54">
        <f t="shared" si="10"/>
        <v>2.72</v>
      </c>
      <c r="R19" s="55">
        <f t="shared" si="11"/>
        <v>0.33333333333333331</v>
      </c>
      <c r="S19" s="20"/>
      <c r="T19" s="94"/>
      <c r="U19" s="6"/>
    </row>
    <row r="20" spans="1:21" ht="15.75" thickBot="1" x14ac:dyDescent="0.3">
      <c r="A20" s="100" t="s">
        <v>16</v>
      </c>
      <c r="B20" s="41" t="s">
        <v>13</v>
      </c>
      <c r="C20" s="85">
        <v>302</v>
      </c>
      <c r="D20" s="75">
        <v>271</v>
      </c>
      <c r="E20" s="84">
        <f t="shared" si="6"/>
        <v>-0.10264900662251655</v>
      </c>
      <c r="F20" s="85">
        <v>219</v>
      </c>
      <c r="G20" s="85">
        <v>213</v>
      </c>
      <c r="H20" s="47">
        <f t="shared" si="7"/>
        <v>-2.7397260273972601E-2</v>
      </c>
      <c r="I20" s="85">
        <v>95</v>
      </c>
      <c r="J20" s="85">
        <v>71</v>
      </c>
      <c r="K20" s="47">
        <f t="shared" si="8"/>
        <v>-0.25263157894736843</v>
      </c>
      <c r="L20" s="44"/>
      <c r="M20" s="75">
        <v>330</v>
      </c>
      <c r="N20" s="85">
        <v>151</v>
      </c>
      <c r="O20" s="85">
        <v>149</v>
      </c>
      <c r="P20" s="57">
        <f t="shared" si="9"/>
        <v>0.82121212121212117</v>
      </c>
      <c r="Q20" s="57">
        <f t="shared" si="10"/>
        <v>1.4105960264900663</v>
      </c>
      <c r="R20" s="58">
        <f t="shared" si="11"/>
        <v>0.47651006711409394</v>
      </c>
      <c r="S20" s="20"/>
      <c r="T20" s="2"/>
      <c r="U20" s="2"/>
    </row>
    <row r="21" spans="1:21" ht="15.75" thickBot="1" x14ac:dyDescent="0.3">
      <c r="A21" s="100"/>
      <c r="B21" s="41" t="s">
        <v>14</v>
      </c>
      <c r="C21" s="74">
        <v>478</v>
      </c>
      <c r="D21" s="74">
        <v>420</v>
      </c>
      <c r="E21" s="15">
        <f t="shared" si="6"/>
        <v>-0.12133891213389121</v>
      </c>
      <c r="F21" s="82">
        <v>328</v>
      </c>
      <c r="G21" s="82">
        <v>329</v>
      </c>
      <c r="H21" s="16">
        <f t="shared" si="7"/>
        <v>3.0487804878048782E-3</v>
      </c>
      <c r="I21" s="82">
        <v>150</v>
      </c>
      <c r="J21" s="82">
        <v>120</v>
      </c>
      <c r="K21" s="16">
        <f t="shared" si="8"/>
        <v>-0.2</v>
      </c>
      <c r="L21" s="44"/>
      <c r="M21" s="74">
        <v>595</v>
      </c>
      <c r="N21" s="82">
        <v>294</v>
      </c>
      <c r="O21" s="82">
        <v>287</v>
      </c>
      <c r="P21" s="18">
        <f t="shared" si="9"/>
        <v>0.70588235294117652</v>
      </c>
      <c r="Q21" s="18">
        <f t="shared" si="10"/>
        <v>1.1190476190476191</v>
      </c>
      <c r="R21" s="19">
        <f t="shared" si="11"/>
        <v>0.41811846689895471</v>
      </c>
      <c r="S21" s="20"/>
      <c r="T21" s="2"/>
      <c r="U21" s="2"/>
    </row>
    <row r="22" spans="1:21" ht="15.75" thickBot="1" x14ac:dyDescent="0.3">
      <c r="A22" s="101"/>
      <c r="B22" s="48" t="s">
        <v>15</v>
      </c>
      <c r="C22" s="86">
        <v>214</v>
      </c>
      <c r="D22" s="76">
        <v>187</v>
      </c>
      <c r="E22" s="87">
        <f t="shared" si="6"/>
        <v>-0.12616822429906541</v>
      </c>
      <c r="F22" s="86">
        <v>87</v>
      </c>
      <c r="G22" s="86">
        <v>58</v>
      </c>
      <c r="H22" s="88">
        <f t="shared" si="7"/>
        <v>-0.33333333333333331</v>
      </c>
      <c r="I22" s="86">
        <v>27</v>
      </c>
      <c r="J22" s="86">
        <v>11</v>
      </c>
      <c r="K22" s="88">
        <f t="shared" si="8"/>
        <v>-0.59259259259259256</v>
      </c>
      <c r="L22" s="53"/>
      <c r="M22" s="76">
        <v>220</v>
      </c>
      <c r="N22" s="86">
        <v>77</v>
      </c>
      <c r="O22" s="86">
        <v>68</v>
      </c>
      <c r="P22" s="54">
        <f t="shared" si="9"/>
        <v>0.85</v>
      </c>
      <c r="Q22" s="54">
        <f t="shared" si="10"/>
        <v>0.75324675324675328</v>
      </c>
      <c r="R22" s="55">
        <f t="shared" si="11"/>
        <v>0.16176470588235295</v>
      </c>
      <c r="S22" s="20"/>
      <c r="T22" s="23"/>
      <c r="U22" s="91"/>
    </row>
    <row r="23" spans="1:21" ht="15.75" thickBot="1" x14ac:dyDescent="0.3">
      <c r="A23" s="100" t="s">
        <v>17</v>
      </c>
      <c r="B23" s="41" t="s">
        <v>13</v>
      </c>
      <c r="C23" s="85">
        <v>307</v>
      </c>
      <c r="D23" s="75">
        <v>322</v>
      </c>
      <c r="E23" s="84">
        <f t="shared" si="6"/>
        <v>4.8859934853420196E-2</v>
      </c>
      <c r="F23" s="85">
        <v>241</v>
      </c>
      <c r="G23" s="85">
        <v>251</v>
      </c>
      <c r="H23" s="47">
        <f t="shared" si="7"/>
        <v>4.1493775933609957E-2</v>
      </c>
      <c r="I23" s="85">
        <v>69</v>
      </c>
      <c r="J23" s="85">
        <v>65</v>
      </c>
      <c r="K23" s="47">
        <f t="shared" si="8"/>
        <v>-5.7971014492753624E-2</v>
      </c>
      <c r="L23" s="44"/>
      <c r="M23" s="75">
        <v>321</v>
      </c>
      <c r="N23" s="85">
        <v>139</v>
      </c>
      <c r="O23" s="85">
        <v>136</v>
      </c>
      <c r="P23" s="57">
        <f t="shared" si="9"/>
        <v>1.0031152647975077</v>
      </c>
      <c r="Q23" s="57">
        <f t="shared" si="10"/>
        <v>1.8057553956834533</v>
      </c>
      <c r="R23" s="58">
        <f t="shared" si="11"/>
        <v>0.47794117647058826</v>
      </c>
      <c r="S23" s="20"/>
      <c r="T23" s="89"/>
      <c r="U23" s="2"/>
    </row>
    <row r="24" spans="1:21" ht="15.75" thickBot="1" x14ac:dyDescent="0.3">
      <c r="A24" s="100"/>
      <c r="B24" s="41" t="s">
        <v>14</v>
      </c>
      <c r="C24" s="74">
        <v>453</v>
      </c>
      <c r="D24" s="74">
        <v>436</v>
      </c>
      <c r="E24" s="15">
        <f t="shared" si="6"/>
        <v>-3.7527593818984545E-2</v>
      </c>
      <c r="F24" s="82">
        <v>334</v>
      </c>
      <c r="G24" s="82">
        <v>341</v>
      </c>
      <c r="H24" s="16">
        <f t="shared" si="7"/>
        <v>2.0958083832335328E-2</v>
      </c>
      <c r="I24" s="82">
        <v>99</v>
      </c>
      <c r="J24" s="82">
        <v>90</v>
      </c>
      <c r="K24" s="16">
        <f t="shared" si="8"/>
        <v>-9.0909090909090912E-2</v>
      </c>
      <c r="L24" s="44"/>
      <c r="M24" s="74">
        <v>506</v>
      </c>
      <c r="N24" s="82">
        <v>227</v>
      </c>
      <c r="O24" s="82">
        <v>223</v>
      </c>
      <c r="P24" s="18">
        <f t="shared" si="9"/>
        <v>0.86166007905138342</v>
      </c>
      <c r="Q24" s="18">
        <f t="shared" si="10"/>
        <v>1.5022026431718061</v>
      </c>
      <c r="R24" s="19">
        <f t="shared" si="11"/>
        <v>0.40358744394618834</v>
      </c>
      <c r="S24" s="20"/>
      <c r="T24" s="2"/>
      <c r="U24" s="2"/>
    </row>
    <row r="25" spans="1:21" ht="15.75" thickBot="1" x14ac:dyDescent="0.3">
      <c r="A25" s="101"/>
      <c r="B25" s="48" t="s">
        <v>15</v>
      </c>
      <c r="C25" s="86">
        <v>242</v>
      </c>
      <c r="D25" s="76">
        <v>221</v>
      </c>
      <c r="E25" s="87">
        <f t="shared" si="6"/>
        <v>-8.6776859504132234E-2</v>
      </c>
      <c r="F25" s="86">
        <v>68</v>
      </c>
      <c r="G25" s="86">
        <v>57</v>
      </c>
      <c r="H25" s="88">
        <f t="shared" si="7"/>
        <v>-0.16176470588235295</v>
      </c>
      <c r="I25" s="86">
        <v>15</v>
      </c>
      <c r="J25" s="86">
        <v>7</v>
      </c>
      <c r="K25" s="88">
        <f t="shared" si="8"/>
        <v>-0.53333333333333333</v>
      </c>
      <c r="L25" s="53"/>
      <c r="M25" s="76">
        <v>246</v>
      </c>
      <c r="N25" s="86">
        <v>61</v>
      </c>
      <c r="O25" s="86">
        <v>60</v>
      </c>
      <c r="P25" s="54">
        <f t="shared" si="9"/>
        <v>0.89837398373983735</v>
      </c>
      <c r="Q25" s="54">
        <f t="shared" si="10"/>
        <v>0.93442622950819676</v>
      </c>
      <c r="R25" s="55">
        <f t="shared" si="11"/>
        <v>0.11666666666666667</v>
      </c>
      <c r="S25" s="20"/>
      <c r="T25" s="2"/>
      <c r="U25" s="2"/>
    </row>
    <row r="26" spans="1:21" ht="15.75" thickBot="1" x14ac:dyDescent="0.3">
      <c r="A26" s="100" t="s">
        <v>18</v>
      </c>
      <c r="B26" s="41" t="s">
        <v>13</v>
      </c>
      <c r="C26" s="75">
        <v>204</v>
      </c>
      <c r="D26" s="75">
        <v>176</v>
      </c>
      <c r="E26" s="84">
        <f t="shared" si="6"/>
        <v>-0.13725490196078433</v>
      </c>
      <c r="F26" s="85">
        <v>147</v>
      </c>
      <c r="G26" s="85">
        <v>141</v>
      </c>
      <c r="H26" s="47">
        <f t="shared" si="7"/>
        <v>-4.0816326530612242E-2</v>
      </c>
      <c r="I26" s="85">
        <v>62</v>
      </c>
      <c r="J26" s="85">
        <v>53</v>
      </c>
      <c r="K26" s="47">
        <f t="shared" si="8"/>
        <v>-0.14516129032258066</v>
      </c>
      <c r="L26" s="44"/>
      <c r="M26" s="75">
        <v>230</v>
      </c>
      <c r="N26" s="85">
        <v>131</v>
      </c>
      <c r="O26" s="85">
        <v>128</v>
      </c>
      <c r="P26" s="57">
        <f t="shared" si="9"/>
        <v>0.76521739130434785</v>
      </c>
      <c r="Q26" s="57">
        <f t="shared" si="10"/>
        <v>1.0763358778625953</v>
      </c>
      <c r="R26" s="58">
        <f t="shared" si="11"/>
        <v>0.4140625</v>
      </c>
      <c r="S26" s="20"/>
      <c r="T26" s="2"/>
      <c r="U26" s="2"/>
    </row>
    <row r="27" spans="1:21" ht="15.75" thickBot="1" x14ac:dyDescent="0.3">
      <c r="A27" s="100"/>
      <c r="B27" s="41" t="s">
        <v>14</v>
      </c>
      <c r="C27" s="74">
        <v>297</v>
      </c>
      <c r="D27" s="74">
        <v>249</v>
      </c>
      <c r="E27" s="15">
        <f t="shared" si="6"/>
        <v>-0.16161616161616163</v>
      </c>
      <c r="F27" s="82">
        <v>218</v>
      </c>
      <c r="G27" s="82">
        <v>201</v>
      </c>
      <c r="H27" s="16">
        <f t="shared" si="7"/>
        <v>-7.7981651376146793E-2</v>
      </c>
      <c r="I27" s="82">
        <v>95</v>
      </c>
      <c r="J27" s="82">
        <v>79</v>
      </c>
      <c r="K27" s="16">
        <f t="shared" si="8"/>
        <v>-0.16842105263157894</v>
      </c>
      <c r="L27" s="44"/>
      <c r="M27" s="74">
        <v>347</v>
      </c>
      <c r="N27" s="82">
        <v>206</v>
      </c>
      <c r="O27" s="82">
        <v>202</v>
      </c>
      <c r="P27" s="18">
        <f t="shared" si="9"/>
        <v>0.71757925072046114</v>
      </c>
      <c r="Q27" s="18">
        <f t="shared" si="10"/>
        <v>0.97572815533980584</v>
      </c>
      <c r="R27" s="19">
        <f t="shared" si="11"/>
        <v>0.3910891089108911</v>
      </c>
      <c r="S27" s="20"/>
      <c r="T27" s="89"/>
      <c r="U27" s="2"/>
    </row>
    <row r="28" spans="1:21" ht="15.75" thickBot="1" x14ac:dyDescent="0.3">
      <c r="A28" s="101"/>
      <c r="B28" s="48" t="s">
        <v>15</v>
      </c>
      <c r="C28" s="86">
        <v>35</v>
      </c>
      <c r="D28" s="76">
        <v>29</v>
      </c>
      <c r="E28" s="87">
        <f t="shared" si="6"/>
        <v>-0.17142857142857143</v>
      </c>
      <c r="F28" s="86">
        <v>14</v>
      </c>
      <c r="G28" s="86">
        <v>5</v>
      </c>
      <c r="H28" s="88">
        <f t="shared" si="7"/>
        <v>-0.6428571428571429</v>
      </c>
      <c r="I28" s="86">
        <v>4</v>
      </c>
      <c r="J28" s="86">
        <v>1</v>
      </c>
      <c r="K28" s="88">
        <f t="shared" si="8"/>
        <v>-0.75</v>
      </c>
      <c r="L28" s="53"/>
      <c r="M28" s="76">
        <v>34</v>
      </c>
      <c r="N28" s="86">
        <v>11</v>
      </c>
      <c r="O28" s="86">
        <v>11</v>
      </c>
      <c r="P28" s="54">
        <f t="shared" si="9"/>
        <v>0.8529411764705882</v>
      </c>
      <c r="Q28" s="54">
        <f t="shared" si="10"/>
        <v>0.45454545454545453</v>
      </c>
      <c r="R28" s="55">
        <f t="shared" si="11"/>
        <v>9.0909090909090912E-2</v>
      </c>
      <c r="S28" s="20"/>
      <c r="T28" s="2"/>
      <c r="U28" s="2"/>
    </row>
    <row r="29" spans="1:21" ht="15.75" thickBot="1" x14ac:dyDescent="0.3">
      <c r="A29" s="100" t="s">
        <v>19</v>
      </c>
      <c r="B29" s="41" t="s">
        <v>13</v>
      </c>
      <c r="C29" s="75">
        <v>43</v>
      </c>
      <c r="D29" s="75">
        <v>60</v>
      </c>
      <c r="E29" s="84">
        <f t="shared" si="6"/>
        <v>0.39534883720930231</v>
      </c>
      <c r="F29" s="85">
        <v>32</v>
      </c>
      <c r="G29" s="85">
        <v>51</v>
      </c>
      <c r="H29" s="47">
        <f t="shared" si="7"/>
        <v>0.59375</v>
      </c>
      <c r="I29" s="85">
        <v>20</v>
      </c>
      <c r="J29" s="85">
        <v>20</v>
      </c>
      <c r="K29" s="47">
        <f t="shared" ref="K29:K33" si="12">(J29-I29)/I29</f>
        <v>0</v>
      </c>
      <c r="L29" s="44"/>
      <c r="M29" s="75">
        <v>42</v>
      </c>
      <c r="N29" s="85">
        <v>23</v>
      </c>
      <c r="O29" s="85">
        <v>23</v>
      </c>
      <c r="P29" s="57">
        <f t="shared" si="9"/>
        <v>1.4285714285714286</v>
      </c>
      <c r="Q29" s="57">
        <f t="shared" si="10"/>
        <v>2.2173913043478262</v>
      </c>
      <c r="R29" s="58">
        <f t="shared" si="11"/>
        <v>0.86956521739130432</v>
      </c>
      <c r="S29" s="20"/>
      <c r="T29" s="2"/>
      <c r="U29" s="2"/>
    </row>
    <row r="30" spans="1:21" ht="15.75" thickBot="1" x14ac:dyDescent="0.3">
      <c r="A30" s="100"/>
      <c r="B30" s="41" t="s">
        <v>14</v>
      </c>
      <c r="C30" s="82">
        <v>90</v>
      </c>
      <c r="D30" s="74">
        <v>89</v>
      </c>
      <c r="E30" s="15">
        <f t="shared" si="6"/>
        <v>-1.1111111111111112E-2</v>
      </c>
      <c r="F30" s="82">
        <v>67</v>
      </c>
      <c r="G30" s="82">
        <v>71</v>
      </c>
      <c r="H30" s="16">
        <f t="shared" si="7"/>
        <v>5.9701492537313432E-2</v>
      </c>
      <c r="I30" s="82">
        <v>40</v>
      </c>
      <c r="J30" s="82">
        <v>31</v>
      </c>
      <c r="K30" s="16">
        <f t="shared" si="12"/>
        <v>-0.22500000000000001</v>
      </c>
      <c r="L30" s="44"/>
      <c r="M30" s="74">
        <v>108</v>
      </c>
      <c r="N30" s="82">
        <v>58</v>
      </c>
      <c r="O30" s="82">
        <v>57</v>
      </c>
      <c r="P30" s="18">
        <f t="shared" si="9"/>
        <v>0.82407407407407407</v>
      </c>
      <c r="Q30" s="18">
        <f t="shared" si="10"/>
        <v>1.2241379310344827</v>
      </c>
      <c r="R30" s="19">
        <f t="shared" si="11"/>
        <v>0.54385964912280704</v>
      </c>
      <c r="S30" s="20"/>
      <c r="T30" s="89"/>
      <c r="U30" s="2"/>
    </row>
    <row r="31" spans="1:21" ht="15.75" thickBot="1" x14ac:dyDescent="0.3">
      <c r="A31" s="101"/>
      <c r="B31" s="48" t="s">
        <v>15</v>
      </c>
      <c r="C31" s="86">
        <v>103</v>
      </c>
      <c r="D31" s="76">
        <v>91</v>
      </c>
      <c r="E31" s="87">
        <f t="shared" si="6"/>
        <v>-0.11650485436893204</v>
      </c>
      <c r="F31" s="86">
        <v>67</v>
      </c>
      <c r="G31" s="86">
        <v>55</v>
      </c>
      <c r="H31" s="88">
        <f t="shared" si="7"/>
        <v>-0.17910447761194029</v>
      </c>
      <c r="I31" s="86">
        <v>36</v>
      </c>
      <c r="J31" s="86">
        <v>31</v>
      </c>
      <c r="K31" s="88">
        <f t="shared" si="12"/>
        <v>-0.1388888888888889</v>
      </c>
      <c r="L31" s="53"/>
      <c r="M31" s="76">
        <v>129</v>
      </c>
      <c r="N31" s="86">
        <v>78</v>
      </c>
      <c r="O31" s="86">
        <v>68</v>
      </c>
      <c r="P31" s="54">
        <f t="shared" si="9"/>
        <v>0.70542635658914732</v>
      </c>
      <c r="Q31" s="54">
        <f t="shared" si="10"/>
        <v>0.70512820512820518</v>
      </c>
      <c r="R31" s="55">
        <f t="shared" si="11"/>
        <v>0.45588235294117646</v>
      </c>
      <c r="S31" s="20"/>
      <c r="T31" s="2"/>
      <c r="U31" s="2"/>
    </row>
    <row r="32" spans="1:21" ht="15.75" thickBot="1" x14ac:dyDescent="0.3">
      <c r="A32" s="100" t="s">
        <v>20</v>
      </c>
      <c r="B32" s="41" t="s">
        <v>13</v>
      </c>
      <c r="C32" s="75">
        <v>11</v>
      </c>
      <c r="D32" s="75">
        <v>19</v>
      </c>
      <c r="E32" s="84">
        <f t="shared" si="6"/>
        <v>0.72727272727272729</v>
      </c>
      <c r="F32" s="85">
        <v>5</v>
      </c>
      <c r="G32" s="85">
        <v>14</v>
      </c>
      <c r="H32" s="47">
        <f t="shared" si="7"/>
        <v>1.8</v>
      </c>
      <c r="I32" s="85">
        <v>5</v>
      </c>
      <c r="J32" s="85">
        <v>4</v>
      </c>
      <c r="K32" s="47">
        <f t="shared" si="12"/>
        <v>-0.2</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25</v>
      </c>
      <c r="D33" s="74">
        <v>23</v>
      </c>
      <c r="E33" s="15">
        <f t="shared" si="6"/>
        <v>-0.08</v>
      </c>
      <c r="F33" s="82">
        <v>17</v>
      </c>
      <c r="G33" s="82">
        <v>17</v>
      </c>
      <c r="H33" s="16">
        <f t="shared" si="7"/>
        <v>0</v>
      </c>
      <c r="I33" s="82">
        <v>11</v>
      </c>
      <c r="J33" s="82">
        <v>6</v>
      </c>
      <c r="K33" s="16">
        <f t="shared" si="12"/>
        <v>-0.45454545454545453</v>
      </c>
      <c r="L33" s="44"/>
      <c r="M33" s="74">
        <v>28</v>
      </c>
      <c r="N33" s="82">
        <v>17</v>
      </c>
      <c r="O33" s="82">
        <v>17</v>
      </c>
      <c r="P33" s="18">
        <f t="shared" si="9"/>
        <v>0.8214285714285714</v>
      </c>
      <c r="Q33" s="18">
        <f t="shared" si="10"/>
        <v>1</v>
      </c>
      <c r="R33" s="19">
        <f t="shared" si="11"/>
        <v>0.35294117647058826</v>
      </c>
      <c r="S33" s="20"/>
      <c r="T33" s="89"/>
      <c r="U33" s="2"/>
    </row>
    <row r="34" spans="1:21" ht="15.75" thickBot="1" x14ac:dyDescent="0.3">
      <c r="A34" s="101"/>
      <c r="B34" s="48" t="s">
        <v>15</v>
      </c>
      <c r="C34" s="86">
        <v>82</v>
      </c>
      <c r="D34" s="76">
        <v>54</v>
      </c>
      <c r="E34" s="87">
        <f t="shared" si="6"/>
        <v>-0.34146341463414637</v>
      </c>
      <c r="F34" s="86">
        <v>20</v>
      </c>
      <c r="G34" s="86">
        <v>8</v>
      </c>
      <c r="H34" s="88">
        <f t="shared" si="7"/>
        <v>-0.6</v>
      </c>
      <c r="I34" s="86">
        <v>1</v>
      </c>
      <c r="J34" s="86">
        <v>3</v>
      </c>
      <c r="K34" s="88">
        <f t="shared" ref="K34:K44" si="13">(J34-I34)/I34</f>
        <v>2</v>
      </c>
      <c r="L34" s="53"/>
      <c r="M34" s="76">
        <v>84</v>
      </c>
      <c r="N34" s="86">
        <v>22</v>
      </c>
      <c r="O34" s="86">
        <v>22</v>
      </c>
      <c r="P34" s="54">
        <f t="shared" si="9"/>
        <v>0.6428571428571429</v>
      </c>
      <c r="Q34" s="54">
        <f t="shared" si="10"/>
        <v>0.36363636363636365</v>
      </c>
      <c r="R34" s="55">
        <f t="shared" si="11"/>
        <v>0.13636363636363635</v>
      </c>
      <c r="S34" s="20"/>
      <c r="T34" s="2"/>
      <c r="U34" s="2"/>
    </row>
    <row r="35" spans="1:21" ht="15.75" thickBot="1" x14ac:dyDescent="0.3">
      <c r="A35" s="100" t="s">
        <v>21</v>
      </c>
      <c r="B35" s="41" t="s">
        <v>13</v>
      </c>
      <c r="C35" s="75">
        <v>96</v>
      </c>
      <c r="D35" s="75">
        <v>118</v>
      </c>
      <c r="E35" s="84">
        <f t="shared" si="6"/>
        <v>0.22916666666666666</v>
      </c>
      <c r="F35" s="85">
        <v>62</v>
      </c>
      <c r="G35" s="85">
        <v>84</v>
      </c>
      <c r="H35" s="47">
        <f t="shared" si="7"/>
        <v>0.35483870967741937</v>
      </c>
      <c r="I35" s="85">
        <v>34</v>
      </c>
      <c r="J35" s="85">
        <v>34</v>
      </c>
      <c r="K35" s="47">
        <f t="shared" si="13"/>
        <v>0</v>
      </c>
      <c r="L35" s="44"/>
      <c r="M35" s="75">
        <v>115</v>
      </c>
      <c r="N35" s="85">
        <v>57</v>
      </c>
      <c r="O35" s="85">
        <v>56</v>
      </c>
      <c r="P35" s="57">
        <f t="shared" si="9"/>
        <v>1.0260869565217392</v>
      </c>
      <c r="Q35" s="57">
        <f t="shared" si="10"/>
        <v>1.4736842105263157</v>
      </c>
      <c r="R35" s="58">
        <f t="shared" si="11"/>
        <v>0.6071428571428571</v>
      </c>
      <c r="S35" s="20"/>
      <c r="T35" s="2"/>
      <c r="U35" s="2"/>
    </row>
    <row r="36" spans="1:21" ht="15.75" thickBot="1" x14ac:dyDescent="0.3">
      <c r="A36" s="100"/>
      <c r="B36" s="41" t="s">
        <v>14</v>
      </c>
      <c r="C36" s="74">
        <v>164</v>
      </c>
      <c r="D36" s="74">
        <v>191</v>
      </c>
      <c r="E36" s="15">
        <f t="shared" si="6"/>
        <v>0.16463414634146342</v>
      </c>
      <c r="F36" s="82">
        <v>110</v>
      </c>
      <c r="G36" s="82">
        <v>134</v>
      </c>
      <c r="H36" s="16">
        <f t="shared" si="7"/>
        <v>0.21818181818181817</v>
      </c>
      <c r="I36" s="82">
        <v>53</v>
      </c>
      <c r="J36" s="82">
        <v>58</v>
      </c>
      <c r="K36" s="16">
        <f t="shared" si="13"/>
        <v>9.4339622641509441E-2</v>
      </c>
      <c r="L36" s="44"/>
      <c r="M36" s="74">
        <v>235</v>
      </c>
      <c r="N36" s="82">
        <v>128</v>
      </c>
      <c r="O36" s="82">
        <v>127</v>
      </c>
      <c r="P36" s="18">
        <f t="shared" si="9"/>
        <v>0.81276595744680846</v>
      </c>
      <c r="Q36" s="18">
        <f t="shared" si="10"/>
        <v>1.046875</v>
      </c>
      <c r="R36" s="19">
        <f t="shared" si="11"/>
        <v>0.45669291338582679</v>
      </c>
      <c r="S36" s="20"/>
      <c r="T36" s="89"/>
      <c r="U36" s="2"/>
    </row>
    <row r="37" spans="1:21" ht="15.75" thickBot="1" x14ac:dyDescent="0.3">
      <c r="A37" s="101"/>
      <c r="B37" s="48" t="s">
        <v>15</v>
      </c>
      <c r="C37" s="86">
        <v>42</v>
      </c>
      <c r="D37" s="76">
        <v>46</v>
      </c>
      <c r="E37" s="87">
        <f t="shared" si="6"/>
        <v>9.5238095238095233E-2</v>
      </c>
      <c r="F37" s="86">
        <v>12</v>
      </c>
      <c r="G37" s="86">
        <v>18</v>
      </c>
      <c r="H37" s="88">
        <f t="shared" si="7"/>
        <v>0.5</v>
      </c>
      <c r="I37" s="86">
        <v>9</v>
      </c>
      <c r="J37" s="86">
        <v>8</v>
      </c>
      <c r="K37" s="88">
        <f t="shared" si="13"/>
        <v>-0.1111111111111111</v>
      </c>
      <c r="L37" s="53"/>
      <c r="M37" s="76">
        <v>49</v>
      </c>
      <c r="N37" s="86">
        <v>28</v>
      </c>
      <c r="O37" s="86">
        <v>28</v>
      </c>
      <c r="P37" s="54">
        <f t="shared" si="9"/>
        <v>0.93877551020408168</v>
      </c>
      <c r="Q37" s="54">
        <f t="shared" si="10"/>
        <v>0.6428571428571429</v>
      </c>
      <c r="R37" s="55">
        <f t="shared" si="11"/>
        <v>0.2857142857142857</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3</v>
      </c>
      <c r="J38" s="85">
        <v>0</v>
      </c>
      <c r="K38" s="84">
        <f t="shared" si="13"/>
        <v>-1</v>
      </c>
      <c r="L38" s="44"/>
      <c r="M38" s="75">
        <v>13</v>
      </c>
      <c r="N38" s="85">
        <v>5</v>
      </c>
      <c r="O38" s="85">
        <v>5</v>
      </c>
      <c r="P38" s="57">
        <f t="shared" si="9"/>
        <v>0.76923076923076927</v>
      </c>
      <c r="Q38" s="57">
        <f t="shared" si="10"/>
        <v>1.6</v>
      </c>
      <c r="R38" s="58">
        <f t="shared" si="11"/>
        <v>0</v>
      </c>
      <c r="S38" s="20"/>
      <c r="T38" s="2"/>
      <c r="U38" s="2"/>
    </row>
    <row r="39" spans="1:21" ht="15.75" thickBot="1" x14ac:dyDescent="0.3">
      <c r="A39" s="100"/>
      <c r="B39" s="41" t="s">
        <v>14</v>
      </c>
      <c r="C39" s="82">
        <v>28</v>
      </c>
      <c r="D39" s="74">
        <v>20</v>
      </c>
      <c r="E39" s="15">
        <f t="shared" si="6"/>
        <v>-0.2857142857142857</v>
      </c>
      <c r="F39" s="82">
        <v>23</v>
      </c>
      <c r="G39" s="82">
        <v>15</v>
      </c>
      <c r="H39" s="16">
        <f t="shared" si="7"/>
        <v>-0.34782608695652173</v>
      </c>
      <c r="I39" s="82">
        <v>7</v>
      </c>
      <c r="J39" s="82">
        <v>3</v>
      </c>
      <c r="K39" s="16">
        <f t="shared" si="13"/>
        <v>-0.5714285714285714</v>
      </c>
      <c r="L39" s="44"/>
      <c r="M39" s="74">
        <v>30</v>
      </c>
      <c r="N39" s="82">
        <v>14</v>
      </c>
      <c r="O39" s="82">
        <v>14</v>
      </c>
      <c r="P39" s="18">
        <f t="shared" si="9"/>
        <v>0.66666666666666663</v>
      </c>
      <c r="Q39" s="18">
        <f t="shared" si="10"/>
        <v>1.0714285714285714</v>
      </c>
      <c r="R39" s="19">
        <f t="shared" si="11"/>
        <v>0.21428571428571427</v>
      </c>
      <c r="S39" s="20"/>
      <c r="T39" s="89"/>
      <c r="U39" s="2"/>
    </row>
    <row r="40" spans="1:21" ht="15.75" thickBot="1" x14ac:dyDescent="0.3">
      <c r="A40" s="101"/>
      <c r="B40" s="48" t="s">
        <v>15</v>
      </c>
      <c r="C40" s="86">
        <v>33</v>
      </c>
      <c r="D40" s="76">
        <v>29</v>
      </c>
      <c r="E40" s="87">
        <f t="shared" si="6"/>
        <v>-0.12121212121212122</v>
      </c>
      <c r="F40" s="86">
        <v>10</v>
      </c>
      <c r="G40" s="86">
        <v>14</v>
      </c>
      <c r="H40" s="88">
        <f t="shared" si="7"/>
        <v>0.4</v>
      </c>
      <c r="I40" s="86">
        <v>3</v>
      </c>
      <c r="J40" s="86">
        <v>4</v>
      </c>
      <c r="K40" s="87">
        <f t="shared" si="13"/>
        <v>0.33333333333333331</v>
      </c>
      <c r="L40" s="53"/>
      <c r="M40" s="76">
        <v>34</v>
      </c>
      <c r="N40" s="86">
        <v>11</v>
      </c>
      <c r="O40" s="86">
        <v>11</v>
      </c>
      <c r="P40" s="54">
        <f t="shared" si="9"/>
        <v>0.8529411764705882</v>
      </c>
      <c r="Q40" s="54">
        <f t="shared" si="10"/>
        <v>1.2727272727272727</v>
      </c>
      <c r="R40" s="55">
        <f t="shared" si="11"/>
        <v>0.36363636363636365</v>
      </c>
      <c r="S40" s="20"/>
      <c r="T40" s="2"/>
      <c r="U40" s="2"/>
    </row>
    <row r="41" spans="1:21" ht="15.75" thickBot="1" x14ac:dyDescent="0.3">
      <c r="A41" s="101" t="s">
        <v>23</v>
      </c>
      <c r="B41" s="41" t="s">
        <v>13</v>
      </c>
      <c r="C41" s="85">
        <v>284</v>
      </c>
      <c r="D41" s="75">
        <v>371</v>
      </c>
      <c r="E41" s="84">
        <f t="shared" si="6"/>
        <v>0.30633802816901406</v>
      </c>
      <c r="F41" s="85">
        <v>266</v>
      </c>
      <c r="G41" s="85">
        <v>328</v>
      </c>
      <c r="H41" s="47">
        <f t="shared" si="7"/>
        <v>0.23308270676691728</v>
      </c>
      <c r="I41" s="85">
        <v>93</v>
      </c>
      <c r="J41" s="85">
        <v>99</v>
      </c>
      <c r="K41" s="47">
        <f t="shared" si="13"/>
        <v>6.4516129032258063E-2</v>
      </c>
      <c r="L41" s="44"/>
      <c r="M41" s="75">
        <v>486</v>
      </c>
      <c r="N41" s="85">
        <v>257</v>
      </c>
      <c r="O41" s="85">
        <v>249</v>
      </c>
      <c r="P41" s="57">
        <f t="shared" si="9"/>
        <v>0.76337448559670784</v>
      </c>
      <c r="Q41" s="57">
        <f t="shared" si="10"/>
        <v>1.2762645914396886</v>
      </c>
      <c r="R41" s="58">
        <f t="shared" si="11"/>
        <v>0.39759036144578314</v>
      </c>
      <c r="S41" s="20"/>
      <c r="T41" s="2"/>
      <c r="U41" s="2"/>
    </row>
    <row r="42" spans="1:21" ht="15.75" thickBot="1" x14ac:dyDescent="0.3">
      <c r="A42" s="101"/>
      <c r="B42" s="48" t="s">
        <v>14</v>
      </c>
      <c r="C42" s="86">
        <v>609</v>
      </c>
      <c r="D42" s="76">
        <v>698</v>
      </c>
      <c r="E42" s="87">
        <f t="shared" si="6"/>
        <v>0.14614121510673234</v>
      </c>
      <c r="F42" s="86">
        <v>546</v>
      </c>
      <c r="G42" s="86">
        <v>619</v>
      </c>
      <c r="H42" s="88">
        <f t="shared" si="7"/>
        <v>0.1336996336996337</v>
      </c>
      <c r="I42" s="86">
        <v>185</v>
      </c>
      <c r="J42" s="86">
        <v>211</v>
      </c>
      <c r="K42" s="88">
        <f t="shared" si="13"/>
        <v>0.14054054054054055</v>
      </c>
      <c r="L42" s="53"/>
      <c r="M42" s="76">
        <v>1204</v>
      </c>
      <c r="N42" s="86">
        <v>675</v>
      </c>
      <c r="O42" s="86">
        <v>650</v>
      </c>
      <c r="P42" s="54">
        <f t="shared" si="9"/>
        <v>0.57973421926910296</v>
      </c>
      <c r="Q42" s="54">
        <f t="shared" si="10"/>
        <v>0.91703703703703698</v>
      </c>
      <c r="R42" s="55">
        <f t="shared" si="11"/>
        <v>0.32461538461538464</v>
      </c>
      <c r="S42" s="20"/>
      <c r="T42" s="2"/>
      <c r="U42" s="2"/>
    </row>
    <row r="43" spans="1:21" ht="15.75" thickBot="1" x14ac:dyDescent="0.3">
      <c r="A43" s="100" t="s">
        <v>24</v>
      </c>
      <c r="B43" s="41" t="s">
        <v>13</v>
      </c>
      <c r="C43" s="85">
        <v>4</v>
      </c>
      <c r="D43" s="81">
        <v>7</v>
      </c>
      <c r="E43" s="84">
        <f t="shared" si="6"/>
        <v>0.75</v>
      </c>
      <c r="F43" s="85">
        <v>3</v>
      </c>
      <c r="G43" s="81">
        <v>4</v>
      </c>
      <c r="H43" s="47">
        <f t="shared" si="7"/>
        <v>0.33333333333333331</v>
      </c>
      <c r="I43" s="85">
        <v>2</v>
      </c>
      <c r="J43" s="83">
        <v>2</v>
      </c>
      <c r="K43" s="84">
        <f t="shared" si="13"/>
        <v>0</v>
      </c>
      <c r="L43" s="44"/>
      <c r="M43" s="81">
        <v>8</v>
      </c>
      <c r="N43" s="81">
        <v>5</v>
      </c>
      <c r="O43" s="83">
        <v>4</v>
      </c>
      <c r="P43" s="57">
        <v>0</v>
      </c>
      <c r="Q43" s="57">
        <v>0</v>
      </c>
      <c r="R43" s="58">
        <v>0</v>
      </c>
      <c r="S43" s="20"/>
      <c r="T43" s="90"/>
    </row>
    <row r="44" spans="1:21" ht="15.75" thickBot="1" x14ac:dyDescent="0.3">
      <c r="A44" s="101"/>
      <c r="B44" s="41" t="s">
        <v>14</v>
      </c>
      <c r="C44" s="82">
        <v>24</v>
      </c>
      <c r="D44" s="74">
        <v>10</v>
      </c>
      <c r="E44" s="15">
        <f t="shared" si="6"/>
        <v>-0.58333333333333337</v>
      </c>
      <c r="F44" s="82">
        <v>16</v>
      </c>
      <c r="G44" s="82">
        <v>6</v>
      </c>
      <c r="H44" s="47">
        <f>(G44-F44)/F44</f>
        <v>-0.625</v>
      </c>
      <c r="I44" s="82">
        <v>8</v>
      </c>
      <c r="J44" s="82">
        <v>3</v>
      </c>
      <c r="K44" s="84">
        <f t="shared" si="13"/>
        <v>-0.625</v>
      </c>
      <c r="L44" s="44"/>
      <c r="M44" s="74">
        <v>40</v>
      </c>
      <c r="N44" s="82">
        <v>28</v>
      </c>
      <c r="O44" s="82">
        <v>27</v>
      </c>
      <c r="P44" s="18">
        <f t="shared" si="9"/>
        <v>0.25</v>
      </c>
      <c r="Q44" s="18">
        <f t="shared" si="10"/>
        <v>0.21428571428571427</v>
      </c>
      <c r="R44" s="19">
        <f t="shared" si="11"/>
        <v>0.1111111111111111</v>
      </c>
      <c r="S44" s="20"/>
      <c r="T44" s="95"/>
    </row>
    <row r="45" spans="1:21" ht="15.75" thickBot="1" x14ac:dyDescent="0.3">
      <c r="A45" s="101"/>
      <c r="B45" s="48" t="s">
        <v>15</v>
      </c>
      <c r="C45" s="86">
        <v>15</v>
      </c>
      <c r="D45" s="76">
        <v>10</v>
      </c>
      <c r="E45" s="87">
        <f t="shared" si="6"/>
        <v>-0.33333333333333331</v>
      </c>
      <c r="F45" s="86">
        <v>3</v>
      </c>
      <c r="G45" s="86">
        <v>5</v>
      </c>
      <c r="H45" s="88">
        <f>(G45-F45)/F45</f>
        <v>0.66666666666666663</v>
      </c>
      <c r="I45" s="86">
        <v>0</v>
      </c>
      <c r="J45" s="86">
        <v>2</v>
      </c>
      <c r="K45" s="87">
        <v>0</v>
      </c>
      <c r="L45" s="53"/>
      <c r="M45" s="76">
        <v>16</v>
      </c>
      <c r="N45" s="86">
        <v>8</v>
      </c>
      <c r="O45" s="86">
        <v>8</v>
      </c>
      <c r="P45" s="54">
        <f t="shared" si="9"/>
        <v>0.625</v>
      </c>
      <c r="Q45" s="54">
        <f t="shared" si="10"/>
        <v>0.625</v>
      </c>
      <c r="R45" s="55">
        <f t="shared" si="11"/>
        <v>0.25</v>
      </c>
      <c r="S45" s="20"/>
    </row>
    <row r="46" spans="1:21" ht="15.75" thickBot="1" x14ac:dyDescent="0.3">
      <c r="A46" s="101" t="s">
        <v>25</v>
      </c>
      <c r="B46" s="41" t="s">
        <v>13</v>
      </c>
      <c r="C46" s="85">
        <v>8</v>
      </c>
      <c r="D46" s="75">
        <v>6</v>
      </c>
      <c r="E46" s="84">
        <f t="shared" si="6"/>
        <v>-0.25</v>
      </c>
      <c r="F46" s="85">
        <v>7</v>
      </c>
      <c r="G46" s="85">
        <v>5</v>
      </c>
      <c r="H46" s="47">
        <f>(G46-F46)/F46</f>
        <v>-0.2857142857142857</v>
      </c>
      <c r="I46" s="85">
        <v>0</v>
      </c>
      <c r="J46" s="85">
        <v>2</v>
      </c>
      <c r="K46" s="84">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10</v>
      </c>
      <c r="D47" s="76">
        <v>14</v>
      </c>
      <c r="E47" s="87">
        <f t="shared" si="6"/>
        <v>0.4</v>
      </c>
      <c r="F47" s="86">
        <v>9</v>
      </c>
      <c r="G47" s="86">
        <v>10</v>
      </c>
      <c r="H47" s="88">
        <f>(G47-F47)/F47</f>
        <v>0.1111111111111111</v>
      </c>
      <c r="I47" s="86">
        <v>0</v>
      </c>
      <c r="J47" s="86">
        <v>3</v>
      </c>
      <c r="K47" s="87">
        <v>0</v>
      </c>
      <c r="L47" s="61"/>
      <c r="M47" s="76">
        <v>21</v>
      </c>
      <c r="N47" s="86">
        <v>13</v>
      </c>
      <c r="O47" s="86">
        <v>12</v>
      </c>
      <c r="P47" s="54">
        <f t="shared" si="9"/>
        <v>0.66666666666666663</v>
      </c>
      <c r="Q47" s="54">
        <f t="shared" si="10"/>
        <v>0.76923076923076927</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4">(G48-F48)/F48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0</v>
      </c>
      <c r="E49" s="87">
        <f t="shared" si="6"/>
        <v>-1</v>
      </c>
      <c r="F49" s="86">
        <v>3</v>
      </c>
      <c r="G49" s="86">
        <v>0</v>
      </c>
      <c r="H49" s="87">
        <f t="shared" si="14"/>
        <v>-1</v>
      </c>
      <c r="I49" s="86">
        <v>2</v>
      </c>
      <c r="J49" s="86">
        <v>0</v>
      </c>
      <c r="K49" s="62">
        <f t="shared" ref="K49:K53" si="15">(J49-I49)/I49</f>
        <v>-1</v>
      </c>
      <c r="L49" s="61"/>
      <c r="M49" s="76">
        <v>8</v>
      </c>
      <c r="N49" s="86">
        <v>6</v>
      </c>
      <c r="O49" s="86">
        <v>4</v>
      </c>
      <c r="P49" s="54">
        <f t="shared" si="9"/>
        <v>0</v>
      </c>
      <c r="Q49" s="54">
        <f t="shared" ref="Q49:Q55" si="16">G49/N49</f>
        <v>0</v>
      </c>
      <c r="R49" s="55">
        <f t="shared" ref="R49:R55" si="17">J49/O49</f>
        <v>0</v>
      </c>
      <c r="S49" s="20"/>
    </row>
    <row r="50" spans="1:20" ht="15.75" thickBot="1" x14ac:dyDescent="0.3">
      <c r="A50" s="101" t="s">
        <v>27</v>
      </c>
      <c r="B50" s="41" t="s">
        <v>13</v>
      </c>
      <c r="C50" s="85">
        <v>33</v>
      </c>
      <c r="D50" s="75">
        <v>13</v>
      </c>
      <c r="E50" s="84">
        <f t="shared" si="6"/>
        <v>-0.60606060606060608</v>
      </c>
      <c r="F50" s="85">
        <v>33</v>
      </c>
      <c r="G50" s="85">
        <v>12</v>
      </c>
      <c r="H50" s="47">
        <f t="shared" si="14"/>
        <v>-0.63636363636363635</v>
      </c>
      <c r="I50" s="85">
        <v>6</v>
      </c>
      <c r="J50" s="85">
        <v>1</v>
      </c>
      <c r="K50" s="84">
        <f t="shared" si="15"/>
        <v>-0.83333333333333337</v>
      </c>
      <c r="L50" s="60"/>
      <c r="M50" s="75">
        <v>72</v>
      </c>
      <c r="N50" s="85">
        <v>50</v>
      </c>
      <c r="O50" s="85">
        <v>49</v>
      </c>
      <c r="P50" s="57">
        <f t="shared" si="9"/>
        <v>0.18055555555555555</v>
      </c>
      <c r="Q50" s="57">
        <f t="shared" si="16"/>
        <v>0.24</v>
      </c>
      <c r="R50" s="58">
        <f t="shared" si="17"/>
        <v>2.0408163265306121E-2</v>
      </c>
      <c r="S50" s="20"/>
      <c r="T50" s="95"/>
    </row>
    <row r="51" spans="1:20" ht="15.75" thickBot="1" x14ac:dyDescent="0.3">
      <c r="A51" s="101"/>
      <c r="B51" s="48" t="s">
        <v>14</v>
      </c>
      <c r="C51" s="86">
        <v>48</v>
      </c>
      <c r="D51" s="76">
        <v>34</v>
      </c>
      <c r="E51" s="87">
        <f t="shared" si="6"/>
        <v>-0.29166666666666669</v>
      </c>
      <c r="F51" s="86">
        <v>45</v>
      </c>
      <c r="G51" s="86">
        <v>27</v>
      </c>
      <c r="H51" s="88">
        <f t="shared" si="14"/>
        <v>-0.4</v>
      </c>
      <c r="I51" s="86">
        <v>8</v>
      </c>
      <c r="J51" s="86">
        <v>6</v>
      </c>
      <c r="K51" s="62">
        <f t="shared" si="15"/>
        <v>-0.25</v>
      </c>
      <c r="L51" s="61"/>
      <c r="M51" s="76">
        <v>144</v>
      </c>
      <c r="N51" s="86">
        <v>104</v>
      </c>
      <c r="O51" s="86">
        <v>101</v>
      </c>
      <c r="P51" s="54">
        <f t="shared" si="9"/>
        <v>0.2361111111111111</v>
      </c>
      <c r="Q51" s="54">
        <f t="shared" si="16"/>
        <v>0.25961538461538464</v>
      </c>
      <c r="R51" s="55">
        <f t="shared" si="17"/>
        <v>5.9405940594059403E-2</v>
      </c>
      <c r="S51" s="20"/>
      <c r="T51" s="90"/>
    </row>
    <row r="52" spans="1:20" ht="15.75" thickBot="1" x14ac:dyDescent="0.3">
      <c r="A52" s="101" t="s">
        <v>28</v>
      </c>
      <c r="B52" s="41" t="s">
        <v>13</v>
      </c>
      <c r="C52" s="85">
        <v>21</v>
      </c>
      <c r="D52" s="75">
        <v>28</v>
      </c>
      <c r="E52" s="84">
        <f t="shared" si="6"/>
        <v>0.33333333333333331</v>
      </c>
      <c r="F52" s="85">
        <v>19</v>
      </c>
      <c r="G52" s="85">
        <v>24</v>
      </c>
      <c r="H52" s="47">
        <f t="shared" si="14"/>
        <v>0.26315789473684209</v>
      </c>
      <c r="I52" s="85">
        <v>8</v>
      </c>
      <c r="J52" s="85">
        <v>10</v>
      </c>
      <c r="K52" s="84">
        <f t="shared" si="15"/>
        <v>0.25</v>
      </c>
      <c r="L52" s="60"/>
      <c r="M52" s="75">
        <v>52</v>
      </c>
      <c r="N52" s="85">
        <v>38</v>
      </c>
      <c r="O52" s="85">
        <v>35</v>
      </c>
      <c r="P52" s="57">
        <f t="shared" si="9"/>
        <v>0.53846153846153844</v>
      </c>
      <c r="Q52" s="57">
        <f t="shared" si="16"/>
        <v>0.63157894736842102</v>
      </c>
      <c r="R52" s="58">
        <f t="shared" si="17"/>
        <v>0.2857142857142857</v>
      </c>
      <c r="S52" s="20"/>
    </row>
    <row r="53" spans="1:20" ht="15.75" thickBot="1" x14ac:dyDescent="0.3">
      <c r="A53" s="101"/>
      <c r="B53" s="48" t="s">
        <v>14</v>
      </c>
      <c r="C53" s="86">
        <v>42</v>
      </c>
      <c r="D53" s="76">
        <v>39</v>
      </c>
      <c r="E53" s="87">
        <f t="shared" si="6"/>
        <v>-7.1428571428571425E-2</v>
      </c>
      <c r="F53" s="86">
        <v>36</v>
      </c>
      <c r="G53" s="86">
        <v>31</v>
      </c>
      <c r="H53" s="88">
        <f t="shared" si="14"/>
        <v>-0.1388888888888889</v>
      </c>
      <c r="I53" s="86">
        <v>12</v>
      </c>
      <c r="J53" s="86">
        <v>11</v>
      </c>
      <c r="K53" s="88">
        <f t="shared" si="15"/>
        <v>-8.3333333333333329E-2</v>
      </c>
      <c r="L53" s="61"/>
      <c r="M53" s="76">
        <v>116</v>
      </c>
      <c r="N53" s="86">
        <v>86</v>
      </c>
      <c r="O53" s="86">
        <v>78</v>
      </c>
      <c r="P53" s="54">
        <f t="shared" si="9"/>
        <v>0.33620689655172414</v>
      </c>
      <c r="Q53" s="54">
        <f t="shared" si="16"/>
        <v>0.36046511627906974</v>
      </c>
      <c r="R53" s="55">
        <f t="shared" si="17"/>
        <v>0.14102564102564102</v>
      </c>
      <c r="S53" s="20"/>
    </row>
    <row r="54" spans="1:20" ht="15.75" thickBot="1" x14ac:dyDescent="0.3">
      <c r="A54" s="101" t="s">
        <v>29</v>
      </c>
      <c r="B54" s="41" t="s">
        <v>13</v>
      </c>
      <c r="C54" s="85">
        <v>2</v>
      </c>
      <c r="D54" s="75">
        <v>0</v>
      </c>
      <c r="E54" s="84">
        <f t="shared" si="6"/>
        <v>-1</v>
      </c>
      <c r="F54" s="85">
        <v>2</v>
      </c>
      <c r="G54" s="85">
        <v>0</v>
      </c>
      <c r="H54" s="47">
        <f t="shared" si="14"/>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4"/>
        <v>-0.75</v>
      </c>
      <c r="I55" s="86">
        <v>0</v>
      </c>
      <c r="J55" s="86">
        <v>0</v>
      </c>
      <c r="K55" s="87">
        <v>0</v>
      </c>
      <c r="L55" s="61"/>
      <c r="M55" s="76">
        <v>7</v>
      </c>
      <c r="N55" s="86">
        <v>5</v>
      </c>
      <c r="O55" s="86">
        <v>5</v>
      </c>
      <c r="P55" s="54">
        <f t="shared" si="9"/>
        <v>0.14285714285714285</v>
      </c>
      <c r="Q55" s="54">
        <f t="shared" si="16"/>
        <v>0.2</v>
      </c>
      <c r="R55" s="55">
        <f t="shared" si="17"/>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110</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114</v>
      </c>
      <c r="D6" s="9" t="s">
        <v>111</v>
      </c>
      <c r="E6" s="8" t="s">
        <v>46</v>
      </c>
      <c r="F6" s="8" t="s">
        <v>115</v>
      </c>
      <c r="G6" s="8" t="s">
        <v>112</v>
      </c>
      <c r="H6" s="8" t="s">
        <v>46</v>
      </c>
      <c r="I6" s="8" t="s">
        <v>116</v>
      </c>
      <c r="J6" s="8" t="s">
        <v>113</v>
      </c>
      <c r="K6" s="8" t="s">
        <v>46</v>
      </c>
      <c r="L6" s="10"/>
      <c r="M6" s="11" t="s">
        <v>33</v>
      </c>
      <c r="N6" s="11" t="s">
        <v>34</v>
      </c>
      <c r="O6" s="11" t="s">
        <v>35</v>
      </c>
      <c r="P6" s="11" t="s">
        <v>36</v>
      </c>
      <c r="Q6" s="11" t="s">
        <v>37</v>
      </c>
      <c r="R6" s="12" t="s">
        <v>38</v>
      </c>
      <c r="S6" s="13"/>
      <c r="T6" s="2"/>
      <c r="U6" s="2"/>
    </row>
    <row r="7" spans="1:26" x14ac:dyDescent="0.25">
      <c r="A7" s="119" t="s">
        <v>3</v>
      </c>
      <c r="B7" s="120"/>
      <c r="C7" s="71">
        <v>2638</v>
      </c>
      <c r="D7" s="71">
        <v>2635</v>
      </c>
      <c r="E7" s="15">
        <f t="shared" ref="E7:E15" si="0">(D7-C7)/C7</f>
        <v>-1.1372251705837756E-3</v>
      </c>
      <c r="F7" s="71">
        <v>1978</v>
      </c>
      <c r="G7" s="71">
        <v>2122</v>
      </c>
      <c r="H7" s="16">
        <f t="shared" ref="H7:H15" si="1">(G7-F7)/F7</f>
        <v>7.2800808897876643E-2</v>
      </c>
      <c r="I7" s="71">
        <v>714</v>
      </c>
      <c r="J7" s="71">
        <v>718</v>
      </c>
      <c r="K7" s="16">
        <f t="shared" ref="K7:K15" si="2">(J7-I7)/I7</f>
        <v>5.6022408963585435E-3</v>
      </c>
      <c r="L7" s="17"/>
      <c r="M7" s="71">
        <v>3889</v>
      </c>
      <c r="N7" s="71">
        <v>2090</v>
      </c>
      <c r="O7" s="71">
        <v>2030</v>
      </c>
      <c r="P7" s="18">
        <f t="shared" ref="P7:P15" si="3">D7/M7</f>
        <v>0.67755206994085881</v>
      </c>
      <c r="Q7" s="18">
        <f t="shared" ref="Q7:Q15" si="4">G7/N7</f>
        <v>1.0153110047846889</v>
      </c>
      <c r="R7" s="19">
        <f t="shared" ref="R7:R15" si="5">J7/O7</f>
        <v>0.35369458128078818</v>
      </c>
      <c r="S7" s="20"/>
      <c r="T7" s="2"/>
      <c r="U7" s="2"/>
    </row>
    <row r="8" spans="1:26" x14ac:dyDescent="0.25">
      <c r="A8" s="112" t="s">
        <v>4</v>
      </c>
      <c r="B8" s="113"/>
      <c r="C8" s="82">
        <v>297</v>
      </c>
      <c r="D8" s="82">
        <v>353</v>
      </c>
      <c r="E8" s="15">
        <f t="shared" si="0"/>
        <v>0.18855218855218855</v>
      </c>
      <c r="F8" s="82">
        <v>206</v>
      </c>
      <c r="G8" s="82">
        <v>275</v>
      </c>
      <c r="H8" s="16">
        <f t="shared" si="1"/>
        <v>0.33495145631067963</v>
      </c>
      <c r="I8" s="82">
        <v>91</v>
      </c>
      <c r="J8" s="82">
        <v>117</v>
      </c>
      <c r="K8" s="16">
        <f t="shared" si="2"/>
        <v>0.2857142857142857</v>
      </c>
      <c r="L8" s="17"/>
      <c r="M8" s="82">
        <v>356</v>
      </c>
      <c r="N8" s="82">
        <v>179</v>
      </c>
      <c r="O8" s="82">
        <v>179</v>
      </c>
      <c r="P8" s="18">
        <f t="shared" si="3"/>
        <v>0.9915730337078652</v>
      </c>
      <c r="Q8" s="18">
        <f t="shared" si="4"/>
        <v>1.5363128491620113</v>
      </c>
      <c r="R8" s="19">
        <f t="shared" si="5"/>
        <v>0.65363128491620115</v>
      </c>
      <c r="S8" s="20"/>
      <c r="U8" s="121"/>
      <c r="V8" s="121"/>
      <c r="W8" s="121"/>
      <c r="X8" s="121"/>
      <c r="Y8" s="121"/>
      <c r="Z8" s="121"/>
    </row>
    <row r="9" spans="1:26" x14ac:dyDescent="0.25">
      <c r="A9" s="112" t="s">
        <v>32</v>
      </c>
      <c r="B9" s="113"/>
      <c r="C9" s="82">
        <v>375</v>
      </c>
      <c r="D9" s="82">
        <v>454</v>
      </c>
      <c r="E9" s="15">
        <f t="shared" si="0"/>
        <v>0.21066666666666667</v>
      </c>
      <c r="F9" s="82">
        <v>270</v>
      </c>
      <c r="G9" s="82">
        <v>367</v>
      </c>
      <c r="H9" s="16">
        <f t="shared" si="1"/>
        <v>0.35925925925925928</v>
      </c>
      <c r="I9" s="82">
        <v>109</v>
      </c>
      <c r="J9" s="82">
        <v>140</v>
      </c>
      <c r="K9" s="16">
        <f t="shared" si="2"/>
        <v>0.28440366972477066</v>
      </c>
      <c r="L9" s="17"/>
      <c r="M9" s="82">
        <v>317</v>
      </c>
      <c r="N9" s="82">
        <v>145</v>
      </c>
      <c r="O9" s="82">
        <v>145</v>
      </c>
      <c r="P9" s="18">
        <f t="shared" si="3"/>
        <v>1.4321766561514195</v>
      </c>
      <c r="Q9" s="18">
        <f t="shared" si="4"/>
        <v>2.5310344827586206</v>
      </c>
      <c r="R9" s="19">
        <f t="shared" si="5"/>
        <v>0.96551724137931039</v>
      </c>
      <c r="S9" s="20"/>
      <c r="T9" s="90"/>
    </row>
    <row r="10" spans="1:26" x14ac:dyDescent="0.25">
      <c r="A10" s="112" t="s">
        <v>5</v>
      </c>
      <c r="B10" s="113"/>
      <c r="C10" s="82">
        <v>1593</v>
      </c>
      <c r="D10" s="82">
        <v>1724</v>
      </c>
      <c r="E10" s="15">
        <f t="shared" si="0"/>
        <v>8.2234777150031385E-2</v>
      </c>
      <c r="F10" s="82">
        <v>1211</v>
      </c>
      <c r="G10" s="82">
        <v>1398</v>
      </c>
      <c r="H10" s="16">
        <f t="shared" si="1"/>
        <v>0.15441783649876134</v>
      </c>
      <c r="I10" s="82">
        <v>441</v>
      </c>
      <c r="J10" s="82">
        <v>445</v>
      </c>
      <c r="K10" s="16">
        <f t="shared" si="2"/>
        <v>9.0702947845804991E-3</v>
      </c>
      <c r="L10" s="17"/>
      <c r="M10" s="82">
        <v>2002</v>
      </c>
      <c r="N10" s="82">
        <v>1004</v>
      </c>
      <c r="O10" s="82">
        <v>980</v>
      </c>
      <c r="P10" s="18">
        <f t="shared" si="3"/>
        <v>0.86113886113886118</v>
      </c>
      <c r="Q10" s="18">
        <f t="shared" si="4"/>
        <v>1.3924302788844622</v>
      </c>
      <c r="R10" s="19">
        <f t="shared" si="5"/>
        <v>0.45408163265306123</v>
      </c>
      <c r="S10" s="20"/>
    </row>
    <row r="11" spans="1:26" x14ac:dyDescent="0.25">
      <c r="A11" s="112" t="s">
        <v>6</v>
      </c>
      <c r="B11" s="113"/>
      <c r="C11" s="71">
        <v>232</v>
      </c>
      <c r="D11" s="71">
        <v>211</v>
      </c>
      <c r="E11" s="15">
        <f t="shared" si="0"/>
        <v>-9.0517241379310345E-2</v>
      </c>
      <c r="F11" s="71">
        <v>199</v>
      </c>
      <c r="G11" s="71">
        <v>183</v>
      </c>
      <c r="H11" s="16">
        <f t="shared" si="1"/>
        <v>-8.0402010050251257E-2</v>
      </c>
      <c r="I11" s="71">
        <v>90</v>
      </c>
      <c r="J11" s="71">
        <v>81</v>
      </c>
      <c r="K11" s="16">
        <f t="shared" si="2"/>
        <v>-0.1</v>
      </c>
      <c r="L11" s="17"/>
      <c r="M11" s="71">
        <v>610</v>
      </c>
      <c r="N11" s="71">
        <v>462</v>
      </c>
      <c r="O11" s="71">
        <v>450</v>
      </c>
      <c r="P11" s="18">
        <f t="shared" si="3"/>
        <v>0.34590163934426227</v>
      </c>
      <c r="Q11" s="18">
        <f t="shared" si="4"/>
        <v>0.39610389610389612</v>
      </c>
      <c r="R11" s="19">
        <f t="shared" si="5"/>
        <v>0.18</v>
      </c>
      <c r="S11" s="20"/>
    </row>
    <row r="12" spans="1:26" x14ac:dyDescent="0.25">
      <c r="A12" s="112" t="s">
        <v>7</v>
      </c>
      <c r="B12" s="113"/>
      <c r="C12" s="71">
        <v>719</v>
      </c>
      <c r="D12" s="71">
        <v>640</v>
      </c>
      <c r="E12" s="15">
        <f t="shared" si="0"/>
        <v>-0.10987482614742698</v>
      </c>
      <c r="F12" s="71">
        <v>523</v>
      </c>
      <c r="G12" s="71">
        <v>497</v>
      </c>
      <c r="H12" s="16">
        <f t="shared" si="1"/>
        <v>-4.9713193116634802E-2</v>
      </c>
      <c r="I12" s="71">
        <v>172</v>
      </c>
      <c r="J12" s="71">
        <v>169</v>
      </c>
      <c r="K12" s="16">
        <f t="shared" si="2"/>
        <v>-1.7441860465116279E-2</v>
      </c>
      <c r="L12" s="17"/>
      <c r="M12" s="71">
        <v>1216</v>
      </c>
      <c r="N12" s="71">
        <v>570</v>
      </c>
      <c r="O12" s="71">
        <v>548</v>
      </c>
      <c r="P12" s="18">
        <f t="shared" si="3"/>
        <v>0.52631578947368418</v>
      </c>
      <c r="Q12" s="18">
        <f t="shared" si="4"/>
        <v>0.87192982456140355</v>
      </c>
      <c r="R12" s="19">
        <f t="shared" si="5"/>
        <v>0.30839416058394159</v>
      </c>
      <c r="S12" s="20"/>
      <c r="T12" s="90"/>
    </row>
    <row r="13" spans="1:26" x14ac:dyDescent="0.25">
      <c r="A13" s="112" t="s">
        <v>8</v>
      </c>
      <c r="B13" s="113"/>
      <c r="C13" s="83">
        <v>94</v>
      </c>
      <c r="D13" s="83">
        <v>60</v>
      </c>
      <c r="E13" s="15">
        <f t="shared" si="0"/>
        <v>-0.36170212765957449</v>
      </c>
      <c r="F13" s="83">
        <v>45</v>
      </c>
      <c r="G13" s="83">
        <v>44</v>
      </c>
      <c r="H13" s="16">
        <f t="shared" si="1"/>
        <v>-2.2222222222222223E-2</v>
      </c>
      <c r="I13" s="83">
        <v>11</v>
      </c>
      <c r="J13" s="83">
        <v>23</v>
      </c>
      <c r="K13" s="16">
        <f t="shared" si="2"/>
        <v>1.0909090909090908</v>
      </c>
      <c r="L13" s="17"/>
      <c r="M13" s="83">
        <v>61</v>
      </c>
      <c r="N13" s="83">
        <v>54</v>
      </c>
      <c r="O13" s="83">
        <v>52</v>
      </c>
      <c r="P13" s="18">
        <f t="shared" si="3"/>
        <v>0.98360655737704916</v>
      </c>
      <c r="Q13" s="18">
        <f t="shared" si="4"/>
        <v>0.81481481481481477</v>
      </c>
      <c r="R13" s="19">
        <f t="shared" si="5"/>
        <v>0.44230769230769229</v>
      </c>
      <c r="S13" s="20"/>
      <c r="T13" s="2"/>
      <c r="U13" s="2"/>
    </row>
    <row r="14" spans="1:26" x14ac:dyDescent="0.25">
      <c r="A14" s="103" t="s">
        <v>9</v>
      </c>
      <c r="B14" s="104"/>
      <c r="C14" s="82">
        <v>877</v>
      </c>
      <c r="D14" s="82">
        <v>824</v>
      </c>
      <c r="E14" s="15">
        <f t="shared" si="0"/>
        <v>-6.0433295324971492E-2</v>
      </c>
      <c r="F14" s="82">
        <v>303</v>
      </c>
      <c r="G14" s="82">
        <v>259</v>
      </c>
      <c r="H14" s="16">
        <f t="shared" si="1"/>
        <v>-0.14521452145214522</v>
      </c>
      <c r="I14" s="82">
        <v>82</v>
      </c>
      <c r="J14" s="82">
        <v>66</v>
      </c>
      <c r="K14" s="16">
        <f t="shared" si="2"/>
        <v>-0.1951219512195122</v>
      </c>
      <c r="L14" s="17"/>
      <c r="M14" s="82">
        <v>934</v>
      </c>
      <c r="N14" s="82">
        <v>321</v>
      </c>
      <c r="O14" s="82">
        <v>300</v>
      </c>
      <c r="P14" s="18">
        <f t="shared" si="3"/>
        <v>0.88222698072805139</v>
      </c>
      <c r="Q14" s="18">
        <f t="shared" si="4"/>
        <v>0.80685358255451711</v>
      </c>
      <c r="R14" s="19">
        <f t="shared" si="5"/>
        <v>0.22</v>
      </c>
      <c r="S14" s="20"/>
      <c r="T14" s="23"/>
      <c r="U14" s="91"/>
    </row>
    <row r="15" spans="1:26" x14ac:dyDescent="0.25">
      <c r="A15" s="105" t="s">
        <v>10</v>
      </c>
      <c r="B15" s="106"/>
      <c r="C15" s="24">
        <f>C7+C14</f>
        <v>3515</v>
      </c>
      <c r="D15" s="25">
        <f>D7+D14</f>
        <v>3459</v>
      </c>
      <c r="E15" s="26">
        <f t="shared" si="0"/>
        <v>-1.5931721194879088E-2</v>
      </c>
      <c r="F15" s="24">
        <f>F7+F14</f>
        <v>2281</v>
      </c>
      <c r="G15" s="24">
        <f>G7+G14</f>
        <v>2381</v>
      </c>
      <c r="H15" s="27">
        <f t="shared" si="1"/>
        <v>4.3840420868040332E-2</v>
      </c>
      <c r="I15" s="24">
        <f>I7+I14</f>
        <v>796</v>
      </c>
      <c r="J15" s="24">
        <f>J7+J14</f>
        <v>784</v>
      </c>
      <c r="K15" s="26">
        <f t="shared" si="2"/>
        <v>-1.507537688442211E-2</v>
      </c>
      <c r="L15" s="28"/>
      <c r="M15" s="29">
        <f>M7+M14</f>
        <v>4823</v>
      </c>
      <c r="N15" s="29">
        <f>N7+N14</f>
        <v>2411</v>
      </c>
      <c r="O15" s="29">
        <f>O7+O14</f>
        <v>2330</v>
      </c>
      <c r="P15" s="30">
        <f t="shared" si="3"/>
        <v>0.71718847190545298</v>
      </c>
      <c r="Q15" s="30">
        <f t="shared" si="4"/>
        <v>0.98755703027789299</v>
      </c>
      <c r="R15" s="31">
        <f t="shared" si="5"/>
        <v>0.33648068669527897</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284</v>
      </c>
      <c r="D17" s="74">
        <v>355</v>
      </c>
      <c r="E17" s="15">
        <f t="shared" ref="E17:E55" si="6">(D17-C17)/C17</f>
        <v>0.25</v>
      </c>
      <c r="F17" s="82">
        <v>198</v>
      </c>
      <c r="G17" s="82">
        <v>282</v>
      </c>
      <c r="H17" s="16">
        <f t="shared" ref="H17:H43" si="7">(G17-F17)/F17</f>
        <v>0.42424242424242425</v>
      </c>
      <c r="I17" s="82">
        <v>79</v>
      </c>
      <c r="J17" s="82">
        <v>117</v>
      </c>
      <c r="K17" s="16">
        <f t="shared" ref="K17:K27" si="8">(J17-I17)/I17</f>
        <v>0.48101265822784811</v>
      </c>
      <c r="L17" s="44"/>
      <c r="M17" s="74">
        <v>309</v>
      </c>
      <c r="N17" s="82">
        <v>138</v>
      </c>
      <c r="O17" s="82">
        <v>138</v>
      </c>
      <c r="P17" s="18">
        <f t="shared" ref="P17:P55" si="9">D17/M17</f>
        <v>1.1488673139158576</v>
      </c>
      <c r="Q17" s="18">
        <f t="shared" ref="Q17:Q47" si="10">G17/N17</f>
        <v>2.0434782608695654</v>
      </c>
      <c r="R17" s="19">
        <f t="shared" ref="R17:R47" si="11">J17/O17</f>
        <v>0.84782608695652173</v>
      </c>
      <c r="S17" s="20"/>
      <c r="T17" s="2"/>
      <c r="U17" s="2"/>
    </row>
    <row r="18" spans="1:21" x14ac:dyDescent="0.25">
      <c r="A18" s="110"/>
      <c r="B18" s="41" t="s">
        <v>14</v>
      </c>
      <c r="C18" s="85">
        <v>435</v>
      </c>
      <c r="D18" s="75">
        <v>484</v>
      </c>
      <c r="E18" s="84">
        <f t="shared" si="6"/>
        <v>0.11264367816091954</v>
      </c>
      <c r="F18" s="85">
        <v>291</v>
      </c>
      <c r="G18" s="85">
        <v>377</v>
      </c>
      <c r="H18" s="47">
        <f t="shared" si="7"/>
        <v>0.29553264604810997</v>
      </c>
      <c r="I18" s="85">
        <v>114</v>
      </c>
      <c r="J18" s="85">
        <v>148</v>
      </c>
      <c r="K18" s="16">
        <f t="shared" si="8"/>
        <v>0.2982456140350877</v>
      </c>
      <c r="L18" s="44"/>
      <c r="M18" s="75">
        <v>500</v>
      </c>
      <c r="N18" s="85">
        <v>229</v>
      </c>
      <c r="O18" s="85">
        <v>226</v>
      </c>
      <c r="P18" s="18">
        <f t="shared" si="9"/>
        <v>0.96799999999999997</v>
      </c>
      <c r="Q18" s="18">
        <f t="shared" si="10"/>
        <v>1.6462882096069869</v>
      </c>
      <c r="R18" s="19">
        <f t="shared" si="11"/>
        <v>0.65486725663716816</v>
      </c>
      <c r="S18" s="20"/>
      <c r="T18" s="2"/>
      <c r="U18" s="2"/>
    </row>
    <row r="19" spans="1:21" s="56" customFormat="1" ht="15.75" thickBot="1" x14ac:dyDescent="0.3">
      <c r="A19" s="111"/>
      <c r="B19" s="48" t="s">
        <v>15</v>
      </c>
      <c r="C19" s="86">
        <v>117</v>
      </c>
      <c r="D19" s="76">
        <v>160</v>
      </c>
      <c r="E19" s="87">
        <f t="shared" si="6"/>
        <v>0.36752136752136755</v>
      </c>
      <c r="F19" s="86">
        <v>29</v>
      </c>
      <c r="G19" s="86">
        <v>65</v>
      </c>
      <c r="H19" s="88">
        <f t="shared" si="7"/>
        <v>1.2413793103448276</v>
      </c>
      <c r="I19" s="86">
        <v>0</v>
      </c>
      <c r="J19" s="86">
        <v>7</v>
      </c>
      <c r="K19" s="87">
        <v>0</v>
      </c>
      <c r="L19" s="53"/>
      <c r="M19" s="76">
        <v>122</v>
      </c>
      <c r="N19" s="86">
        <v>25</v>
      </c>
      <c r="O19" s="86">
        <v>24</v>
      </c>
      <c r="P19" s="54">
        <f t="shared" si="9"/>
        <v>1.3114754098360655</v>
      </c>
      <c r="Q19" s="54">
        <f t="shared" si="10"/>
        <v>2.6</v>
      </c>
      <c r="R19" s="55">
        <f t="shared" si="11"/>
        <v>0.29166666666666669</v>
      </c>
      <c r="S19" s="20"/>
      <c r="T19" s="94"/>
      <c r="U19" s="6"/>
    </row>
    <row r="20" spans="1:21" ht="15.75" thickBot="1" x14ac:dyDescent="0.3">
      <c r="A20" s="100" t="s">
        <v>16</v>
      </c>
      <c r="B20" s="41" t="s">
        <v>13</v>
      </c>
      <c r="C20" s="85">
        <v>301</v>
      </c>
      <c r="D20" s="75">
        <v>268</v>
      </c>
      <c r="E20" s="84">
        <f t="shared" si="6"/>
        <v>-0.10963455149501661</v>
      </c>
      <c r="F20" s="85">
        <v>217</v>
      </c>
      <c r="G20" s="85">
        <v>210</v>
      </c>
      <c r="H20" s="47">
        <f t="shared" si="7"/>
        <v>-3.2258064516129031E-2</v>
      </c>
      <c r="I20" s="85">
        <v>89</v>
      </c>
      <c r="J20" s="85">
        <v>64</v>
      </c>
      <c r="K20" s="47">
        <f t="shared" si="8"/>
        <v>-0.2808988764044944</v>
      </c>
      <c r="L20" s="44"/>
      <c r="M20" s="75">
        <v>330</v>
      </c>
      <c r="N20" s="85">
        <v>151</v>
      </c>
      <c r="O20" s="85">
        <v>149</v>
      </c>
      <c r="P20" s="57">
        <f t="shared" si="9"/>
        <v>0.81212121212121213</v>
      </c>
      <c r="Q20" s="57">
        <f t="shared" si="10"/>
        <v>1.3907284768211921</v>
      </c>
      <c r="R20" s="58">
        <f t="shared" si="11"/>
        <v>0.42953020134228187</v>
      </c>
      <c r="S20" s="20"/>
      <c r="T20" s="2"/>
      <c r="U20" s="2"/>
    </row>
    <row r="21" spans="1:21" ht="15.75" thickBot="1" x14ac:dyDescent="0.3">
      <c r="A21" s="100"/>
      <c r="B21" s="41" t="s">
        <v>14</v>
      </c>
      <c r="C21" s="74">
        <v>472</v>
      </c>
      <c r="D21" s="74">
        <v>412</v>
      </c>
      <c r="E21" s="15">
        <f t="shared" si="6"/>
        <v>-0.1271186440677966</v>
      </c>
      <c r="F21" s="82">
        <v>321</v>
      </c>
      <c r="G21" s="82">
        <v>320</v>
      </c>
      <c r="H21" s="16">
        <f t="shared" si="7"/>
        <v>-3.1152647975077881E-3</v>
      </c>
      <c r="I21" s="82">
        <v>143</v>
      </c>
      <c r="J21" s="82">
        <v>111</v>
      </c>
      <c r="K21" s="16">
        <f t="shared" si="8"/>
        <v>-0.22377622377622378</v>
      </c>
      <c r="L21" s="44"/>
      <c r="M21" s="74">
        <v>595</v>
      </c>
      <c r="N21" s="82">
        <v>294</v>
      </c>
      <c r="O21" s="82">
        <v>287</v>
      </c>
      <c r="P21" s="18">
        <f t="shared" si="9"/>
        <v>0.69243697478991595</v>
      </c>
      <c r="Q21" s="18">
        <f t="shared" si="10"/>
        <v>1.08843537414966</v>
      </c>
      <c r="R21" s="19">
        <f t="shared" si="11"/>
        <v>0.38675958188153309</v>
      </c>
      <c r="S21" s="20"/>
      <c r="T21" s="2"/>
      <c r="U21" s="2"/>
    </row>
    <row r="22" spans="1:21" ht="15.75" thickBot="1" x14ac:dyDescent="0.3">
      <c r="A22" s="101"/>
      <c r="B22" s="48" t="s">
        <v>15</v>
      </c>
      <c r="C22" s="86">
        <v>213</v>
      </c>
      <c r="D22" s="76">
        <v>187</v>
      </c>
      <c r="E22" s="87">
        <f t="shared" si="6"/>
        <v>-0.12206572769953052</v>
      </c>
      <c r="F22" s="86">
        <v>85</v>
      </c>
      <c r="G22" s="86">
        <v>52</v>
      </c>
      <c r="H22" s="88">
        <f t="shared" si="7"/>
        <v>-0.38823529411764707</v>
      </c>
      <c r="I22" s="86">
        <v>23</v>
      </c>
      <c r="J22" s="86">
        <v>10</v>
      </c>
      <c r="K22" s="88">
        <f t="shared" si="8"/>
        <v>-0.56521739130434778</v>
      </c>
      <c r="L22" s="53"/>
      <c r="M22" s="76">
        <v>220</v>
      </c>
      <c r="N22" s="86">
        <v>77</v>
      </c>
      <c r="O22" s="86">
        <v>68</v>
      </c>
      <c r="P22" s="54">
        <f t="shared" si="9"/>
        <v>0.85</v>
      </c>
      <c r="Q22" s="54">
        <f t="shared" si="10"/>
        <v>0.67532467532467533</v>
      </c>
      <c r="R22" s="55">
        <f t="shared" si="11"/>
        <v>0.14705882352941177</v>
      </c>
      <c r="S22" s="20"/>
      <c r="T22" s="23"/>
      <c r="U22" s="91"/>
    </row>
    <row r="23" spans="1:21" ht="15.75" thickBot="1" x14ac:dyDescent="0.3">
      <c r="A23" s="100" t="s">
        <v>17</v>
      </c>
      <c r="B23" s="41" t="s">
        <v>13</v>
      </c>
      <c r="C23" s="85">
        <v>306</v>
      </c>
      <c r="D23" s="75">
        <v>321</v>
      </c>
      <c r="E23" s="84">
        <f t="shared" si="6"/>
        <v>4.9019607843137254E-2</v>
      </c>
      <c r="F23" s="85">
        <v>236</v>
      </c>
      <c r="G23" s="85">
        <v>253</v>
      </c>
      <c r="H23" s="47">
        <f t="shared" si="7"/>
        <v>7.2033898305084748E-2</v>
      </c>
      <c r="I23" s="85">
        <v>62</v>
      </c>
      <c r="J23" s="85">
        <v>60</v>
      </c>
      <c r="K23" s="47">
        <f t="shared" si="8"/>
        <v>-3.2258064516129031E-2</v>
      </c>
      <c r="L23" s="44"/>
      <c r="M23" s="75">
        <v>321</v>
      </c>
      <c r="N23" s="85">
        <v>139</v>
      </c>
      <c r="O23" s="85">
        <v>136</v>
      </c>
      <c r="P23" s="57">
        <f t="shared" si="9"/>
        <v>1</v>
      </c>
      <c r="Q23" s="57">
        <f t="shared" si="10"/>
        <v>1.8201438848920863</v>
      </c>
      <c r="R23" s="58">
        <f t="shared" si="11"/>
        <v>0.44117647058823528</v>
      </c>
      <c r="S23" s="20"/>
      <c r="T23" s="89"/>
      <c r="U23" s="2"/>
    </row>
    <row r="24" spans="1:21" ht="15.75" thickBot="1" x14ac:dyDescent="0.3">
      <c r="A24" s="100"/>
      <c r="B24" s="41" t="s">
        <v>14</v>
      </c>
      <c r="C24" s="74">
        <v>444</v>
      </c>
      <c r="D24" s="74">
        <v>431</v>
      </c>
      <c r="E24" s="15">
        <f t="shared" si="6"/>
        <v>-2.9279279279279279E-2</v>
      </c>
      <c r="F24" s="82">
        <v>324</v>
      </c>
      <c r="G24" s="82">
        <v>340</v>
      </c>
      <c r="H24" s="16">
        <f t="shared" si="7"/>
        <v>4.9382716049382713E-2</v>
      </c>
      <c r="I24" s="82">
        <v>89</v>
      </c>
      <c r="J24" s="82">
        <v>85</v>
      </c>
      <c r="K24" s="16">
        <f t="shared" si="8"/>
        <v>-4.49438202247191E-2</v>
      </c>
      <c r="L24" s="44"/>
      <c r="M24" s="74">
        <v>506</v>
      </c>
      <c r="N24" s="82">
        <v>227</v>
      </c>
      <c r="O24" s="82">
        <v>223</v>
      </c>
      <c r="P24" s="18">
        <f t="shared" si="9"/>
        <v>0.85177865612648218</v>
      </c>
      <c r="Q24" s="18">
        <f t="shared" si="10"/>
        <v>1.4977973568281939</v>
      </c>
      <c r="R24" s="19">
        <f t="shared" si="11"/>
        <v>0.3811659192825112</v>
      </c>
      <c r="S24" s="20"/>
      <c r="T24" s="2"/>
      <c r="U24" s="2"/>
    </row>
    <row r="25" spans="1:21" ht="15.75" thickBot="1" x14ac:dyDescent="0.3">
      <c r="A25" s="101"/>
      <c r="B25" s="48" t="s">
        <v>15</v>
      </c>
      <c r="C25" s="86">
        <v>241</v>
      </c>
      <c r="D25" s="76">
        <v>221</v>
      </c>
      <c r="E25" s="87">
        <f t="shared" si="6"/>
        <v>-8.2987551867219914E-2</v>
      </c>
      <c r="F25" s="86">
        <v>66</v>
      </c>
      <c r="G25" s="86">
        <v>48</v>
      </c>
      <c r="H25" s="88">
        <f t="shared" si="7"/>
        <v>-0.27272727272727271</v>
      </c>
      <c r="I25" s="86">
        <v>13</v>
      </c>
      <c r="J25" s="86">
        <v>7</v>
      </c>
      <c r="K25" s="88">
        <f t="shared" si="8"/>
        <v>-0.46153846153846156</v>
      </c>
      <c r="L25" s="53"/>
      <c r="M25" s="76">
        <v>246</v>
      </c>
      <c r="N25" s="86">
        <v>61</v>
      </c>
      <c r="O25" s="86">
        <v>60</v>
      </c>
      <c r="P25" s="54">
        <f t="shared" si="9"/>
        <v>0.89837398373983735</v>
      </c>
      <c r="Q25" s="54">
        <f t="shared" si="10"/>
        <v>0.78688524590163933</v>
      </c>
      <c r="R25" s="55">
        <f t="shared" si="11"/>
        <v>0.11666666666666667</v>
      </c>
      <c r="S25" s="20"/>
      <c r="T25" s="2"/>
      <c r="U25" s="2"/>
    </row>
    <row r="26" spans="1:21" ht="15.75" thickBot="1" x14ac:dyDescent="0.3">
      <c r="A26" s="100" t="s">
        <v>18</v>
      </c>
      <c r="B26" s="41" t="s">
        <v>13</v>
      </c>
      <c r="C26" s="75">
        <v>198</v>
      </c>
      <c r="D26" s="75">
        <v>171</v>
      </c>
      <c r="E26" s="84">
        <f t="shared" si="6"/>
        <v>-0.13636363636363635</v>
      </c>
      <c r="F26" s="85">
        <v>134</v>
      </c>
      <c r="G26" s="85">
        <v>138</v>
      </c>
      <c r="H26" s="47">
        <f t="shared" si="7"/>
        <v>2.9850746268656716E-2</v>
      </c>
      <c r="I26" s="85">
        <v>55</v>
      </c>
      <c r="J26" s="85">
        <v>43</v>
      </c>
      <c r="K26" s="47">
        <f t="shared" si="8"/>
        <v>-0.21818181818181817</v>
      </c>
      <c r="L26" s="44"/>
      <c r="M26" s="75">
        <v>230</v>
      </c>
      <c r="N26" s="85">
        <v>131</v>
      </c>
      <c r="O26" s="85">
        <v>128</v>
      </c>
      <c r="P26" s="57">
        <f t="shared" si="9"/>
        <v>0.74347826086956526</v>
      </c>
      <c r="Q26" s="57">
        <f t="shared" si="10"/>
        <v>1.0534351145038168</v>
      </c>
      <c r="R26" s="58">
        <f t="shared" si="11"/>
        <v>0.3359375</v>
      </c>
      <c r="S26" s="20"/>
      <c r="T26" s="2"/>
      <c r="U26" s="2"/>
    </row>
    <row r="27" spans="1:21" ht="15.75" thickBot="1" x14ac:dyDescent="0.3">
      <c r="A27" s="100"/>
      <c r="B27" s="41" t="s">
        <v>14</v>
      </c>
      <c r="C27" s="74">
        <v>288</v>
      </c>
      <c r="D27" s="74">
        <v>246</v>
      </c>
      <c r="E27" s="15">
        <f t="shared" si="6"/>
        <v>-0.14583333333333334</v>
      </c>
      <c r="F27" s="82">
        <v>201</v>
      </c>
      <c r="G27" s="82">
        <v>197</v>
      </c>
      <c r="H27" s="16">
        <f t="shared" si="7"/>
        <v>-1.9900497512437811E-2</v>
      </c>
      <c r="I27" s="82">
        <v>75</v>
      </c>
      <c r="J27" s="82">
        <v>67</v>
      </c>
      <c r="K27" s="16">
        <f t="shared" si="8"/>
        <v>-0.10666666666666667</v>
      </c>
      <c r="L27" s="44"/>
      <c r="M27" s="74">
        <v>347</v>
      </c>
      <c r="N27" s="82">
        <v>206</v>
      </c>
      <c r="O27" s="82">
        <v>202</v>
      </c>
      <c r="P27" s="18">
        <f t="shared" si="9"/>
        <v>0.70893371757925072</v>
      </c>
      <c r="Q27" s="18">
        <f t="shared" si="10"/>
        <v>0.9563106796116505</v>
      </c>
      <c r="R27" s="19">
        <f t="shared" si="11"/>
        <v>0.3316831683168317</v>
      </c>
      <c r="S27" s="20"/>
      <c r="T27" s="89"/>
      <c r="U27" s="2"/>
    </row>
    <row r="28" spans="1:21" ht="15.75" thickBot="1" x14ac:dyDescent="0.3">
      <c r="A28" s="101"/>
      <c r="B28" s="48" t="s">
        <v>15</v>
      </c>
      <c r="C28" s="86">
        <v>36</v>
      </c>
      <c r="D28" s="76">
        <v>29</v>
      </c>
      <c r="E28" s="87">
        <f t="shared" si="6"/>
        <v>-0.19444444444444445</v>
      </c>
      <c r="F28" s="86">
        <v>14</v>
      </c>
      <c r="G28" s="86">
        <v>5</v>
      </c>
      <c r="H28" s="88">
        <f t="shared" si="7"/>
        <v>-0.6428571428571429</v>
      </c>
      <c r="I28" s="86">
        <v>0</v>
      </c>
      <c r="J28" s="86">
        <v>0</v>
      </c>
      <c r="K28" s="87">
        <v>0</v>
      </c>
      <c r="L28" s="53"/>
      <c r="M28" s="76">
        <v>34</v>
      </c>
      <c r="N28" s="86">
        <v>11</v>
      </c>
      <c r="O28" s="86">
        <v>11</v>
      </c>
      <c r="P28" s="54">
        <f t="shared" si="9"/>
        <v>0.8529411764705882</v>
      </c>
      <c r="Q28" s="54">
        <f t="shared" si="10"/>
        <v>0.45454545454545453</v>
      </c>
      <c r="R28" s="55">
        <f t="shared" si="11"/>
        <v>0</v>
      </c>
      <c r="S28" s="20"/>
      <c r="T28" s="2"/>
      <c r="U28" s="2"/>
    </row>
    <row r="29" spans="1:21" ht="15.75" thickBot="1" x14ac:dyDescent="0.3">
      <c r="A29" s="100" t="s">
        <v>19</v>
      </c>
      <c r="B29" s="41" t="s">
        <v>13</v>
      </c>
      <c r="C29" s="75">
        <v>42</v>
      </c>
      <c r="D29" s="75">
        <v>58</v>
      </c>
      <c r="E29" s="84">
        <f t="shared" si="6"/>
        <v>0.38095238095238093</v>
      </c>
      <c r="F29" s="85">
        <v>30</v>
      </c>
      <c r="G29" s="85">
        <v>50</v>
      </c>
      <c r="H29" s="47">
        <f t="shared" si="7"/>
        <v>0.66666666666666663</v>
      </c>
      <c r="I29" s="85">
        <v>17</v>
      </c>
      <c r="J29" s="85">
        <v>18</v>
      </c>
      <c r="K29" s="47">
        <f t="shared" ref="K29:K33" si="12">(J29-I29)/I29</f>
        <v>5.8823529411764705E-2</v>
      </c>
      <c r="L29" s="44"/>
      <c r="M29" s="75">
        <v>42</v>
      </c>
      <c r="N29" s="85">
        <v>23</v>
      </c>
      <c r="O29" s="85">
        <v>23</v>
      </c>
      <c r="P29" s="57">
        <f t="shared" si="9"/>
        <v>1.3809523809523809</v>
      </c>
      <c r="Q29" s="57">
        <f t="shared" si="10"/>
        <v>2.1739130434782608</v>
      </c>
      <c r="R29" s="58">
        <f t="shared" si="11"/>
        <v>0.78260869565217395</v>
      </c>
      <c r="S29" s="20"/>
      <c r="T29" s="2"/>
      <c r="U29" s="2"/>
    </row>
    <row r="30" spans="1:21" ht="15.75" thickBot="1" x14ac:dyDescent="0.3">
      <c r="A30" s="100"/>
      <c r="B30" s="41" t="s">
        <v>14</v>
      </c>
      <c r="C30" s="82">
        <v>88</v>
      </c>
      <c r="D30" s="74">
        <v>84</v>
      </c>
      <c r="E30" s="15">
        <f t="shared" si="6"/>
        <v>-4.5454545454545456E-2</v>
      </c>
      <c r="F30" s="82">
        <v>64</v>
      </c>
      <c r="G30" s="82">
        <v>69</v>
      </c>
      <c r="H30" s="16">
        <f t="shared" si="7"/>
        <v>7.8125E-2</v>
      </c>
      <c r="I30" s="82">
        <v>34</v>
      </c>
      <c r="J30" s="82">
        <v>29</v>
      </c>
      <c r="K30" s="16">
        <f t="shared" si="12"/>
        <v>-0.14705882352941177</v>
      </c>
      <c r="L30" s="44"/>
      <c r="M30" s="74">
        <v>108</v>
      </c>
      <c r="N30" s="82">
        <v>58</v>
      </c>
      <c r="O30" s="82">
        <v>57</v>
      </c>
      <c r="P30" s="18">
        <f t="shared" si="9"/>
        <v>0.77777777777777779</v>
      </c>
      <c r="Q30" s="18">
        <f t="shared" si="10"/>
        <v>1.1896551724137931</v>
      </c>
      <c r="R30" s="19">
        <f t="shared" si="11"/>
        <v>0.50877192982456143</v>
      </c>
      <c r="S30" s="20"/>
      <c r="T30" s="89"/>
      <c r="U30" s="2"/>
    </row>
    <row r="31" spans="1:21" ht="15.75" thickBot="1" x14ac:dyDescent="0.3">
      <c r="A31" s="101"/>
      <c r="B31" s="48" t="s">
        <v>15</v>
      </c>
      <c r="C31" s="86">
        <v>100</v>
      </c>
      <c r="D31" s="76">
        <v>89</v>
      </c>
      <c r="E31" s="87">
        <f t="shared" si="6"/>
        <v>-0.11</v>
      </c>
      <c r="F31" s="86">
        <v>65</v>
      </c>
      <c r="G31" s="86">
        <v>54</v>
      </c>
      <c r="H31" s="88">
        <f t="shared" si="7"/>
        <v>-0.16923076923076924</v>
      </c>
      <c r="I31" s="86">
        <v>36</v>
      </c>
      <c r="J31" s="86">
        <v>31</v>
      </c>
      <c r="K31" s="88">
        <f t="shared" si="12"/>
        <v>-0.1388888888888889</v>
      </c>
      <c r="L31" s="53"/>
      <c r="M31" s="76">
        <v>129</v>
      </c>
      <c r="N31" s="86">
        <v>78</v>
      </c>
      <c r="O31" s="86">
        <v>68</v>
      </c>
      <c r="P31" s="54">
        <f t="shared" si="9"/>
        <v>0.68992248062015504</v>
      </c>
      <c r="Q31" s="54">
        <f t="shared" si="10"/>
        <v>0.69230769230769229</v>
      </c>
      <c r="R31" s="55">
        <f t="shared" si="11"/>
        <v>0.45588235294117646</v>
      </c>
      <c r="S31" s="20"/>
      <c r="T31" s="2"/>
      <c r="U31" s="2"/>
    </row>
    <row r="32" spans="1:21" ht="15.75" thickBot="1" x14ac:dyDescent="0.3">
      <c r="A32" s="100" t="s">
        <v>20</v>
      </c>
      <c r="B32" s="41" t="s">
        <v>13</v>
      </c>
      <c r="C32" s="75">
        <v>11</v>
      </c>
      <c r="D32" s="75">
        <v>19</v>
      </c>
      <c r="E32" s="84">
        <f t="shared" si="6"/>
        <v>0.72727272727272729</v>
      </c>
      <c r="F32" s="85">
        <v>5</v>
      </c>
      <c r="G32" s="85">
        <v>16</v>
      </c>
      <c r="H32" s="47">
        <f t="shared" si="7"/>
        <v>2.2000000000000002</v>
      </c>
      <c r="I32" s="85">
        <v>5</v>
      </c>
      <c r="J32" s="85">
        <v>4</v>
      </c>
      <c r="K32" s="47">
        <f t="shared" si="12"/>
        <v>-0.2</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23</v>
      </c>
      <c r="D33" s="74">
        <v>23</v>
      </c>
      <c r="E33" s="15">
        <f t="shared" si="6"/>
        <v>0</v>
      </c>
      <c r="F33" s="82">
        <v>17</v>
      </c>
      <c r="G33" s="82">
        <v>19</v>
      </c>
      <c r="H33" s="16">
        <f t="shared" si="7"/>
        <v>0.11764705882352941</v>
      </c>
      <c r="I33" s="82">
        <v>11</v>
      </c>
      <c r="J33" s="82">
        <v>6</v>
      </c>
      <c r="K33" s="16">
        <f t="shared" si="12"/>
        <v>-0.45454545454545453</v>
      </c>
      <c r="L33" s="44"/>
      <c r="M33" s="74">
        <v>28</v>
      </c>
      <c r="N33" s="82">
        <v>17</v>
      </c>
      <c r="O33" s="82">
        <v>17</v>
      </c>
      <c r="P33" s="18">
        <f t="shared" si="9"/>
        <v>0.8214285714285714</v>
      </c>
      <c r="Q33" s="18">
        <f t="shared" si="10"/>
        <v>1.1176470588235294</v>
      </c>
      <c r="R33" s="19">
        <f t="shared" si="11"/>
        <v>0.35294117647058826</v>
      </c>
      <c r="S33" s="20"/>
      <c r="T33" s="89"/>
      <c r="U33" s="2"/>
    </row>
    <row r="34" spans="1:21" ht="15.75" thickBot="1" x14ac:dyDescent="0.3">
      <c r="A34" s="101"/>
      <c r="B34" s="48" t="s">
        <v>15</v>
      </c>
      <c r="C34" s="86">
        <v>82</v>
      </c>
      <c r="D34" s="76">
        <v>54</v>
      </c>
      <c r="E34" s="87">
        <f t="shared" si="6"/>
        <v>-0.34146341463414637</v>
      </c>
      <c r="F34" s="86">
        <v>19</v>
      </c>
      <c r="G34" s="86">
        <v>8</v>
      </c>
      <c r="H34" s="88">
        <f t="shared" si="7"/>
        <v>-0.57894736842105265</v>
      </c>
      <c r="I34" s="86">
        <v>0</v>
      </c>
      <c r="J34" s="86">
        <v>1</v>
      </c>
      <c r="K34" s="88">
        <v>0</v>
      </c>
      <c r="L34" s="53"/>
      <c r="M34" s="76">
        <v>84</v>
      </c>
      <c r="N34" s="86">
        <v>22</v>
      </c>
      <c r="O34" s="86">
        <v>22</v>
      </c>
      <c r="P34" s="54">
        <f t="shared" si="9"/>
        <v>0.6428571428571429</v>
      </c>
      <c r="Q34" s="54">
        <f t="shared" si="10"/>
        <v>0.36363636363636365</v>
      </c>
      <c r="R34" s="55">
        <f t="shared" si="11"/>
        <v>4.5454545454545456E-2</v>
      </c>
      <c r="S34" s="20"/>
      <c r="T34" s="2"/>
      <c r="U34" s="2"/>
    </row>
    <row r="35" spans="1:21" ht="15.75" thickBot="1" x14ac:dyDescent="0.3">
      <c r="A35" s="100" t="s">
        <v>21</v>
      </c>
      <c r="B35" s="41" t="s">
        <v>13</v>
      </c>
      <c r="C35" s="75">
        <v>93</v>
      </c>
      <c r="D35" s="75">
        <v>116</v>
      </c>
      <c r="E35" s="84">
        <f t="shared" si="6"/>
        <v>0.24731182795698925</v>
      </c>
      <c r="F35" s="85">
        <v>58</v>
      </c>
      <c r="G35" s="85">
        <v>83</v>
      </c>
      <c r="H35" s="47">
        <f t="shared" si="7"/>
        <v>0.43103448275862066</v>
      </c>
      <c r="I35" s="85">
        <v>31</v>
      </c>
      <c r="J35" s="85">
        <v>33</v>
      </c>
      <c r="K35" s="47">
        <f t="shared" ref="K35:K44" si="13">(J35-I35)/I35</f>
        <v>6.4516129032258063E-2</v>
      </c>
      <c r="L35" s="44"/>
      <c r="M35" s="75">
        <v>115</v>
      </c>
      <c r="N35" s="85">
        <v>57</v>
      </c>
      <c r="O35" s="85">
        <v>56</v>
      </c>
      <c r="P35" s="57">
        <f t="shared" si="9"/>
        <v>1.008695652173913</v>
      </c>
      <c r="Q35" s="57">
        <f t="shared" si="10"/>
        <v>1.4561403508771931</v>
      </c>
      <c r="R35" s="58">
        <f t="shared" si="11"/>
        <v>0.5892857142857143</v>
      </c>
      <c r="S35" s="20"/>
      <c r="T35" s="2"/>
      <c r="U35" s="2"/>
    </row>
    <row r="36" spans="1:21" ht="15.75" thickBot="1" x14ac:dyDescent="0.3">
      <c r="A36" s="100"/>
      <c r="B36" s="41" t="s">
        <v>14</v>
      </c>
      <c r="C36" s="74">
        <v>160</v>
      </c>
      <c r="D36" s="74">
        <v>185</v>
      </c>
      <c r="E36" s="15">
        <f t="shared" si="6"/>
        <v>0.15625</v>
      </c>
      <c r="F36" s="82">
        <v>104</v>
      </c>
      <c r="G36" s="82">
        <v>126</v>
      </c>
      <c r="H36" s="16">
        <f t="shared" si="7"/>
        <v>0.21153846153846154</v>
      </c>
      <c r="I36" s="82">
        <v>46</v>
      </c>
      <c r="J36" s="82">
        <v>55</v>
      </c>
      <c r="K36" s="16">
        <f t="shared" si="13"/>
        <v>0.19565217391304349</v>
      </c>
      <c r="L36" s="44"/>
      <c r="M36" s="74">
        <v>235</v>
      </c>
      <c r="N36" s="82">
        <v>128</v>
      </c>
      <c r="O36" s="82">
        <v>127</v>
      </c>
      <c r="P36" s="18">
        <f t="shared" si="9"/>
        <v>0.78723404255319152</v>
      </c>
      <c r="Q36" s="18">
        <f t="shared" si="10"/>
        <v>0.984375</v>
      </c>
      <c r="R36" s="19">
        <f t="shared" si="11"/>
        <v>0.43307086614173229</v>
      </c>
      <c r="S36" s="20"/>
      <c r="T36" s="89"/>
      <c r="U36" s="2"/>
    </row>
    <row r="37" spans="1:21" ht="15.75" thickBot="1" x14ac:dyDescent="0.3">
      <c r="A37" s="101"/>
      <c r="B37" s="48" t="s">
        <v>15</v>
      </c>
      <c r="C37" s="86">
        <v>40</v>
      </c>
      <c r="D37" s="76">
        <v>46</v>
      </c>
      <c r="E37" s="87">
        <f t="shared" si="6"/>
        <v>0.15</v>
      </c>
      <c r="F37" s="86">
        <v>12</v>
      </c>
      <c r="G37" s="86">
        <v>15</v>
      </c>
      <c r="H37" s="88">
        <f t="shared" si="7"/>
        <v>0.25</v>
      </c>
      <c r="I37" s="86">
        <v>8</v>
      </c>
      <c r="J37" s="86">
        <v>7</v>
      </c>
      <c r="K37" s="88">
        <f t="shared" si="13"/>
        <v>-0.125</v>
      </c>
      <c r="L37" s="53"/>
      <c r="M37" s="76">
        <v>49</v>
      </c>
      <c r="N37" s="86">
        <v>28</v>
      </c>
      <c r="O37" s="86">
        <v>28</v>
      </c>
      <c r="P37" s="54">
        <f t="shared" si="9"/>
        <v>0.93877551020408168</v>
      </c>
      <c r="Q37" s="54">
        <f t="shared" si="10"/>
        <v>0.5357142857142857</v>
      </c>
      <c r="R37" s="55">
        <f t="shared" si="11"/>
        <v>0.25</v>
      </c>
      <c r="S37" s="20"/>
      <c r="T37" s="2"/>
      <c r="U37" s="2"/>
    </row>
    <row r="38" spans="1:21" ht="15.75" thickBot="1" x14ac:dyDescent="0.3">
      <c r="A38" s="100" t="s">
        <v>22</v>
      </c>
      <c r="B38" s="41" t="s">
        <v>13</v>
      </c>
      <c r="C38" s="75">
        <v>13</v>
      </c>
      <c r="D38" s="75">
        <v>9</v>
      </c>
      <c r="E38" s="84">
        <f t="shared" si="6"/>
        <v>-0.30769230769230771</v>
      </c>
      <c r="F38" s="85">
        <v>10</v>
      </c>
      <c r="G38" s="85">
        <v>7</v>
      </c>
      <c r="H38" s="47">
        <f t="shared" si="7"/>
        <v>-0.3</v>
      </c>
      <c r="I38" s="85">
        <v>2</v>
      </c>
      <c r="J38" s="85">
        <v>0</v>
      </c>
      <c r="K38" s="84">
        <f t="shared" si="13"/>
        <v>-1</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27</v>
      </c>
      <c r="D39" s="74">
        <v>18</v>
      </c>
      <c r="E39" s="15">
        <f t="shared" si="6"/>
        <v>-0.33333333333333331</v>
      </c>
      <c r="F39" s="82">
        <v>22</v>
      </c>
      <c r="G39" s="82">
        <v>14</v>
      </c>
      <c r="H39" s="16">
        <f t="shared" si="7"/>
        <v>-0.36363636363636365</v>
      </c>
      <c r="I39" s="82">
        <v>6</v>
      </c>
      <c r="J39" s="82">
        <v>3</v>
      </c>
      <c r="K39" s="16">
        <f t="shared" si="13"/>
        <v>-0.5</v>
      </c>
      <c r="L39" s="44"/>
      <c r="M39" s="74">
        <v>30</v>
      </c>
      <c r="N39" s="82">
        <v>14</v>
      </c>
      <c r="O39" s="82">
        <v>14</v>
      </c>
      <c r="P39" s="18">
        <f t="shared" si="9"/>
        <v>0.6</v>
      </c>
      <c r="Q39" s="18">
        <f t="shared" si="10"/>
        <v>1</v>
      </c>
      <c r="R39" s="19">
        <f t="shared" si="11"/>
        <v>0.21428571428571427</v>
      </c>
      <c r="S39" s="20"/>
      <c r="T39" s="89"/>
      <c r="U39" s="2"/>
    </row>
    <row r="40" spans="1:21" ht="15.75" thickBot="1" x14ac:dyDescent="0.3">
      <c r="A40" s="101"/>
      <c r="B40" s="48" t="s">
        <v>15</v>
      </c>
      <c r="C40" s="86">
        <v>33</v>
      </c>
      <c r="D40" s="76">
        <v>28</v>
      </c>
      <c r="E40" s="87">
        <f t="shared" si="6"/>
        <v>-0.15151515151515152</v>
      </c>
      <c r="F40" s="86">
        <v>10</v>
      </c>
      <c r="G40" s="86">
        <v>9</v>
      </c>
      <c r="H40" s="88">
        <f t="shared" si="7"/>
        <v>-0.1</v>
      </c>
      <c r="I40" s="86">
        <v>2</v>
      </c>
      <c r="J40" s="86">
        <v>2</v>
      </c>
      <c r="K40" s="87">
        <f t="shared" si="13"/>
        <v>0</v>
      </c>
      <c r="L40" s="53"/>
      <c r="M40" s="76">
        <v>34</v>
      </c>
      <c r="N40" s="86">
        <v>11</v>
      </c>
      <c r="O40" s="86">
        <v>11</v>
      </c>
      <c r="P40" s="54">
        <f t="shared" si="9"/>
        <v>0.82352941176470584</v>
      </c>
      <c r="Q40" s="54">
        <f t="shared" si="10"/>
        <v>0.81818181818181823</v>
      </c>
      <c r="R40" s="55">
        <f t="shared" si="11"/>
        <v>0.18181818181818182</v>
      </c>
      <c r="S40" s="20"/>
      <c r="T40" s="2"/>
      <c r="U40" s="2"/>
    </row>
    <row r="41" spans="1:21" ht="15.75" thickBot="1" x14ac:dyDescent="0.3">
      <c r="A41" s="101" t="s">
        <v>23</v>
      </c>
      <c r="B41" s="41" t="s">
        <v>13</v>
      </c>
      <c r="C41" s="85">
        <v>277</v>
      </c>
      <c r="D41" s="75">
        <v>355</v>
      </c>
      <c r="E41" s="84">
        <f t="shared" si="6"/>
        <v>0.28158844765342961</v>
      </c>
      <c r="F41" s="85">
        <v>259</v>
      </c>
      <c r="G41" s="85">
        <v>315</v>
      </c>
      <c r="H41" s="47">
        <f t="shared" si="7"/>
        <v>0.21621621621621623</v>
      </c>
      <c r="I41" s="85">
        <v>86</v>
      </c>
      <c r="J41" s="85">
        <v>93</v>
      </c>
      <c r="K41" s="47">
        <f t="shared" si="13"/>
        <v>8.1395348837209308E-2</v>
      </c>
      <c r="L41" s="44"/>
      <c r="M41" s="75">
        <v>486</v>
      </c>
      <c r="N41" s="85">
        <v>257</v>
      </c>
      <c r="O41" s="85">
        <v>249</v>
      </c>
      <c r="P41" s="57">
        <f t="shared" si="9"/>
        <v>0.73045267489711929</v>
      </c>
      <c r="Q41" s="57">
        <f t="shared" si="10"/>
        <v>1.2256809338521402</v>
      </c>
      <c r="R41" s="58">
        <f t="shared" si="11"/>
        <v>0.37349397590361444</v>
      </c>
      <c r="S41" s="20"/>
      <c r="T41" s="2"/>
      <c r="U41" s="2"/>
    </row>
    <row r="42" spans="1:21" ht="15.75" thickBot="1" x14ac:dyDescent="0.3">
      <c r="A42" s="101"/>
      <c r="B42" s="48" t="s">
        <v>14</v>
      </c>
      <c r="C42" s="86">
        <v>576</v>
      </c>
      <c r="D42" s="76">
        <v>666</v>
      </c>
      <c r="E42" s="87">
        <f t="shared" si="6"/>
        <v>0.15625</v>
      </c>
      <c r="F42" s="86">
        <v>525</v>
      </c>
      <c r="G42" s="86">
        <v>586</v>
      </c>
      <c r="H42" s="88">
        <f t="shared" si="7"/>
        <v>0.11619047619047619</v>
      </c>
      <c r="I42" s="86">
        <v>168</v>
      </c>
      <c r="J42" s="86">
        <v>195</v>
      </c>
      <c r="K42" s="88">
        <f t="shared" si="13"/>
        <v>0.16071428571428573</v>
      </c>
      <c r="L42" s="53"/>
      <c r="M42" s="76">
        <v>1204</v>
      </c>
      <c r="N42" s="86">
        <v>675</v>
      </c>
      <c r="O42" s="86">
        <v>650</v>
      </c>
      <c r="P42" s="54">
        <f t="shared" si="9"/>
        <v>0.55315614617940201</v>
      </c>
      <c r="Q42" s="54">
        <f t="shared" si="10"/>
        <v>0.86814814814814811</v>
      </c>
      <c r="R42" s="55">
        <f t="shared" si="11"/>
        <v>0.3</v>
      </c>
      <c r="S42" s="20"/>
      <c r="T42" s="2"/>
      <c r="U42" s="2"/>
    </row>
    <row r="43" spans="1:21" ht="15.75" thickBot="1" x14ac:dyDescent="0.3">
      <c r="A43" s="100" t="s">
        <v>24</v>
      </c>
      <c r="B43" s="41" t="s">
        <v>13</v>
      </c>
      <c r="C43" s="85">
        <v>3</v>
      </c>
      <c r="D43" s="81">
        <v>7</v>
      </c>
      <c r="E43" s="84">
        <f t="shared" si="6"/>
        <v>1.3333333333333333</v>
      </c>
      <c r="F43" s="85">
        <v>3</v>
      </c>
      <c r="G43" s="81">
        <v>4</v>
      </c>
      <c r="H43" s="47">
        <f t="shared" si="7"/>
        <v>0.33333333333333331</v>
      </c>
      <c r="I43" s="85">
        <v>2</v>
      </c>
      <c r="J43" s="83">
        <v>2</v>
      </c>
      <c r="K43" s="84">
        <f t="shared" si="13"/>
        <v>0</v>
      </c>
      <c r="L43" s="44"/>
      <c r="M43" s="81">
        <v>8</v>
      </c>
      <c r="N43" s="81">
        <v>5</v>
      </c>
      <c r="O43" s="83">
        <v>4</v>
      </c>
      <c r="P43" s="57">
        <v>0</v>
      </c>
      <c r="Q43" s="57">
        <v>0</v>
      </c>
      <c r="R43" s="58">
        <v>0</v>
      </c>
      <c r="S43" s="20"/>
      <c r="T43" s="90"/>
    </row>
    <row r="44" spans="1:21" ht="15.75" thickBot="1" x14ac:dyDescent="0.3">
      <c r="A44" s="101"/>
      <c r="B44" s="41" t="s">
        <v>14</v>
      </c>
      <c r="C44" s="82">
        <v>24</v>
      </c>
      <c r="D44" s="74">
        <v>9</v>
      </c>
      <c r="E44" s="15">
        <f t="shared" si="6"/>
        <v>-0.625</v>
      </c>
      <c r="F44" s="82">
        <v>14</v>
      </c>
      <c r="G44" s="82">
        <v>6</v>
      </c>
      <c r="H44" s="47">
        <f>(G44-F44)/F44</f>
        <v>-0.5714285714285714</v>
      </c>
      <c r="I44" s="82">
        <v>8</v>
      </c>
      <c r="J44" s="82">
        <v>2</v>
      </c>
      <c r="K44" s="84">
        <f t="shared" si="13"/>
        <v>-0.75</v>
      </c>
      <c r="L44" s="44"/>
      <c r="M44" s="74">
        <v>40</v>
      </c>
      <c r="N44" s="82">
        <v>28</v>
      </c>
      <c r="O44" s="82">
        <v>27</v>
      </c>
      <c r="P44" s="18">
        <f t="shared" si="9"/>
        <v>0.22500000000000001</v>
      </c>
      <c r="Q44" s="18">
        <f t="shared" si="10"/>
        <v>0.21428571428571427</v>
      </c>
      <c r="R44" s="19">
        <f t="shared" si="11"/>
        <v>7.407407407407407E-2</v>
      </c>
      <c r="S44" s="20"/>
      <c r="T44" s="95"/>
    </row>
    <row r="45" spans="1:21" ht="15.75" thickBot="1" x14ac:dyDescent="0.3">
      <c r="A45" s="101"/>
      <c r="B45" s="48" t="s">
        <v>15</v>
      </c>
      <c r="C45" s="86">
        <v>15</v>
      </c>
      <c r="D45" s="76">
        <v>10</v>
      </c>
      <c r="E45" s="87">
        <f t="shared" si="6"/>
        <v>-0.33333333333333331</v>
      </c>
      <c r="F45" s="86">
        <v>3</v>
      </c>
      <c r="G45" s="86">
        <v>3</v>
      </c>
      <c r="H45" s="88">
        <f>(G45-F45)/F45</f>
        <v>0</v>
      </c>
      <c r="I45" s="86">
        <v>0</v>
      </c>
      <c r="J45" s="86">
        <v>1</v>
      </c>
      <c r="K45" s="87">
        <v>0</v>
      </c>
      <c r="L45" s="53"/>
      <c r="M45" s="76">
        <v>16</v>
      </c>
      <c r="N45" s="86">
        <v>8</v>
      </c>
      <c r="O45" s="86">
        <v>8</v>
      </c>
      <c r="P45" s="54">
        <f t="shared" si="9"/>
        <v>0.625</v>
      </c>
      <c r="Q45" s="54">
        <f t="shared" si="10"/>
        <v>0.375</v>
      </c>
      <c r="R45" s="55">
        <f t="shared" si="11"/>
        <v>0.125</v>
      </c>
      <c r="S45" s="20"/>
    </row>
    <row r="46" spans="1:21" ht="15.75" thickBot="1" x14ac:dyDescent="0.3">
      <c r="A46" s="101" t="s">
        <v>25</v>
      </c>
      <c r="B46" s="41" t="s">
        <v>13</v>
      </c>
      <c r="C46" s="85">
        <v>8</v>
      </c>
      <c r="D46" s="75">
        <v>6</v>
      </c>
      <c r="E46" s="84">
        <f t="shared" si="6"/>
        <v>-0.25</v>
      </c>
      <c r="F46" s="85">
        <v>7</v>
      </c>
      <c r="G46" s="85">
        <v>5</v>
      </c>
      <c r="H46" s="47">
        <f>(G46-F46)/F46</f>
        <v>-0.2857142857142857</v>
      </c>
      <c r="I46" s="85">
        <v>0</v>
      </c>
      <c r="J46" s="85">
        <v>2</v>
      </c>
      <c r="K46" s="84">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10</v>
      </c>
      <c r="D47" s="76">
        <v>12</v>
      </c>
      <c r="E47" s="87">
        <f t="shared" si="6"/>
        <v>0.2</v>
      </c>
      <c r="F47" s="86">
        <v>9</v>
      </c>
      <c r="G47" s="86">
        <v>10</v>
      </c>
      <c r="H47" s="88">
        <f>(G47-F47)/F47</f>
        <v>0.1111111111111111</v>
      </c>
      <c r="I47" s="86">
        <v>0</v>
      </c>
      <c r="J47" s="86">
        <v>3</v>
      </c>
      <c r="K47" s="87">
        <v>0</v>
      </c>
      <c r="L47" s="61"/>
      <c r="M47" s="76">
        <v>21</v>
      </c>
      <c r="N47" s="86">
        <v>13</v>
      </c>
      <c r="O47" s="86">
        <v>12</v>
      </c>
      <c r="P47" s="54">
        <f t="shared" si="9"/>
        <v>0.5714285714285714</v>
      </c>
      <c r="Q47" s="54">
        <f t="shared" si="10"/>
        <v>0.76923076923076927</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4">(G48-F48)/F48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0</v>
      </c>
      <c r="E49" s="87">
        <f t="shared" si="6"/>
        <v>-1</v>
      </c>
      <c r="F49" s="86">
        <v>3</v>
      </c>
      <c r="G49" s="86">
        <v>0</v>
      </c>
      <c r="H49" s="87">
        <f t="shared" si="14"/>
        <v>-1</v>
      </c>
      <c r="I49" s="86">
        <v>2</v>
      </c>
      <c r="J49" s="86">
        <v>0</v>
      </c>
      <c r="K49" s="87">
        <v>0</v>
      </c>
      <c r="L49" s="61"/>
      <c r="M49" s="76">
        <v>8</v>
      </c>
      <c r="N49" s="86">
        <v>6</v>
      </c>
      <c r="O49" s="86">
        <v>4</v>
      </c>
      <c r="P49" s="54">
        <f t="shared" si="9"/>
        <v>0</v>
      </c>
      <c r="Q49" s="54">
        <f t="shared" ref="Q49:Q55" si="15">G49/N49</f>
        <v>0</v>
      </c>
      <c r="R49" s="55">
        <f t="shared" ref="R49:R55" si="16">J49/O49</f>
        <v>0</v>
      </c>
      <c r="S49" s="20"/>
    </row>
    <row r="50" spans="1:20" ht="15.75" thickBot="1" x14ac:dyDescent="0.3">
      <c r="A50" s="101" t="s">
        <v>27</v>
      </c>
      <c r="B50" s="41" t="s">
        <v>13</v>
      </c>
      <c r="C50" s="85">
        <v>33</v>
      </c>
      <c r="D50" s="75">
        <v>12</v>
      </c>
      <c r="E50" s="84">
        <f t="shared" si="6"/>
        <v>-0.63636363636363635</v>
      </c>
      <c r="F50" s="85">
        <v>33</v>
      </c>
      <c r="G50" s="85">
        <v>12</v>
      </c>
      <c r="H50" s="47">
        <f t="shared" si="14"/>
        <v>-0.63636363636363635</v>
      </c>
      <c r="I50" s="85">
        <v>6</v>
      </c>
      <c r="J50" s="85">
        <v>1</v>
      </c>
      <c r="K50" s="84">
        <f t="shared" ref="K50:K53" si="17">(J50-I50)/I50</f>
        <v>-0.83333333333333337</v>
      </c>
      <c r="L50" s="60"/>
      <c r="M50" s="75">
        <v>72</v>
      </c>
      <c r="N50" s="85">
        <v>50</v>
      </c>
      <c r="O50" s="85">
        <v>49</v>
      </c>
      <c r="P50" s="57">
        <f t="shared" si="9"/>
        <v>0.16666666666666666</v>
      </c>
      <c r="Q50" s="57">
        <f t="shared" si="15"/>
        <v>0.24</v>
      </c>
      <c r="R50" s="58">
        <f t="shared" si="16"/>
        <v>2.0408163265306121E-2</v>
      </c>
      <c r="S50" s="20"/>
      <c r="T50" s="95"/>
    </row>
    <row r="51" spans="1:20" ht="15.75" thickBot="1" x14ac:dyDescent="0.3">
      <c r="A51" s="101"/>
      <c r="B51" s="48" t="s">
        <v>14</v>
      </c>
      <c r="C51" s="86">
        <v>46</v>
      </c>
      <c r="D51" s="76">
        <v>28</v>
      </c>
      <c r="E51" s="87">
        <f t="shared" si="6"/>
        <v>-0.39130434782608697</v>
      </c>
      <c r="F51" s="86">
        <v>45</v>
      </c>
      <c r="G51" s="86">
        <v>27</v>
      </c>
      <c r="H51" s="88">
        <f t="shared" si="14"/>
        <v>-0.4</v>
      </c>
      <c r="I51" s="86">
        <v>8</v>
      </c>
      <c r="J51" s="86">
        <v>5</v>
      </c>
      <c r="K51" s="62">
        <f t="shared" si="17"/>
        <v>-0.375</v>
      </c>
      <c r="L51" s="61"/>
      <c r="M51" s="76">
        <v>144</v>
      </c>
      <c r="N51" s="86">
        <v>104</v>
      </c>
      <c r="O51" s="86">
        <v>101</v>
      </c>
      <c r="P51" s="54">
        <f t="shared" si="9"/>
        <v>0.19444444444444445</v>
      </c>
      <c r="Q51" s="54">
        <f t="shared" si="15"/>
        <v>0.25961538461538464</v>
      </c>
      <c r="R51" s="55">
        <f t="shared" si="16"/>
        <v>4.9504950495049507E-2</v>
      </c>
      <c r="S51" s="20"/>
      <c r="T51" s="90"/>
    </row>
    <row r="52" spans="1:20" ht="15.75" thickBot="1" x14ac:dyDescent="0.3">
      <c r="A52" s="101" t="s">
        <v>28</v>
      </c>
      <c r="B52" s="41" t="s">
        <v>13</v>
      </c>
      <c r="C52" s="85">
        <v>21</v>
      </c>
      <c r="D52" s="75">
        <v>27</v>
      </c>
      <c r="E52" s="84">
        <f t="shared" si="6"/>
        <v>0.2857142857142857</v>
      </c>
      <c r="F52" s="85">
        <v>18</v>
      </c>
      <c r="G52" s="85">
        <v>23</v>
      </c>
      <c r="H52" s="47">
        <f t="shared" si="14"/>
        <v>0.27777777777777779</v>
      </c>
      <c r="I52" s="85">
        <v>7</v>
      </c>
      <c r="J52" s="85">
        <v>8</v>
      </c>
      <c r="K52" s="84">
        <f t="shared" si="17"/>
        <v>0.14285714285714285</v>
      </c>
      <c r="L52" s="60"/>
      <c r="M52" s="75">
        <v>52</v>
      </c>
      <c r="N52" s="85">
        <v>38</v>
      </c>
      <c r="O52" s="85">
        <v>35</v>
      </c>
      <c r="P52" s="57">
        <f t="shared" si="9"/>
        <v>0.51923076923076927</v>
      </c>
      <c r="Q52" s="57">
        <f t="shared" si="15"/>
        <v>0.60526315789473684</v>
      </c>
      <c r="R52" s="58">
        <f t="shared" si="16"/>
        <v>0.22857142857142856</v>
      </c>
      <c r="S52" s="20"/>
    </row>
    <row r="53" spans="1:20" ht="15.75" thickBot="1" x14ac:dyDescent="0.3">
      <c r="A53" s="101"/>
      <c r="B53" s="48" t="s">
        <v>14</v>
      </c>
      <c r="C53" s="86">
        <v>38</v>
      </c>
      <c r="D53" s="76">
        <v>36</v>
      </c>
      <c r="E53" s="87">
        <f t="shared" si="6"/>
        <v>-5.2631578947368418E-2</v>
      </c>
      <c r="F53" s="86">
        <v>34</v>
      </c>
      <c r="G53" s="86">
        <v>30</v>
      </c>
      <c r="H53" s="88">
        <f t="shared" si="14"/>
        <v>-0.11764705882352941</v>
      </c>
      <c r="I53" s="86">
        <v>10</v>
      </c>
      <c r="J53" s="86">
        <v>9</v>
      </c>
      <c r="K53" s="88">
        <f t="shared" si="17"/>
        <v>-0.1</v>
      </c>
      <c r="L53" s="61"/>
      <c r="M53" s="76">
        <v>116</v>
      </c>
      <c r="N53" s="86">
        <v>86</v>
      </c>
      <c r="O53" s="86">
        <v>78</v>
      </c>
      <c r="P53" s="54">
        <f t="shared" si="9"/>
        <v>0.31034482758620691</v>
      </c>
      <c r="Q53" s="54">
        <f t="shared" si="15"/>
        <v>0.34883720930232559</v>
      </c>
      <c r="R53" s="55">
        <f t="shared" si="16"/>
        <v>0.11538461538461539</v>
      </c>
      <c r="S53" s="20"/>
    </row>
    <row r="54" spans="1:20" ht="15.75" thickBot="1" x14ac:dyDescent="0.3">
      <c r="A54" s="101" t="s">
        <v>29</v>
      </c>
      <c r="B54" s="41" t="s">
        <v>13</v>
      </c>
      <c r="C54" s="85">
        <v>2</v>
      </c>
      <c r="D54" s="75">
        <v>0</v>
      </c>
      <c r="E54" s="84">
        <f t="shared" si="6"/>
        <v>-1</v>
      </c>
      <c r="F54" s="85">
        <v>2</v>
      </c>
      <c r="G54" s="85">
        <v>0</v>
      </c>
      <c r="H54" s="47">
        <f t="shared" si="14"/>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4"/>
        <v>-0.75</v>
      </c>
      <c r="I55" s="86">
        <v>0</v>
      </c>
      <c r="J55" s="86">
        <v>0</v>
      </c>
      <c r="K55" s="87">
        <v>0</v>
      </c>
      <c r="L55" s="61"/>
      <c r="M55" s="76">
        <v>7</v>
      </c>
      <c r="N55" s="86">
        <v>5</v>
      </c>
      <c r="O55" s="86">
        <v>5</v>
      </c>
      <c r="P55" s="54">
        <f t="shared" si="9"/>
        <v>0.14285714285714285</v>
      </c>
      <c r="Q55" s="54">
        <f t="shared" si="15"/>
        <v>0.2</v>
      </c>
      <c r="R55" s="55">
        <f t="shared" si="16"/>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103</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104</v>
      </c>
      <c r="D6" s="9" t="s">
        <v>105</v>
      </c>
      <c r="E6" s="8" t="s">
        <v>46</v>
      </c>
      <c r="F6" s="8" t="s">
        <v>106</v>
      </c>
      <c r="G6" s="8" t="s">
        <v>107</v>
      </c>
      <c r="H6" s="8" t="s">
        <v>46</v>
      </c>
      <c r="I6" s="8" t="s">
        <v>108</v>
      </c>
      <c r="J6" s="8" t="s">
        <v>109</v>
      </c>
      <c r="K6" s="8" t="s">
        <v>46</v>
      </c>
      <c r="L6" s="10"/>
      <c r="M6" s="11" t="s">
        <v>33</v>
      </c>
      <c r="N6" s="11" t="s">
        <v>34</v>
      </c>
      <c r="O6" s="11" t="s">
        <v>35</v>
      </c>
      <c r="P6" s="11" t="s">
        <v>36</v>
      </c>
      <c r="Q6" s="11" t="s">
        <v>37</v>
      </c>
      <c r="R6" s="12" t="s">
        <v>38</v>
      </c>
      <c r="S6" s="13"/>
      <c r="T6" s="2"/>
      <c r="U6" s="2"/>
    </row>
    <row r="7" spans="1:26" x14ac:dyDescent="0.25">
      <c r="A7" s="119" t="s">
        <v>3</v>
      </c>
      <c r="B7" s="120"/>
      <c r="C7" s="71">
        <v>2558</v>
      </c>
      <c r="D7" s="71">
        <v>2557</v>
      </c>
      <c r="E7" s="15">
        <f t="shared" ref="E7:E15" si="0">(D7-C7)/C7</f>
        <v>-3.9093041438623924E-4</v>
      </c>
      <c r="F7" s="71">
        <v>1880</v>
      </c>
      <c r="G7" s="71">
        <v>2061</v>
      </c>
      <c r="H7" s="16">
        <f t="shared" ref="H7:H15" si="1">(G7-F7)/F7</f>
        <v>9.6276595744680851E-2</v>
      </c>
      <c r="I7" s="71">
        <v>643</v>
      </c>
      <c r="J7" s="71">
        <v>638</v>
      </c>
      <c r="K7" s="16">
        <f t="shared" ref="K7:K15" si="2">(J7-I7)/I7</f>
        <v>-7.7760497667185074E-3</v>
      </c>
      <c r="L7" s="17"/>
      <c r="M7" s="71">
        <v>3889</v>
      </c>
      <c r="N7" s="71">
        <v>2090</v>
      </c>
      <c r="O7" s="71">
        <v>2030</v>
      </c>
      <c r="P7" s="18">
        <f t="shared" ref="P7:P15" si="3">D7/M7</f>
        <v>0.65749550012856772</v>
      </c>
      <c r="Q7" s="18">
        <f t="shared" ref="Q7:Q15" si="4">G7/N7</f>
        <v>0.98612440191387563</v>
      </c>
      <c r="R7" s="19">
        <f t="shared" ref="R7:R15" si="5">J7/O7</f>
        <v>0.31428571428571428</v>
      </c>
      <c r="S7" s="20"/>
      <c r="T7" s="2"/>
      <c r="U7" s="2"/>
    </row>
    <row r="8" spans="1:26" x14ac:dyDescent="0.25">
      <c r="A8" s="112" t="s">
        <v>4</v>
      </c>
      <c r="B8" s="113"/>
      <c r="C8" s="82">
        <v>375</v>
      </c>
      <c r="D8" s="82">
        <v>456</v>
      </c>
      <c r="E8" s="15">
        <f t="shared" si="0"/>
        <v>0.216</v>
      </c>
      <c r="F8" s="82">
        <v>265</v>
      </c>
      <c r="G8" s="82">
        <v>367</v>
      </c>
      <c r="H8" s="16">
        <f t="shared" si="1"/>
        <v>0.38490566037735852</v>
      </c>
      <c r="I8" s="82">
        <v>98</v>
      </c>
      <c r="J8" s="82">
        <v>133</v>
      </c>
      <c r="K8" s="16">
        <f t="shared" si="2"/>
        <v>0.35714285714285715</v>
      </c>
      <c r="L8" s="17"/>
      <c r="M8" s="82">
        <v>356</v>
      </c>
      <c r="N8" s="82">
        <v>179</v>
      </c>
      <c r="O8" s="82">
        <v>179</v>
      </c>
      <c r="P8" s="18">
        <f t="shared" si="3"/>
        <v>1.2808988764044944</v>
      </c>
      <c r="Q8" s="18">
        <f t="shared" si="4"/>
        <v>2.0502793296089385</v>
      </c>
      <c r="R8" s="19">
        <f t="shared" si="5"/>
        <v>0.74301675977653636</v>
      </c>
      <c r="S8" s="20"/>
      <c r="U8" s="121"/>
      <c r="V8" s="121"/>
      <c r="W8" s="121"/>
      <c r="X8" s="121"/>
      <c r="Y8" s="121"/>
      <c r="Z8" s="121"/>
    </row>
    <row r="9" spans="1:26" x14ac:dyDescent="0.25">
      <c r="A9" s="112" t="s">
        <v>32</v>
      </c>
      <c r="B9" s="113"/>
      <c r="C9" s="82">
        <v>297</v>
      </c>
      <c r="D9" s="82">
        <v>355</v>
      </c>
      <c r="E9" s="15">
        <f t="shared" si="0"/>
        <v>0.19528619528619529</v>
      </c>
      <c r="F9" s="82">
        <v>201</v>
      </c>
      <c r="G9" s="82">
        <v>277</v>
      </c>
      <c r="H9" s="16">
        <f t="shared" si="1"/>
        <v>0.37810945273631841</v>
      </c>
      <c r="I9" s="82">
        <v>80</v>
      </c>
      <c r="J9" s="82">
        <v>113</v>
      </c>
      <c r="K9" s="16">
        <f t="shared" si="2"/>
        <v>0.41249999999999998</v>
      </c>
      <c r="L9" s="17"/>
      <c r="M9" s="82">
        <v>317</v>
      </c>
      <c r="N9" s="82">
        <v>145</v>
      </c>
      <c r="O9" s="82">
        <v>145</v>
      </c>
      <c r="P9" s="18">
        <f t="shared" si="3"/>
        <v>1.1198738170347002</v>
      </c>
      <c r="Q9" s="18">
        <f t="shared" si="4"/>
        <v>1.9103448275862069</v>
      </c>
      <c r="R9" s="19">
        <f t="shared" si="5"/>
        <v>0.77931034482758621</v>
      </c>
      <c r="S9" s="20"/>
      <c r="T9" s="90"/>
    </row>
    <row r="10" spans="1:26" x14ac:dyDescent="0.25">
      <c r="A10" s="112" t="s">
        <v>5</v>
      </c>
      <c r="B10" s="113"/>
      <c r="C10" s="82">
        <v>1575</v>
      </c>
      <c r="D10" s="82">
        <v>1699</v>
      </c>
      <c r="E10" s="15">
        <f t="shared" si="0"/>
        <v>7.8730158730158734E-2</v>
      </c>
      <c r="F10" s="82">
        <v>1179</v>
      </c>
      <c r="G10" s="82">
        <v>1375</v>
      </c>
      <c r="H10" s="16">
        <f t="shared" si="1"/>
        <v>0.1662425784563189</v>
      </c>
      <c r="I10" s="82">
        <v>394</v>
      </c>
      <c r="J10" s="82">
        <v>395</v>
      </c>
      <c r="K10" s="16">
        <f t="shared" si="2"/>
        <v>2.5380710659898475E-3</v>
      </c>
      <c r="L10" s="17"/>
      <c r="M10" s="82">
        <v>2002</v>
      </c>
      <c r="N10" s="82">
        <v>1004</v>
      </c>
      <c r="O10" s="82">
        <v>980</v>
      </c>
      <c r="P10" s="18">
        <f t="shared" si="3"/>
        <v>0.84865134865134861</v>
      </c>
      <c r="Q10" s="18">
        <f t="shared" si="4"/>
        <v>1.3695219123505975</v>
      </c>
      <c r="R10" s="19">
        <f t="shared" si="5"/>
        <v>0.40306122448979592</v>
      </c>
      <c r="S10" s="20"/>
    </row>
    <row r="11" spans="1:26" x14ac:dyDescent="0.25">
      <c r="A11" s="112" t="s">
        <v>6</v>
      </c>
      <c r="B11" s="113"/>
      <c r="C11" s="71">
        <v>224</v>
      </c>
      <c r="D11" s="71">
        <v>199</v>
      </c>
      <c r="E11" s="15">
        <f t="shared" si="0"/>
        <v>-0.11160714285714286</v>
      </c>
      <c r="F11" s="71">
        <v>173</v>
      </c>
      <c r="G11" s="71">
        <v>166</v>
      </c>
      <c r="H11" s="16">
        <f t="shared" si="1"/>
        <v>-4.046242774566474E-2</v>
      </c>
      <c r="I11" s="71">
        <v>79</v>
      </c>
      <c r="J11" s="71">
        <v>67</v>
      </c>
      <c r="K11" s="16">
        <f t="shared" si="2"/>
        <v>-0.15189873417721519</v>
      </c>
      <c r="L11" s="17"/>
      <c r="M11" s="71">
        <v>610</v>
      </c>
      <c r="N11" s="71">
        <v>462</v>
      </c>
      <c r="O11" s="71">
        <v>450</v>
      </c>
      <c r="P11" s="18">
        <f t="shared" si="3"/>
        <v>0.32622950819672131</v>
      </c>
      <c r="Q11" s="18">
        <f t="shared" si="4"/>
        <v>0.3593073593073593</v>
      </c>
      <c r="R11" s="19">
        <f t="shared" si="5"/>
        <v>0.14888888888888888</v>
      </c>
      <c r="S11" s="20"/>
    </row>
    <row r="12" spans="1:26" x14ac:dyDescent="0.25">
      <c r="A12" s="112" t="s">
        <v>7</v>
      </c>
      <c r="B12" s="113"/>
      <c r="C12" s="71">
        <v>698</v>
      </c>
      <c r="D12" s="71">
        <v>610</v>
      </c>
      <c r="E12" s="15">
        <f t="shared" si="0"/>
        <v>-0.12607449856733524</v>
      </c>
      <c r="F12" s="71">
        <v>483</v>
      </c>
      <c r="G12" s="71">
        <v>476</v>
      </c>
      <c r="H12" s="16">
        <f t="shared" si="1"/>
        <v>-1.4492753623188406E-2</v>
      </c>
      <c r="I12" s="71">
        <v>159</v>
      </c>
      <c r="J12" s="71">
        <v>153</v>
      </c>
      <c r="K12" s="16">
        <f t="shared" si="2"/>
        <v>-3.7735849056603772E-2</v>
      </c>
      <c r="L12" s="17"/>
      <c r="M12" s="71">
        <v>1216</v>
      </c>
      <c r="N12" s="71">
        <v>570</v>
      </c>
      <c r="O12" s="71">
        <v>548</v>
      </c>
      <c r="P12" s="18">
        <f t="shared" si="3"/>
        <v>0.50164473684210531</v>
      </c>
      <c r="Q12" s="18">
        <f t="shared" si="4"/>
        <v>0.83508771929824566</v>
      </c>
      <c r="R12" s="19">
        <f t="shared" si="5"/>
        <v>0.27919708029197082</v>
      </c>
      <c r="S12" s="20"/>
      <c r="T12" s="90"/>
    </row>
    <row r="13" spans="1:26" x14ac:dyDescent="0.25">
      <c r="A13" s="112" t="s">
        <v>8</v>
      </c>
      <c r="B13" s="113"/>
      <c r="C13" s="83">
        <v>61</v>
      </c>
      <c r="D13" s="83">
        <v>49</v>
      </c>
      <c r="E13" s="15">
        <f t="shared" si="0"/>
        <v>-0.19672131147540983</v>
      </c>
      <c r="F13" s="83">
        <v>45</v>
      </c>
      <c r="G13" s="83">
        <v>44</v>
      </c>
      <c r="H13" s="16">
        <f t="shared" si="1"/>
        <v>-2.2222222222222223E-2</v>
      </c>
      <c r="I13" s="83">
        <v>11</v>
      </c>
      <c r="J13" s="83">
        <v>23</v>
      </c>
      <c r="K13" s="16">
        <f t="shared" si="2"/>
        <v>1.0909090909090908</v>
      </c>
      <c r="L13" s="17"/>
      <c r="M13" s="83">
        <v>61</v>
      </c>
      <c r="N13" s="83">
        <v>54</v>
      </c>
      <c r="O13" s="83">
        <v>52</v>
      </c>
      <c r="P13" s="18">
        <f t="shared" si="3"/>
        <v>0.80327868852459017</v>
      </c>
      <c r="Q13" s="18">
        <f t="shared" si="4"/>
        <v>0.81481481481481477</v>
      </c>
      <c r="R13" s="19">
        <f t="shared" si="5"/>
        <v>0.44230769230769229</v>
      </c>
      <c r="S13" s="20"/>
      <c r="T13" s="2"/>
      <c r="U13" s="2"/>
    </row>
    <row r="14" spans="1:26" x14ac:dyDescent="0.25">
      <c r="A14" s="103" t="s">
        <v>9</v>
      </c>
      <c r="B14" s="104"/>
      <c r="C14" s="82">
        <v>863</v>
      </c>
      <c r="D14" s="82">
        <v>816</v>
      </c>
      <c r="E14" s="15">
        <f t="shared" si="0"/>
        <v>-5.4461181923522596E-2</v>
      </c>
      <c r="F14" s="82">
        <v>295</v>
      </c>
      <c r="G14" s="82">
        <v>257</v>
      </c>
      <c r="H14" s="16">
        <f t="shared" si="1"/>
        <v>-0.12881355932203389</v>
      </c>
      <c r="I14" s="82">
        <v>73</v>
      </c>
      <c r="J14" s="82">
        <v>56</v>
      </c>
      <c r="K14" s="16">
        <f t="shared" si="2"/>
        <v>-0.23287671232876711</v>
      </c>
      <c r="L14" s="17"/>
      <c r="M14" s="82">
        <v>934</v>
      </c>
      <c r="N14" s="82">
        <v>321</v>
      </c>
      <c r="O14" s="82">
        <v>300</v>
      </c>
      <c r="P14" s="18">
        <f t="shared" si="3"/>
        <v>0.87366167023554608</v>
      </c>
      <c r="Q14" s="18">
        <f t="shared" si="4"/>
        <v>0.80062305295950154</v>
      </c>
      <c r="R14" s="19">
        <f t="shared" si="5"/>
        <v>0.18666666666666668</v>
      </c>
      <c r="S14" s="20"/>
      <c r="T14" s="23"/>
      <c r="U14" s="91"/>
    </row>
    <row r="15" spans="1:26" x14ac:dyDescent="0.25">
      <c r="A15" s="105" t="s">
        <v>10</v>
      </c>
      <c r="B15" s="106"/>
      <c r="C15" s="24">
        <f>C7+C14</f>
        <v>3421</v>
      </c>
      <c r="D15" s="25">
        <f>D7+D14</f>
        <v>3373</v>
      </c>
      <c r="E15" s="26">
        <f t="shared" si="0"/>
        <v>-1.4030985092078339E-2</v>
      </c>
      <c r="F15" s="24">
        <f>F7+F14</f>
        <v>2175</v>
      </c>
      <c r="G15" s="24">
        <f>G7+G14</f>
        <v>2318</v>
      </c>
      <c r="H15" s="27">
        <f t="shared" si="1"/>
        <v>6.5747126436781614E-2</v>
      </c>
      <c r="I15" s="24">
        <f>I7+I14</f>
        <v>716</v>
      </c>
      <c r="J15" s="24">
        <f>J7+J14</f>
        <v>694</v>
      </c>
      <c r="K15" s="26">
        <f t="shared" si="2"/>
        <v>-3.0726256983240222E-2</v>
      </c>
      <c r="L15" s="28"/>
      <c r="M15" s="29">
        <f>M7+M14</f>
        <v>4823</v>
      </c>
      <c r="N15" s="29">
        <f>N7+N14</f>
        <v>2411</v>
      </c>
      <c r="O15" s="29">
        <f>O7+O14</f>
        <v>2330</v>
      </c>
      <c r="P15" s="30">
        <f t="shared" si="3"/>
        <v>0.69935724652705789</v>
      </c>
      <c r="Q15" s="30">
        <f t="shared" si="4"/>
        <v>0.96142679386146823</v>
      </c>
      <c r="R15" s="31">
        <f t="shared" si="5"/>
        <v>0.29785407725321889</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284</v>
      </c>
      <c r="D17" s="74">
        <v>352</v>
      </c>
      <c r="E17" s="15">
        <f t="shared" ref="E17:E55" si="6">(D17-C17)/C17</f>
        <v>0.23943661971830985</v>
      </c>
      <c r="F17" s="82">
        <v>196</v>
      </c>
      <c r="G17" s="82">
        <v>284</v>
      </c>
      <c r="H17" s="16">
        <f t="shared" ref="H17:H43" si="7">(G17-F17)/F17</f>
        <v>0.44897959183673469</v>
      </c>
      <c r="I17" s="82">
        <v>71</v>
      </c>
      <c r="J17" s="82">
        <v>104</v>
      </c>
      <c r="K17" s="16">
        <f t="shared" ref="K17:K27" si="8">(J17-I17)/I17</f>
        <v>0.46478873239436619</v>
      </c>
      <c r="L17" s="44"/>
      <c r="M17" s="74">
        <v>309</v>
      </c>
      <c r="N17" s="82">
        <v>138</v>
      </c>
      <c r="O17" s="82">
        <v>138</v>
      </c>
      <c r="P17" s="18">
        <f t="shared" ref="P17:P55" si="9">D17/M17</f>
        <v>1.1391585760517799</v>
      </c>
      <c r="Q17" s="18">
        <f t="shared" ref="Q17:Q47" si="10">G17/N17</f>
        <v>2.0579710144927534</v>
      </c>
      <c r="R17" s="19">
        <f t="shared" ref="R17:R47" si="11">J17/O17</f>
        <v>0.75362318840579712</v>
      </c>
      <c r="S17" s="20"/>
      <c r="T17" s="2"/>
      <c r="U17" s="2"/>
    </row>
    <row r="18" spans="1:21" x14ac:dyDescent="0.25">
      <c r="A18" s="110"/>
      <c r="B18" s="41" t="s">
        <v>14</v>
      </c>
      <c r="C18" s="85">
        <v>431</v>
      </c>
      <c r="D18" s="75">
        <v>474</v>
      </c>
      <c r="E18" s="84">
        <f t="shared" si="6"/>
        <v>9.9767981438515077E-2</v>
      </c>
      <c r="F18" s="85">
        <v>285</v>
      </c>
      <c r="G18" s="85">
        <v>375</v>
      </c>
      <c r="H18" s="47">
        <f t="shared" si="7"/>
        <v>0.31578947368421051</v>
      </c>
      <c r="I18" s="85">
        <v>103</v>
      </c>
      <c r="J18" s="85">
        <v>133</v>
      </c>
      <c r="K18" s="16">
        <f t="shared" si="8"/>
        <v>0.29126213592233008</v>
      </c>
      <c r="L18" s="44"/>
      <c r="M18" s="75">
        <v>500</v>
      </c>
      <c r="N18" s="85">
        <v>229</v>
      </c>
      <c r="O18" s="85">
        <v>226</v>
      </c>
      <c r="P18" s="18">
        <f t="shared" si="9"/>
        <v>0.94799999999999995</v>
      </c>
      <c r="Q18" s="18">
        <f t="shared" si="10"/>
        <v>1.6375545851528384</v>
      </c>
      <c r="R18" s="19">
        <f t="shared" si="11"/>
        <v>0.58849557522123896</v>
      </c>
      <c r="S18" s="20"/>
      <c r="T18" s="2"/>
      <c r="U18" s="2"/>
    </row>
    <row r="19" spans="1:21" s="56" customFormat="1" ht="15.75" thickBot="1" x14ac:dyDescent="0.3">
      <c r="A19" s="111"/>
      <c r="B19" s="48" t="s">
        <v>15</v>
      </c>
      <c r="C19" s="86">
        <v>115</v>
      </c>
      <c r="D19" s="76">
        <v>159</v>
      </c>
      <c r="E19" s="87">
        <f t="shared" si="6"/>
        <v>0.38260869565217392</v>
      </c>
      <c r="F19" s="86">
        <v>28</v>
      </c>
      <c r="G19" s="86">
        <v>64</v>
      </c>
      <c r="H19" s="88">
        <f t="shared" si="7"/>
        <v>1.2857142857142858</v>
      </c>
      <c r="I19" s="86">
        <v>0</v>
      </c>
      <c r="J19" s="86">
        <v>6</v>
      </c>
      <c r="K19" s="87">
        <v>0</v>
      </c>
      <c r="L19" s="53"/>
      <c r="M19" s="76">
        <v>122</v>
      </c>
      <c r="N19" s="86">
        <v>25</v>
      </c>
      <c r="O19" s="86">
        <v>24</v>
      </c>
      <c r="P19" s="54">
        <f t="shared" si="9"/>
        <v>1.3032786885245902</v>
      </c>
      <c r="Q19" s="54">
        <f t="shared" si="10"/>
        <v>2.56</v>
      </c>
      <c r="R19" s="55">
        <f t="shared" si="11"/>
        <v>0.25</v>
      </c>
      <c r="S19" s="20"/>
      <c r="T19" s="94"/>
      <c r="U19" s="6"/>
    </row>
    <row r="20" spans="1:21" ht="15.75" thickBot="1" x14ac:dyDescent="0.3">
      <c r="A20" s="100" t="s">
        <v>16</v>
      </c>
      <c r="B20" s="41" t="s">
        <v>13</v>
      </c>
      <c r="C20" s="85">
        <v>297</v>
      </c>
      <c r="D20" s="75">
        <v>267</v>
      </c>
      <c r="E20" s="84">
        <f t="shared" si="6"/>
        <v>-0.10101010101010101</v>
      </c>
      <c r="F20" s="85">
        <v>211</v>
      </c>
      <c r="G20" s="85">
        <v>205</v>
      </c>
      <c r="H20" s="47">
        <f t="shared" si="7"/>
        <v>-2.843601895734597E-2</v>
      </c>
      <c r="I20" s="85">
        <v>82</v>
      </c>
      <c r="J20" s="85">
        <v>56</v>
      </c>
      <c r="K20" s="47">
        <f t="shared" si="8"/>
        <v>-0.31707317073170732</v>
      </c>
      <c r="L20" s="44"/>
      <c r="M20" s="75">
        <v>330</v>
      </c>
      <c r="N20" s="85">
        <v>151</v>
      </c>
      <c r="O20" s="85">
        <v>149</v>
      </c>
      <c r="P20" s="57">
        <f t="shared" si="9"/>
        <v>0.80909090909090908</v>
      </c>
      <c r="Q20" s="57">
        <f t="shared" si="10"/>
        <v>1.3576158940397351</v>
      </c>
      <c r="R20" s="58">
        <f t="shared" si="11"/>
        <v>0.37583892617449666</v>
      </c>
      <c r="S20" s="20"/>
      <c r="T20" s="2"/>
      <c r="U20" s="2"/>
    </row>
    <row r="21" spans="1:21" ht="15.75" thickBot="1" x14ac:dyDescent="0.3">
      <c r="A21" s="100"/>
      <c r="B21" s="41" t="s">
        <v>14</v>
      </c>
      <c r="C21" s="74">
        <v>456</v>
      </c>
      <c r="D21" s="74">
        <v>401</v>
      </c>
      <c r="E21" s="15">
        <f t="shared" si="6"/>
        <v>-0.1206140350877193</v>
      </c>
      <c r="F21" s="82">
        <v>308</v>
      </c>
      <c r="G21" s="82">
        <v>311</v>
      </c>
      <c r="H21" s="16">
        <f t="shared" si="7"/>
        <v>9.74025974025974E-3</v>
      </c>
      <c r="I21" s="82">
        <v>129</v>
      </c>
      <c r="J21" s="82">
        <v>99</v>
      </c>
      <c r="K21" s="16">
        <f t="shared" si="8"/>
        <v>-0.23255813953488372</v>
      </c>
      <c r="L21" s="44"/>
      <c r="M21" s="74">
        <v>595</v>
      </c>
      <c r="N21" s="82">
        <v>294</v>
      </c>
      <c r="O21" s="82">
        <v>287</v>
      </c>
      <c r="P21" s="18">
        <f t="shared" si="9"/>
        <v>0.67394957983193282</v>
      </c>
      <c r="Q21" s="18">
        <f t="shared" si="10"/>
        <v>1.0578231292517006</v>
      </c>
      <c r="R21" s="19">
        <f t="shared" si="11"/>
        <v>0.34494773519163763</v>
      </c>
      <c r="S21" s="20"/>
      <c r="T21" s="2"/>
      <c r="U21" s="2"/>
    </row>
    <row r="22" spans="1:21" ht="15.75" thickBot="1" x14ac:dyDescent="0.3">
      <c r="A22" s="101"/>
      <c r="B22" s="48" t="s">
        <v>15</v>
      </c>
      <c r="C22" s="86">
        <v>212</v>
      </c>
      <c r="D22" s="76">
        <v>186</v>
      </c>
      <c r="E22" s="87">
        <f t="shared" si="6"/>
        <v>-0.12264150943396226</v>
      </c>
      <c r="F22" s="86">
        <v>85</v>
      </c>
      <c r="G22" s="86">
        <v>52</v>
      </c>
      <c r="H22" s="88">
        <f t="shared" si="7"/>
        <v>-0.38823529411764707</v>
      </c>
      <c r="I22" s="86">
        <v>20</v>
      </c>
      <c r="J22" s="86">
        <v>8</v>
      </c>
      <c r="K22" s="88">
        <f t="shared" si="8"/>
        <v>-0.6</v>
      </c>
      <c r="L22" s="53"/>
      <c r="M22" s="76">
        <v>220</v>
      </c>
      <c r="N22" s="86">
        <v>77</v>
      </c>
      <c r="O22" s="86">
        <v>68</v>
      </c>
      <c r="P22" s="54">
        <f t="shared" si="9"/>
        <v>0.84545454545454546</v>
      </c>
      <c r="Q22" s="54">
        <f t="shared" si="10"/>
        <v>0.67532467532467533</v>
      </c>
      <c r="R22" s="55">
        <f t="shared" si="11"/>
        <v>0.11764705882352941</v>
      </c>
      <c r="S22" s="20"/>
      <c r="T22" s="23"/>
      <c r="U22" s="91"/>
    </row>
    <row r="23" spans="1:21" ht="15.75" thickBot="1" x14ac:dyDescent="0.3">
      <c r="A23" s="100" t="s">
        <v>17</v>
      </c>
      <c r="B23" s="41" t="s">
        <v>13</v>
      </c>
      <c r="C23" s="85">
        <v>305</v>
      </c>
      <c r="D23" s="75">
        <v>319</v>
      </c>
      <c r="E23" s="84">
        <f t="shared" si="6"/>
        <v>4.5901639344262293E-2</v>
      </c>
      <c r="F23" s="85">
        <v>236</v>
      </c>
      <c r="G23" s="85">
        <v>250</v>
      </c>
      <c r="H23" s="47">
        <f t="shared" si="7"/>
        <v>5.9322033898305086E-2</v>
      </c>
      <c r="I23" s="85">
        <v>54</v>
      </c>
      <c r="J23" s="85">
        <v>53</v>
      </c>
      <c r="K23" s="47">
        <f t="shared" si="8"/>
        <v>-1.8518518518518517E-2</v>
      </c>
      <c r="L23" s="44"/>
      <c r="M23" s="75">
        <v>321</v>
      </c>
      <c r="N23" s="85">
        <v>139</v>
      </c>
      <c r="O23" s="85">
        <v>136</v>
      </c>
      <c r="P23" s="57">
        <f t="shared" si="9"/>
        <v>0.99376947040498442</v>
      </c>
      <c r="Q23" s="57">
        <f t="shared" si="10"/>
        <v>1.7985611510791366</v>
      </c>
      <c r="R23" s="58">
        <f t="shared" si="11"/>
        <v>0.38970588235294118</v>
      </c>
      <c r="S23" s="20"/>
      <c r="T23" s="89"/>
      <c r="U23" s="2"/>
    </row>
    <row r="24" spans="1:21" ht="15.75" thickBot="1" x14ac:dyDescent="0.3">
      <c r="A24" s="100"/>
      <c r="B24" s="41" t="s">
        <v>14</v>
      </c>
      <c r="C24" s="74">
        <v>432</v>
      </c>
      <c r="D24" s="74">
        <v>422</v>
      </c>
      <c r="E24" s="15">
        <f t="shared" si="6"/>
        <v>-2.3148148148148147E-2</v>
      </c>
      <c r="F24" s="82">
        <v>316</v>
      </c>
      <c r="G24" s="82">
        <v>332</v>
      </c>
      <c r="H24" s="16">
        <f t="shared" si="7"/>
        <v>5.0632911392405063E-2</v>
      </c>
      <c r="I24" s="82">
        <v>78</v>
      </c>
      <c r="J24" s="82">
        <v>74</v>
      </c>
      <c r="K24" s="16">
        <f t="shared" si="8"/>
        <v>-5.128205128205128E-2</v>
      </c>
      <c r="L24" s="44"/>
      <c r="M24" s="74">
        <v>506</v>
      </c>
      <c r="N24" s="82">
        <v>227</v>
      </c>
      <c r="O24" s="82">
        <v>223</v>
      </c>
      <c r="P24" s="18">
        <f t="shared" si="9"/>
        <v>0.83399209486166004</v>
      </c>
      <c r="Q24" s="18">
        <f t="shared" si="10"/>
        <v>1.4625550660792952</v>
      </c>
      <c r="R24" s="19">
        <f t="shared" si="11"/>
        <v>0.33183856502242154</v>
      </c>
      <c r="S24" s="20"/>
      <c r="T24" s="2"/>
      <c r="U24" s="2"/>
    </row>
    <row r="25" spans="1:21" ht="15.75" thickBot="1" x14ac:dyDescent="0.3">
      <c r="A25" s="101"/>
      <c r="B25" s="48" t="s">
        <v>15</v>
      </c>
      <c r="C25" s="86">
        <v>241</v>
      </c>
      <c r="D25" s="76">
        <v>220</v>
      </c>
      <c r="E25" s="87">
        <f t="shared" si="6"/>
        <v>-8.7136929460580909E-2</v>
      </c>
      <c r="F25" s="86">
        <v>64</v>
      </c>
      <c r="G25" s="86">
        <v>48</v>
      </c>
      <c r="H25" s="88">
        <f t="shared" si="7"/>
        <v>-0.25</v>
      </c>
      <c r="I25" s="86">
        <v>12</v>
      </c>
      <c r="J25" s="86">
        <v>5</v>
      </c>
      <c r="K25" s="88">
        <f t="shared" si="8"/>
        <v>-0.58333333333333337</v>
      </c>
      <c r="L25" s="53"/>
      <c r="M25" s="76">
        <v>246</v>
      </c>
      <c r="N25" s="86">
        <v>61</v>
      </c>
      <c r="O25" s="86">
        <v>60</v>
      </c>
      <c r="P25" s="54">
        <f t="shared" si="9"/>
        <v>0.89430894308943087</v>
      </c>
      <c r="Q25" s="54">
        <f t="shared" si="10"/>
        <v>0.78688524590163933</v>
      </c>
      <c r="R25" s="55">
        <f t="shared" si="11"/>
        <v>8.3333333333333329E-2</v>
      </c>
      <c r="S25" s="20"/>
      <c r="T25" s="2"/>
      <c r="U25" s="2"/>
    </row>
    <row r="26" spans="1:21" ht="15.75" thickBot="1" x14ac:dyDescent="0.3">
      <c r="A26" s="100" t="s">
        <v>18</v>
      </c>
      <c r="B26" s="41" t="s">
        <v>13</v>
      </c>
      <c r="C26" s="75">
        <v>197</v>
      </c>
      <c r="D26" s="75">
        <v>168</v>
      </c>
      <c r="E26" s="84">
        <f t="shared" si="6"/>
        <v>-0.14720812182741116</v>
      </c>
      <c r="F26" s="85">
        <v>132</v>
      </c>
      <c r="G26" s="85">
        <v>135</v>
      </c>
      <c r="H26" s="47">
        <f t="shared" si="7"/>
        <v>2.2727272727272728E-2</v>
      </c>
      <c r="I26" s="85">
        <v>45</v>
      </c>
      <c r="J26" s="85">
        <v>37</v>
      </c>
      <c r="K26" s="47">
        <f t="shared" si="8"/>
        <v>-0.17777777777777778</v>
      </c>
      <c r="L26" s="44"/>
      <c r="M26" s="75">
        <v>230</v>
      </c>
      <c r="N26" s="85">
        <v>131</v>
      </c>
      <c r="O26" s="85">
        <v>128</v>
      </c>
      <c r="P26" s="57">
        <f t="shared" si="9"/>
        <v>0.73043478260869565</v>
      </c>
      <c r="Q26" s="57">
        <f t="shared" si="10"/>
        <v>1.0305343511450382</v>
      </c>
      <c r="R26" s="58">
        <f t="shared" si="11"/>
        <v>0.2890625</v>
      </c>
      <c r="S26" s="20"/>
      <c r="T26" s="2"/>
      <c r="U26" s="2"/>
    </row>
    <row r="27" spans="1:21" ht="15.75" thickBot="1" x14ac:dyDescent="0.3">
      <c r="A27" s="100"/>
      <c r="B27" s="41" t="s">
        <v>14</v>
      </c>
      <c r="C27" s="74">
        <v>280</v>
      </c>
      <c r="D27" s="74">
        <v>239</v>
      </c>
      <c r="E27" s="15">
        <f t="shared" si="6"/>
        <v>-0.14642857142857144</v>
      </c>
      <c r="F27" s="82">
        <v>195</v>
      </c>
      <c r="G27" s="82">
        <v>192</v>
      </c>
      <c r="H27" s="16">
        <f t="shared" si="7"/>
        <v>-1.5384615384615385E-2</v>
      </c>
      <c r="I27" s="82">
        <v>63</v>
      </c>
      <c r="J27" s="82">
        <v>61</v>
      </c>
      <c r="K27" s="16">
        <f t="shared" si="8"/>
        <v>-3.1746031746031744E-2</v>
      </c>
      <c r="L27" s="44"/>
      <c r="M27" s="74">
        <v>347</v>
      </c>
      <c r="N27" s="82">
        <v>206</v>
      </c>
      <c r="O27" s="82">
        <v>202</v>
      </c>
      <c r="P27" s="18">
        <f t="shared" si="9"/>
        <v>0.68876080691642649</v>
      </c>
      <c r="Q27" s="18">
        <f t="shared" si="10"/>
        <v>0.93203883495145634</v>
      </c>
      <c r="R27" s="19">
        <f t="shared" si="11"/>
        <v>0.30198019801980197</v>
      </c>
      <c r="S27" s="20"/>
      <c r="T27" s="89"/>
      <c r="U27" s="2"/>
    </row>
    <row r="28" spans="1:21" ht="15.75" thickBot="1" x14ac:dyDescent="0.3">
      <c r="A28" s="101"/>
      <c r="B28" s="48" t="s">
        <v>15</v>
      </c>
      <c r="C28" s="86">
        <v>34</v>
      </c>
      <c r="D28" s="76">
        <v>28</v>
      </c>
      <c r="E28" s="87">
        <f t="shared" si="6"/>
        <v>-0.17647058823529413</v>
      </c>
      <c r="F28" s="86">
        <v>13</v>
      </c>
      <c r="G28" s="86">
        <v>5</v>
      </c>
      <c r="H28" s="88">
        <f t="shared" si="7"/>
        <v>-0.61538461538461542</v>
      </c>
      <c r="I28" s="86">
        <v>0</v>
      </c>
      <c r="J28" s="86">
        <v>0</v>
      </c>
      <c r="K28" s="87">
        <v>0</v>
      </c>
      <c r="L28" s="53"/>
      <c r="M28" s="76">
        <v>34</v>
      </c>
      <c r="N28" s="86">
        <v>11</v>
      </c>
      <c r="O28" s="86">
        <v>11</v>
      </c>
      <c r="P28" s="54">
        <f t="shared" si="9"/>
        <v>0.82352941176470584</v>
      </c>
      <c r="Q28" s="54">
        <f t="shared" si="10"/>
        <v>0.45454545454545453</v>
      </c>
      <c r="R28" s="55">
        <f t="shared" si="11"/>
        <v>0</v>
      </c>
      <c r="S28" s="20"/>
      <c r="T28" s="2"/>
      <c r="U28" s="2"/>
    </row>
    <row r="29" spans="1:21" ht="15.75" thickBot="1" x14ac:dyDescent="0.3">
      <c r="A29" s="100" t="s">
        <v>19</v>
      </c>
      <c r="B29" s="41" t="s">
        <v>13</v>
      </c>
      <c r="C29" s="75">
        <v>42</v>
      </c>
      <c r="D29" s="75">
        <v>59</v>
      </c>
      <c r="E29" s="84">
        <f t="shared" si="6"/>
        <v>0.40476190476190477</v>
      </c>
      <c r="F29" s="85">
        <v>28</v>
      </c>
      <c r="G29" s="85">
        <v>49</v>
      </c>
      <c r="H29" s="47">
        <f t="shared" si="7"/>
        <v>0.75</v>
      </c>
      <c r="I29" s="85">
        <v>14</v>
      </c>
      <c r="J29" s="85">
        <v>17</v>
      </c>
      <c r="K29" s="47">
        <f t="shared" ref="K29:K32" si="12">(J29-I29)/I29</f>
        <v>0.21428571428571427</v>
      </c>
      <c r="L29" s="44"/>
      <c r="M29" s="75">
        <v>42</v>
      </c>
      <c r="N29" s="85">
        <v>23</v>
      </c>
      <c r="O29" s="85">
        <v>23</v>
      </c>
      <c r="P29" s="57">
        <f t="shared" si="9"/>
        <v>1.4047619047619047</v>
      </c>
      <c r="Q29" s="57">
        <f t="shared" si="10"/>
        <v>2.1304347826086958</v>
      </c>
      <c r="R29" s="58">
        <f t="shared" si="11"/>
        <v>0.73913043478260865</v>
      </c>
      <c r="S29" s="20"/>
      <c r="T29" s="2"/>
      <c r="U29" s="2"/>
    </row>
    <row r="30" spans="1:21" ht="15.75" thickBot="1" x14ac:dyDescent="0.3">
      <c r="A30" s="100"/>
      <c r="B30" s="41" t="s">
        <v>14</v>
      </c>
      <c r="C30" s="82">
        <v>86</v>
      </c>
      <c r="D30" s="74">
        <v>84</v>
      </c>
      <c r="E30" s="15">
        <f t="shared" si="6"/>
        <v>-2.3255813953488372E-2</v>
      </c>
      <c r="F30" s="82">
        <v>60</v>
      </c>
      <c r="G30" s="82">
        <v>68</v>
      </c>
      <c r="H30" s="16">
        <f t="shared" si="7"/>
        <v>0.13333333333333333</v>
      </c>
      <c r="I30" s="82">
        <v>30</v>
      </c>
      <c r="J30" s="82">
        <v>27</v>
      </c>
      <c r="K30" s="16">
        <f t="shared" si="12"/>
        <v>-0.1</v>
      </c>
      <c r="L30" s="44"/>
      <c r="M30" s="74">
        <v>108</v>
      </c>
      <c r="N30" s="82">
        <v>58</v>
      </c>
      <c r="O30" s="82">
        <v>57</v>
      </c>
      <c r="P30" s="18">
        <f t="shared" si="9"/>
        <v>0.77777777777777779</v>
      </c>
      <c r="Q30" s="18">
        <f t="shared" si="10"/>
        <v>1.1724137931034482</v>
      </c>
      <c r="R30" s="19">
        <f t="shared" si="11"/>
        <v>0.47368421052631576</v>
      </c>
      <c r="S30" s="20"/>
      <c r="T30" s="89"/>
      <c r="U30" s="2"/>
    </row>
    <row r="31" spans="1:21" ht="15.75" thickBot="1" x14ac:dyDescent="0.3">
      <c r="A31" s="101"/>
      <c r="B31" s="48" t="s">
        <v>15</v>
      </c>
      <c r="C31" s="86">
        <v>96</v>
      </c>
      <c r="D31" s="76">
        <v>88</v>
      </c>
      <c r="E31" s="87">
        <f t="shared" si="6"/>
        <v>-8.3333333333333329E-2</v>
      </c>
      <c r="F31" s="86">
        <v>61</v>
      </c>
      <c r="G31" s="86">
        <v>54</v>
      </c>
      <c r="H31" s="88">
        <f t="shared" si="7"/>
        <v>-0.11475409836065574</v>
      </c>
      <c r="I31" s="86">
        <v>32</v>
      </c>
      <c r="J31" s="86">
        <v>28</v>
      </c>
      <c r="K31" s="88">
        <f t="shared" si="12"/>
        <v>-0.125</v>
      </c>
      <c r="L31" s="53"/>
      <c r="M31" s="76">
        <v>129</v>
      </c>
      <c r="N31" s="86">
        <v>78</v>
      </c>
      <c r="O31" s="86">
        <v>68</v>
      </c>
      <c r="P31" s="54">
        <f t="shared" si="9"/>
        <v>0.68217054263565891</v>
      </c>
      <c r="Q31" s="54">
        <f t="shared" si="10"/>
        <v>0.69230769230769229</v>
      </c>
      <c r="R31" s="55">
        <f t="shared" si="11"/>
        <v>0.41176470588235292</v>
      </c>
      <c r="S31" s="20"/>
      <c r="T31" s="2"/>
      <c r="U31" s="2"/>
    </row>
    <row r="32" spans="1:21" ht="15.75" thickBot="1" x14ac:dyDescent="0.3">
      <c r="A32" s="100" t="s">
        <v>20</v>
      </c>
      <c r="B32" s="41" t="s">
        <v>13</v>
      </c>
      <c r="C32" s="75">
        <v>11</v>
      </c>
      <c r="D32" s="75">
        <v>19</v>
      </c>
      <c r="E32" s="84">
        <f t="shared" si="6"/>
        <v>0.72727272727272729</v>
      </c>
      <c r="F32" s="85">
        <v>5</v>
      </c>
      <c r="G32" s="85">
        <v>16</v>
      </c>
      <c r="H32" s="47">
        <f t="shared" si="7"/>
        <v>2.2000000000000002</v>
      </c>
      <c r="I32" s="85">
        <v>4</v>
      </c>
      <c r="J32" s="85">
        <v>3</v>
      </c>
      <c r="K32" s="47">
        <f t="shared" si="12"/>
        <v>-0.25</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23</v>
      </c>
      <c r="D33" s="74">
        <v>23</v>
      </c>
      <c r="E33" s="15">
        <f t="shared" si="6"/>
        <v>0</v>
      </c>
      <c r="F33" s="82">
        <v>16</v>
      </c>
      <c r="G33" s="82">
        <v>20</v>
      </c>
      <c r="H33" s="16">
        <f t="shared" si="7"/>
        <v>0.25</v>
      </c>
      <c r="I33" s="82">
        <v>10</v>
      </c>
      <c r="J33" s="82">
        <v>5</v>
      </c>
      <c r="K33" s="16">
        <f t="shared" ref="K33" si="13">(J33-I33)/I33</f>
        <v>-0.5</v>
      </c>
      <c r="L33" s="44"/>
      <c r="M33" s="74">
        <v>28</v>
      </c>
      <c r="N33" s="82">
        <v>17</v>
      </c>
      <c r="O33" s="82">
        <v>17</v>
      </c>
      <c r="P33" s="18">
        <f t="shared" si="9"/>
        <v>0.8214285714285714</v>
      </c>
      <c r="Q33" s="18">
        <f t="shared" si="10"/>
        <v>1.1764705882352942</v>
      </c>
      <c r="R33" s="19">
        <f t="shared" si="11"/>
        <v>0.29411764705882354</v>
      </c>
      <c r="S33" s="20"/>
      <c r="T33" s="89"/>
      <c r="U33" s="2"/>
    </row>
    <row r="34" spans="1:21" ht="15.75" thickBot="1" x14ac:dyDescent="0.3">
      <c r="A34" s="101"/>
      <c r="B34" s="48" t="s">
        <v>15</v>
      </c>
      <c r="C34" s="86">
        <v>82</v>
      </c>
      <c r="D34" s="76">
        <v>52</v>
      </c>
      <c r="E34" s="87">
        <f t="shared" si="6"/>
        <v>-0.36585365853658536</v>
      </c>
      <c r="F34" s="86">
        <v>19</v>
      </c>
      <c r="G34" s="86">
        <v>8</v>
      </c>
      <c r="H34" s="88">
        <f t="shared" si="7"/>
        <v>-0.57894736842105265</v>
      </c>
      <c r="I34" s="86">
        <v>0</v>
      </c>
      <c r="J34" s="86">
        <v>1</v>
      </c>
      <c r="K34" s="88">
        <v>0</v>
      </c>
      <c r="L34" s="53"/>
      <c r="M34" s="76">
        <v>84</v>
      </c>
      <c r="N34" s="86">
        <v>22</v>
      </c>
      <c r="O34" s="86">
        <v>22</v>
      </c>
      <c r="P34" s="54">
        <f t="shared" si="9"/>
        <v>0.61904761904761907</v>
      </c>
      <c r="Q34" s="54">
        <f t="shared" si="10"/>
        <v>0.36363636363636365</v>
      </c>
      <c r="R34" s="55">
        <f t="shared" si="11"/>
        <v>4.5454545454545456E-2</v>
      </c>
      <c r="S34" s="20"/>
      <c r="T34" s="2"/>
      <c r="U34" s="2"/>
    </row>
    <row r="35" spans="1:21" ht="15.75" thickBot="1" x14ac:dyDescent="0.3">
      <c r="A35" s="100" t="s">
        <v>21</v>
      </c>
      <c r="B35" s="41" t="s">
        <v>13</v>
      </c>
      <c r="C35" s="75">
        <v>93</v>
      </c>
      <c r="D35" s="75">
        <v>113</v>
      </c>
      <c r="E35" s="84">
        <f t="shared" si="6"/>
        <v>0.21505376344086022</v>
      </c>
      <c r="F35" s="85">
        <v>58</v>
      </c>
      <c r="G35" s="85">
        <v>81</v>
      </c>
      <c r="H35" s="47">
        <f t="shared" si="7"/>
        <v>0.39655172413793105</v>
      </c>
      <c r="I35" s="85">
        <v>30</v>
      </c>
      <c r="J35" s="85">
        <v>29</v>
      </c>
      <c r="K35" s="47">
        <f t="shared" ref="K35:K44" si="14">(J35-I35)/I35</f>
        <v>-3.3333333333333333E-2</v>
      </c>
      <c r="L35" s="44"/>
      <c r="M35" s="75">
        <v>115</v>
      </c>
      <c r="N35" s="85">
        <v>57</v>
      </c>
      <c r="O35" s="85">
        <v>56</v>
      </c>
      <c r="P35" s="57">
        <f t="shared" si="9"/>
        <v>0.9826086956521739</v>
      </c>
      <c r="Q35" s="57">
        <f t="shared" si="10"/>
        <v>1.4210526315789473</v>
      </c>
      <c r="R35" s="58">
        <f t="shared" si="11"/>
        <v>0.5178571428571429</v>
      </c>
      <c r="S35" s="20"/>
      <c r="T35" s="2"/>
      <c r="U35" s="2"/>
    </row>
    <row r="36" spans="1:21" ht="15.75" thickBot="1" x14ac:dyDescent="0.3">
      <c r="A36" s="100"/>
      <c r="B36" s="41" t="s">
        <v>14</v>
      </c>
      <c r="C36" s="74">
        <v>155</v>
      </c>
      <c r="D36" s="74">
        <v>178</v>
      </c>
      <c r="E36" s="15">
        <f t="shared" si="6"/>
        <v>0.14838709677419354</v>
      </c>
      <c r="F36" s="82">
        <v>99</v>
      </c>
      <c r="G36" s="82">
        <v>121</v>
      </c>
      <c r="H36" s="16">
        <f t="shared" si="7"/>
        <v>0.22222222222222221</v>
      </c>
      <c r="I36" s="82">
        <v>45</v>
      </c>
      <c r="J36" s="82">
        <v>48</v>
      </c>
      <c r="K36" s="16">
        <f t="shared" si="14"/>
        <v>6.6666666666666666E-2</v>
      </c>
      <c r="L36" s="44"/>
      <c r="M36" s="74">
        <v>235</v>
      </c>
      <c r="N36" s="82">
        <v>128</v>
      </c>
      <c r="O36" s="82">
        <v>127</v>
      </c>
      <c r="P36" s="18">
        <f t="shared" si="9"/>
        <v>0.75744680851063828</v>
      </c>
      <c r="Q36" s="18">
        <f t="shared" si="10"/>
        <v>0.9453125</v>
      </c>
      <c r="R36" s="19">
        <f t="shared" si="11"/>
        <v>0.37795275590551181</v>
      </c>
      <c r="S36" s="20"/>
      <c r="T36" s="89"/>
      <c r="U36" s="2"/>
    </row>
    <row r="37" spans="1:21" ht="15.75" thickBot="1" x14ac:dyDescent="0.3">
      <c r="A37" s="101"/>
      <c r="B37" s="48" t="s">
        <v>15</v>
      </c>
      <c r="C37" s="86">
        <v>36</v>
      </c>
      <c r="D37" s="76">
        <v>45</v>
      </c>
      <c r="E37" s="87">
        <f t="shared" si="6"/>
        <v>0.25</v>
      </c>
      <c r="F37" s="86">
        <v>12</v>
      </c>
      <c r="G37" s="86">
        <v>15</v>
      </c>
      <c r="H37" s="88">
        <f t="shared" si="7"/>
        <v>0.25</v>
      </c>
      <c r="I37" s="86">
        <v>7</v>
      </c>
      <c r="J37" s="86">
        <v>5</v>
      </c>
      <c r="K37" s="88">
        <f t="shared" si="14"/>
        <v>-0.2857142857142857</v>
      </c>
      <c r="L37" s="53"/>
      <c r="M37" s="76">
        <v>49</v>
      </c>
      <c r="N37" s="86">
        <v>28</v>
      </c>
      <c r="O37" s="86">
        <v>28</v>
      </c>
      <c r="P37" s="54">
        <f t="shared" si="9"/>
        <v>0.91836734693877553</v>
      </c>
      <c r="Q37" s="54">
        <f t="shared" si="10"/>
        <v>0.5357142857142857</v>
      </c>
      <c r="R37" s="55">
        <f t="shared" si="11"/>
        <v>0.17857142857142858</v>
      </c>
      <c r="S37" s="20"/>
      <c r="T37" s="2"/>
      <c r="U37" s="2"/>
    </row>
    <row r="38" spans="1:21" ht="15.75" thickBot="1" x14ac:dyDescent="0.3">
      <c r="A38" s="100" t="s">
        <v>22</v>
      </c>
      <c r="B38" s="41" t="s">
        <v>13</v>
      </c>
      <c r="C38" s="75">
        <v>13</v>
      </c>
      <c r="D38" s="75">
        <v>9</v>
      </c>
      <c r="E38" s="84">
        <f t="shared" si="6"/>
        <v>-0.30769230769230771</v>
      </c>
      <c r="F38" s="85">
        <v>10</v>
      </c>
      <c r="G38" s="85">
        <v>7</v>
      </c>
      <c r="H38" s="47">
        <f t="shared" si="7"/>
        <v>-0.3</v>
      </c>
      <c r="I38" s="85">
        <v>2</v>
      </c>
      <c r="J38" s="85">
        <v>0</v>
      </c>
      <c r="K38" s="84">
        <f t="shared" si="14"/>
        <v>-1</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27</v>
      </c>
      <c r="D39" s="74">
        <v>17</v>
      </c>
      <c r="E39" s="15">
        <f t="shared" si="6"/>
        <v>-0.37037037037037035</v>
      </c>
      <c r="F39" s="82">
        <v>21</v>
      </c>
      <c r="G39" s="82">
        <v>13</v>
      </c>
      <c r="H39" s="16">
        <f t="shared" si="7"/>
        <v>-0.38095238095238093</v>
      </c>
      <c r="I39" s="82">
        <v>6</v>
      </c>
      <c r="J39" s="82">
        <v>3</v>
      </c>
      <c r="K39" s="16">
        <f t="shared" si="14"/>
        <v>-0.5</v>
      </c>
      <c r="L39" s="44"/>
      <c r="M39" s="74">
        <v>30</v>
      </c>
      <c r="N39" s="82">
        <v>14</v>
      </c>
      <c r="O39" s="82">
        <v>14</v>
      </c>
      <c r="P39" s="18">
        <f t="shared" si="9"/>
        <v>0.56666666666666665</v>
      </c>
      <c r="Q39" s="18">
        <f t="shared" si="10"/>
        <v>0.9285714285714286</v>
      </c>
      <c r="R39" s="19">
        <f t="shared" si="11"/>
        <v>0.21428571428571427</v>
      </c>
      <c r="S39" s="20"/>
      <c r="T39" s="89"/>
      <c r="U39" s="2"/>
    </row>
    <row r="40" spans="1:21" ht="15.75" thickBot="1" x14ac:dyDescent="0.3">
      <c r="A40" s="101"/>
      <c r="B40" s="48" t="s">
        <v>15</v>
      </c>
      <c r="C40" s="86">
        <v>33</v>
      </c>
      <c r="D40" s="76">
        <v>28</v>
      </c>
      <c r="E40" s="87">
        <f t="shared" si="6"/>
        <v>-0.15151515151515152</v>
      </c>
      <c r="F40" s="86">
        <v>10</v>
      </c>
      <c r="G40" s="86">
        <v>9</v>
      </c>
      <c r="H40" s="88">
        <f t="shared" si="7"/>
        <v>-0.1</v>
      </c>
      <c r="I40" s="86">
        <v>2</v>
      </c>
      <c r="J40" s="86">
        <v>2</v>
      </c>
      <c r="K40" s="87">
        <f t="shared" si="14"/>
        <v>0</v>
      </c>
      <c r="L40" s="53"/>
      <c r="M40" s="76">
        <v>34</v>
      </c>
      <c r="N40" s="86">
        <v>11</v>
      </c>
      <c r="O40" s="86">
        <v>11</v>
      </c>
      <c r="P40" s="54">
        <f t="shared" si="9"/>
        <v>0.82352941176470584</v>
      </c>
      <c r="Q40" s="54">
        <f t="shared" si="10"/>
        <v>0.81818181818181823</v>
      </c>
      <c r="R40" s="55">
        <f t="shared" si="11"/>
        <v>0.18181818181818182</v>
      </c>
      <c r="S40" s="20"/>
      <c r="T40" s="2"/>
      <c r="U40" s="2"/>
    </row>
    <row r="41" spans="1:21" ht="15.75" thickBot="1" x14ac:dyDescent="0.3">
      <c r="A41" s="101" t="s">
        <v>23</v>
      </c>
      <c r="B41" s="41" t="s">
        <v>13</v>
      </c>
      <c r="C41" s="85">
        <v>271</v>
      </c>
      <c r="D41" s="75">
        <v>342</v>
      </c>
      <c r="E41" s="84">
        <f t="shared" si="6"/>
        <v>0.26199261992619927</v>
      </c>
      <c r="F41" s="85">
        <v>245</v>
      </c>
      <c r="G41" s="85">
        <v>305</v>
      </c>
      <c r="H41" s="47">
        <f t="shared" si="7"/>
        <v>0.24489795918367346</v>
      </c>
      <c r="I41" s="85">
        <v>81</v>
      </c>
      <c r="J41" s="85">
        <v>83</v>
      </c>
      <c r="K41" s="47">
        <f t="shared" si="14"/>
        <v>2.4691358024691357E-2</v>
      </c>
      <c r="L41" s="44"/>
      <c r="M41" s="75">
        <v>486</v>
      </c>
      <c r="N41" s="85">
        <v>257</v>
      </c>
      <c r="O41" s="85">
        <v>249</v>
      </c>
      <c r="P41" s="57">
        <f t="shared" si="9"/>
        <v>0.70370370370370372</v>
      </c>
      <c r="Q41" s="57">
        <f t="shared" si="10"/>
        <v>1.1867704280155642</v>
      </c>
      <c r="R41" s="58">
        <f t="shared" si="11"/>
        <v>0.33333333333333331</v>
      </c>
      <c r="S41" s="20"/>
      <c r="T41" s="2"/>
      <c r="U41" s="2"/>
    </row>
    <row r="42" spans="1:21" ht="15.75" thickBot="1" x14ac:dyDescent="0.3">
      <c r="A42" s="101"/>
      <c r="B42" s="48" t="s">
        <v>14</v>
      </c>
      <c r="C42" s="86">
        <v>553</v>
      </c>
      <c r="D42" s="76">
        <v>635</v>
      </c>
      <c r="E42" s="87">
        <f t="shared" si="6"/>
        <v>0.14828209764918626</v>
      </c>
      <c r="F42" s="86">
        <v>483</v>
      </c>
      <c r="G42" s="86">
        <v>558</v>
      </c>
      <c r="H42" s="88">
        <f t="shared" si="7"/>
        <v>0.15527950310559005</v>
      </c>
      <c r="I42" s="86">
        <v>158</v>
      </c>
      <c r="J42" s="86">
        <v>169</v>
      </c>
      <c r="K42" s="88">
        <f t="shared" si="14"/>
        <v>6.9620253164556958E-2</v>
      </c>
      <c r="L42" s="53"/>
      <c r="M42" s="76">
        <v>1204</v>
      </c>
      <c r="N42" s="86">
        <v>675</v>
      </c>
      <c r="O42" s="86">
        <v>650</v>
      </c>
      <c r="P42" s="54">
        <f t="shared" si="9"/>
        <v>0.52740863787375414</v>
      </c>
      <c r="Q42" s="54">
        <f t="shared" si="10"/>
        <v>0.82666666666666666</v>
      </c>
      <c r="R42" s="55">
        <f t="shared" si="11"/>
        <v>0.26</v>
      </c>
      <c r="S42" s="20"/>
      <c r="T42" s="2"/>
      <c r="U42" s="2"/>
    </row>
    <row r="43" spans="1:21" ht="15.75" thickBot="1" x14ac:dyDescent="0.3">
      <c r="A43" s="100" t="s">
        <v>24</v>
      </c>
      <c r="B43" s="41" t="s">
        <v>13</v>
      </c>
      <c r="C43" s="85">
        <v>3</v>
      </c>
      <c r="D43" s="81">
        <v>7</v>
      </c>
      <c r="E43" s="84">
        <f t="shared" si="6"/>
        <v>1.3333333333333333</v>
      </c>
      <c r="F43" s="85">
        <v>3</v>
      </c>
      <c r="G43" s="81">
        <v>4</v>
      </c>
      <c r="H43" s="47">
        <f t="shared" si="7"/>
        <v>0.33333333333333331</v>
      </c>
      <c r="I43" s="85">
        <v>2</v>
      </c>
      <c r="J43" s="83">
        <v>2</v>
      </c>
      <c r="K43" s="84">
        <f t="shared" si="14"/>
        <v>0</v>
      </c>
      <c r="L43" s="44"/>
      <c r="M43" s="81">
        <v>8</v>
      </c>
      <c r="N43" s="81">
        <v>5</v>
      </c>
      <c r="O43" s="83">
        <v>4</v>
      </c>
      <c r="P43" s="57">
        <v>0</v>
      </c>
      <c r="Q43" s="57">
        <v>0</v>
      </c>
      <c r="R43" s="58">
        <v>0</v>
      </c>
      <c r="S43" s="20"/>
      <c r="T43" s="90"/>
    </row>
    <row r="44" spans="1:21" ht="15.75" thickBot="1" x14ac:dyDescent="0.3">
      <c r="A44" s="101"/>
      <c r="B44" s="41" t="s">
        <v>14</v>
      </c>
      <c r="C44" s="82">
        <v>20</v>
      </c>
      <c r="D44" s="74">
        <v>9</v>
      </c>
      <c r="E44" s="15">
        <f t="shared" si="6"/>
        <v>-0.55000000000000004</v>
      </c>
      <c r="F44" s="82">
        <v>13</v>
      </c>
      <c r="G44" s="82">
        <v>6</v>
      </c>
      <c r="H44" s="47">
        <f>(G44-F44)/F44</f>
        <v>-0.53846153846153844</v>
      </c>
      <c r="I44" s="82">
        <v>7</v>
      </c>
      <c r="J44" s="82">
        <v>2</v>
      </c>
      <c r="K44" s="84">
        <f t="shared" si="14"/>
        <v>-0.7142857142857143</v>
      </c>
      <c r="L44" s="44"/>
      <c r="M44" s="74">
        <v>40</v>
      </c>
      <c r="N44" s="82">
        <v>28</v>
      </c>
      <c r="O44" s="82">
        <v>27</v>
      </c>
      <c r="P44" s="18">
        <f t="shared" si="9"/>
        <v>0.22500000000000001</v>
      </c>
      <c r="Q44" s="18">
        <f t="shared" si="10"/>
        <v>0.21428571428571427</v>
      </c>
      <c r="R44" s="19">
        <f t="shared" si="11"/>
        <v>7.407407407407407E-2</v>
      </c>
      <c r="S44" s="20"/>
      <c r="T44" s="95"/>
    </row>
    <row r="45" spans="1:21" ht="15.75" thickBot="1" x14ac:dyDescent="0.3">
      <c r="A45" s="101"/>
      <c r="B45" s="48" t="s">
        <v>15</v>
      </c>
      <c r="C45" s="86">
        <v>14</v>
      </c>
      <c r="D45" s="76">
        <v>10</v>
      </c>
      <c r="E45" s="87">
        <f t="shared" si="6"/>
        <v>-0.2857142857142857</v>
      </c>
      <c r="F45" s="86">
        <v>3</v>
      </c>
      <c r="G45" s="86">
        <v>2</v>
      </c>
      <c r="H45" s="88">
        <f>(G45-F45)/F45</f>
        <v>-0.33333333333333331</v>
      </c>
      <c r="I45" s="86">
        <v>0</v>
      </c>
      <c r="J45" s="86">
        <v>1</v>
      </c>
      <c r="K45" s="87">
        <v>0</v>
      </c>
      <c r="L45" s="53"/>
      <c r="M45" s="76">
        <v>16</v>
      </c>
      <c r="N45" s="86">
        <v>8</v>
      </c>
      <c r="O45" s="86">
        <v>8</v>
      </c>
      <c r="P45" s="54">
        <f t="shared" si="9"/>
        <v>0.625</v>
      </c>
      <c r="Q45" s="54">
        <f t="shared" si="10"/>
        <v>0.25</v>
      </c>
      <c r="R45" s="55">
        <f t="shared" si="11"/>
        <v>0.125</v>
      </c>
      <c r="S45" s="20"/>
    </row>
    <row r="46" spans="1:21" ht="15.75" thickBot="1" x14ac:dyDescent="0.3">
      <c r="A46" s="101" t="s">
        <v>25</v>
      </c>
      <c r="B46" s="41" t="s">
        <v>13</v>
      </c>
      <c r="C46" s="85">
        <v>8</v>
      </c>
      <c r="D46" s="75">
        <v>5</v>
      </c>
      <c r="E46" s="84">
        <f t="shared" si="6"/>
        <v>-0.375</v>
      </c>
      <c r="F46" s="85">
        <v>7</v>
      </c>
      <c r="G46" s="85">
        <v>4</v>
      </c>
      <c r="H46" s="47">
        <f>(G46-F46)/F46</f>
        <v>-0.42857142857142855</v>
      </c>
      <c r="I46" s="85">
        <v>0</v>
      </c>
      <c r="J46" s="85">
        <v>2</v>
      </c>
      <c r="K46" s="84">
        <v>0</v>
      </c>
      <c r="L46" s="60"/>
      <c r="M46" s="75">
        <v>9</v>
      </c>
      <c r="N46" s="85">
        <v>3</v>
      </c>
      <c r="O46" s="85">
        <v>2</v>
      </c>
      <c r="P46" s="57">
        <f t="shared" si="9"/>
        <v>0.55555555555555558</v>
      </c>
      <c r="Q46" s="57">
        <f t="shared" si="10"/>
        <v>1.3333333333333333</v>
      </c>
      <c r="R46" s="58">
        <f t="shared" si="11"/>
        <v>1</v>
      </c>
      <c r="S46" s="20"/>
      <c r="T46" s="95"/>
    </row>
    <row r="47" spans="1:21" ht="15.75" thickBot="1" x14ac:dyDescent="0.3">
      <c r="A47" s="101"/>
      <c r="B47" s="48" t="s">
        <v>14</v>
      </c>
      <c r="C47" s="86">
        <v>10</v>
      </c>
      <c r="D47" s="76">
        <v>11</v>
      </c>
      <c r="E47" s="87">
        <f t="shared" si="6"/>
        <v>0.1</v>
      </c>
      <c r="F47" s="86">
        <v>8</v>
      </c>
      <c r="G47" s="86">
        <v>9</v>
      </c>
      <c r="H47" s="88">
        <f>(G47-F47)/F47</f>
        <v>0.125</v>
      </c>
      <c r="I47" s="86">
        <v>0</v>
      </c>
      <c r="J47" s="86">
        <v>3</v>
      </c>
      <c r="K47" s="87">
        <v>0</v>
      </c>
      <c r="L47" s="61"/>
      <c r="M47" s="76">
        <v>21</v>
      </c>
      <c r="N47" s="86">
        <v>13</v>
      </c>
      <c r="O47" s="86">
        <v>12</v>
      </c>
      <c r="P47" s="54">
        <f t="shared" si="9"/>
        <v>0.52380952380952384</v>
      </c>
      <c r="Q47" s="54">
        <f t="shared" si="10"/>
        <v>0.69230769230769229</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5">(G48-F48)/F48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3</v>
      </c>
      <c r="D49" s="76">
        <v>0</v>
      </c>
      <c r="E49" s="87">
        <f t="shared" si="6"/>
        <v>-1</v>
      </c>
      <c r="F49" s="86">
        <v>1</v>
      </c>
      <c r="G49" s="86">
        <v>0</v>
      </c>
      <c r="H49" s="87">
        <f t="shared" si="15"/>
        <v>-1</v>
      </c>
      <c r="I49" s="86">
        <v>0</v>
      </c>
      <c r="J49" s="86">
        <v>0</v>
      </c>
      <c r="K49" s="87">
        <v>0</v>
      </c>
      <c r="L49" s="61"/>
      <c r="M49" s="76">
        <v>8</v>
      </c>
      <c r="N49" s="86">
        <v>6</v>
      </c>
      <c r="O49" s="86">
        <v>4</v>
      </c>
      <c r="P49" s="54">
        <f t="shared" si="9"/>
        <v>0</v>
      </c>
      <c r="Q49" s="54">
        <f t="shared" ref="Q49:Q55" si="16">G49/N49</f>
        <v>0</v>
      </c>
      <c r="R49" s="55">
        <f t="shared" ref="R49:R55" si="17">J49/O49</f>
        <v>0</v>
      </c>
      <c r="S49" s="20"/>
    </row>
    <row r="50" spans="1:20" ht="15.75" thickBot="1" x14ac:dyDescent="0.3">
      <c r="A50" s="101" t="s">
        <v>27</v>
      </c>
      <c r="B50" s="41" t="s">
        <v>13</v>
      </c>
      <c r="C50" s="85">
        <v>30</v>
      </c>
      <c r="D50" s="75">
        <v>13</v>
      </c>
      <c r="E50" s="84">
        <f t="shared" si="6"/>
        <v>-0.56666666666666665</v>
      </c>
      <c r="F50" s="85">
        <v>30</v>
      </c>
      <c r="G50" s="85">
        <v>12</v>
      </c>
      <c r="H50" s="47">
        <f t="shared" si="15"/>
        <v>-0.6</v>
      </c>
      <c r="I50" s="85">
        <v>5</v>
      </c>
      <c r="J50" s="85">
        <v>1</v>
      </c>
      <c r="K50" s="84">
        <f t="shared" ref="K50:K53" si="18">(J50-I50)/I50</f>
        <v>-0.8</v>
      </c>
      <c r="L50" s="60"/>
      <c r="M50" s="75">
        <v>72</v>
      </c>
      <c r="N50" s="85">
        <v>50</v>
      </c>
      <c r="O50" s="85">
        <v>49</v>
      </c>
      <c r="P50" s="57">
        <f t="shared" si="9"/>
        <v>0.18055555555555555</v>
      </c>
      <c r="Q50" s="57">
        <f t="shared" si="16"/>
        <v>0.24</v>
      </c>
      <c r="R50" s="58">
        <f t="shared" si="17"/>
        <v>2.0408163265306121E-2</v>
      </c>
      <c r="S50" s="20"/>
      <c r="T50" s="95"/>
    </row>
    <row r="51" spans="1:20" ht="15.75" thickBot="1" x14ac:dyDescent="0.3">
      <c r="A51" s="101"/>
      <c r="B51" s="48" t="s">
        <v>14</v>
      </c>
      <c r="C51" s="86">
        <v>43</v>
      </c>
      <c r="D51" s="76">
        <v>29</v>
      </c>
      <c r="E51" s="87">
        <f t="shared" si="6"/>
        <v>-0.32558139534883723</v>
      </c>
      <c r="F51" s="86">
        <v>42</v>
      </c>
      <c r="G51" s="86">
        <v>26</v>
      </c>
      <c r="H51" s="88">
        <f t="shared" si="15"/>
        <v>-0.38095238095238093</v>
      </c>
      <c r="I51" s="86">
        <v>7</v>
      </c>
      <c r="J51" s="86">
        <v>5</v>
      </c>
      <c r="K51" s="62">
        <f t="shared" si="18"/>
        <v>-0.2857142857142857</v>
      </c>
      <c r="L51" s="61"/>
      <c r="M51" s="76">
        <v>144</v>
      </c>
      <c r="N51" s="86">
        <v>104</v>
      </c>
      <c r="O51" s="86">
        <v>101</v>
      </c>
      <c r="P51" s="54">
        <f t="shared" si="9"/>
        <v>0.2013888888888889</v>
      </c>
      <c r="Q51" s="54">
        <f t="shared" si="16"/>
        <v>0.25</v>
      </c>
      <c r="R51" s="55">
        <f t="shared" si="17"/>
        <v>4.9504950495049507E-2</v>
      </c>
      <c r="S51" s="20"/>
      <c r="T51" s="90"/>
    </row>
    <row r="52" spans="1:20" ht="15.75" thickBot="1" x14ac:dyDescent="0.3">
      <c r="A52" s="101" t="s">
        <v>28</v>
      </c>
      <c r="B52" s="41" t="s">
        <v>13</v>
      </c>
      <c r="C52" s="85">
        <v>18</v>
      </c>
      <c r="D52" s="75">
        <v>26</v>
      </c>
      <c r="E52" s="84">
        <f t="shared" si="6"/>
        <v>0.44444444444444442</v>
      </c>
      <c r="F52" s="85">
        <v>15</v>
      </c>
      <c r="G52" s="85">
        <v>23</v>
      </c>
      <c r="H52" s="47">
        <f t="shared" si="15"/>
        <v>0.53333333333333333</v>
      </c>
      <c r="I52" s="85">
        <v>4</v>
      </c>
      <c r="J52" s="85">
        <v>8</v>
      </c>
      <c r="K52" s="84">
        <f t="shared" si="18"/>
        <v>1</v>
      </c>
      <c r="L52" s="60"/>
      <c r="M52" s="75">
        <v>52</v>
      </c>
      <c r="N52" s="85">
        <v>38</v>
      </c>
      <c r="O52" s="85">
        <v>35</v>
      </c>
      <c r="P52" s="57">
        <f t="shared" si="9"/>
        <v>0.5</v>
      </c>
      <c r="Q52" s="57">
        <f t="shared" si="16"/>
        <v>0.60526315789473684</v>
      </c>
      <c r="R52" s="58">
        <f t="shared" si="17"/>
        <v>0.22857142857142856</v>
      </c>
      <c r="S52" s="20"/>
    </row>
    <row r="53" spans="1:20" ht="15.75" thickBot="1" x14ac:dyDescent="0.3">
      <c r="A53" s="101"/>
      <c r="B53" s="48" t="s">
        <v>14</v>
      </c>
      <c r="C53" s="86">
        <v>35</v>
      </c>
      <c r="D53" s="76">
        <v>34</v>
      </c>
      <c r="E53" s="87">
        <f t="shared" si="6"/>
        <v>-2.8571428571428571E-2</v>
      </c>
      <c r="F53" s="86">
        <v>29</v>
      </c>
      <c r="G53" s="86">
        <v>29</v>
      </c>
      <c r="H53" s="88">
        <f t="shared" si="15"/>
        <v>0</v>
      </c>
      <c r="I53" s="86">
        <v>7</v>
      </c>
      <c r="J53" s="86">
        <v>9</v>
      </c>
      <c r="K53" s="88">
        <f t="shared" si="18"/>
        <v>0.2857142857142857</v>
      </c>
      <c r="L53" s="61"/>
      <c r="M53" s="76">
        <v>116</v>
      </c>
      <c r="N53" s="86">
        <v>86</v>
      </c>
      <c r="O53" s="86">
        <v>78</v>
      </c>
      <c r="P53" s="54">
        <f t="shared" si="9"/>
        <v>0.29310344827586204</v>
      </c>
      <c r="Q53" s="54">
        <f t="shared" si="16"/>
        <v>0.33720930232558138</v>
      </c>
      <c r="R53" s="55">
        <f t="shared" si="17"/>
        <v>0.11538461538461539</v>
      </c>
      <c r="S53" s="20"/>
    </row>
    <row r="54" spans="1:20" ht="15.75" thickBot="1" x14ac:dyDescent="0.3">
      <c r="A54" s="101" t="s">
        <v>29</v>
      </c>
      <c r="B54" s="41" t="s">
        <v>13</v>
      </c>
      <c r="C54" s="85">
        <v>2</v>
      </c>
      <c r="D54" s="75">
        <v>0</v>
      </c>
      <c r="E54" s="84">
        <f t="shared" si="6"/>
        <v>-1</v>
      </c>
      <c r="F54" s="85">
        <v>2</v>
      </c>
      <c r="G54" s="85">
        <v>0</v>
      </c>
      <c r="H54" s="47">
        <f t="shared" si="15"/>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5"/>
        <v>-0.75</v>
      </c>
      <c r="I55" s="86">
        <v>0</v>
      </c>
      <c r="J55" s="86">
        <v>0</v>
      </c>
      <c r="K55" s="87">
        <v>0</v>
      </c>
      <c r="L55" s="61"/>
      <c r="M55" s="76">
        <v>7</v>
      </c>
      <c r="N55" s="86">
        <v>5</v>
      </c>
      <c r="O55" s="86">
        <v>5</v>
      </c>
      <c r="P55" s="54">
        <f t="shared" si="9"/>
        <v>0.14285714285714285</v>
      </c>
      <c r="Q55" s="54">
        <f t="shared" si="16"/>
        <v>0.2</v>
      </c>
      <c r="R55" s="55">
        <f t="shared" si="17"/>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94</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97</v>
      </c>
      <c r="D6" s="9" t="s">
        <v>100</v>
      </c>
      <c r="E6" s="8" t="s">
        <v>46</v>
      </c>
      <c r="F6" s="8" t="s">
        <v>98</v>
      </c>
      <c r="G6" s="8" t="s">
        <v>101</v>
      </c>
      <c r="H6" s="8" t="s">
        <v>46</v>
      </c>
      <c r="I6" s="8" t="s">
        <v>99</v>
      </c>
      <c r="J6" s="8" t="s">
        <v>102</v>
      </c>
      <c r="K6" s="8" t="s">
        <v>46</v>
      </c>
      <c r="L6" s="10"/>
      <c r="M6" s="11" t="s">
        <v>33</v>
      </c>
      <c r="N6" s="11" t="s">
        <v>34</v>
      </c>
      <c r="O6" s="11" t="s">
        <v>35</v>
      </c>
      <c r="P6" s="11" t="s">
        <v>36</v>
      </c>
      <c r="Q6" s="11" t="s">
        <v>37</v>
      </c>
      <c r="R6" s="12" t="s">
        <v>38</v>
      </c>
      <c r="S6" s="13"/>
      <c r="T6" s="2"/>
      <c r="U6" s="2"/>
    </row>
    <row r="7" spans="1:26" x14ac:dyDescent="0.25">
      <c r="A7" s="119" t="s">
        <v>3</v>
      </c>
      <c r="B7" s="120"/>
      <c r="C7" s="71">
        <v>2488</v>
      </c>
      <c r="D7" s="71">
        <v>2502</v>
      </c>
      <c r="E7" s="15">
        <f t="shared" ref="E7:E15" si="0">(D7-C7)/C7</f>
        <v>5.627009646302251E-3</v>
      </c>
      <c r="F7" s="71">
        <v>1856</v>
      </c>
      <c r="G7" s="71">
        <v>1993</v>
      </c>
      <c r="H7" s="16">
        <f t="shared" ref="H7:H15" si="1">(G7-F7)/F7</f>
        <v>7.3814655172413798E-2</v>
      </c>
      <c r="I7" s="71">
        <v>595</v>
      </c>
      <c r="J7" s="71">
        <v>583</v>
      </c>
      <c r="K7" s="16">
        <f t="shared" ref="K7:K15" si="2">(J7-I7)/I7</f>
        <v>-2.0168067226890758E-2</v>
      </c>
      <c r="L7" s="17"/>
      <c r="M7" s="71">
        <v>3889</v>
      </c>
      <c r="N7" s="71">
        <v>2090</v>
      </c>
      <c r="O7" s="71">
        <v>2030</v>
      </c>
      <c r="P7" s="18">
        <f t="shared" ref="P7:P15" si="3">D7/M7</f>
        <v>0.64335304705579843</v>
      </c>
      <c r="Q7" s="18">
        <f t="shared" ref="Q7:Q15" si="4">G7/N7</f>
        <v>0.95358851674641143</v>
      </c>
      <c r="R7" s="19">
        <f t="shared" ref="R7:R15" si="5">J7/O7</f>
        <v>0.28719211822660101</v>
      </c>
      <c r="S7" s="20"/>
      <c r="T7" s="2"/>
      <c r="U7" s="2"/>
    </row>
    <row r="8" spans="1:26" x14ac:dyDescent="0.25">
      <c r="A8" s="112" t="s">
        <v>4</v>
      </c>
      <c r="B8" s="113"/>
      <c r="C8" s="82">
        <v>372</v>
      </c>
      <c r="D8" s="82">
        <v>456</v>
      </c>
      <c r="E8" s="15">
        <f t="shared" si="0"/>
        <v>0.22580645161290322</v>
      </c>
      <c r="F8" s="82">
        <v>267</v>
      </c>
      <c r="G8" s="82">
        <v>370</v>
      </c>
      <c r="H8" s="16">
        <f t="shared" si="1"/>
        <v>0.38576779026217228</v>
      </c>
      <c r="I8" s="82">
        <v>93</v>
      </c>
      <c r="J8" s="82">
        <v>124</v>
      </c>
      <c r="K8" s="16">
        <f t="shared" si="2"/>
        <v>0.33333333333333331</v>
      </c>
      <c r="L8" s="17"/>
      <c r="M8" s="82">
        <v>356</v>
      </c>
      <c r="N8" s="82">
        <v>179</v>
      </c>
      <c r="O8" s="82">
        <v>179</v>
      </c>
      <c r="P8" s="18">
        <f t="shared" si="3"/>
        <v>1.2808988764044944</v>
      </c>
      <c r="Q8" s="18">
        <f t="shared" si="4"/>
        <v>2.0670391061452515</v>
      </c>
      <c r="R8" s="19">
        <f t="shared" si="5"/>
        <v>0.69273743016759781</v>
      </c>
      <c r="S8" s="20"/>
      <c r="U8" s="121"/>
      <c r="V8" s="121"/>
      <c r="W8" s="121"/>
      <c r="X8" s="121"/>
      <c r="Y8" s="121"/>
      <c r="Z8" s="121"/>
    </row>
    <row r="9" spans="1:26" x14ac:dyDescent="0.25">
      <c r="A9" s="112" t="s">
        <v>32</v>
      </c>
      <c r="B9" s="113"/>
      <c r="C9" s="82">
        <v>294</v>
      </c>
      <c r="D9" s="82">
        <v>355</v>
      </c>
      <c r="E9" s="15">
        <f t="shared" si="0"/>
        <v>0.20748299319727892</v>
      </c>
      <c r="F9" s="82">
        <v>202</v>
      </c>
      <c r="G9" s="82">
        <v>280</v>
      </c>
      <c r="H9" s="16">
        <f t="shared" si="1"/>
        <v>0.38613861386138615</v>
      </c>
      <c r="I9" s="82">
        <v>75</v>
      </c>
      <c r="J9" s="82">
        <v>105</v>
      </c>
      <c r="K9" s="16">
        <f t="shared" si="2"/>
        <v>0.4</v>
      </c>
      <c r="L9" s="17"/>
      <c r="M9" s="82">
        <v>317</v>
      </c>
      <c r="N9" s="82">
        <v>145</v>
      </c>
      <c r="O9" s="82">
        <v>145</v>
      </c>
      <c r="P9" s="18">
        <f t="shared" si="3"/>
        <v>1.1198738170347002</v>
      </c>
      <c r="Q9" s="18">
        <f t="shared" si="4"/>
        <v>1.9310344827586208</v>
      </c>
      <c r="R9" s="19">
        <f t="shared" si="5"/>
        <v>0.72413793103448276</v>
      </c>
      <c r="S9" s="20"/>
      <c r="T9" s="90"/>
    </row>
    <row r="10" spans="1:26" x14ac:dyDescent="0.25">
      <c r="A10" s="112" t="s">
        <v>5</v>
      </c>
      <c r="B10" s="113"/>
      <c r="C10" s="82">
        <v>1535</v>
      </c>
      <c r="D10" s="82">
        <v>1681</v>
      </c>
      <c r="E10" s="15">
        <f t="shared" si="0"/>
        <v>9.5114006514657984E-2</v>
      </c>
      <c r="F10" s="82">
        <v>1171</v>
      </c>
      <c r="G10" s="82">
        <v>1344</v>
      </c>
      <c r="H10" s="16">
        <f t="shared" si="1"/>
        <v>0.14773697694278395</v>
      </c>
      <c r="I10" s="82">
        <v>361</v>
      </c>
      <c r="J10" s="82">
        <v>367</v>
      </c>
      <c r="K10" s="16">
        <f t="shared" si="2"/>
        <v>1.662049861495845E-2</v>
      </c>
      <c r="L10" s="17"/>
      <c r="M10" s="82">
        <v>2002</v>
      </c>
      <c r="N10" s="82">
        <v>1004</v>
      </c>
      <c r="O10" s="82">
        <v>980</v>
      </c>
      <c r="P10" s="18">
        <f t="shared" si="3"/>
        <v>0.83966033966033971</v>
      </c>
      <c r="Q10" s="18">
        <f t="shared" si="4"/>
        <v>1.3386454183266931</v>
      </c>
      <c r="R10" s="19">
        <f t="shared" si="5"/>
        <v>0.37448979591836734</v>
      </c>
      <c r="S10" s="20"/>
    </row>
    <row r="11" spans="1:26" x14ac:dyDescent="0.25">
      <c r="A11" s="112" t="s">
        <v>6</v>
      </c>
      <c r="B11" s="113"/>
      <c r="C11" s="71">
        <v>194</v>
      </c>
      <c r="D11" s="71">
        <v>184</v>
      </c>
      <c r="E11" s="15">
        <f t="shared" si="0"/>
        <v>-5.1546391752577317E-2</v>
      </c>
      <c r="F11" s="71">
        <v>165</v>
      </c>
      <c r="G11" s="71">
        <v>150</v>
      </c>
      <c r="H11" s="16">
        <f t="shared" si="1"/>
        <v>-9.0909090909090912E-2</v>
      </c>
      <c r="I11" s="71">
        <v>76</v>
      </c>
      <c r="J11" s="71">
        <v>59</v>
      </c>
      <c r="K11" s="16">
        <f t="shared" si="2"/>
        <v>-0.22368421052631579</v>
      </c>
      <c r="L11" s="17"/>
      <c r="M11" s="71">
        <v>610</v>
      </c>
      <c r="N11" s="71">
        <v>462</v>
      </c>
      <c r="O11" s="71">
        <v>450</v>
      </c>
      <c r="P11" s="18">
        <f t="shared" si="3"/>
        <v>0.30163934426229511</v>
      </c>
      <c r="Q11" s="18">
        <f t="shared" si="4"/>
        <v>0.32467532467532467</v>
      </c>
      <c r="R11" s="19">
        <f t="shared" si="5"/>
        <v>0.13111111111111112</v>
      </c>
      <c r="S11" s="20"/>
    </row>
    <row r="12" spans="1:26" x14ac:dyDescent="0.25">
      <c r="A12" s="112" t="s">
        <v>7</v>
      </c>
      <c r="B12" s="113"/>
      <c r="C12" s="71">
        <v>661</v>
      </c>
      <c r="D12" s="71">
        <v>589</v>
      </c>
      <c r="E12" s="15">
        <f t="shared" si="0"/>
        <v>-0.10892586989409984</v>
      </c>
      <c r="F12" s="71">
        <v>475</v>
      </c>
      <c r="G12" s="71">
        <v>459</v>
      </c>
      <c r="H12" s="16">
        <f t="shared" si="1"/>
        <v>-3.3684210526315789E-2</v>
      </c>
      <c r="I12" s="71">
        <v>148</v>
      </c>
      <c r="J12" s="71">
        <v>142</v>
      </c>
      <c r="K12" s="16">
        <f t="shared" si="2"/>
        <v>-4.0540540540540543E-2</v>
      </c>
      <c r="L12" s="17"/>
      <c r="M12" s="71">
        <v>1216</v>
      </c>
      <c r="N12" s="71">
        <v>570</v>
      </c>
      <c r="O12" s="71">
        <v>548</v>
      </c>
      <c r="P12" s="18">
        <f t="shared" si="3"/>
        <v>0.484375</v>
      </c>
      <c r="Q12" s="18">
        <f t="shared" si="4"/>
        <v>0.80526315789473679</v>
      </c>
      <c r="R12" s="19">
        <f t="shared" si="5"/>
        <v>0.25912408759124089</v>
      </c>
      <c r="S12" s="20"/>
      <c r="T12" s="90"/>
    </row>
    <row r="13" spans="1:26" x14ac:dyDescent="0.25">
      <c r="A13" s="112" t="s">
        <v>8</v>
      </c>
      <c r="B13" s="113"/>
      <c r="C13" s="83">
        <v>98</v>
      </c>
      <c r="D13" s="83">
        <v>48</v>
      </c>
      <c r="E13" s="15">
        <f t="shared" si="0"/>
        <v>-0.51020408163265307</v>
      </c>
      <c r="F13" s="83">
        <v>45</v>
      </c>
      <c r="G13" s="83">
        <v>40</v>
      </c>
      <c r="H13" s="16">
        <f t="shared" si="1"/>
        <v>-0.1111111111111111</v>
      </c>
      <c r="I13" s="83">
        <v>10</v>
      </c>
      <c r="J13" s="83">
        <v>15</v>
      </c>
      <c r="K13" s="16">
        <f t="shared" si="2"/>
        <v>0.5</v>
      </c>
      <c r="L13" s="17"/>
      <c r="M13" s="83">
        <v>61</v>
      </c>
      <c r="N13" s="83">
        <v>54</v>
      </c>
      <c r="O13" s="83">
        <v>52</v>
      </c>
      <c r="P13" s="18">
        <f t="shared" si="3"/>
        <v>0.78688524590163933</v>
      </c>
      <c r="Q13" s="18">
        <f t="shared" si="4"/>
        <v>0.7407407407407407</v>
      </c>
      <c r="R13" s="19">
        <f t="shared" si="5"/>
        <v>0.28846153846153844</v>
      </c>
      <c r="S13" s="20"/>
      <c r="T13" s="2"/>
      <c r="U13" s="2"/>
    </row>
    <row r="14" spans="1:26" x14ac:dyDescent="0.25">
      <c r="A14" s="103" t="s">
        <v>9</v>
      </c>
      <c r="B14" s="104"/>
      <c r="C14" s="82">
        <v>859</v>
      </c>
      <c r="D14" s="82">
        <v>813</v>
      </c>
      <c r="E14" s="15">
        <f t="shared" si="0"/>
        <v>-5.3550640279394643E-2</v>
      </c>
      <c r="F14" s="82">
        <v>287</v>
      </c>
      <c r="G14" s="82">
        <v>257</v>
      </c>
      <c r="H14" s="16">
        <f t="shared" si="1"/>
        <v>-0.10452961672473868</v>
      </c>
      <c r="I14" s="82">
        <v>69</v>
      </c>
      <c r="J14" s="82">
        <v>54</v>
      </c>
      <c r="K14" s="16">
        <f t="shared" si="2"/>
        <v>-0.21739130434782608</v>
      </c>
      <c r="L14" s="17"/>
      <c r="M14" s="82">
        <v>934</v>
      </c>
      <c r="N14" s="82">
        <v>321</v>
      </c>
      <c r="O14" s="82">
        <v>300</v>
      </c>
      <c r="P14" s="18">
        <f t="shared" si="3"/>
        <v>0.87044967880085655</v>
      </c>
      <c r="Q14" s="18">
        <f t="shared" si="4"/>
        <v>0.80062305295950154</v>
      </c>
      <c r="R14" s="19">
        <f t="shared" si="5"/>
        <v>0.18</v>
      </c>
      <c r="S14" s="20"/>
      <c r="T14" s="23"/>
      <c r="U14" s="91"/>
    </row>
    <row r="15" spans="1:26" x14ac:dyDescent="0.25">
      <c r="A15" s="105" t="s">
        <v>10</v>
      </c>
      <c r="B15" s="106"/>
      <c r="C15" s="24">
        <f>C7+C14</f>
        <v>3347</v>
      </c>
      <c r="D15" s="25">
        <f>D7+D14</f>
        <v>3315</v>
      </c>
      <c r="E15" s="26">
        <f t="shared" si="0"/>
        <v>-9.5608007170600532E-3</v>
      </c>
      <c r="F15" s="24">
        <f>F7+F14</f>
        <v>2143</v>
      </c>
      <c r="G15" s="24">
        <f>G7+G14</f>
        <v>2250</v>
      </c>
      <c r="H15" s="27">
        <f t="shared" si="1"/>
        <v>4.9930004666355575E-2</v>
      </c>
      <c r="I15" s="24">
        <f>I7+I14</f>
        <v>664</v>
      </c>
      <c r="J15" s="24">
        <f>J7+J14</f>
        <v>637</v>
      </c>
      <c r="K15" s="26">
        <f t="shared" si="2"/>
        <v>-4.0662650602409638E-2</v>
      </c>
      <c r="L15" s="28"/>
      <c r="M15" s="29">
        <f>M7+M14</f>
        <v>4823</v>
      </c>
      <c r="N15" s="29">
        <f>N7+N14</f>
        <v>2411</v>
      </c>
      <c r="O15" s="29">
        <f>O7+O14</f>
        <v>2330</v>
      </c>
      <c r="P15" s="30">
        <f t="shared" si="3"/>
        <v>0.68733153638814015</v>
      </c>
      <c r="Q15" s="30">
        <f t="shared" si="4"/>
        <v>0.93322272915802573</v>
      </c>
      <c r="R15" s="31">
        <f t="shared" si="5"/>
        <v>0.27339055793991418</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279</v>
      </c>
      <c r="D17" s="74">
        <v>352</v>
      </c>
      <c r="E17" s="15">
        <f t="shared" ref="E17:E55" si="6">(D17-C17)/C17</f>
        <v>0.26164874551971329</v>
      </c>
      <c r="F17" s="82">
        <v>195</v>
      </c>
      <c r="G17" s="82">
        <v>285</v>
      </c>
      <c r="H17" s="16">
        <f t="shared" ref="H17:H43" si="7">(G17-F17)/F17</f>
        <v>0.46153846153846156</v>
      </c>
      <c r="I17" s="82">
        <v>61</v>
      </c>
      <c r="J17" s="82">
        <v>100</v>
      </c>
      <c r="K17" s="16">
        <f t="shared" ref="K17:K27" si="8">(J17-I17)/I17</f>
        <v>0.63934426229508201</v>
      </c>
      <c r="L17" s="44"/>
      <c r="M17" s="74">
        <v>309</v>
      </c>
      <c r="N17" s="82">
        <v>138</v>
      </c>
      <c r="O17" s="82">
        <v>138</v>
      </c>
      <c r="P17" s="18">
        <f t="shared" ref="P17:P55" si="9">D17/M17</f>
        <v>1.1391585760517799</v>
      </c>
      <c r="Q17" s="18">
        <f t="shared" ref="Q17:Q47" si="10">G17/N17</f>
        <v>2.0652173913043477</v>
      </c>
      <c r="R17" s="19">
        <f t="shared" ref="R17:R47" si="11">J17/O17</f>
        <v>0.72463768115942029</v>
      </c>
      <c r="S17" s="20"/>
      <c r="T17" s="2"/>
      <c r="U17" s="2"/>
    </row>
    <row r="18" spans="1:21" x14ac:dyDescent="0.25">
      <c r="A18" s="110"/>
      <c r="B18" s="41" t="s">
        <v>14</v>
      </c>
      <c r="C18" s="85">
        <v>424</v>
      </c>
      <c r="D18" s="75">
        <v>471</v>
      </c>
      <c r="E18" s="84">
        <f t="shared" si="6"/>
        <v>0.11084905660377359</v>
      </c>
      <c r="F18" s="85">
        <v>281</v>
      </c>
      <c r="G18" s="85">
        <v>372</v>
      </c>
      <c r="H18" s="47">
        <f t="shared" si="7"/>
        <v>0.32384341637010677</v>
      </c>
      <c r="I18" s="85">
        <v>92</v>
      </c>
      <c r="J18" s="85">
        <v>129</v>
      </c>
      <c r="K18" s="16">
        <f t="shared" si="8"/>
        <v>0.40217391304347827</v>
      </c>
      <c r="L18" s="44"/>
      <c r="M18" s="75">
        <v>500</v>
      </c>
      <c r="N18" s="85">
        <v>229</v>
      </c>
      <c r="O18" s="85">
        <v>226</v>
      </c>
      <c r="P18" s="18">
        <f t="shared" si="9"/>
        <v>0.94199999999999995</v>
      </c>
      <c r="Q18" s="18">
        <f t="shared" si="10"/>
        <v>1.6244541484716157</v>
      </c>
      <c r="R18" s="19">
        <f t="shared" si="11"/>
        <v>0.57079646017699115</v>
      </c>
      <c r="S18" s="20"/>
      <c r="T18" s="2"/>
      <c r="U18" s="2"/>
    </row>
    <row r="19" spans="1:21" s="56" customFormat="1" ht="15.75" thickBot="1" x14ac:dyDescent="0.3">
      <c r="A19" s="111"/>
      <c r="B19" s="48" t="s">
        <v>15</v>
      </c>
      <c r="C19" s="86">
        <v>115</v>
      </c>
      <c r="D19" s="76">
        <v>159</v>
      </c>
      <c r="E19" s="87">
        <f t="shared" si="6"/>
        <v>0.38260869565217392</v>
      </c>
      <c r="F19" s="86">
        <v>27</v>
      </c>
      <c r="G19" s="86">
        <v>63</v>
      </c>
      <c r="H19" s="88">
        <f t="shared" si="7"/>
        <v>1.3333333333333333</v>
      </c>
      <c r="I19" s="86">
        <v>0</v>
      </c>
      <c r="J19" s="86">
        <v>5</v>
      </c>
      <c r="K19" s="87">
        <v>0</v>
      </c>
      <c r="L19" s="53"/>
      <c r="M19" s="76">
        <v>122</v>
      </c>
      <c r="N19" s="86">
        <v>25</v>
      </c>
      <c r="O19" s="86">
        <v>24</v>
      </c>
      <c r="P19" s="54">
        <f t="shared" si="9"/>
        <v>1.3032786885245902</v>
      </c>
      <c r="Q19" s="54">
        <f t="shared" si="10"/>
        <v>2.52</v>
      </c>
      <c r="R19" s="55">
        <f t="shared" si="11"/>
        <v>0.20833333333333334</v>
      </c>
      <c r="S19" s="20"/>
      <c r="T19" s="94"/>
      <c r="U19" s="6"/>
    </row>
    <row r="20" spans="1:21" ht="15.75" thickBot="1" x14ac:dyDescent="0.3">
      <c r="A20" s="100" t="s">
        <v>16</v>
      </c>
      <c r="B20" s="41" t="s">
        <v>13</v>
      </c>
      <c r="C20" s="85">
        <v>291</v>
      </c>
      <c r="D20" s="75">
        <v>263</v>
      </c>
      <c r="E20" s="84">
        <f t="shared" si="6"/>
        <v>-9.6219931271477668E-2</v>
      </c>
      <c r="F20" s="85">
        <v>212</v>
      </c>
      <c r="G20" s="85">
        <v>204</v>
      </c>
      <c r="H20" s="47">
        <f t="shared" si="7"/>
        <v>-3.7735849056603772E-2</v>
      </c>
      <c r="I20" s="85">
        <v>79</v>
      </c>
      <c r="J20" s="85">
        <v>55</v>
      </c>
      <c r="K20" s="47">
        <f t="shared" si="8"/>
        <v>-0.30379746835443039</v>
      </c>
      <c r="L20" s="44"/>
      <c r="M20" s="75">
        <v>330</v>
      </c>
      <c r="N20" s="85">
        <v>151</v>
      </c>
      <c r="O20" s="85">
        <v>149</v>
      </c>
      <c r="P20" s="57">
        <f t="shared" si="9"/>
        <v>0.79696969696969699</v>
      </c>
      <c r="Q20" s="57">
        <f t="shared" si="10"/>
        <v>1.3509933774834437</v>
      </c>
      <c r="R20" s="58">
        <f t="shared" si="11"/>
        <v>0.36912751677852351</v>
      </c>
      <c r="S20" s="20"/>
      <c r="T20" s="2"/>
      <c r="U20" s="2"/>
    </row>
    <row r="21" spans="1:21" ht="15.75" thickBot="1" x14ac:dyDescent="0.3">
      <c r="A21" s="100"/>
      <c r="B21" s="41" t="s">
        <v>14</v>
      </c>
      <c r="C21" s="74">
        <v>450</v>
      </c>
      <c r="D21" s="74">
        <v>394</v>
      </c>
      <c r="E21" s="15">
        <f t="shared" si="6"/>
        <v>-0.12444444444444444</v>
      </c>
      <c r="F21" s="82">
        <v>307</v>
      </c>
      <c r="G21" s="82">
        <v>305</v>
      </c>
      <c r="H21" s="16">
        <f t="shared" si="7"/>
        <v>-6.5146579804560263E-3</v>
      </c>
      <c r="I21" s="82">
        <v>124</v>
      </c>
      <c r="J21" s="82">
        <v>94</v>
      </c>
      <c r="K21" s="16">
        <f t="shared" si="8"/>
        <v>-0.24193548387096775</v>
      </c>
      <c r="L21" s="44"/>
      <c r="M21" s="74">
        <v>595</v>
      </c>
      <c r="N21" s="82">
        <v>294</v>
      </c>
      <c r="O21" s="82">
        <v>287</v>
      </c>
      <c r="P21" s="18">
        <f t="shared" si="9"/>
        <v>0.66218487394957981</v>
      </c>
      <c r="Q21" s="18">
        <f t="shared" si="10"/>
        <v>1.0374149659863945</v>
      </c>
      <c r="R21" s="19">
        <f t="shared" si="11"/>
        <v>0.32752613240418116</v>
      </c>
      <c r="S21" s="20"/>
      <c r="T21" s="2"/>
      <c r="U21" s="2"/>
    </row>
    <row r="22" spans="1:21" ht="15.75" thickBot="1" x14ac:dyDescent="0.3">
      <c r="A22" s="101"/>
      <c r="B22" s="48" t="s">
        <v>15</v>
      </c>
      <c r="C22" s="86">
        <v>212</v>
      </c>
      <c r="D22" s="76">
        <v>185</v>
      </c>
      <c r="E22" s="87">
        <f t="shared" si="6"/>
        <v>-0.12735849056603774</v>
      </c>
      <c r="F22" s="86">
        <v>84</v>
      </c>
      <c r="G22" s="86">
        <v>53</v>
      </c>
      <c r="H22" s="88">
        <f t="shared" si="7"/>
        <v>-0.36904761904761907</v>
      </c>
      <c r="I22" s="86">
        <v>19</v>
      </c>
      <c r="J22" s="86">
        <v>8</v>
      </c>
      <c r="K22" s="88">
        <f t="shared" si="8"/>
        <v>-0.57894736842105265</v>
      </c>
      <c r="L22" s="53"/>
      <c r="M22" s="76">
        <v>220</v>
      </c>
      <c r="N22" s="86">
        <v>77</v>
      </c>
      <c r="O22" s="86">
        <v>68</v>
      </c>
      <c r="P22" s="54">
        <f t="shared" si="9"/>
        <v>0.84090909090909094</v>
      </c>
      <c r="Q22" s="54">
        <f t="shared" si="10"/>
        <v>0.68831168831168832</v>
      </c>
      <c r="R22" s="55">
        <f t="shared" si="11"/>
        <v>0.11764705882352941</v>
      </c>
      <c r="S22" s="20"/>
      <c r="T22" s="23"/>
      <c r="U22" s="91"/>
    </row>
    <row r="23" spans="1:21" ht="15.75" thickBot="1" x14ac:dyDescent="0.3">
      <c r="A23" s="100" t="s">
        <v>17</v>
      </c>
      <c r="B23" s="41" t="s">
        <v>13</v>
      </c>
      <c r="C23" s="85">
        <v>303</v>
      </c>
      <c r="D23" s="75">
        <v>318</v>
      </c>
      <c r="E23" s="84">
        <f t="shared" si="6"/>
        <v>4.9504950495049507E-2</v>
      </c>
      <c r="F23" s="85">
        <v>237</v>
      </c>
      <c r="G23" s="85">
        <v>247</v>
      </c>
      <c r="H23" s="47">
        <f t="shared" si="7"/>
        <v>4.2194092827004218E-2</v>
      </c>
      <c r="I23" s="85">
        <v>52</v>
      </c>
      <c r="J23" s="85">
        <v>50</v>
      </c>
      <c r="K23" s="47">
        <f t="shared" si="8"/>
        <v>-3.8461538461538464E-2</v>
      </c>
      <c r="L23" s="44"/>
      <c r="M23" s="75">
        <v>321</v>
      </c>
      <c r="N23" s="85">
        <v>139</v>
      </c>
      <c r="O23" s="85">
        <v>136</v>
      </c>
      <c r="P23" s="57">
        <f t="shared" si="9"/>
        <v>0.99065420560747663</v>
      </c>
      <c r="Q23" s="57">
        <f t="shared" si="10"/>
        <v>1.7769784172661871</v>
      </c>
      <c r="R23" s="58">
        <f t="shared" si="11"/>
        <v>0.36764705882352944</v>
      </c>
      <c r="S23" s="20"/>
      <c r="T23" s="89"/>
      <c r="U23" s="2"/>
    </row>
    <row r="24" spans="1:21" ht="15.75" thickBot="1" x14ac:dyDescent="0.3">
      <c r="A24" s="100"/>
      <c r="B24" s="41" t="s">
        <v>14</v>
      </c>
      <c r="C24" s="74">
        <v>431</v>
      </c>
      <c r="D24" s="74">
        <v>418</v>
      </c>
      <c r="E24" s="15">
        <f t="shared" si="6"/>
        <v>-3.0162412993039442E-2</v>
      </c>
      <c r="F24" s="82">
        <v>319</v>
      </c>
      <c r="G24" s="82">
        <v>322</v>
      </c>
      <c r="H24" s="16">
        <f t="shared" si="7"/>
        <v>9.4043887147335428E-3</v>
      </c>
      <c r="I24" s="82">
        <v>74</v>
      </c>
      <c r="J24" s="82">
        <v>67</v>
      </c>
      <c r="K24" s="16">
        <f t="shared" si="8"/>
        <v>-9.45945945945946E-2</v>
      </c>
      <c r="L24" s="44"/>
      <c r="M24" s="74">
        <v>506</v>
      </c>
      <c r="N24" s="82">
        <v>227</v>
      </c>
      <c r="O24" s="82">
        <v>223</v>
      </c>
      <c r="P24" s="18">
        <f t="shared" si="9"/>
        <v>0.82608695652173914</v>
      </c>
      <c r="Q24" s="18">
        <f t="shared" si="10"/>
        <v>1.4185022026431717</v>
      </c>
      <c r="R24" s="19">
        <f t="shared" si="11"/>
        <v>0.30044843049327352</v>
      </c>
      <c r="S24" s="20"/>
      <c r="T24" s="2"/>
      <c r="U24" s="2"/>
    </row>
    <row r="25" spans="1:21" ht="15.75" thickBot="1" x14ac:dyDescent="0.3">
      <c r="A25" s="101"/>
      <c r="B25" s="48" t="s">
        <v>15</v>
      </c>
      <c r="C25" s="86">
        <v>242</v>
      </c>
      <c r="D25" s="76">
        <v>220</v>
      </c>
      <c r="E25" s="87">
        <f t="shared" si="6"/>
        <v>-9.0909090909090912E-2</v>
      </c>
      <c r="F25" s="86">
        <v>60</v>
      </c>
      <c r="G25" s="86">
        <v>48</v>
      </c>
      <c r="H25" s="88">
        <f t="shared" si="7"/>
        <v>-0.2</v>
      </c>
      <c r="I25" s="86">
        <v>10</v>
      </c>
      <c r="J25" s="86">
        <v>5</v>
      </c>
      <c r="K25" s="88">
        <f t="shared" si="8"/>
        <v>-0.5</v>
      </c>
      <c r="L25" s="53"/>
      <c r="M25" s="76">
        <v>246</v>
      </c>
      <c r="N25" s="86">
        <v>61</v>
      </c>
      <c r="O25" s="86">
        <v>60</v>
      </c>
      <c r="P25" s="54">
        <f t="shared" si="9"/>
        <v>0.89430894308943087</v>
      </c>
      <c r="Q25" s="54">
        <f t="shared" si="10"/>
        <v>0.78688524590163933</v>
      </c>
      <c r="R25" s="55">
        <f t="shared" si="11"/>
        <v>8.3333333333333329E-2</v>
      </c>
      <c r="S25" s="20"/>
      <c r="T25" s="2"/>
      <c r="U25" s="2"/>
    </row>
    <row r="26" spans="1:21" ht="15.75" thickBot="1" x14ac:dyDescent="0.3">
      <c r="A26" s="100" t="s">
        <v>18</v>
      </c>
      <c r="B26" s="41" t="s">
        <v>13</v>
      </c>
      <c r="C26" s="75">
        <v>191</v>
      </c>
      <c r="D26" s="75">
        <v>168</v>
      </c>
      <c r="E26" s="84">
        <f t="shared" si="6"/>
        <v>-0.12041884816753927</v>
      </c>
      <c r="F26" s="85">
        <v>129</v>
      </c>
      <c r="G26" s="85">
        <v>130</v>
      </c>
      <c r="H26" s="47">
        <f t="shared" si="7"/>
        <v>7.7519379844961239E-3</v>
      </c>
      <c r="I26" s="85">
        <v>41</v>
      </c>
      <c r="J26" s="85">
        <v>34</v>
      </c>
      <c r="K26" s="47">
        <f t="shared" si="8"/>
        <v>-0.17073170731707318</v>
      </c>
      <c r="L26" s="44"/>
      <c r="M26" s="75">
        <v>230</v>
      </c>
      <c r="N26" s="85">
        <v>131</v>
      </c>
      <c r="O26" s="85">
        <v>128</v>
      </c>
      <c r="P26" s="57">
        <f t="shared" si="9"/>
        <v>0.73043478260869565</v>
      </c>
      <c r="Q26" s="57">
        <f t="shared" si="10"/>
        <v>0.99236641221374045</v>
      </c>
      <c r="R26" s="58">
        <f t="shared" si="11"/>
        <v>0.265625</v>
      </c>
      <c r="S26" s="20"/>
      <c r="T26" s="2"/>
      <c r="U26" s="2"/>
    </row>
    <row r="27" spans="1:21" ht="15.75" thickBot="1" x14ac:dyDescent="0.3">
      <c r="A27" s="100"/>
      <c r="B27" s="41" t="s">
        <v>14</v>
      </c>
      <c r="C27" s="74">
        <v>273</v>
      </c>
      <c r="D27" s="74">
        <v>235</v>
      </c>
      <c r="E27" s="15">
        <f t="shared" si="6"/>
        <v>-0.1391941391941392</v>
      </c>
      <c r="F27" s="82">
        <v>194</v>
      </c>
      <c r="G27" s="82">
        <v>182</v>
      </c>
      <c r="H27" s="16">
        <f t="shared" si="7"/>
        <v>-6.1855670103092786E-2</v>
      </c>
      <c r="I27" s="82">
        <v>57</v>
      </c>
      <c r="J27" s="82">
        <v>50</v>
      </c>
      <c r="K27" s="16">
        <f t="shared" si="8"/>
        <v>-0.12280701754385964</v>
      </c>
      <c r="L27" s="44"/>
      <c r="M27" s="74">
        <v>347</v>
      </c>
      <c r="N27" s="82">
        <v>206</v>
      </c>
      <c r="O27" s="82">
        <v>202</v>
      </c>
      <c r="P27" s="18">
        <f t="shared" si="9"/>
        <v>0.67723342939481268</v>
      </c>
      <c r="Q27" s="18">
        <f t="shared" si="10"/>
        <v>0.88349514563106801</v>
      </c>
      <c r="R27" s="19">
        <f t="shared" si="11"/>
        <v>0.24752475247524752</v>
      </c>
      <c r="S27" s="20"/>
      <c r="T27" s="89"/>
      <c r="U27" s="2"/>
    </row>
    <row r="28" spans="1:21" ht="15.75" thickBot="1" x14ac:dyDescent="0.3">
      <c r="A28" s="101"/>
      <c r="B28" s="48" t="s">
        <v>15</v>
      </c>
      <c r="C28" s="86">
        <v>34</v>
      </c>
      <c r="D28" s="76">
        <v>28</v>
      </c>
      <c r="E28" s="87">
        <f t="shared" si="6"/>
        <v>-0.17647058823529413</v>
      </c>
      <c r="F28" s="86">
        <v>13</v>
      </c>
      <c r="G28" s="86">
        <v>5</v>
      </c>
      <c r="H28" s="88">
        <f t="shared" si="7"/>
        <v>-0.61538461538461542</v>
      </c>
      <c r="I28" s="86">
        <v>0</v>
      </c>
      <c r="J28" s="86">
        <v>0</v>
      </c>
      <c r="K28" s="87">
        <v>0</v>
      </c>
      <c r="L28" s="53"/>
      <c r="M28" s="76">
        <v>34</v>
      </c>
      <c r="N28" s="86">
        <v>11</v>
      </c>
      <c r="O28" s="86">
        <v>11</v>
      </c>
      <c r="P28" s="54">
        <f t="shared" si="9"/>
        <v>0.82352941176470584</v>
      </c>
      <c r="Q28" s="54">
        <f t="shared" si="10"/>
        <v>0.45454545454545453</v>
      </c>
      <c r="R28" s="55">
        <f t="shared" si="11"/>
        <v>0</v>
      </c>
      <c r="S28" s="20"/>
      <c r="T28" s="2"/>
      <c r="U28" s="2"/>
    </row>
    <row r="29" spans="1:21" ht="15.75" thickBot="1" x14ac:dyDescent="0.3">
      <c r="A29" s="100" t="s">
        <v>19</v>
      </c>
      <c r="B29" s="41" t="s">
        <v>13</v>
      </c>
      <c r="C29" s="75">
        <v>43</v>
      </c>
      <c r="D29" s="75">
        <v>59</v>
      </c>
      <c r="E29" s="84">
        <f t="shared" si="6"/>
        <v>0.37209302325581395</v>
      </c>
      <c r="F29" s="85">
        <v>30</v>
      </c>
      <c r="G29" s="85">
        <v>49</v>
      </c>
      <c r="H29" s="47">
        <f t="shared" si="7"/>
        <v>0.6333333333333333</v>
      </c>
      <c r="I29" s="85">
        <v>12</v>
      </c>
      <c r="J29" s="85">
        <v>16</v>
      </c>
      <c r="K29" s="47">
        <f t="shared" ref="K29:K31" si="12">(J29-I29)/I29</f>
        <v>0.33333333333333331</v>
      </c>
      <c r="L29" s="44"/>
      <c r="M29" s="75">
        <v>42</v>
      </c>
      <c r="N29" s="85">
        <v>23</v>
      </c>
      <c r="O29" s="85">
        <v>23</v>
      </c>
      <c r="P29" s="57">
        <f t="shared" si="9"/>
        <v>1.4047619047619047</v>
      </c>
      <c r="Q29" s="57">
        <f t="shared" si="10"/>
        <v>2.1304347826086958</v>
      </c>
      <c r="R29" s="58">
        <f t="shared" si="11"/>
        <v>0.69565217391304346</v>
      </c>
      <c r="S29" s="20"/>
      <c r="T29" s="2"/>
      <c r="U29" s="2"/>
    </row>
    <row r="30" spans="1:21" ht="15.75" thickBot="1" x14ac:dyDescent="0.3">
      <c r="A30" s="100"/>
      <c r="B30" s="41" t="s">
        <v>14</v>
      </c>
      <c r="C30" s="82">
        <v>84</v>
      </c>
      <c r="D30" s="74">
        <v>84</v>
      </c>
      <c r="E30" s="15">
        <f t="shared" si="6"/>
        <v>0</v>
      </c>
      <c r="F30" s="82">
        <v>61</v>
      </c>
      <c r="G30" s="82">
        <v>67</v>
      </c>
      <c r="H30" s="16">
        <f t="shared" si="7"/>
        <v>9.8360655737704916E-2</v>
      </c>
      <c r="I30" s="82">
        <v>27</v>
      </c>
      <c r="J30" s="82">
        <v>25</v>
      </c>
      <c r="K30" s="16">
        <f t="shared" si="12"/>
        <v>-7.407407407407407E-2</v>
      </c>
      <c r="L30" s="44"/>
      <c r="M30" s="74">
        <v>108</v>
      </c>
      <c r="N30" s="82">
        <v>58</v>
      </c>
      <c r="O30" s="82">
        <v>57</v>
      </c>
      <c r="P30" s="18">
        <f t="shared" si="9"/>
        <v>0.77777777777777779</v>
      </c>
      <c r="Q30" s="18">
        <f t="shared" si="10"/>
        <v>1.1551724137931034</v>
      </c>
      <c r="R30" s="19">
        <f t="shared" si="11"/>
        <v>0.43859649122807015</v>
      </c>
      <c r="S30" s="20"/>
      <c r="T30" s="89"/>
      <c r="U30" s="2"/>
    </row>
    <row r="31" spans="1:21" ht="15.75" thickBot="1" x14ac:dyDescent="0.3">
      <c r="A31" s="101"/>
      <c r="B31" s="48" t="s">
        <v>15</v>
      </c>
      <c r="C31" s="86">
        <v>94</v>
      </c>
      <c r="D31" s="76">
        <v>87</v>
      </c>
      <c r="E31" s="87">
        <f t="shared" si="6"/>
        <v>-7.4468085106382975E-2</v>
      </c>
      <c r="F31" s="86">
        <v>61</v>
      </c>
      <c r="G31" s="86">
        <v>54</v>
      </c>
      <c r="H31" s="88">
        <f t="shared" si="7"/>
        <v>-0.11475409836065574</v>
      </c>
      <c r="I31" s="86">
        <v>32</v>
      </c>
      <c r="J31" s="86">
        <v>27</v>
      </c>
      <c r="K31" s="88">
        <f t="shared" si="12"/>
        <v>-0.15625</v>
      </c>
      <c r="L31" s="53"/>
      <c r="M31" s="76">
        <v>129</v>
      </c>
      <c r="N31" s="86">
        <v>78</v>
      </c>
      <c r="O31" s="86">
        <v>68</v>
      </c>
      <c r="P31" s="54">
        <f t="shared" si="9"/>
        <v>0.67441860465116277</v>
      </c>
      <c r="Q31" s="54">
        <f t="shared" si="10"/>
        <v>0.69230769230769229</v>
      </c>
      <c r="R31" s="55">
        <f t="shared" si="11"/>
        <v>0.39705882352941174</v>
      </c>
      <c r="S31" s="20"/>
      <c r="T31" s="2"/>
      <c r="U31" s="2"/>
    </row>
    <row r="32" spans="1:21" ht="15.75" thickBot="1" x14ac:dyDescent="0.3">
      <c r="A32" s="100" t="s">
        <v>20</v>
      </c>
      <c r="B32" s="41" t="s">
        <v>13</v>
      </c>
      <c r="C32" s="75">
        <v>11</v>
      </c>
      <c r="D32" s="75">
        <v>19</v>
      </c>
      <c r="E32" s="84">
        <f t="shared" si="6"/>
        <v>0.72727272727272729</v>
      </c>
      <c r="F32" s="85">
        <v>6</v>
      </c>
      <c r="G32" s="85">
        <v>16</v>
      </c>
      <c r="H32" s="47">
        <f t="shared" si="7"/>
        <v>1.6666666666666667</v>
      </c>
      <c r="I32" s="85">
        <v>4</v>
      </c>
      <c r="J32" s="85">
        <v>3</v>
      </c>
      <c r="K32" s="47">
        <v>0</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23</v>
      </c>
      <c r="D33" s="74">
        <v>23</v>
      </c>
      <c r="E33" s="15">
        <f t="shared" si="6"/>
        <v>0</v>
      </c>
      <c r="F33" s="82">
        <v>17</v>
      </c>
      <c r="G33" s="82">
        <v>20</v>
      </c>
      <c r="H33" s="16">
        <f t="shared" si="7"/>
        <v>0.17647058823529413</v>
      </c>
      <c r="I33" s="82">
        <v>10</v>
      </c>
      <c r="J33" s="82">
        <v>5</v>
      </c>
      <c r="K33" s="16">
        <f t="shared" ref="K33" si="13">(J33-I33)/I33</f>
        <v>-0.5</v>
      </c>
      <c r="L33" s="44"/>
      <c r="M33" s="74">
        <v>28</v>
      </c>
      <c r="N33" s="82">
        <v>17</v>
      </c>
      <c r="O33" s="82">
        <v>17</v>
      </c>
      <c r="P33" s="18">
        <f t="shared" si="9"/>
        <v>0.8214285714285714</v>
      </c>
      <c r="Q33" s="18">
        <f t="shared" si="10"/>
        <v>1.1764705882352942</v>
      </c>
      <c r="R33" s="19">
        <f t="shared" si="11"/>
        <v>0.29411764705882354</v>
      </c>
      <c r="S33" s="20"/>
      <c r="T33" s="89"/>
      <c r="U33" s="2"/>
    </row>
    <row r="34" spans="1:21" ht="15.75" thickBot="1" x14ac:dyDescent="0.3">
      <c r="A34" s="101"/>
      <c r="B34" s="48" t="s">
        <v>15</v>
      </c>
      <c r="C34" s="86">
        <v>82</v>
      </c>
      <c r="D34" s="76">
        <v>52</v>
      </c>
      <c r="E34" s="87">
        <f t="shared" si="6"/>
        <v>-0.36585365853658536</v>
      </c>
      <c r="F34" s="86">
        <v>17</v>
      </c>
      <c r="G34" s="86">
        <v>8</v>
      </c>
      <c r="H34" s="88">
        <f t="shared" si="7"/>
        <v>-0.52941176470588236</v>
      </c>
      <c r="I34" s="86">
        <v>0</v>
      </c>
      <c r="J34" s="86">
        <v>1</v>
      </c>
      <c r="K34" s="88">
        <v>0</v>
      </c>
      <c r="L34" s="53"/>
      <c r="M34" s="76">
        <v>84</v>
      </c>
      <c r="N34" s="86">
        <v>22</v>
      </c>
      <c r="O34" s="86">
        <v>22</v>
      </c>
      <c r="P34" s="54">
        <f t="shared" si="9"/>
        <v>0.61904761904761907</v>
      </c>
      <c r="Q34" s="54">
        <f t="shared" si="10"/>
        <v>0.36363636363636365</v>
      </c>
      <c r="R34" s="55">
        <f t="shared" si="11"/>
        <v>4.5454545454545456E-2</v>
      </c>
      <c r="S34" s="20"/>
      <c r="T34" s="2"/>
      <c r="U34" s="2"/>
    </row>
    <row r="35" spans="1:21" ht="15.75" thickBot="1" x14ac:dyDescent="0.3">
      <c r="A35" s="100" t="s">
        <v>21</v>
      </c>
      <c r="B35" s="41" t="s">
        <v>13</v>
      </c>
      <c r="C35" s="75">
        <v>92</v>
      </c>
      <c r="D35" s="75">
        <v>111</v>
      </c>
      <c r="E35" s="84">
        <f t="shared" si="6"/>
        <v>0.20652173913043478</v>
      </c>
      <c r="F35" s="85">
        <v>57</v>
      </c>
      <c r="G35" s="85">
        <v>81</v>
      </c>
      <c r="H35" s="47">
        <f t="shared" si="7"/>
        <v>0.42105263157894735</v>
      </c>
      <c r="I35" s="85">
        <v>28</v>
      </c>
      <c r="J35" s="85">
        <v>25</v>
      </c>
      <c r="K35" s="47">
        <f t="shared" ref="K35:K44" si="14">(J35-I35)/I35</f>
        <v>-0.10714285714285714</v>
      </c>
      <c r="L35" s="44"/>
      <c r="M35" s="75">
        <v>115</v>
      </c>
      <c r="N35" s="85">
        <v>57</v>
      </c>
      <c r="O35" s="85">
        <v>56</v>
      </c>
      <c r="P35" s="57">
        <f t="shared" si="9"/>
        <v>0.9652173913043478</v>
      </c>
      <c r="Q35" s="57">
        <f t="shared" si="10"/>
        <v>1.4210526315789473</v>
      </c>
      <c r="R35" s="58">
        <f t="shared" si="11"/>
        <v>0.44642857142857145</v>
      </c>
      <c r="S35" s="20"/>
      <c r="T35" s="2"/>
      <c r="U35" s="2"/>
    </row>
    <row r="36" spans="1:21" ht="15.75" thickBot="1" x14ac:dyDescent="0.3">
      <c r="A36" s="100"/>
      <c r="B36" s="41" t="s">
        <v>14</v>
      </c>
      <c r="C36" s="74">
        <v>152</v>
      </c>
      <c r="D36" s="74">
        <v>169</v>
      </c>
      <c r="E36" s="15">
        <f t="shared" si="6"/>
        <v>0.1118421052631579</v>
      </c>
      <c r="F36" s="82">
        <v>98</v>
      </c>
      <c r="G36" s="82">
        <v>122</v>
      </c>
      <c r="H36" s="16">
        <f t="shared" si="7"/>
        <v>0.24489795918367346</v>
      </c>
      <c r="I36" s="82">
        <v>44</v>
      </c>
      <c r="J36" s="82">
        <v>42</v>
      </c>
      <c r="K36" s="16">
        <f t="shared" si="14"/>
        <v>-4.5454545454545456E-2</v>
      </c>
      <c r="L36" s="44"/>
      <c r="M36" s="74">
        <v>235</v>
      </c>
      <c r="N36" s="82">
        <v>128</v>
      </c>
      <c r="O36" s="82">
        <v>127</v>
      </c>
      <c r="P36" s="18">
        <f t="shared" si="9"/>
        <v>0.7191489361702128</v>
      </c>
      <c r="Q36" s="18">
        <f t="shared" si="10"/>
        <v>0.953125</v>
      </c>
      <c r="R36" s="19">
        <f t="shared" si="11"/>
        <v>0.33070866141732286</v>
      </c>
      <c r="S36" s="20"/>
      <c r="T36" s="89"/>
      <c r="U36" s="2"/>
    </row>
    <row r="37" spans="1:21" ht="15.75" thickBot="1" x14ac:dyDescent="0.3">
      <c r="A37" s="101"/>
      <c r="B37" s="48" t="s">
        <v>15</v>
      </c>
      <c r="C37" s="86">
        <v>33</v>
      </c>
      <c r="D37" s="76">
        <v>45</v>
      </c>
      <c r="E37" s="87">
        <f t="shared" si="6"/>
        <v>0.36363636363636365</v>
      </c>
      <c r="F37" s="86">
        <v>12</v>
      </c>
      <c r="G37" s="86">
        <v>15</v>
      </c>
      <c r="H37" s="88">
        <f t="shared" si="7"/>
        <v>0.25</v>
      </c>
      <c r="I37" s="86">
        <v>7</v>
      </c>
      <c r="J37" s="86">
        <v>5</v>
      </c>
      <c r="K37" s="88">
        <f t="shared" si="14"/>
        <v>-0.2857142857142857</v>
      </c>
      <c r="L37" s="53"/>
      <c r="M37" s="76">
        <v>49</v>
      </c>
      <c r="N37" s="86">
        <v>28</v>
      </c>
      <c r="O37" s="86">
        <v>28</v>
      </c>
      <c r="P37" s="54">
        <f t="shared" si="9"/>
        <v>0.91836734693877553</v>
      </c>
      <c r="Q37" s="54">
        <f t="shared" si="10"/>
        <v>0.5357142857142857</v>
      </c>
      <c r="R37" s="55">
        <f t="shared" si="11"/>
        <v>0.17857142857142858</v>
      </c>
      <c r="S37" s="20"/>
      <c r="T37" s="2"/>
      <c r="U37" s="2"/>
    </row>
    <row r="38" spans="1:21" ht="15.75" thickBot="1" x14ac:dyDescent="0.3">
      <c r="A38" s="100" t="s">
        <v>22</v>
      </c>
      <c r="B38" s="41" t="s">
        <v>13</v>
      </c>
      <c r="C38" s="75">
        <v>13</v>
      </c>
      <c r="D38" s="75">
        <v>9</v>
      </c>
      <c r="E38" s="84">
        <f t="shared" si="6"/>
        <v>-0.30769230769230771</v>
      </c>
      <c r="F38" s="85">
        <v>10</v>
      </c>
      <c r="G38" s="85">
        <v>6</v>
      </c>
      <c r="H38" s="47">
        <f t="shared" si="7"/>
        <v>-0.4</v>
      </c>
      <c r="I38" s="85">
        <v>2</v>
      </c>
      <c r="J38" s="85">
        <v>0</v>
      </c>
      <c r="K38" s="84">
        <f t="shared" si="14"/>
        <v>-1</v>
      </c>
      <c r="L38" s="44"/>
      <c r="M38" s="75">
        <v>13</v>
      </c>
      <c r="N38" s="85">
        <v>5</v>
      </c>
      <c r="O38" s="85">
        <v>5</v>
      </c>
      <c r="P38" s="57">
        <f t="shared" si="9"/>
        <v>0.69230769230769229</v>
      </c>
      <c r="Q38" s="57">
        <f t="shared" si="10"/>
        <v>1.2</v>
      </c>
      <c r="R38" s="58">
        <f t="shared" si="11"/>
        <v>0</v>
      </c>
      <c r="S38" s="20"/>
      <c r="T38" s="2"/>
      <c r="U38" s="2"/>
    </row>
    <row r="39" spans="1:21" ht="15.75" thickBot="1" x14ac:dyDescent="0.3">
      <c r="A39" s="100"/>
      <c r="B39" s="41" t="s">
        <v>14</v>
      </c>
      <c r="C39" s="82">
        <v>26</v>
      </c>
      <c r="D39" s="74">
        <v>16</v>
      </c>
      <c r="E39" s="15">
        <f t="shared" si="6"/>
        <v>-0.38461538461538464</v>
      </c>
      <c r="F39" s="82">
        <v>21</v>
      </c>
      <c r="G39" s="82">
        <v>12</v>
      </c>
      <c r="H39" s="16">
        <f t="shared" si="7"/>
        <v>-0.42857142857142855</v>
      </c>
      <c r="I39" s="82">
        <v>6</v>
      </c>
      <c r="J39" s="82">
        <v>3</v>
      </c>
      <c r="K39" s="16">
        <f t="shared" si="14"/>
        <v>-0.5</v>
      </c>
      <c r="L39" s="44"/>
      <c r="M39" s="74">
        <v>30</v>
      </c>
      <c r="N39" s="82">
        <v>14</v>
      </c>
      <c r="O39" s="82">
        <v>14</v>
      </c>
      <c r="P39" s="18">
        <f t="shared" si="9"/>
        <v>0.53333333333333333</v>
      </c>
      <c r="Q39" s="18">
        <f t="shared" si="10"/>
        <v>0.8571428571428571</v>
      </c>
      <c r="R39" s="19">
        <f t="shared" si="11"/>
        <v>0.21428571428571427</v>
      </c>
      <c r="S39" s="20"/>
      <c r="T39" s="89"/>
      <c r="U39" s="2"/>
    </row>
    <row r="40" spans="1:21" ht="15.75" thickBot="1" x14ac:dyDescent="0.3">
      <c r="A40" s="101"/>
      <c r="B40" s="48" t="s">
        <v>15</v>
      </c>
      <c r="C40" s="86">
        <v>33</v>
      </c>
      <c r="D40" s="76">
        <v>28</v>
      </c>
      <c r="E40" s="87">
        <f t="shared" si="6"/>
        <v>-0.15151515151515152</v>
      </c>
      <c r="F40" s="86">
        <v>10</v>
      </c>
      <c r="G40" s="86">
        <v>9</v>
      </c>
      <c r="H40" s="88">
        <f t="shared" si="7"/>
        <v>-0.1</v>
      </c>
      <c r="I40" s="86">
        <v>1</v>
      </c>
      <c r="J40" s="86">
        <v>2</v>
      </c>
      <c r="K40" s="87">
        <f t="shared" si="14"/>
        <v>1</v>
      </c>
      <c r="L40" s="53"/>
      <c r="M40" s="76">
        <v>34</v>
      </c>
      <c r="N40" s="86">
        <v>11</v>
      </c>
      <c r="O40" s="86">
        <v>11</v>
      </c>
      <c r="P40" s="54">
        <f t="shared" si="9"/>
        <v>0.82352941176470584</v>
      </c>
      <c r="Q40" s="54">
        <f t="shared" si="10"/>
        <v>0.81818181818181823</v>
      </c>
      <c r="R40" s="55">
        <f t="shared" si="11"/>
        <v>0.18181818181818182</v>
      </c>
      <c r="S40" s="20"/>
      <c r="T40" s="2"/>
      <c r="U40" s="2"/>
    </row>
    <row r="41" spans="1:21" ht="15.75" thickBot="1" x14ac:dyDescent="0.3">
      <c r="A41" s="101" t="s">
        <v>23</v>
      </c>
      <c r="B41" s="41" t="s">
        <v>13</v>
      </c>
      <c r="C41" s="85">
        <v>254</v>
      </c>
      <c r="D41" s="75">
        <v>332</v>
      </c>
      <c r="E41" s="84">
        <f t="shared" si="6"/>
        <v>0.30708661417322836</v>
      </c>
      <c r="F41" s="85">
        <v>240</v>
      </c>
      <c r="G41" s="85">
        <v>286</v>
      </c>
      <c r="H41" s="47">
        <f t="shared" si="7"/>
        <v>0.19166666666666668</v>
      </c>
      <c r="I41" s="85">
        <v>73</v>
      </c>
      <c r="J41" s="85">
        <v>72</v>
      </c>
      <c r="K41" s="47">
        <f t="shared" si="14"/>
        <v>-1.3698630136986301E-2</v>
      </c>
      <c r="L41" s="44"/>
      <c r="M41" s="75">
        <v>486</v>
      </c>
      <c r="N41" s="85">
        <v>257</v>
      </c>
      <c r="O41" s="85">
        <v>249</v>
      </c>
      <c r="P41" s="57">
        <f t="shared" si="9"/>
        <v>0.6831275720164609</v>
      </c>
      <c r="Q41" s="57">
        <f t="shared" si="10"/>
        <v>1.1128404669260701</v>
      </c>
      <c r="R41" s="58">
        <f t="shared" si="11"/>
        <v>0.28915662650602408</v>
      </c>
      <c r="S41" s="20"/>
      <c r="T41" s="2"/>
      <c r="U41" s="2"/>
    </row>
    <row r="42" spans="1:21" ht="15.75" thickBot="1" x14ac:dyDescent="0.3">
      <c r="A42" s="101"/>
      <c r="B42" s="48" t="s">
        <v>14</v>
      </c>
      <c r="C42" s="86">
        <v>515</v>
      </c>
      <c r="D42" s="76">
        <v>610</v>
      </c>
      <c r="E42" s="87">
        <f t="shared" si="6"/>
        <v>0.18446601941747573</v>
      </c>
      <c r="F42" s="86">
        <v>468</v>
      </c>
      <c r="G42" s="86">
        <v>525</v>
      </c>
      <c r="H42" s="88">
        <f t="shared" si="7"/>
        <v>0.12179487179487179</v>
      </c>
      <c r="I42" s="86">
        <v>143</v>
      </c>
      <c r="J42" s="86">
        <v>150</v>
      </c>
      <c r="K42" s="88">
        <f t="shared" si="14"/>
        <v>4.8951048951048952E-2</v>
      </c>
      <c r="L42" s="53"/>
      <c r="M42" s="76">
        <v>1204</v>
      </c>
      <c r="N42" s="86">
        <v>675</v>
      </c>
      <c r="O42" s="86">
        <v>650</v>
      </c>
      <c r="P42" s="54">
        <f t="shared" si="9"/>
        <v>0.50664451827242529</v>
      </c>
      <c r="Q42" s="54">
        <f t="shared" si="10"/>
        <v>0.77777777777777779</v>
      </c>
      <c r="R42" s="55">
        <f t="shared" si="11"/>
        <v>0.23076923076923078</v>
      </c>
      <c r="S42" s="20"/>
      <c r="T42" s="2"/>
      <c r="U42" s="2"/>
    </row>
    <row r="43" spans="1:21" ht="15.75" thickBot="1" x14ac:dyDescent="0.3">
      <c r="A43" s="100" t="s">
        <v>24</v>
      </c>
      <c r="B43" s="41" t="s">
        <v>13</v>
      </c>
      <c r="C43" s="85">
        <v>3</v>
      </c>
      <c r="D43" s="81">
        <v>7</v>
      </c>
      <c r="E43" s="84">
        <f t="shared" si="6"/>
        <v>1.3333333333333333</v>
      </c>
      <c r="F43" s="85">
        <v>3</v>
      </c>
      <c r="G43" s="81">
        <v>4</v>
      </c>
      <c r="H43" s="47">
        <f t="shared" si="7"/>
        <v>0.33333333333333331</v>
      </c>
      <c r="I43" s="85">
        <v>1</v>
      </c>
      <c r="J43" s="83">
        <v>2</v>
      </c>
      <c r="K43" s="84">
        <f t="shared" si="14"/>
        <v>1</v>
      </c>
      <c r="L43" s="44"/>
      <c r="M43" s="81">
        <v>8</v>
      </c>
      <c r="N43" s="81">
        <v>5</v>
      </c>
      <c r="O43" s="83">
        <v>4</v>
      </c>
      <c r="P43" s="57">
        <v>0</v>
      </c>
      <c r="Q43" s="57">
        <v>0</v>
      </c>
      <c r="R43" s="58">
        <v>0</v>
      </c>
      <c r="S43" s="20"/>
      <c r="T43" s="90"/>
    </row>
    <row r="44" spans="1:21" ht="15.75" thickBot="1" x14ac:dyDescent="0.3">
      <c r="A44" s="101"/>
      <c r="B44" s="41" t="s">
        <v>14</v>
      </c>
      <c r="C44" s="82">
        <v>19</v>
      </c>
      <c r="D44" s="74">
        <v>9</v>
      </c>
      <c r="E44" s="15">
        <f t="shared" si="6"/>
        <v>-0.52631578947368418</v>
      </c>
      <c r="F44" s="82">
        <v>13</v>
      </c>
      <c r="G44" s="82">
        <v>6</v>
      </c>
      <c r="H44" s="47">
        <f>(G44-F44)/F44</f>
        <v>-0.53846153846153844</v>
      </c>
      <c r="I44" s="82">
        <v>6</v>
      </c>
      <c r="J44" s="82">
        <v>2</v>
      </c>
      <c r="K44" s="84">
        <f t="shared" si="14"/>
        <v>-0.66666666666666663</v>
      </c>
      <c r="L44" s="44"/>
      <c r="M44" s="74">
        <v>40</v>
      </c>
      <c r="N44" s="82">
        <v>28</v>
      </c>
      <c r="O44" s="82">
        <v>27</v>
      </c>
      <c r="P44" s="18">
        <f t="shared" si="9"/>
        <v>0.22500000000000001</v>
      </c>
      <c r="Q44" s="18">
        <f t="shared" si="10"/>
        <v>0.21428571428571427</v>
      </c>
      <c r="R44" s="19">
        <f t="shared" si="11"/>
        <v>7.407407407407407E-2</v>
      </c>
      <c r="S44" s="20"/>
      <c r="T44" s="95"/>
    </row>
    <row r="45" spans="1:21" ht="15.75" thickBot="1" x14ac:dyDescent="0.3">
      <c r="A45" s="101"/>
      <c r="B45" s="48" t="s">
        <v>15</v>
      </c>
      <c r="C45" s="86">
        <v>14</v>
      </c>
      <c r="D45" s="76">
        <v>9</v>
      </c>
      <c r="E45" s="87">
        <f t="shared" si="6"/>
        <v>-0.35714285714285715</v>
      </c>
      <c r="F45" s="86">
        <v>3</v>
      </c>
      <c r="G45" s="86">
        <v>2</v>
      </c>
      <c r="H45" s="88">
        <f>(G45-F45)/F45</f>
        <v>-0.33333333333333331</v>
      </c>
      <c r="I45" s="86">
        <v>0</v>
      </c>
      <c r="J45" s="86">
        <v>1</v>
      </c>
      <c r="K45" s="87">
        <v>0</v>
      </c>
      <c r="L45" s="53"/>
      <c r="M45" s="76">
        <v>16</v>
      </c>
      <c r="N45" s="86">
        <v>8</v>
      </c>
      <c r="O45" s="86">
        <v>8</v>
      </c>
      <c r="P45" s="54">
        <f t="shared" si="9"/>
        <v>0.5625</v>
      </c>
      <c r="Q45" s="54">
        <f t="shared" si="10"/>
        <v>0.25</v>
      </c>
      <c r="R45" s="55">
        <f t="shared" si="11"/>
        <v>0.125</v>
      </c>
      <c r="S45" s="20"/>
    </row>
    <row r="46" spans="1:21" ht="15.75" thickBot="1" x14ac:dyDescent="0.3">
      <c r="A46" s="101" t="s">
        <v>25</v>
      </c>
      <c r="B46" s="41" t="s">
        <v>13</v>
      </c>
      <c r="C46" s="85">
        <v>8</v>
      </c>
      <c r="D46" s="75">
        <v>5</v>
      </c>
      <c r="E46" s="84">
        <f t="shared" si="6"/>
        <v>-0.375</v>
      </c>
      <c r="F46" s="85">
        <v>7</v>
      </c>
      <c r="G46" s="85">
        <v>4</v>
      </c>
      <c r="H46" s="47">
        <f>(G46-F46)/F46</f>
        <v>-0.42857142857142855</v>
      </c>
      <c r="I46" s="85">
        <v>0</v>
      </c>
      <c r="J46" s="85">
        <v>2</v>
      </c>
      <c r="K46" s="84">
        <v>0</v>
      </c>
      <c r="L46" s="60"/>
      <c r="M46" s="75">
        <v>9</v>
      </c>
      <c r="N46" s="85">
        <v>3</v>
      </c>
      <c r="O46" s="85">
        <v>2</v>
      </c>
      <c r="P46" s="57">
        <f t="shared" si="9"/>
        <v>0.55555555555555558</v>
      </c>
      <c r="Q46" s="57">
        <f t="shared" si="10"/>
        <v>1.3333333333333333</v>
      </c>
      <c r="R46" s="58">
        <f t="shared" si="11"/>
        <v>1</v>
      </c>
      <c r="S46" s="20"/>
      <c r="T46" s="95"/>
    </row>
    <row r="47" spans="1:21" ht="15.75" thickBot="1" x14ac:dyDescent="0.3">
      <c r="A47" s="101"/>
      <c r="B47" s="48" t="s">
        <v>14</v>
      </c>
      <c r="C47" s="86">
        <v>9</v>
      </c>
      <c r="D47" s="76">
        <v>11</v>
      </c>
      <c r="E47" s="87">
        <f t="shared" si="6"/>
        <v>0.22222222222222221</v>
      </c>
      <c r="F47" s="86">
        <v>8</v>
      </c>
      <c r="G47" s="86">
        <v>9</v>
      </c>
      <c r="H47" s="88">
        <f>(G47-F47)/F47</f>
        <v>0.125</v>
      </c>
      <c r="I47" s="86">
        <v>0</v>
      </c>
      <c r="J47" s="86">
        <v>3</v>
      </c>
      <c r="K47" s="87">
        <v>0</v>
      </c>
      <c r="L47" s="61"/>
      <c r="M47" s="76">
        <v>21</v>
      </c>
      <c r="N47" s="86">
        <v>13</v>
      </c>
      <c r="O47" s="86">
        <v>12</v>
      </c>
      <c r="P47" s="54">
        <f t="shared" si="9"/>
        <v>0.52380952380952384</v>
      </c>
      <c r="Q47" s="54">
        <f t="shared" si="10"/>
        <v>0.69230769230769229</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5">(G48-F48)/F48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2</v>
      </c>
      <c r="D49" s="76">
        <v>0</v>
      </c>
      <c r="E49" s="87">
        <f t="shared" si="6"/>
        <v>-1</v>
      </c>
      <c r="F49" s="86">
        <v>1</v>
      </c>
      <c r="G49" s="86">
        <v>0</v>
      </c>
      <c r="H49" s="87">
        <f t="shared" si="15"/>
        <v>-1</v>
      </c>
      <c r="I49" s="86">
        <v>0</v>
      </c>
      <c r="J49" s="86">
        <v>0</v>
      </c>
      <c r="K49" s="87">
        <v>0</v>
      </c>
      <c r="L49" s="61"/>
      <c r="M49" s="76">
        <v>8</v>
      </c>
      <c r="N49" s="86">
        <v>6</v>
      </c>
      <c r="O49" s="86">
        <v>4</v>
      </c>
      <c r="P49" s="54">
        <f t="shared" si="9"/>
        <v>0</v>
      </c>
      <c r="Q49" s="54">
        <f t="shared" ref="Q49:Q55" si="16">G49/N49</f>
        <v>0</v>
      </c>
      <c r="R49" s="55">
        <f t="shared" ref="R49:R55" si="17">J49/O49</f>
        <v>0</v>
      </c>
      <c r="S49" s="20"/>
    </row>
    <row r="50" spans="1:20" ht="15.75" thickBot="1" x14ac:dyDescent="0.3">
      <c r="A50" s="101" t="s">
        <v>27</v>
      </c>
      <c r="B50" s="41" t="s">
        <v>13</v>
      </c>
      <c r="C50" s="85">
        <v>28</v>
      </c>
      <c r="D50" s="75">
        <v>12</v>
      </c>
      <c r="E50" s="84">
        <f t="shared" si="6"/>
        <v>-0.5714285714285714</v>
      </c>
      <c r="F50" s="85">
        <v>28</v>
      </c>
      <c r="G50" s="85">
        <v>11</v>
      </c>
      <c r="H50" s="47">
        <f t="shared" si="15"/>
        <v>-0.6071428571428571</v>
      </c>
      <c r="I50" s="85">
        <v>4</v>
      </c>
      <c r="J50" s="85">
        <v>1</v>
      </c>
      <c r="K50" s="84">
        <f t="shared" ref="K50:K53" si="18">(J50-I50)/I50</f>
        <v>-0.75</v>
      </c>
      <c r="L50" s="60"/>
      <c r="M50" s="75">
        <v>72</v>
      </c>
      <c r="N50" s="85">
        <v>50</v>
      </c>
      <c r="O50" s="85">
        <v>49</v>
      </c>
      <c r="P50" s="57">
        <f t="shared" si="9"/>
        <v>0.16666666666666666</v>
      </c>
      <c r="Q50" s="57">
        <f t="shared" si="16"/>
        <v>0.22</v>
      </c>
      <c r="R50" s="58">
        <f t="shared" si="17"/>
        <v>2.0408163265306121E-2</v>
      </c>
      <c r="S50" s="20"/>
      <c r="T50" s="95"/>
    </row>
    <row r="51" spans="1:20" ht="15.75" thickBot="1" x14ac:dyDescent="0.3">
      <c r="A51" s="101"/>
      <c r="B51" s="48" t="s">
        <v>14</v>
      </c>
      <c r="C51" s="86">
        <v>43</v>
      </c>
      <c r="D51" s="76">
        <v>27</v>
      </c>
      <c r="E51" s="87">
        <f t="shared" si="6"/>
        <v>-0.37209302325581395</v>
      </c>
      <c r="F51" s="86">
        <v>38</v>
      </c>
      <c r="G51" s="86">
        <v>23</v>
      </c>
      <c r="H51" s="88">
        <f t="shared" si="15"/>
        <v>-0.39473684210526316</v>
      </c>
      <c r="I51" s="86">
        <v>5</v>
      </c>
      <c r="J51" s="86">
        <v>5</v>
      </c>
      <c r="K51" s="62">
        <f t="shared" si="18"/>
        <v>0</v>
      </c>
      <c r="L51" s="61"/>
      <c r="M51" s="76">
        <v>144</v>
      </c>
      <c r="N51" s="86">
        <v>104</v>
      </c>
      <c r="O51" s="86">
        <v>101</v>
      </c>
      <c r="P51" s="54">
        <f t="shared" si="9"/>
        <v>0.1875</v>
      </c>
      <c r="Q51" s="54">
        <f t="shared" si="16"/>
        <v>0.22115384615384615</v>
      </c>
      <c r="R51" s="55">
        <f t="shared" si="17"/>
        <v>4.9504950495049507E-2</v>
      </c>
      <c r="S51" s="20"/>
      <c r="T51" s="90"/>
    </row>
    <row r="52" spans="1:20" ht="15.75" thickBot="1" x14ac:dyDescent="0.3">
      <c r="A52" s="101" t="s">
        <v>28</v>
      </c>
      <c r="B52" s="41" t="s">
        <v>13</v>
      </c>
      <c r="C52" s="85">
        <v>16</v>
      </c>
      <c r="D52" s="75">
        <v>26</v>
      </c>
      <c r="E52" s="84">
        <f t="shared" si="6"/>
        <v>0.625</v>
      </c>
      <c r="F52" s="85">
        <v>14</v>
      </c>
      <c r="G52" s="85">
        <v>21</v>
      </c>
      <c r="H52" s="47">
        <f t="shared" si="15"/>
        <v>0.5</v>
      </c>
      <c r="I52" s="85">
        <v>4</v>
      </c>
      <c r="J52" s="85">
        <v>7</v>
      </c>
      <c r="K52" s="84">
        <f t="shared" si="18"/>
        <v>0.75</v>
      </c>
      <c r="L52" s="60"/>
      <c r="M52" s="75">
        <v>52</v>
      </c>
      <c r="N52" s="85">
        <v>38</v>
      </c>
      <c r="O52" s="85">
        <v>35</v>
      </c>
      <c r="P52" s="57">
        <f t="shared" si="9"/>
        <v>0.5</v>
      </c>
      <c r="Q52" s="57">
        <f t="shared" si="16"/>
        <v>0.55263157894736847</v>
      </c>
      <c r="R52" s="58">
        <f t="shared" si="17"/>
        <v>0.2</v>
      </c>
      <c r="S52" s="20"/>
    </row>
    <row r="53" spans="1:20" ht="15.75" thickBot="1" x14ac:dyDescent="0.3">
      <c r="A53" s="101"/>
      <c r="B53" s="48" t="s">
        <v>14</v>
      </c>
      <c r="C53" s="86">
        <v>33</v>
      </c>
      <c r="D53" s="76">
        <v>34</v>
      </c>
      <c r="E53" s="87">
        <f t="shared" si="6"/>
        <v>3.0303030303030304E-2</v>
      </c>
      <c r="F53" s="86">
        <v>27</v>
      </c>
      <c r="G53" s="86">
        <v>27</v>
      </c>
      <c r="H53" s="88">
        <f t="shared" si="15"/>
        <v>0</v>
      </c>
      <c r="I53" s="86">
        <v>7</v>
      </c>
      <c r="J53" s="86">
        <v>8</v>
      </c>
      <c r="K53" s="88">
        <f t="shared" si="18"/>
        <v>0.14285714285714285</v>
      </c>
      <c r="L53" s="61"/>
      <c r="M53" s="76">
        <v>116</v>
      </c>
      <c r="N53" s="86">
        <v>86</v>
      </c>
      <c r="O53" s="86">
        <v>78</v>
      </c>
      <c r="P53" s="54">
        <f t="shared" si="9"/>
        <v>0.29310344827586204</v>
      </c>
      <c r="Q53" s="54">
        <f t="shared" si="16"/>
        <v>0.31395348837209303</v>
      </c>
      <c r="R53" s="55">
        <f t="shared" si="17"/>
        <v>0.10256410256410256</v>
      </c>
      <c r="S53" s="20"/>
    </row>
    <row r="54" spans="1:20" ht="15.75" thickBot="1" x14ac:dyDescent="0.3">
      <c r="A54" s="101" t="s">
        <v>29</v>
      </c>
      <c r="B54" s="41" t="s">
        <v>13</v>
      </c>
      <c r="C54" s="85">
        <v>2</v>
      </c>
      <c r="D54" s="75">
        <v>0</v>
      </c>
      <c r="E54" s="84">
        <f t="shared" si="6"/>
        <v>-1</v>
      </c>
      <c r="F54" s="85">
        <v>2</v>
      </c>
      <c r="G54" s="85">
        <v>0</v>
      </c>
      <c r="H54" s="47">
        <f t="shared" si="15"/>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3</v>
      </c>
      <c r="G55" s="86">
        <v>1</v>
      </c>
      <c r="H55" s="88">
        <f t="shared" si="15"/>
        <v>-0.66666666666666663</v>
      </c>
      <c r="I55" s="86">
        <v>0</v>
      </c>
      <c r="J55" s="86">
        <v>0</v>
      </c>
      <c r="K55" s="87">
        <v>0</v>
      </c>
      <c r="L55" s="61"/>
      <c r="M55" s="76">
        <v>7</v>
      </c>
      <c r="N55" s="86">
        <v>5</v>
      </c>
      <c r="O55" s="86">
        <v>5</v>
      </c>
      <c r="P55" s="54">
        <f t="shared" si="9"/>
        <v>0.14285714285714285</v>
      </c>
      <c r="Q55" s="54">
        <f t="shared" si="16"/>
        <v>0.2</v>
      </c>
      <c r="R55" s="55">
        <f t="shared" si="17"/>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95</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91</v>
      </c>
      <c r="D6" s="9" t="s">
        <v>88</v>
      </c>
      <c r="E6" s="8" t="s">
        <v>46</v>
      </c>
      <c r="F6" s="8" t="s">
        <v>92</v>
      </c>
      <c r="G6" s="8" t="s">
        <v>89</v>
      </c>
      <c r="H6" s="8" t="s">
        <v>46</v>
      </c>
      <c r="I6" s="8" t="s">
        <v>93</v>
      </c>
      <c r="J6" s="8" t="s">
        <v>90</v>
      </c>
      <c r="K6" s="8" t="s">
        <v>46</v>
      </c>
      <c r="L6" s="10"/>
      <c r="M6" s="11" t="s">
        <v>33</v>
      </c>
      <c r="N6" s="11" t="s">
        <v>34</v>
      </c>
      <c r="O6" s="11" t="s">
        <v>35</v>
      </c>
      <c r="P6" s="11" t="s">
        <v>36</v>
      </c>
      <c r="Q6" s="11" t="s">
        <v>37</v>
      </c>
      <c r="R6" s="12" t="s">
        <v>38</v>
      </c>
      <c r="S6" s="13"/>
      <c r="T6" s="2"/>
      <c r="U6" s="2"/>
    </row>
    <row r="7" spans="1:26" x14ac:dyDescent="0.25">
      <c r="A7" s="119" t="s">
        <v>3</v>
      </c>
      <c r="B7" s="120"/>
      <c r="C7" s="71">
        <v>2423</v>
      </c>
      <c r="D7" s="71">
        <v>2423</v>
      </c>
      <c r="E7" s="15">
        <f t="shared" ref="E7:E15" si="0">(D7-C7)/C7</f>
        <v>0</v>
      </c>
      <c r="F7" s="71">
        <v>1796</v>
      </c>
      <c r="G7" s="71">
        <v>1932</v>
      </c>
      <c r="H7" s="16">
        <f t="shared" ref="H7:H15" si="1">(G7-F7)/F7</f>
        <v>7.5723830734966593E-2</v>
      </c>
      <c r="I7" s="71">
        <v>521</v>
      </c>
      <c r="J7" s="71">
        <v>520</v>
      </c>
      <c r="K7" s="16">
        <f t="shared" ref="K7:K15" si="2">(J7-I7)/I7</f>
        <v>-1.9193857965451055E-3</v>
      </c>
      <c r="L7" s="17"/>
      <c r="M7" s="71">
        <v>3889</v>
      </c>
      <c r="N7" s="71">
        <v>2090</v>
      </c>
      <c r="O7" s="71">
        <v>2030</v>
      </c>
      <c r="P7" s="18">
        <f t="shared" ref="P7:P15" si="3">D7/M7</f>
        <v>0.62303934173309339</v>
      </c>
      <c r="Q7" s="18">
        <f t="shared" ref="Q7:Q15" si="4">G7/N7</f>
        <v>0.92440191387559811</v>
      </c>
      <c r="R7" s="19">
        <f t="shared" ref="R7:R15" si="5">J7/O7</f>
        <v>0.25615763546798032</v>
      </c>
      <c r="S7" s="20"/>
      <c r="T7" s="2"/>
      <c r="U7" s="2"/>
    </row>
    <row r="8" spans="1:26" x14ac:dyDescent="0.25">
      <c r="A8" s="112" t="s">
        <v>4</v>
      </c>
      <c r="B8" s="113"/>
      <c r="C8" s="82">
        <v>370</v>
      </c>
      <c r="D8" s="82">
        <v>455</v>
      </c>
      <c r="E8" s="15">
        <f t="shared" si="0"/>
        <v>0.22972972972972974</v>
      </c>
      <c r="F8" s="82">
        <v>263</v>
      </c>
      <c r="G8" s="82">
        <v>371</v>
      </c>
      <c r="H8" s="16">
        <f t="shared" si="1"/>
        <v>0.41064638783269963</v>
      </c>
      <c r="I8" s="82">
        <v>78</v>
      </c>
      <c r="J8" s="82">
        <v>117</v>
      </c>
      <c r="K8" s="16">
        <f t="shared" si="2"/>
        <v>0.5</v>
      </c>
      <c r="L8" s="17"/>
      <c r="M8" s="82">
        <v>356</v>
      </c>
      <c r="N8" s="82">
        <v>179</v>
      </c>
      <c r="O8" s="82">
        <v>179</v>
      </c>
      <c r="P8" s="18">
        <f t="shared" si="3"/>
        <v>1.2780898876404494</v>
      </c>
      <c r="Q8" s="18">
        <f t="shared" si="4"/>
        <v>2.0726256983240225</v>
      </c>
      <c r="R8" s="19">
        <f t="shared" si="5"/>
        <v>0.65363128491620115</v>
      </c>
      <c r="S8" s="20"/>
      <c r="U8" s="121"/>
      <c r="V8" s="121"/>
      <c r="W8" s="121"/>
      <c r="X8" s="121"/>
      <c r="Y8" s="121"/>
      <c r="Z8" s="121"/>
    </row>
    <row r="9" spans="1:26" x14ac:dyDescent="0.25">
      <c r="A9" s="112" t="s">
        <v>32</v>
      </c>
      <c r="B9" s="113"/>
      <c r="C9" s="82">
        <v>293</v>
      </c>
      <c r="D9" s="82">
        <v>355</v>
      </c>
      <c r="E9" s="15">
        <f t="shared" si="0"/>
        <v>0.21160409556313994</v>
      </c>
      <c r="F9" s="82">
        <v>200</v>
      </c>
      <c r="G9" s="82">
        <v>282</v>
      </c>
      <c r="H9" s="16">
        <f t="shared" si="1"/>
        <v>0.41</v>
      </c>
      <c r="I9" s="82">
        <v>61</v>
      </c>
      <c r="J9" s="82">
        <v>100</v>
      </c>
      <c r="K9" s="16">
        <f t="shared" si="2"/>
        <v>0.63934426229508201</v>
      </c>
      <c r="L9" s="17"/>
      <c r="M9" s="82">
        <v>317</v>
      </c>
      <c r="N9" s="82">
        <v>145</v>
      </c>
      <c r="O9" s="82">
        <v>145</v>
      </c>
      <c r="P9" s="18">
        <f t="shared" si="3"/>
        <v>1.1198738170347002</v>
      </c>
      <c r="Q9" s="18">
        <f t="shared" si="4"/>
        <v>1.9448275862068964</v>
      </c>
      <c r="R9" s="19">
        <f t="shared" si="5"/>
        <v>0.68965517241379315</v>
      </c>
      <c r="S9" s="20"/>
      <c r="T9" s="90"/>
    </row>
    <row r="10" spans="1:26" x14ac:dyDescent="0.25">
      <c r="A10" s="112" t="s">
        <v>5</v>
      </c>
      <c r="B10" s="113"/>
      <c r="C10" s="82">
        <v>1516</v>
      </c>
      <c r="D10" s="82">
        <v>1642</v>
      </c>
      <c r="E10" s="15">
        <f t="shared" si="0"/>
        <v>8.3113456464379953E-2</v>
      </c>
      <c r="F10" s="82">
        <v>1145</v>
      </c>
      <c r="G10" s="82">
        <v>1317</v>
      </c>
      <c r="H10" s="16">
        <f t="shared" si="1"/>
        <v>0.15021834061135372</v>
      </c>
      <c r="I10" s="82">
        <v>312</v>
      </c>
      <c r="J10" s="82">
        <v>328</v>
      </c>
      <c r="K10" s="16">
        <f t="shared" si="2"/>
        <v>5.128205128205128E-2</v>
      </c>
      <c r="L10" s="17"/>
      <c r="M10" s="82">
        <v>2002</v>
      </c>
      <c r="N10" s="82">
        <v>1004</v>
      </c>
      <c r="O10" s="82">
        <v>980</v>
      </c>
      <c r="P10" s="18">
        <f t="shared" si="3"/>
        <v>0.82017982017982016</v>
      </c>
      <c r="Q10" s="18">
        <f t="shared" si="4"/>
        <v>1.3117529880478087</v>
      </c>
      <c r="R10" s="19">
        <f t="shared" si="5"/>
        <v>0.33469387755102042</v>
      </c>
      <c r="S10" s="20"/>
    </row>
    <row r="11" spans="1:26" x14ac:dyDescent="0.25">
      <c r="A11" s="112" t="s">
        <v>6</v>
      </c>
      <c r="B11" s="113"/>
      <c r="C11" s="71">
        <v>187</v>
      </c>
      <c r="D11" s="71">
        <v>159</v>
      </c>
      <c r="E11" s="15">
        <f t="shared" si="0"/>
        <v>-0.1497326203208556</v>
      </c>
      <c r="F11" s="71">
        <v>153</v>
      </c>
      <c r="G11" s="71">
        <v>136</v>
      </c>
      <c r="H11" s="16">
        <f t="shared" si="1"/>
        <v>-0.1111111111111111</v>
      </c>
      <c r="I11" s="71">
        <v>66</v>
      </c>
      <c r="J11" s="71">
        <v>51</v>
      </c>
      <c r="K11" s="16">
        <f t="shared" si="2"/>
        <v>-0.22727272727272727</v>
      </c>
      <c r="L11" s="17"/>
      <c r="M11" s="71">
        <v>610</v>
      </c>
      <c r="N11" s="71">
        <v>462</v>
      </c>
      <c r="O11" s="71">
        <v>450</v>
      </c>
      <c r="P11" s="18">
        <f t="shared" si="3"/>
        <v>0.26065573770491801</v>
      </c>
      <c r="Q11" s="18">
        <f t="shared" si="4"/>
        <v>0.2943722943722944</v>
      </c>
      <c r="R11" s="19">
        <f t="shared" si="5"/>
        <v>0.11333333333333333</v>
      </c>
      <c r="S11" s="20"/>
    </row>
    <row r="12" spans="1:26" x14ac:dyDescent="0.25">
      <c r="A12" s="112" t="s">
        <v>7</v>
      </c>
      <c r="B12" s="113"/>
      <c r="C12" s="71">
        <v>640</v>
      </c>
      <c r="D12" s="71">
        <v>562</v>
      </c>
      <c r="E12" s="15">
        <f t="shared" si="0"/>
        <v>-0.121875</v>
      </c>
      <c r="F12" s="71">
        <v>456</v>
      </c>
      <c r="G12" s="71">
        <v>441</v>
      </c>
      <c r="H12" s="16">
        <f t="shared" si="1"/>
        <v>-3.2894736842105261E-2</v>
      </c>
      <c r="I12" s="71">
        <v>136</v>
      </c>
      <c r="J12" s="71">
        <v>130</v>
      </c>
      <c r="K12" s="16">
        <f t="shared" si="2"/>
        <v>-4.4117647058823532E-2</v>
      </c>
      <c r="L12" s="17"/>
      <c r="M12" s="71">
        <v>1216</v>
      </c>
      <c r="N12" s="71">
        <v>570</v>
      </c>
      <c r="O12" s="71">
        <v>548</v>
      </c>
      <c r="P12" s="18">
        <f t="shared" si="3"/>
        <v>0.46217105263157893</v>
      </c>
      <c r="Q12" s="18">
        <f t="shared" si="4"/>
        <v>0.77368421052631575</v>
      </c>
      <c r="R12" s="19">
        <f t="shared" si="5"/>
        <v>0.23722627737226276</v>
      </c>
      <c r="S12" s="20"/>
      <c r="T12" s="90"/>
    </row>
    <row r="13" spans="1:26" x14ac:dyDescent="0.25">
      <c r="A13" s="112" t="s">
        <v>8</v>
      </c>
      <c r="B13" s="113"/>
      <c r="C13" s="83">
        <v>80</v>
      </c>
      <c r="D13" s="83">
        <v>60</v>
      </c>
      <c r="E13" s="15">
        <f t="shared" si="0"/>
        <v>-0.25</v>
      </c>
      <c r="F13" s="83">
        <v>42</v>
      </c>
      <c r="G13" s="83">
        <v>38</v>
      </c>
      <c r="H13" s="16">
        <f t="shared" si="1"/>
        <v>-9.5238095238095233E-2</v>
      </c>
      <c r="I13" s="83">
        <v>7</v>
      </c>
      <c r="J13" s="83">
        <v>11</v>
      </c>
      <c r="K13" s="16">
        <f t="shared" si="2"/>
        <v>0.5714285714285714</v>
      </c>
      <c r="L13" s="17"/>
      <c r="M13" s="83">
        <v>61</v>
      </c>
      <c r="N13" s="83">
        <v>54</v>
      </c>
      <c r="O13" s="83">
        <v>52</v>
      </c>
      <c r="P13" s="18">
        <f t="shared" si="3"/>
        <v>0.98360655737704916</v>
      </c>
      <c r="Q13" s="18">
        <f t="shared" si="4"/>
        <v>0.70370370370370372</v>
      </c>
      <c r="R13" s="19">
        <f t="shared" si="5"/>
        <v>0.21153846153846154</v>
      </c>
      <c r="S13" s="20"/>
      <c r="T13" s="2"/>
      <c r="U13" s="2"/>
    </row>
    <row r="14" spans="1:26" x14ac:dyDescent="0.25">
      <c r="A14" s="103" t="s">
        <v>9</v>
      </c>
      <c r="B14" s="104"/>
      <c r="C14" s="82">
        <v>843</v>
      </c>
      <c r="D14" s="82">
        <v>800</v>
      </c>
      <c r="E14" s="15">
        <f t="shared" si="0"/>
        <v>-5.1008303677342826E-2</v>
      </c>
      <c r="F14" s="82">
        <v>278</v>
      </c>
      <c r="G14" s="82">
        <v>260</v>
      </c>
      <c r="H14" s="16">
        <f t="shared" si="1"/>
        <v>-6.4748201438848921E-2</v>
      </c>
      <c r="I14" s="82">
        <v>521</v>
      </c>
      <c r="J14" s="82">
        <v>49</v>
      </c>
      <c r="K14" s="16">
        <f t="shared" si="2"/>
        <v>-0.90595009596928988</v>
      </c>
      <c r="L14" s="17"/>
      <c r="M14" s="82">
        <v>934</v>
      </c>
      <c r="N14" s="82">
        <v>321</v>
      </c>
      <c r="O14" s="82">
        <v>300</v>
      </c>
      <c r="P14" s="18">
        <f t="shared" si="3"/>
        <v>0.85653104925053536</v>
      </c>
      <c r="Q14" s="18">
        <f t="shared" si="4"/>
        <v>0.8099688473520249</v>
      </c>
      <c r="R14" s="19">
        <f t="shared" si="5"/>
        <v>0.16333333333333333</v>
      </c>
      <c r="S14" s="20"/>
      <c r="T14" s="23"/>
      <c r="U14" s="91"/>
    </row>
    <row r="15" spans="1:26" x14ac:dyDescent="0.25">
      <c r="A15" s="105" t="s">
        <v>10</v>
      </c>
      <c r="B15" s="106"/>
      <c r="C15" s="24">
        <f>C7+C14</f>
        <v>3266</v>
      </c>
      <c r="D15" s="25">
        <f>D7+D14</f>
        <v>3223</v>
      </c>
      <c r="E15" s="26">
        <f t="shared" si="0"/>
        <v>-1.3165952235150031E-2</v>
      </c>
      <c r="F15" s="24">
        <f>F7+F14</f>
        <v>2074</v>
      </c>
      <c r="G15" s="24">
        <f>G7+G14</f>
        <v>2192</v>
      </c>
      <c r="H15" s="27">
        <f t="shared" si="1"/>
        <v>5.6894889103182258E-2</v>
      </c>
      <c r="I15" s="24">
        <f>I7+I14</f>
        <v>1042</v>
      </c>
      <c r="J15" s="24">
        <f>J7+J14</f>
        <v>569</v>
      </c>
      <c r="K15" s="26">
        <f t="shared" si="2"/>
        <v>-0.45393474088291746</v>
      </c>
      <c r="L15" s="28"/>
      <c r="M15" s="29">
        <f>M7+M14</f>
        <v>4823</v>
      </c>
      <c r="N15" s="29">
        <f>N7+N14</f>
        <v>2411</v>
      </c>
      <c r="O15" s="29">
        <f>O7+O14</f>
        <v>2330</v>
      </c>
      <c r="P15" s="30">
        <f t="shared" si="3"/>
        <v>0.66825627202985693</v>
      </c>
      <c r="Q15" s="30">
        <f t="shared" si="4"/>
        <v>0.90916632102861883</v>
      </c>
      <c r="R15" s="31">
        <f t="shared" si="5"/>
        <v>0.24420600858369099</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278</v>
      </c>
      <c r="D17" s="74">
        <v>349</v>
      </c>
      <c r="E17" s="15">
        <f t="shared" ref="E17:E55" si="6">(D17-C17)/C17</f>
        <v>0.25539568345323743</v>
      </c>
      <c r="F17" s="82">
        <v>194</v>
      </c>
      <c r="G17" s="82">
        <v>284</v>
      </c>
      <c r="H17" s="16">
        <f t="shared" ref="H17:H43" si="7">(G17-F17)/F17</f>
        <v>0.46391752577319589</v>
      </c>
      <c r="I17" s="82">
        <v>54</v>
      </c>
      <c r="J17" s="82">
        <v>97</v>
      </c>
      <c r="K17" s="16">
        <f t="shared" ref="K17:K27" si="8">(J17-I17)/I17</f>
        <v>0.79629629629629628</v>
      </c>
      <c r="L17" s="44"/>
      <c r="M17" s="74">
        <v>309</v>
      </c>
      <c r="N17" s="82">
        <v>138</v>
      </c>
      <c r="O17" s="82">
        <v>138</v>
      </c>
      <c r="P17" s="18">
        <f t="shared" ref="P17:P55" si="9">D17/M17</f>
        <v>1.1294498381877023</v>
      </c>
      <c r="Q17" s="18">
        <f t="shared" ref="Q17:Q47" si="10">G17/N17</f>
        <v>2.0579710144927534</v>
      </c>
      <c r="R17" s="19">
        <f t="shared" ref="R17:R47" si="11">J17/O17</f>
        <v>0.70289855072463769</v>
      </c>
      <c r="S17" s="20"/>
      <c r="T17" s="2"/>
      <c r="U17" s="2"/>
    </row>
    <row r="18" spans="1:21" x14ac:dyDescent="0.25">
      <c r="A18" s="110"/>
      <c r="B18" s="41" t="s">
        <v>14</v>
      </c>
      <c r="C18" s="85">
        <v>423</v>
      </c>
      <c r="D18" s="75">
        <v>468</v>
      </c>
      <c r="E18" s="84">
        <f t="shared" si="6"/>
        <v>0.10638297872340426</v>
      </c>
      <c r="F18" s="85">
        <v>280</v>
      </c>
      <c r="G18" s="85">
        <v>367</v>
      </c>
      <c r="H18" s="47">
        <f t="shared" si="7"/>
        <v>0.31071428571428572</v>
      </c>
      <c r="I18" s="85">
        <v>85</v>
      </c>
      <c r="J18" s="85">
        <v>122</v>
      </c>
      <c r="K18" s="16">
        <f t="shared" si="8"/>
        <v>0.43529411764705883</v>
      </c>
      <c r="L18" s="44"/>
      <c r="M18" s="75">
        <v>500</v>
      </c>
      <c r="N18" s="85">
        <v>229</v>
      </c>
      <c r="O18" s="85">
        <v>226</v>
      </c>
      <c r="P18" s="18">
        <f t="shared" si="9"/>
        <v>0.93600000000000005</v>
      </c>
      <c r="Q18" s="18">
        <f t="shared" si="10"/>
        <v>1.6026200873362446</v>
      </c>
      <c r="R18" s="19">
        <f t="shared" si="11"/>
        <v>0.53982300884955747</v>
      </c>
      <c r="S18" s="20"/>
      <c r="T18" s="2"/>
      <c r="U18" s="2"/>
    </row>
    <row r="19" spans="1:21" s="56" customFormat="1" ht="15.75" thickBot="1" x14ac:dyDescent="0.3">
      <c r="A19" s="111"/>
      <c r="B19" s="48" t="s">
        <v>15</v>
      </c>
      <c r="C19" s="86">
        <v>115</v>
      </c>
      <c r="D19" s="76">
        <v>156</v>
      </c>
      <c r="E19" s="87">
        <f t="shared" si="6"/>
        <v>0.35652173913043478</v>
      </c>
      <c r="F19" s="86">
        <v>26</v>
      </c>
      <c r="G19" s="86">
        <v>62</v>
      </c>
      <c r="H19" s="88">
        <f t="shared" si="7"/>
        <v>1.3846153846153846</v>
      </c>
      <c r="I19" s="86">
        <v>0</v>
      </c>
      <c r="J19" s="86">
        <v>5</v>
      </c>
      <c r="K19" s="87">
        <v>0</v>
      </c>
      <c r="L19" s="53"/>
      <c r="M19" s="76">
        <v>122</v>
      </c>
      <c r="N19" s="86">
        <v>25</v>
      </c>
      <c r="O19" s="86">
        <v>24</v>
      </c>
      <c r="P19" s="54">
        <f t="shared" si="9"/>
        <v>1.278688524590164</v>
      </c>
      <c r="Q19" s="54">
        <f t="shared" si="10"/>
        <v>2.48</v>
      </c>
      <c r="R19" s="55">
        <f t="shared" si="11"/>
        <v>0.20833333333333334</v>
      </c>
      <c r="S19" s="20"/>
      <c r="T19" s="94"/>
      <c r="U19" s="6"/>
    </row>
    <row r="20" spans="1:21" ht="15.75" thickBot="1" x14ac:dyDescent="0.3">
      <c r="A20" s="100" t="s">
        <v>16</v>
      </c>
      <c r="B20" s="41" t="s">
        <v>13</v>
      </c>
      <c r="C20" s="85">
        <v>287</v>
      </c>
      <c r="D20" s="75">
        <v>256</v>
      </c>
      <c r="E20" s="84">
        <f t="shared" si="6"/>
        <v>-0.10801393728222997</v>
      </c>
      <c r="F20" s="85">
        <v>213</v>
      </c>
      <c r="G20" s="85">
        <v>200</v>
      </c>
      <c r="H20" s="47">
        <f t="shared" si="7"/>
        <v>-6.1032863849765258E-2</v>
      </c>
      <c r="I20" s="85">
        <v>66</v>
      </c>
      <c r="J20" s="85">
        <v>45</v>
      </c>
      <c r="K20" s="47">
        <f t="shared" si="8"/>
        <v>-0.31818181818181818</v>
      </c>
      <c r="L20" s="44"/>
      <c r="M20" s="75">
        <v>330</v>
      </c>
      <c r="N20" s="85">
        <v>151</v>
      </c>
      <c r="O20" s="85">
        <v>149</v>
      </c>
      <c r="P20" s="57">
        <f t="shared" si="9"/>
        <v>0.77575757575757576</v>
      </c>
      <c r="Q20" s="57">
        <f t="shared" si="10"/>
        <v>1.3245033112582782</v>
      </c>
      <c r="R20" s="58">
        <f t="shared" si="11"/>
        <v>0.30201342281879195</v>
      </c>
      <c r="S20" s="20"/>
      <c r="T20" s="2"/>
      <c r="U20" s="2"/>
    </row>
    <row r="21" spans="1:21" ht="15.75" thickBot="1" x14ac:dyDescent="0.3">
      <c r="A21" s="100"/>
      <c r="B21" s="41" t="s">
        <v>14</v>
      </c>
      <c r="C21" s="74">
        <v>440</v>
      </c>
      <c r="D21" s="74">
        <v>381</v>
      </c>
      <c r="E21" s="15">
        <f t="shared" si="6"/>
        <v>-0.13409090909090909</v>
      </c>
      <c r="F21" s="82">
        <v>303</v>
      </c>
      <c r="G21" s="82">
        <v>296</v>
      </c>
      <c r="H21" s="16">
        <f t="shared" si="7"/>
        <v>-2.3102310231023101E-2</v>
      </c>
      <c r="I21" s="82">
        <v>107</v>
      </c>
      <c r="J21" s="82">
        <v>79</v>
      </c>
      <c r="K21" s="16">
        <f t="shared" si="8"/>
        <v>-0.26168224299065418</v>
      </c>
      <c r="L21" s="44"/>
      <c r="M21" s="74">
        <v>595</v>
      </c>
      <c r="N21" s="82">
        <v>294</v>
      </c>
      <c r="O21" s="82">
        <v>287</v>
      </c>
      <c r="P21" s="18">
        <f t="shared" si="9"/>
        <v>0.64033613445378146</v>
      </c>
      <c r="Q21" s="18">
        <f t="shared" si="10"/>
        <v>1.0068027210884354</v>
      </c>
      <c r="R21" s="19">
        <f t="shared" si="11"/>
        <v>0.27526132404181186</v>
      </c>
      <c r="S21" s="20"/>
      <c r="T21" s="2"/>
      <c r="U21" s="2"/>
    </row>
    <row r="22" spans="1:21" ht="15.75" thickBot="1" x14ac:dyDescent="0.3">
      <c r="A22" s="101"/>
      <c r="B22" s="48" t="s">
        <v>15</v>
      </c>
      <c r="C22" s="86">
        <v>211</v>
      </c>
      <c r="D22" s="76">
        <v>184</v>
      </c>
      <c r="E22" s="87">
        <f t="shared" si="6"/>
        <v>-0.12796208530805686</v>
      </c>
      <c r="F22" s="86">
        <v>84</v>
      </c>
      <c r="G22" s="86">
        <v>55</v>
      </c>
      <c r="H22" s="88">
        <f t="shared" si="7"/>
        <v>-0.34523809523809523</v>
      </c>
      <c r="I22" s="86">
        <v>16</v>
      </c>
      <c r="J22" s="86">
        <v>6</v>
      </c>
      <c r="K22" s="88">
        <f t="shared" si="8"/>
        <v>-0.625</v>
      </c>
      <c r="L22" s="53"/>
      <c r="M22" s="76">
        <v>220</v>
      </c>
      <c r="N22" s="86">
        <v>77</v>
      </c>
      <c r="O22" s="86">
        <v>68</v>
      </c>
      <c r="P22" s="54">
        <f t="shared" si="9"/>
        <v>0.83636363636363631</v>
      </c>
      <c r="Q22" s="54">
        <f t="shared" si="10"/>
        <v>0.7142857142857143</v>
      </c>
      <c r="R22" s="55">
        <f t="shared" si="11"/>
        <v>8.8235294117647065E-2</v>
      </c>
      <c r="S22" s="20"/>
      <c r="T22" s="23"/>
      <c r="U22" s="91"/>
    </row>
    <row r="23" spans="1:21" ht="15.75" thickBot="1" x14ac:dyDescent="0.3">
      <c r="A23" s="100" t="s">
        <v>17</v>
      </c>
      <c r="B23" s="41" t="s">
        <v>13</v>
      </c>
      <c r="C23" s="85">
        <v>304</v>
      </c>
      <c r="D23" s="75">
        <v>317</v>
      </c>
      <c r="E23" s="84">
        <f t="shared" si="6"/>
        <v>4.2763157894736843E-2</v>
      </c>
      <c r="F23" s="85">
        <v>237</v>
      </c>
      <c r="G23" s="85">
        <v>245</v>
      </c>
      <c r="H23" s="47">
        <f t="shared" si="7"/>
        <v>3.3755274261603373E-2</v>
      </c>
      <c r="I23" s="85">
        <v>50</v>
      </c>
      <c r="J23" s="85">
        <v>42</v>
      </c>
      <c r="K23" s="47">
        <f t="shared" si="8"/>
        <v>-0.16</v>
      </c>
      <c r="L23" s="44"/>
      <c r="M23" s="75">
        <v>321</v>
      </c>
      <c r="N23" s="85">
        <v>139</v>
      </c>
      <c r="O23" s="85">
        <v>136</v>
      </c>
      <c r="P23" s="57">
        <f t="shared" si="9"/>
        <v>0.98753894080996885</v>
      </c>
      <c r="Q23" s="57">
        <f t="shared" si="10"/>
        <v>1.7625899280575539</v>
      </c>
      <c r="R23" s="58">
        <f t="shared" si="11"/>
        <v>0.30882352941176472</v>
      </c>
      <c r="S23" s="20"/>
      <c r="T23" s="89"/>
      <c r="U23" s="2"/>
    </row>
    <row r="24" spans="1:21" ht="15.75" thickBot="1" x14ac:dyDescent="0.3">
      <c r="A24" s="100"/>
      <c r="B24" s="41" t="s">
        <v>14</v>
      </c>
      <c r="C24" s="74">
        <v>426</v>
      </c>
      <c r="D24" s="74">
        <v>415</v>
      </c>
      <c r="E24" s="15">
        <f t="shared" si="6"/>
        <v>-2.5821596244131457E-2</v>
      </c>
      <c r="F24" s="82">
        <v>315</v>
      </c>
      <c r="G24" s="82">
        <v>317</v>
      </c>
      <c r="H24" s="16">
        <f t="shared" si="7"/>
        <v>6.3492063492063492E-3</v>
      </c>
      <c r="I24" s="82">
        <v>72</v>
      </c>
      <c r="J24" s="82">
        <v>60</v>
      </c>
      <c r="K24" s="16">
        <f t="shared" si="8"/>
        <v>-0.16666666666666666</v>
      </c>
      <c r="L24" s="44"/>
      <c r="M24" s="74">
        <v>506</v>
      </c>
      <c r="N24" s="82">
        <v>227</v>
      </c>
      <c r="O24" s="82">
        <v>223</v>
      </c>
      <c r="P24" s="18">
        <f t="shared" si="9"/>
        <v>0.82015810276679846</v>
      </c>
      <c r="Q24" s="18">
        <f t="shared" si="10"/>
        <v>1.3964757709251101</v>
      </c>
      <c r="R24" s="19">
        <f t="shared" si="11"/>
        <v>0.26905829596412556</v>
      </c>
      <c r="S24" s="20"/>
      <c r="T24" s="2"/>
      <c r="U24" s="2"/>
    </row>
    <row r="25" spans="1:21" ht="15.75" thickBot="1" x14ac:dyDescent="0.3">
      <c r="A25" s="101"/>
      <c r="B25" s="48" t="s">
        <v>15</v>
      </c>
      <c r="C25" s="86">
        <v>242</v>
      </c>
      <c r="D25" s="76">
        <v>218</v>
      </c>
      <c r="E25" s="87">
        <f t="shared" si="6"/>
        <v>-9.9173553719008267E-2</v>
      </c>
      <c r="F25" s="86">
        <v>59</v>
      </c>
      <c r="G25" s="86">
        <v>48</v>
      </c>
      <c r="H25" s="88">
        <f t="shared" si="7"/>
        <v>-0.1864406779661017</v>
      </c>
      <c r="I25" s="86">
        <v>9</v>
      </c>
      <c r="J25" s="86">
        <v>5</v>
      </c>
      <c r="K25" s="88">
        <f t="shared" si="8"/>
        <v>-0.44444444444444442</v>
      </c>
      <c r="L25" s="53"/>
      <c r="M25" s="76">
        <v>246</v>
      </c>
      <c r="N25" s="86">
        <v>61</v>
      </c>
      <c r="O25" s="86">
        <v>60</v>
      </c>
      <c r="P25" s="54">
        <f t="shared" si="9"/>
        <v>0.88617886178861793</v>
      </c>
      <c r="Q25" s="54">
        <f t="shared" si="10"/>
        <v>0.78688524590163933</v>
      </c>
      <c r="R25" s="55">
        <f t="shared" si="11"/>
        <v>8.3333333333333329E-2</v>
      </c>
      <c r="S25" s="20"/>
      <c r="T25" s="2"/>
      <c r="U25" s="2"/>
    </row>
    <row r="26" spans="1:21" ht="15.75" thickBot="1" x14ac:dyDescent="0.3">
      <c r="A26" s="100" t="s">
        <v>18</v>
      </c>
      <c r="B26" s="41" t="s">
        <v>13</v>
      </c>
      <c r="C26" s="75">
        <v>189</v>
      </c>
      <c r="D26" s="75">
        <v>163</v>
      </c>
      <c r="E26" s="84">
        <f t="shared" si="6"/>
        <v>-0.13756613756613756</v>
      </c>
      <c r="F26" s="85">
        <v>125</v>
      </c>
      <c r="G26" s="85">
        <v>125</v>
      </c>
      <c r="H26" s="47">
        <f t="shared" si="7"/>
        <v>0</v>
      </c>
      <c r="I26" s="85">
        <v>31</v>
      </c>
      <c r="J26" s="85">
        <v>31</v>
      </c>
      <c r="K26" s="47">
        <f t="shared" si="8"/>
        <v>0</v>
      </c>
      <c r="L26" s="44"/>
      <c r="M26" s="75">
        <v>230</v>
      </c>
      <c r="N26" s="85">
        <v>131</v>
      </c>
      <c r="O26" s="85">
        <v>128</v>
      </c>
      <c r="P26" s="57">
        <f t="shared" si="9"/>
        <v>0.70869565217391306</v>
      </c>
      <c r="Q26" s="57">
        <f t="shared" si="10"/>
        <v>0.95419847328244278</v>
      </c>
      <c r="R26" s="58">
        <f t="shared" si="11"/>
        <v>0.2421875</v>
      </c>
      <c r="S26" s="20"/>
      <c r="T26" s="2"/>
      <c r="U26" s="2"/>
    </row>
    <row r="27" spans="1:21" ht="15.75" thickBot="1" x14ac:dyDescent="0.3">
      <c r="A27" s="100"/>
      <c r="B27" s="41" t="s">
        <v>14</v>
      </c>
      <c r="C27" s="74">
        <v>265</v>
      </c>
      <c r="D27" s="74">
        <v>228</v>
      </c>
      <c r="E27" s="15">
        <f t="shared" si="6"/>
        <v>-0.13962264150943396</v>
      </c>
      <c r="F27" s="82">
        <v>187</v>
      </c>
      <c r="G27" s="82">
        <v>175</v>
      </c>
      <c r="H27" s="16">
        <f t="shared" si="7"/>
        <v>-6.4171122994652413E-2</v>
      </c>
      <c r="I27" s="82">
        <v>44</v>
      </c>
      <c r="J27" s="82">
        <v>43</v>
      </c>
      <c r="K27" s="16">
        <f t="shared" si="8"/>
        <v>-2.2727272727272728E-2</v>
      </c>
      <c r="L27" s="44"/>
      <c r="M27" s="74">
        <v>347</v>
      </c>
      <c r="N27" s="82">
        <v>206</v>
      </c>
      <c r="O27" s="82">
        <v>202</v>
      </c>
      <c r="P27" s="18">
        <f t="shared" si="9"/>
        <v>0.65706051873198845</v>
      </c>
      <c r="Q27" s="18">
        <f t="shared" si="10"/>
        <v>0.84951456310679607</v>
      </c>
      <c r="R27" s="19">
        <f t="shared" si="11"/>
        <v>0.21287128712871287</v>
      </c>
      <c r="S27" s="20"/>
      <c r="T27" s="89"/>
      <c r="U27" s="2"/>
    </row>
    <row r="28" spans="1:21" ht="15.75" thickBot="1" x14ac:dyDescent="0.3">
      <c r="A28" s="101"/>
      <c r="B28" s="48" t="s">
        <v>15</v>
      </c>
      <c r="C28" s="86">
        <v>30</v>
      </c>
      <c r="D28" s="76">
        <v>27</v>
      </c>
      <c r="E28" s="87">
        <f t="shared" si="6"/>
        <v>-0.1</v>
      </c>
      <c r="F28" s="86">
        <v>10</v>
      </c>
      <c r="G28" s="86">
        <v>5</v>
      </c>
      <c r="H28" s="88">
        <f t="shared" si="7"/>
        <v>-0.5</v>
      </c>
      <c r="I28" s="86">
        <v>0</v>
      </c>
      <c r="J28" s="86">
        <v>0</v>
      </c>
      <c r="K28" s="87">
        <v>0</v>
      </c>
      <c r="L28" s="53"/>
      <c r="M28" s="76">
        <v>34</v>
      </c>
      <c r="N28" s="86">
        <v>11</v>
      </c>
      <c r="O28" s="86">
        <v>11</v>
      </c>
      <c r="P28" s="54">
        <f t="shared" si="9"/>
        <v>0.79411764705882348</v>
      </c>
      <c r="Q28" s="54">
        <f t="shared" si="10"/>
        <v>0.45454545454545453</v>
      </c>
      <c r="R28" s="55">
        <f t="shared" si="11"/>
        <v>0</v>
      </c>
      <c r="S28" s="20"/>
      <c r="T28" s="2"/>
      <c r="U28" s="2"/>
    </row>
    <row r="29" spans="1:21" ht="15.75" thickBot="1" x14ac:dyDescent="0.3">
      <c r="A29" s="100" t="s">
        <v>19</v>
      </c>
      <c r="B29" s="41" t="s">
        <v>13</v>
      </c>
      <c r="C29" s="75">
        <v>44</v>
      </c>
      <c r="D29" s="75">
        <v>109</v>
      </c>
      <c r="E29" s="84">
        <f t="shared" si="6"/>
        <v>1.4772727272727273</v>
      </c>
      <c r="F29" s="85">
        <v>31</v>
      </c>
      <c r="G29" s="85">
        <v>77</v>
      </c>
      <c r="H29" s="47">
        <f t="shared" si="7"/>
        <v>1.4838709677419355</v>
      </c>
      <c r="I29" s="85">
        <v>11</v>
      </c>
      <c r="J29" s="85">
        <v>23</v>
      </c>
      <c r="K29" s="47">
        <f t="shared" ref="K29:K31" si="12">(J29-I29)/I29</f>
        <v>1.0909090909090908</v>
      </c>
      <c r="L29" s="44"/>
      <c r="M29" s="75">
        <v>42</v>
      </c>
      <c r="N29" s="85">
        <v>23</v>
      </c>
      <c r="O29" s="85">
        <v>23</v>
      </c>
      <c r="P29" s="57">
        <f t="shared" si="9"/>
        <v>2.5952380952380953</v>
      </c>
      <c r="Q29" s="57">
        <f t="shared" si="10"/>
        <v>3.347826086956522</v>
      </c>
      <c r="R29" s="58">
        <f t="shared" si="11"/>
        <v>1</v>
      </c>
      <c r="S29" s="20"/>
      <c r="T29" s="2"/>
      <c r="U29" s="2"/>
    </row>
    <row r="30" spans="1:21" ht="15.75" thickBot="1" x14ac:dyDescent="0.3">
      <c r="A30" s="100"/>
      <c r="B30" s="41" t="s">
        <v>14</v>
      </c>
      <c r="C30" s="82">
        <v>84</v>
      </c>
      <c r="D30" s="74">
        <v>165</v>
      </c>
      <c r="E30" s="15">
        <f t="shared" si="6"/>
        <v>0.9642857142857143</v>
      </c>
      <c r="F30" s="82">
        <v>62</v>
      </c>
      <c r="G30" s="82">
        <v>115</v>
      </c>
      <c r="H30" s="16">
        <f t="shared" si="7"/>
        <v>0.85483870967741937</v>
      </c>
      <c r="I30" s="82">
        <v>26</v>
      </c>
      <c r="J30" s="82">
        <v>38</v>
      </c>
      <c r="K30" s="16">
        <f t="shared" si="12"/>
        <v>0.46153846153846156</v>
      </c>
      <c r="L30" s="44"/>
      <c r="M30" s="74">
        <v>108</v>
      </c>
      <c r="N30" s="82">
        <v>58</v>
      </c>
      <c r="O30" s="82">
        <v>57</v>
      </c>
      <c r="P30" s="18">
        <f t="shared" si="9"/>
        <v>1.5277777777777777</v>
      </c>
      <c r="Q30" s="18">
        <f t="shared" si="10"/>
        <v>1.9827586206896552</v>
      </c>
      <c r="R30" s="19">
        <f t="shared" si="11"/>
        <v>0.66666666666666663</v>
      </c>
      <c r="S30" s="20"/>
      <c r="T30" s="89"/>
      <c r="U30" s="2"/>
    </row>
    <row r="31" spans="1:21" ht="15.75" thickBot="1" x14ac:dyDescent="0.3">
      <c r="A31" s="101"/>
      <c r="B31" s="48" t="s">
        <v>15</v>
      </c>
      <c r="C31" s="86">
        <v>87</v>
      </c>
      <c r="D31" s="76">
        <v>43</v>
      </c>
      <c r="E31" s="87">
        <f t="shared" si="6"/>
        <v>-0.50574712643678166</v>
      </c>
      <c r="F31" s="86">
        <v>55</v>
      </c>
      <c r="G31" s="86">
        <v>15</v>
      </c>
      <c r="H31" s="88">
        <f t="shared" si="7"/>
        <v>-0.72727272727272729</v>
      </c>
      <c r="I31" s="86">
        <v>26</v>
      </c>
      <c r="J31" s="86">
        <v>5</v>
      </c>
      <c r="K31" s="88">
        <f t="shared" si="12"/>
        <v>-0.80769230769230771</v>
      </c>
      <c r="L31" s="53"/>
      <c r="M31" s="76">
        <v>129</v>
      </c>
      <c r="N31" s="86">
        <v>78</v>
      </c>
      <c r="O31" s="86">
        <v>68</v>
      </c>
      <c r="P31" s="54">
        <f t="shared" si="9"/>
        <v>0.33333333333333331</v>
      </c>
      <c r="Q31" s="54">
        <f t="shared" si="10"/>
        <v>0.19230769230769232</v>
      </c>
      <c r="R31" s="55">
        <f t="shared" si="11"/>
        <v>7.3529411764705885E-2</v>
      </c>
      <c r="S31" s="20"/>
      <c r="T31" s="2"/>
      <c r="U31" s="2"/>
    </row>
    <row r="32" spans="1:21" ht="15.75" thickBot="1" x14ac:dyDescent="0.3">
      <c r="A32" s="100" t="s">
        <v>20</v>
      </c>
      <c r="B32" s="41" t="s">
        <v>13</v>
      </c>
      <c r="C32" s="75">
        <v>11</v>
      </c>
      <c r="D32" s="75">
        <v>18</v>
      </c>
      <c r="E32" s="84">
        <f t="shared" si="6"/>
        <v>0.63636363636363635</v>
      </c>
      <c r="F32" s="85">
        <v>7</v>
      </c>
      <c r="G32" s="85">
        <v>15</v>
      </c>
      <c r="H32" s="47">
        <f t="shared" si="7"/>
        <v>1.1428571428571428</v>
      </c>
      <c r="I32" s="85">
        <v>2</v>
      </c>
      <c r="J32" s="85">
        <v>2</v>
      </c>
      <c r="K32" s="47">
        <v>0</v>
      </c>
      <c r="L32" s="44"/>
      <c r="M32" s="75">
        <v>11</v>
      </c>
      <c r="N32" s="85">
        <v>5</v>
      </c>
      <c r="O32" s="85">
        <v>5</v>
      </c>
      <c r="P32" s="57">
        <f t="shared" si="9"/>
        <v>1.6363636363636365</v>
      </c>
      <c r="Q32" s="57">
        <v>0</v>
      </c>
      <c r="R32" s="58">
        <v>0</v>
      </c>
      <c r="S32" s="20"/>
      <c r="T32" s="2"/>
      <c r="U32" s="2"/>
    </row>
    <row r="33" spans="1:21" ht="15.75" thickBot="1" x14ac:dyDescent="0.3">
      <c r="A33" s="100"/>
      <c r="B33" s="41" t="s">
        <v>14</v>
      </c>
      <c r="C33" s="74">
        <v>23</v>
      </c>
      <c r="D33" s="74">
        <v>22</v>
      </c>
      <c r="E33" s="15">
        <f t="shared" si="6"/>
        <v>-4.3478260869565216E-2</v>
      </c>
      <c r="F33" s="82">
        <v>18</v>
      </c>
      <c r="G33" s="82">
        <v>19</v>
      </c>
      <c r="H33" s="16">
        <f t="shared" si="7"/>
        <v>5.5555555555555552E-2</v>
      </c>
      <c r="I33" s="82">
        <v>7</v>
      </c>
      <c r="J33" s="82">
        <v>4</v>
      </c>
      <c r="K33" s="16">
        <f t="shared" ref="K33" si="13">(J33-I33)/I33</f>
        <v>-0.42857142857142855</v>
      </c>
      <c r="L33" s="44"/>
      <c r="M33" s="74">
        <v>28</v>
      </c>
      <c r="N33" s="82">
        <v>17</v>
      </c>
      <c r="O33" s="82">
        <v>17</v>
      </c>
      <c r="P33" s="18">
        <f t="shared" si="9"/>
        <v>0.7857142857142857</v>
      </c>
      <c r="Q33" s="18">
        <f t="shared" si="10"/>
        <v>1.1176470588235294</v>
      </c>
      <c r="R33" s="19">
        <f t="shared" si="11"/>
        <v>0.23529411764705882</v>
      </c>
      <c r="S33" s="20"/>
      <c r="T33" s="89"/>
      <c r="U33" s="2"/>
    </row>
    <row r="34" spans="1:21" ht="15.75" thickBot="1" x14ac:dyDescent="0.3">
      <c r="A34" s="101"/>
      <c r="B34" s="48" t="s">
        <v>15</v>
      </c>
      <c r="C34" s="86">
        <v>82</v>
      </c>
      <c r="D34" s="76">
        <v>52</v>
      </c>
      <c r="E34" s="87">
        <f t="shared" si="6"/>
        <v>-0.36585365853658536</v>
      </c>
      <c r="F34" s="86">
        <v>19</v>
      </c>
      <c r="G34" s="86">
        <v>8</v>
      </c>
      <c r="H34" s="88">
        <f t="shared" si="7"/>
        <v>-0.57894736842105265</v>
      </c>
      <c r="I34" s="86">
        <v>0</v>
      </c>
      <c r="J34" s="86">
        <v>1</v>
      </c>
      <c r="K34" s="88">
        <v>0</v>
      </c>
      <c r="L34" s="53"/>
      <c r="M34" s="76">
        <v>84</v>
      </c>
      <c r="N34" s="86">
        <v>22</v>
      </c>
      <c r="O34" s="86">
        <v>22</v>
      </c>
      <c r="P34" s="54">
        <f t="shared" si="9"/>
        <v>0.61904761904761907</v>
      </c>
      <c r="Q34" s="54">
        <f t="shared" si="10"/>
        <v>0.36363636363636365</v>
      </c>
      <c r="R34" s="55">
        <f t="shared" si="11"/>
        <v>4.5454545454545456E-2</v>
      </c>
      <c r="S34" s="20"/>
      <c r="T34" s="2"/>
      <c r="U34" s="2"/>
    </row>
    <row r="35" spans="1:21" ht="15.75" thickBot="1" x14ac:dyDescent="0.3">
      <c r="A35" s="100" t="s">
        <v>21</v>
      </c>
      <c r="B35" s="41" t="s">
        <v>13</v>
      </c>
      <c r="C35" s="75">
        <v>89</v>
      </c>
      <c r="D35" s="75">
        <v>109</v>
      </c>
      <c r="E35" s="84">
        <f t="shared" si="6"/>
        <v>0.2247191011235955</v>
      </c>
      <c r="F35" s="85">
        <v>54</v>
      </c>
      <c r="G35" s="85">
        <v>77</v>
      </c>
      <c r="H35" s="47">
        <f t="shared" si="7"/>
        <v>0.42592592592592593</v>
      </c>
      <c r="I35" s="85">
        <v>23</v>
      </c>
      <c r="J35" s="85">
        <v>23</v>
      </c>
      <c r="K35" s="47">
        <f t="shared" ref="K35:K44" si="14">(J35-I35)/I35</f>
        <v>0</v>
      </c>
      <c r="L35" s="44"/>
      <c r="M35" s="75">
        <v>115</v>
      </c>
      <c r="N35" s="85">
        <v>57</v>
      </c>
      <c r="O35" s="85">
        <v>56</v>
      </c>
      <c r="P35" s="57">
        <f t="shared" si="9"/>
        <v>0.94782608695652171</v>
      </c>
      <c r="Q35" s="57">
        <f t="shared" si="10"/>
        <v>1.3508771929824561</v>
      </c>
      <c r="R35" s="58">
        <f t="shared" si="11"/>
        <v>0.4107142857142857</v>
      </c>
      <c r="S35" s="20"/>
      <c r="T35" s="2"/>
      <c r="U35" s="2"/>
    </row>
    <row r="36" spans="1:21" ht="15.75" thickBot="1" x14ac:dyDescent="0.3">
      <c r="A36" s="100"/>
      <c r="B36" s="41" t="s">
        <v>14</v>
      </c>
      <c r="C36" s="74">
        <v>148</v>
      </c>
      <c r="D36" s="74">
        <v>165</v>
      </c>
      <c r="E36" s="15">
        <f t="shared" si="6"/>
        <v>0.11486486486486487</v>
      </c>
      <c r="F36" s="82">
        <v>93</v>
      </c>
      <c r="G36" s="82">
        <v>115</v>
      </c>
      <c r="H36" s="16">
        <f t="shared" si="7"/>
        <v>0.23655913978494625</v>
      </c>
      <c r="I36" s="82">
        <v>36</v>
      </c>
      <c r="J36" s="82">
        <v>38</v>
      </c>
      <c r="K36" s="16">
        <f t="shared" si="14"/>
        <v>5.5555555555555552E-2</v>
      </c>
      <c r="L36" s="44"/>
      <c r="M36" s="74">
        <v>235</v>
      </c>
      <c r="N36" s="82">
        <v>128</v>
      </c>
      <c r="O36" s="82">
        <v>127</v>
      </c>
      <c r="P36" s="18">
        <f t="shared" si="9"/>
        <v>0.7021276595744681</v>
      </c>
      <c r="Q36" s="18">
        <f t="shared" si="10"/>
        <v>0.8984375</v>
      </c>
      <c r="R36" s="19">
        <f t="shared" si="11"/>
        <v>0.29921259842519687</v>
      </c>
      <c r="S36" s="20"/>
      <c r="T36" s="89"/>
      <c r="U36" s="2"/>
    </row>
    <row r="37" spans="1:21" ht="15.75" thickBot="1" x14ac:dyDescent="0.3">
      <c r="A37" s="101"/>
      <c r="B37" s="48" t="s">
        <v>15</v>
      </c>
      <c r="C37" s="86">
        <v>32</v>
      </c>
      <c r="D37" s="76">
        <v>43</v>
      </c>
      <c r="E37" s="87">
        <f t="shared" si="6"/>
        <v>0.34375</v>
      </c>
      <c r="F37" s="86">
        <v>11</v>
      </c>
      <c r="G37" s="86">
        <v>15</v>
      </c>
      <c r="H37" s="88">
        <f t="shared" si="7"/>
        <v>0.36363636363636365</v>
      </c>
      <c r="I37" s="86">
        <v>6</v>
      </c>
      <c r="J37" s="86">
        <v>5</v>
      </c>
      <c r="K37" s="88">
        <f t="shared" si="14"/>
        <v>-0.16666666666666666</v>
      </c>
      <c r="L37" s="53"/>
      <c r="M37" s="76">
        <v>49</v>
      </c>
      <c r="N37" s="86">
        <v>28</v>
      </c>
      <c r="O37" s="86">
        <v>28</v>
      </c>
      <c r="P37" s="54">
        <f t="shared" si="9"/>
        <v>0.87755102040816324</v>
      </c>
      <c r="Q37" s="54">
        <f t="shared" si="10"/>
        <v>0.5357142857142857</v>
      </c>
      <c r="R37" s="55">
        <f t="shared" si="11"/>
        <v>0.17857142857142858</v>
      </c>
      <c r="S37" s="20"/>
      <c r="T37" s="2"/>
      <c r="U37" s="2"/>
    </row>
    <row r="38" spans="1:21" ht="15.75" thickBot="1" x14ac:dyDescent="0.3">
      <c r="A38" s="100" t="s">
        <v>22</v>
      </c>
      <c r="B38" s="41" t="s">
        <v>13</v>
      </c>
      <c r="C38" s="75">
        <v>13</v>
      </c>
      <c r="D38" s="75">
        <v>9</v>
      </c>
      <c r="E38" s="84">
        <f t="shared" si="6"/>
        <v>-0.30769230769230771</v>
      </c>
      <c r="F38" s="85">
        <v>10</v>
      </c>
      <c r="G38" s="85">
        <v>6</v>
      </c>
      <c r="H38" s="47">
        <f t="shared" si="7"/>
        <v>-0.4</v>
      </c>
      <c r="I38" s="85">
        <v>1</v>
      </c>
      <c r="J38" s="85">
        <v>0</v>
      </c>
      <c r="K38" s="84">
        <f t="shared" si="14"/>
        <v>-1</v>
      </c>
      <c r="L38" s="44"/>
      <c r="M38" s="75">
        <v>13</v>
      </c>
      <c r="N38" s="85">
        <v>5</v>
      </c>
      <c r="O38" s="85">
        <v>5</v>
      </c>
      <c r="P38" s="57">
        <f t="shared" si="9"/>
        <v>0.69230769230769229</v>
      </c>
      <c r="Q38" s="57">
        <f t="shared" si="10"/>
        <v>1.2</v>
      </c>
      <c r="R38" s="58">
        <f t="shared" si="11"/>
        <v>0</v>
      </c>
      <c r="S38" s="20"/>
      <c r="T38" s="2"/>
      <c r="U38" s="2"/>
    </row>
    <row r="39" spans="1:21" ht="15.75" thickBot="1" x14ac:dyDescent="0.3">
      <c r="A39" s="100"/>
      <c r="B39" s="41" t="s">
        <v>14</v>
      </c>
      <c r="C39" s="82">
        <v>26</v>
      </c>
      <c r="D39" s="74">
        <v>16</v>
      </c>
      <c r="E39" s="15">
        <f t="shared" si="6"/>
        <v>-0.38461538461538464</v>
      </c>
      <c r="F39" s="82">
        <v>20</v>
      </c>
      <c r="G39" s="82">
        <v>11</v>
      </c>
      <c r="H39" s="16">
        <f t="shared" si="7"/>
        <v>-0.45</v>
      </c>
      <c r="I39" s="82">
        <v>3</v>
      </c>
      <c r="J39" s="82">
        <v>2</v>
      </c>
      <c r="K39" s="16">
        <f t="shared" si="14"/>
        <v>-0.33333333333333331</v>
      </c>
      <c r="L39" s="44"/>
      <c r="M39" s="74">
        <v>30</v>
      </c>
      <c r="N39" s="82">
        <v>14</v>
      </c>
      <c r="O39" s="82">
        <v>14</v>
      </c>
      <c r="P39" s="18">
        <f t="shared" si="9"/>
        <v>0.53333333333333333</v>
      </c>
      <c r="Q39" s="18">
        <f t="shared" si="10"/>
        <v>0.7857142857142857</v>
      </c>
      <c r="R39" s="19">
        <f t="shared" si="11"/>
        <v>0.14285714285714285</v>
      </c>
      <c r="S39" s="20"/>
      <c r="T39" s="89"/>
      <c r="U39" s="2"/>
    </row>
    <row r="40" spans="1:21" ht="15.75" thickBot="1" x14ac:dyDescent="0.3">
      <c r="A40" s="101"/>
      <c r="B40" s="48" t="s">
        <v>15</v>
      </c>
      <c r="C40" s="86">
        <v>31</v>
      </c>
      <c r="D40" s="76">
        <v>26</v>
      </c>
      <c r="E40" s="87">
        <f t="shared" si="6"/>
        <v>-0.16129032258064516</v>
      </c>
      <c r="F40" s="86">
        <v>11</v>
      </c>
      <c r="G40" s="86">
        <v>11</v>
      </c>
      <c r="H40" s="88">
        <f t="shared" si="7"/>
        <v>0</v>
      </c>
      <c r="I40" s="86">
        <v>2</v>
      </c>
      <c r="J40" s="86">
        <v>2</v>
      </c>
      <c r="K40" s="87">
        <f t="shared" si="14"/>
        <v>0</v>
      </c>
      <c r="L40" s="53"/>
      <c r="M40" s="76">
        <v>34</v>
      </c>
      <c r="N40" s="86">
        <v>11</v>
      </c>
      <c r="O40" s="86">
        <v>11</v>
      </c>
      <c r="P40" s="54">
        <f t="shared" si="9"/>
        <v>0.76470588235294112</v>
      </c>
      <c r="Q40" s="54">
        <f t="shared" si="10"/>
        <v>1</v>
      </c>
      <c r="R40" s="55">
        <f t="shared" si="11"/>
        <v>0.18181818181818182</v>
      </c>
      <c r="S40" s="20"/>
      <c r="T40" s="2"/>
      <c r="U40" s="2"/>
    </row>
    <row r="41" spans="1:21" ht="15.75" thickBot="1" x14ac:dyDescent="0.3">
      <c r="A41" s="101" t="s">
        <v>23</v>
      </c>
      <c r="B41" s="41" t="s">
        <v>13</v>
      </c>
      <c r="C41" s="85">
        <v>246</v>
      </c>
      <c r="D41" s="75">
        <v>317</v>
      </c>
      <c r="E41" s="84">
        <f t="shared" si="6"/>
        <v>0.2886178861788618</v>
      </c>
      <c r="F41" s="85">
        <v>227</v>
      </c>
      <c r="G41" s="85">
        <v>278</v>
      </c>
      <c r="H41" s="47">
        <f t="shared" si="7"/>
        <v>0.22466960352422907</v>
      </c>
      <c r="I41" s="85">
        <v>66</v>
      </c>
      <c r="J41" s="85">
        <v>63</v>
      </c>
      <c r="K41" s="47">
        <f t="shared" si="14"/>
        <v>-4.5454545454545456E-2</v>
      </c>
      <c r="L41" s="44"/>
      <c r="M41" s="75">
        <v>486</v>
      </c>
      <c r="N41" s="85">
        <v>257</v>
      </c>
      <c r="O41" s="85">
        <v>249</v>
      </c>
      <c r="P41" s="57">
        <f t="shared" si="9"/>
        <v>0.65226337448559668</v>
      </c>
      <c r="Q41" s="57">
        <f t="shared" si="10"/>
        <v>1.0817120622568093</v>
      </c>
      <c r="R41" s="58">
        <f t="shared" si="11"/>
        <v>0.25301204819277107</v>
      </c>
      <c r="S41" s="20"/>
      <c r="T41" s="2"/>
      <c r="U41" s="2"/>
    </row>
    <row r="42" spans="1:21" ht="15.75" thickBot="1" x14ac:dyDescent="0.3">
      <c r="A42" s="101"/>
      <c r="B42" s="48" t="s">
        <v>14</v>
      </c>
      <c r="C42" s="86">
        <v>490</v>
      </c>
      <c r="D42" s="76">
        <v>572</v>
      </c>
      <c r="E42" s="87">
        <f t="shared" si="6"/>
        <v>0.16734693877551021</v>
      </c>
      <c r="F42" s="86">
        <v>438</v>
      </c>
      <c r="G42" s="86">
        <v>503</v>
      </c>
      <c r="H42" s="88">
        <f t="shared" si="7"/>
        <v>0.14840182648401826</v>
      </c>
      <c r="I42" s="86">
        <v>127</v>
      </c>
      <c r="J42" s="86">
        <v>133</v>
      </c>
      <c r="K42" s="88">
        <f t="shared" si="14"/>
        <v>4.7244094488188976E-2</v>
      </c>
      <c r="L42" s="53"/>
      <c r="M42" s="76">
        <v>1204</v>
      </c>
      <c r="N42" s="86">
        <v>675</v>
      </c>
      <c r="O42" s="86">
        <v>650</v>
      </c>
      <c r="P42" s="54">
        <f t="shared" si="9"/>
        <v>0.47508305647840532</v>
      </c>
      <c r="Q42" s="54">
        <f t="shared" si="10"/>
        <v>0.74518518518518517</v>
      </c>
      <c r="R42" s="55">
        <f t="shared" si="11"/>
        <v>0.20461538461538462</v>
      </c>
      <c r="S42" s="20"/>
      <c r="T42" s="2"/>
      <c r="U42" s="2"/>
    </row>
    <row r="43" spans="1:21" ht="15.75" thickBot="1" x14ac:dyDescent="0.3">
      <c r="A43" s="100" t="s">
        <v>24</v>
      </c>
      <c r="B43" s="41" t="s">
        <v>13</v>
      </c>
      <c r="C43" s="85">
        <v>3</v>
      </c>
      <c r="D43" s="81">
        <v>7</v>
      </c>
      <c r="E43" s="84">
        <f t="shared" si="6"/>
        <v>1.3333333333333333</v>
      </c>
      <c r="F43" s="85">
        <v>3</v>
      </c>
      <c r="G43" s="81">
        <v>4</v>
      </c>
      <c r="H43" s="47">
        <f t="shared" si="7"/>
        <v>0.33333333333333331</v>
      </c>
      <c r="I43" s="85">
        <v>1</v>
      </c>
      <c r="J43" s="83">
        <v>2</v>
      </c>
      <c r="K43" s="84">
        <f t="shared" si="14"/>
        <v>1</v>
      </c>
      <c r="L43" s="44"/>
      <c r="M43" s="81">
        <v>8</v>
      </c>
      <c r="N43" s="81">
        <v>5</v>
      </c>
      <c r="O43" s="83">
        <v>4</v>
      </c>
      <c r="P43" s="57">
        <v>0</v>
      </c>
      <c r="Q43" s="57">
        <v>0</v>
      </c>
      <c r="R43" s="58">
        <v>0</v>
      </c>
      <c r="S43" s="20"/>
      <c r="T43" s="90"/>
    </row>
    <row r="44" spans="1:21" ht="15.75" thickBot="1" x14ac:dyDescent="0.3">
      <c r="A44" s="101"/>
      <c r="B44" s="41" t="s">
        <v>14</v>
      </c>
      <c r="C44" s="82">
        <v>18</v>
      </c>
      <c r="D44" s="74">
        <v>8</v>
      </c>
      <c r="E44" s="15">
        <f t="shared" si="6"/>
        <v>-0.55555555555555558</v>
      </c>
      <c r="F44" s="82">
        <v>13</v>
      </c>
      <c r="G44" s="82">
        <v>5</v>
      </c>
      <c r="H44" s="47">
        <f>(G44-F44)/F44</f>
        <v>-0.61538461538461542</v>
      </c>
      <c r="I44" s="82">
        <v>5</v>
      </c>
      <c r="J44" s="82">
        <v>2</v>
      </c>
      <c r="K44" s="84">
        <f t="shared" si="14"/>
        <v>-0.6</v>
      </c>
      <c r="L44" s="44"/>
      <c r="M44" s="74">
        <v>40</v>
      </c>
      <c r="N44" s="82">
        <v>28</v>
      </c>
      <c r="O44" s="82">
        <v>27</v>
      </c>
      <c r="P44" s="18">
        <f t="shared" si="9"/>
        <v>0.2</v>
      </c>
      <c r="Q44" s="18">
        <f t="shared" si="10"/>
        <v>0.17857142857142858</v>
      </c>
      <c r="R44" s="19">
        <f t="shared" si="11"/>
        <v>7.407407407407407E-2</v>
      </c>
      <c r="S44" s="20"/>
      <c r="T44" s="95"/>
    </row>
    <row r="45" spans="1:21" ht="15.75" thickBot="1" x14ac:dyDescent="0.3">
      <c r="A45" s="101"/>
      <c r="B45" s="48" t="s">
        <v>15</v>
      </c>
      <c r="C45" s="86">
        <v>13</v>
      </c>
      <c r="D45" s="76">
        <v>8</v>
      </c>
      <c r="E45" s="87">
        <f t="shared" si="6"/>
        <v>-0.38461538461538464</v>
      </c>
      <c r="F45" s="86">
        <v>3</v>
      </c>
      <c r="G45" s="86">
        <v>2</v>
      </c>
      <c r="H45" s="88">
        <f>(G45-F45)/F45</f>
        <v>-0.33333333333333331</v>
      </c>
      <c r="I45" s="86">
        <v>0</v>
      </c>
      <c r="J45" s="86">
        <v>1</v>
      </c>
      <c r="K45" s="87">
        <v>0</v>
      </c>
      <c r="L45" s="53"/>
      <c r="M45" s="76">
        <v>16</v>
      </c>
      <c r="N45" s="86">
        <v>8</v>
      </c>
      <c r="O45" s="86">
        <v>8</v>
      </c>
      <c r="P45" s="54">
        <f t="shared" si="9"/>
        <v>0.5</v>
      </c>
      <c r="Q45" s="54">
        <f t="shared" si="10"/>
        <v>0.25</v>
      </c>
      <c r="R45" s="55">
        <f t="shared" si="11"/>
        <v>0.125</v>
      </c>
      <c r="S45" s="20"/>
    </row>
    <row r="46" spans="1:21" ht="15.75" thickBot="1" x14ac:dyDescent="0.3">
      <c r="A46" s="101" t="s">
        <v>25</v>
      </c>
      <c r="B46" s="41" t="s">
        <v>13</v>
      </c>
      <c r="C46" s="85">
        <v>7</v>
      </c>
      <c r="D46" s="75">
        <v>5</v>
      </c>
      <c r="E46" s="84">
        <f t="shared" si="6"/>
        <v>-0.2857142857142857</v>
      </c>
      <c r="F46" s="85">
        <v>7</v>
      </c>
      <c r="G46" s="85">
        <v>4</v>
      </c>
      <c r="H46" s="47">
        <f>(G46-F46)/F46</f>
        <v>-0.42857142857142855</v>
      </c>
      <c r="I46" s="85">
        <v>0</v>
      </c>
      <c r="J46" s="85">
        <v>2</v>
      </c>
      <c r="K46" s="84">
        <v>0</v>
      </c>
      <c r="L46" s="60"/>
      <c r="M46" s="75">
        <v>9</v>
      </c>
      <c r="N46" s="85">
        <v>3</v>
      </c>
      <c r="O46" s="85">
        <v>2</v>
      </c>
      <c r="P46" s="57">
        <f t="shared" si="9"/>
        <v>0.55555555555555558</v>
      </c>
      <c r="Q46" s="57">
        <f t="shared" si="10"/>
        <v>1.3333333333333333</v>
      </c>
      <c r="R46" s="58">
        <f t="shared" si="11"/>
        <v>1</v>
      </c>
      <c r="S46" s="20"/>
      <c r="T46" s="95"/>
    </row>
    <row r="47" spans="1:21" ht="15.75" thickBot="1" x14ac:dyDescent="0.3">
      <c r="A47" s="101"/>
      <c r="B47" s="48" t="s">
        <v>14</v>
      </c>
      <c r="C47" s="86">
        <v>8</v>
      </c>
      <c r="D47" s="76">
        <v>11</v>
      </c>
      <c r="E47" s="87">
        <f t="shared" si="6"/>
        <v>0.375</v>
      </c>
      <c r="F47" s="86">
        <v>8</v>
      </c>
      <c r="G47" s="86">
        <v>9</v>
      </c>
      <c r="H47" s="88">
        <f>(G47-F47)/F47</f>
        <v>0.125</v>
      </c>
      <c r="I47" s="86">
        <v>0</v>
      </c>
      <c r="J47" s="86">
        <v>3</v>
      </c>
      <c r="K47" s="87">
        <v>0</v>
      </c>
      <c r="L47" s="61"/>
      <c r="M47" s="76">
        <v>21</v>
      </c>
      <c r="N47" s="86">
        <v>13</v>
      </c>
      <c r="O47" s="86">
        <v>12</v>
      </c>
      <c r="P47" s="54">
        <f t="shared" si="9"/>
        <v>0.52380952380952384</v>
      </c>
      <c r="Q47" s="54">
        <f t="shared" si="10"/>
        <v>0.69230769230769229</v>
      </c>
      <c r="R47" s="55">
        <f t="shared" si="11"/>
        <v>0.25</v>
      </c>
      <c r="S47" s="20"/>
      <c r="T47" s="90"/>
    </row>
    <row r="48" spans="1:21" ht="15.75" thickBot="1" x14ac:dyDescent="0.3">
      <c r="A48" s="101" t="s">
        <v>26</v>
      </c>
      <c r="B48" s="41" t="s">
        <v>13</v>
      </c>
      <c r="C48" s="85">
        <v>1</v>
      </c>
      <c r="D48" s="75">
        <v>0</v>
      </c>
      <c r="E48" s="84">
        <f t="shared" si="6"/>
        <v>-1</v>
      </c>
      <c r="F48" s="85">
        <v>1</v>
      </c>
      <c r="G48" s="85">
        <v>0</v>
      </c>
      <c r="H48" s="84">
        <f t="shared" ref="H48:H55" si="15">(G48-F48)/F48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1</v>
      </c>
      <c r="D49" s="76">
        <v>1</v>
      </c>
      <c r="E49" s="87">
        <f t="shared" si="6"/>
        <v>0</v>
      </c>
      <c r="F49" s="86">
        <v>1</v>
      </c>
      <c r="G49" s="86">
        <v>0</v>
      </c>
      <c r="H49" s="87">
        <f t="shared" si="15"/>
        <v>-1</v>
      </c>
      <c r="I49" s="86">
        <v>0</v>
      </c>
      <c r="J49" s="86">
        <v>0</v>
      </c>
      <c r="K49" s="87">
        <v>0</v>
      </c>
      <c r="L49" s="61"/>
      <c r="M49" s="76">
        <v>8</v>
      </c>
      <c r="N49" s="86">
        <v>6</v>
      </c>
      <c r="O49" s="86">
        <v>4</v>
      </c>
      <c r="P49" s="54">
        <f t="shared" si="9"/>
        <v>0.125</v>
      </c>
      <c r="Q49" s="54">
        <f t="shared" ref="Q49:Q55" si="16">G49/N49</f>
        <v>0</v>
      </c>
      <c r="R49" s="55">
        <f t="shared" ref="R49:R55" si="17">J49/O49</f>
        <v>0</v>
      </c>
      <c r="S49" s="20"/>
    </row>
    <row r="50" spans="1:20" ht="15.75" thickBot="1" x14ac:dyDescent="0.3">
      <c r="A50" s="101" t="s">
        <v>27</v>
      </c>
      <c r="B50" s="41" t="s">
        <v>13</v>
      </c>
      <c r="C50" s="85">
        <v>26</v>
      </c>
      <c r="D50" s="75">
        <v>11</v>
      </c>
      <c r="E50" s="84">
        <f t="shared" si="6"/>
        <v>-0.57692307692307687</v>
      </c>
      <c r="F50" s="85">
        <v>21</v>
      </c>
      <c r="G50" s="85">
        <v>10</v>
      </c>
      <c r="H50" s="47">
        <f t="shared" si="15"/>
        <v>-0.52380952380952384</v>
      </c>
      <c r="I50" s="85">
        <v>3</v>
      </c>
      <c r="J50" s="85">
        <v>1</v>
      </c>
      <c r="K50" s="84">
        <f t="shared" ref="K50:K53" si="18">(J50-I50)/I50</f>
        <v>-0.66666666666666663</v>
      </c>
      <c r="L50" s="60"/>
      <c r="M50" s="75">
        <v>72</v>
      </c>
      <c r="N50" s="85">
        <v>50</v>
      </c>
      <c r="O50" s="85">
        <v>49</v>
      </c>
      <c r="P50" s="57">
        <f t="shared" si="9"/>
        <v>0.15277777777777779</v>
      </c>
      <c r="Q50" s="57">
        <f t="shared" si="16"/>
        <v>0.2</v>
      </c>
      <c r="R50" s="58">
        <f t="shared" si="17"/>
        <v>2.0408163265306121E-2</v>
      </c>
      <c r="S50" s="20"/>
      <c r="T50" s="95"/>
    </row>
    <row r="51" spans="1:20" ht="15.75" thickBot="1" x14ac:dyDescent="0.3">
      <c r="A51" s="101"/>
      <c r="B51" s="48" t="s">
        <v>14</v>
      </c>
      <c r="C51" s="86">
        <v>37</v>
      </c>
      <c r="D51" s="76">
        <v>24</v>
      </c>
      <c r="E51" s="87">
        <f t="shared" si="6"/>
        <v>-0.35135135135135137</v>
      </c>
      <c r="F51" s="86">
        <v>31</v>
      </c>
      <c r="G51" s="86">
        <v>22</v>
      </c>
      <c r="H51" s="88">
        <f t="shared" si="15"/>
        <v>-0.29032258064516131</v>
      </c>
      <c r="I51" s="86">
        <v>4</v>
      </c>
      <c r="J51" s="86">
        <v>4</v>
      </c>
      <c r="K51" s="62">
        <f t="shared" si="18"/>
        <v>0</v>
      </c>
      <c r="L51" s="61"/>
      <c r="M51" s="76">
        <v>144</v>
      </c>
      <c r="N51" s="86">
        <v>104</v>
      </c>
      <c r="O51" s="86">
        <v>101</v>
      </c>
      <c r="P51" s="54">
        <f t="shared" si="9"/>
        <v>0.16666666666666666</v>
      </c>
      <c r="Q51" s="54">
        <f t="shared" si="16"/>
        <v>0.21153846153846154</v>
      </c>
      <c r="R51" s="55">
        <f t="shared" si="17"/>
        <v>3.9603960396039604E-2</v>
      </c>
      <c r="S51" s="20"/>
      <c r="T51" s="90"/>
    </row>
    <row r="52" spans="1:20" ht="15.75" thickBot="1" x14ac:dyDescent="0.3">
      <c r="A52" s="101" t="s">
        <v>28</v>
      </c>
      <c r="B52" s="41" t="s">
        <v>13</v>
      </c>
      <c r="C52" s="85">
        <v>16</v>
      </c>
      <c r="D52" s="75">
        <v>24</v>
      </c>
      <c r="E52" s="84">
        <f t="shared" si="6"/>
        <v>0.5</v>
      </c>
      <c r="F52" s="85">
        <v>14</v>
      </c>
      <c r="G52" s="85">
        <v>22</v>
      </c>
      <c r="H52" s="47">
        <f t="shared" si="15"/>
        <v>0.5714285714285714</v>
      </c>
      <c r="I52" s="85">
        <v>4</v>
      </c>
      <c r="J52" s="85">
        <v>4</v>
      </c>
      <c r="K52" s="84">
        <f t="shared" si="18"/>
        <v>0</v>
      </c>
      <c r="L52" s="60"/>
      <c r="M52" s="75">
        <v>52</v>
      </c>
      <c r="N52" s="85">
        <v>38</v>
      </c>
      <c r="O52" s="85">
        <v>35</v>
      </c>
      <c r="P52" s="57">
        <f t="shared" si="9"/>
        <v>0.46153846153846156</v>
      </c>
      <c r="Q52" s="57">
        <f t="shared" si="16"/>
        <v>0.57894736842105265</v>
      </c>
      <c r="R52" s="58">
        <f t="shared" si="17"/>
        <v>0.11428571428571428</v>
      </c>
      <c r="S52" s="20"/>
    </row>
    <row r="53" spans="1:20" ht="15.75" thickBot="1" x14ac:dyDescent="0.3">
      <c r="A53" s="101"/>
      <c r="B53" s="48" t="s">
        <v>14</v>
      </c>
      <c r="C53" s="86">
        <v>31</v>
      </c>
      <c r="D53" s="76">
        <v>31</v>
      </c>
      <c r="E53" s="87">
        <f t="shared" si="6"/>
        <v>0</v>
      </c>
      <c r="F53" s="86">
        <v>25</v>
      </c>
      <c r="G53" s="86">
        <v>28</v>
      </c>
      <c r="H53" s="88">
        <f t="shared" si="15"/>
        <v>0.12</v>
      </c>
      <c r="I53" s="86">
        <v>5</v>
      </c>
      <c r="J53" s="86">
        <v>5</v>
      </c>
      <c r="K53" s="88">
        <f t="shared" si="18"/>
        <v>0</v>
      </c>
      <c r="L53" s="61"/>
      <c r="M53" s="76">
        <v>116</v>
      </c>
      <c r="N53" s="86">
        <v>86</v>
      </c>
      <c r="O53" s="86">
        <v>78</v>
      </c>
      <c r="P53" s="54">
        <f t="shared" si="9"/>
        <v>0.26724137931034481</v>
      </c>
      <c r="Q53" s="54">
        <f t="shared" si="16"/>
        <v>0.32558139534883723</v>
      </c>
      <c r="R53" s="55">
        <f t="shared" si="17"/>
        <v>6.4102564102564097E-2</v>
      </c>
      <c r="S53" s="20"/>
    </row>
    <row r="54" spans="1:20" ht="15.75" thickBot="1" x14ac:dyDescent="0.3">
      <c r="A54" s="101" t="s">
        <v>29</v>
      </c>
      <c r="B54" s="41" t="s">
        <v>13</v>
      </c>
      <c r="C54" s="85">
        <v>2</v>
      </c>
      <c r="D54" s="75">
        <v>0</v>
      </c>
      <c r="E54" s="84">
        <f t="shared" si="6"/>
        <v>-1</v>
      </c>
      <c r="F54" s="85">
        <v>1</v>
      </c>
      <c r="G54" s="85">
        <v>0</v>
      </c>
      <c r="H54" s="47">
        <f t="shared" si="15"/>
        <v>-1</v>
      </c>
      <c r="I54" s="85">
        <v>0</v>
      </c>
      <c r="J54" s="85">
        <v>0</v>
      </c>
      <c r="K54" s="84">
        <v>0</v>
      </c>
      <c r="L54" s="60"/>
      <c r="M54" s="75">
        <v>2</v>
      </c>
      <c r="N54" s="85">
        <v>1</v>
      </c>
      <c r="O54" s="85">
        <v>1</v>
      </c>
      <c r="P54" s="57">
        <f t="shared" si="9"/>
        <v>0</v>
      </c>
      <c r="Q54" s="57">
        <v>0</v>
      </c>
      <c r="R54" s="58">
        <v>0</v>
      </c>
      <c r="S54" s="20"/>
      <c r="T54" s="95"/>
    </row>
    <row r="55" spans="1:20" ht="15.75" thickBot="1" x14ac:dyDescent="0.3">
      <c r="A55" s="102"/>
      <c r="B55" s="48" t="s">
        <v>14</v>
      </c>
      <c r="C55" s="86">
        <v>3</v>
      </c>
      <c r="D55" s="76">
        <v>1</v>
      </c>
      <c r="E55" s="87">
        <f t="shared" si="6"/>
        <v>-0.66666666666666663</v>
      </c>
      <c r="F55" s="86">
        <v>2</v>
      </c>
      <c r="G55" s="86">
        <v>1</v>
      </c>
      <c r="H55" s="88">
        <f t="shared" si="15"/>
        <v>-0.5</v>
      </c>
      <c r="I55" s="86">
        <v>0</v>
      </c>
      <c r="J55" s="86">
        <v>0</v>
      </c>
      <c r="K55" s="87">
        <v>0</v>
      </c>
      <c r="L55" s="61"/>
      <c r="M55" s="76">
        <v>7</v>
      </c>
      <c r="N55" s="86">
        <v>5</v>
      </c>
      <c r="O55" s="86">
        <v>5</v>
      </c>
      <c r="P55" s="54">
        <f t="shared" si="9"/>
        <v>0.14285714285714285</v>
      </c>
      <c r="Q55" s="54">
        <f t="shared" si="16"/>
        <v>0.2</v>
      </c>
      <c r="R55" s="55">
        <f t="shared" si="17"/>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18" ht="15.75" x14ac:dyDescent="0.25">
      <c r="A1" s="114" t="s">
        <v>31</v>
      </c>
      <c r="B1" s="114"/>
      <c r="C1" s="114"/>
      <c r="D1" s="114"/>
      <c r="E1" s="114"/>
      <c r="F1" s="114"/>
      <c r="G1" s="114"/>
      <c r="H1" s="114"/>
      <c r="I1" s="114"/>
      <c r="J1" s="114"/>
      <c r="K1" s="114"/>
      <c r="L1" s="114"/>
      <c r="M1" s="114"/>
      <c r="N1" s="114"/>
      <c r="O1" s="114"/>
      <c r="P1" s="114"/>
      <c r="Q1" s="114"/>
      <c r="R1" s="114"/>
    </row>
    <row r="2" spans="1:18" ht="15.75" x14ac:dyDescent="0.25">
      <c r="A2" s="115" t="s">
        <v>0</v>
      </c>
      <c r="B2" s="115"/>
      <c r="C2" s="115"/>
      <c r="D2" s="115"/>
      <c r="E2" s="115"/>
      <c r="F2" s="115"/>
      <c r="G2" s="115"/>
      <c r="H2" s="115"/>
      <c r="I2" s="115"/>
      <c r="J2" s="115"/>
      <c r="K2" s="115"/>
      <c r="L2" s="115"/>
      <c r="M2" s="115"/>
      <c r="N2" s="115"/>
      <c r="O2" s="115"/>
      <c r="P2" s="115"/>
      <c r="Q2" s="115"/>
      <c r="R2" s="115"/>
    </row>
    <row r="3" spans="1:18" ht="15.75" x14ac:dyDescent="0.25">
      <c r="A3" s="115" t="s">
        <v>1</v>
      </c>
      <c r="B3" s="115"/>
      <c r="C3" s="115"/>
      <c r="D3" s="115"/>
      <c r="E3" s="115"/>
      <c r="F3" s="115"/>
      <c r="G3" s="115"/>
      <c r="H3" s="115"/>
      <c r="I3" s="115"/>
      <c r="J3" s="115"/>
      <c r="K3" s="115"/>
      <c r="L3" s="115"/>
      <c r="M3" s="115"/>
      <c r="N3" s="115"/>
      <c r="O3" s="115"/>
      <c r="P3" s="115"/>
      <c r="Q3" s="115"/>
      <c r="R3" s="115"/>
    </row>
    <row r="4" spans="1:18" ht="15.75" x14ac:dyDescent="0.25">
      <c r="A4" s="116" t="s">
        <v>206</v>
      </c>
      <c r="B4" s="116"/>
      <c r="C4" s="116"/>
      <c r="D4" s="116"/>
      <c r="E4" s="116"/>
      <c r="F4" s="116"/>
      <c r="G4" s="116"/>
      <c r="H4" s="116"/>
      <c r="I4" s="116"/>
      <c r="J4" s="116"/>
      <c r="K4" s="116"/>
      <c r="L4" s="116"/>
      <c r="M4" s="116"/>
      <c r="N4" s="116"/>
      <c r="O4" s="116"/>
      <c r="P4" s="116"/>
      <c r="Q4" s="116"/>
      <c r="R4" s="116"/>
    </row>
    <row r="5" spans="1:18" ht="16.5" thickBot="1" x14ac:dyDescent="0.3">
      <c r="A5" s="3"/>
      <c r="B5" s="4"/>
      <c r="C5" s="5"/>
      <c r="D5" s="5"/>
      <c r="E5" s="6"/>
      <c r="F5" s="5"/>
      <c r="G5" s="5"/>
      <c r="H5" s="7"/>
      <c r="I5" s="5"/>
      <c r="J5" s="5"/>
      <c r="K5" s="7"/>
      <c r="L5" s="2"/>
      <c r="M5" s="2"/>
      <c r="N5" s="2"/>
      <c r="O5" s="2"/>
      <c r="P5" s="2"/>
      <c r="Q5" s="2"/>
      <c r="R5" s="2"/>
    </row>
    <row r="6" spans="1:18" ht="38.25" x14ac:dyDescent="0.25">
      <c r="A6" s="117" t="s">
        <v>2</v>
      </c>
      <c r="B6" s="118"/>
      <c r="C6" s="8" t="s">
        <v>207</v>
      </c>
      <c r="D6" s="9" t="s">
        <v>208</v>
      </c>
      <c r="E6" s="8" t="s">
        <v>46</v>
      </c>
      <c r="F6" s="8" t="s">
        <v>209</v>
      </c>
      <c r="G6" s="8" t="s">
        <v>210</v>
      </c>
      <c r="H6" s="8" t="s">
        <v>46</v>
      </c>
      <c r="I6" s="8" t="s">
        <v>211</v>
      </c>
      <c r="J6" s="8" t="s">
        <v>212</v>
      </c>
      <c r="K6" s="8" t="s">
        <v>46</v>
      </c>
      <c r="L6" s="10"/>
      <c r="M6" s="11" t="s">
        <v>214</v>
      </c>
      <c r="N6" s="11" t="s">
        <v>215</v>
      </c>
      <c r="O6" s="11" t="s">
        <v>216</v>
      </c>
      <c r="P6" s="11" t="s">
        <v>217</v>
      </c>
      <c r="Q6" s="11" t="s">
        <v>218</v>
      </c>
      <c r="R6" s="12" t="s">
        <v>219</v>
      </c>
    </row>
    <row r="7" spans="1:18" x14ac:dyDescent="0.25">
      <c r="A7" s="119" t="s">
        <v>3</v>
      </c>
      <c r="B7" s="120"/>
      <c r="C7" s="71">
        <v>3677</v>
      </c>
      <c r="D7" s="71">
        <v>3640</v>
      </c>
      <c r="E7" s="15">
        <f t="shared" ref="E7:E15" si="0">(D7-C7)/C7</f>
        <v>-1.0062550992657057E-2</v>
      </c>
      <c r="F7" s="71">
        <v>2913</v>
      </c>
      <c r="G7" s="71">
        <v>2952</v>
      </c>
      <c r="H7" s="16">
        <f t="shared" ref="H7:H15" si="1">(G7-F7)/F7</f>
        <v>1.3388259526261586E-2</v>
      </c>
      <c r="I7" s="71">
        <v>1924</v>
      </c>
      <c r="J7" s="71">
        <v>1898</v>
      </c>
      <c r="K7" s="16">
        <f t="shared" ref="K7:K15" si="2">(J7-I7)/I7</f>
        <v>-1.3513513513513514E-2</v>
      </c>
      <c r="L7" s="17"/>
      <c r="M7" s="71">
        <v>3677</v>
      </c>
      <c r="N7" s="71">
        <v>2913</v>
      </c>
      <c r="O7" s="71">
        <v>1924</v>
      </c>
      <c r="P7" s="18">
        <f t="shared" ref="P7:P15" si="3">D7/M7</f>
        <v>0.98993744900734293</v>
      </c>
      <c r="Q7" s="18">
        <f t="shared" ref="Q7:Q15" si="4">G7/N7</f>
        <v>1.0133882595262615</v>
      </c>
      <c r="R7" s="19">
        <f t="shared" ref="R7:R15" si="5">J7/O7</f>
        <v>0.98648648648648651</v>
      </c>
    </row>
    <row r="8" spans="1:18" x14ac:dyDescent="0.25">
      <c r="A8" s="112" t="s">
        <v>4</v>
      </c>
      <c r="B8" s="113"/>
      <c r="C8" s="82">
        <v>396</v>
      </c>
      <c r="D8" s="82">
        <v>476</v>
      </c>
      <c r="E8" s="15">
        <f t="shared" si="0"/>
        <v>0.20202020202020202</v>
      </c>
      <c r="F8" s="82">
        <v>271</v>
      </c>
      <c r="G8" s="82">
        <v>339</v>
      </c>
      <c r="H8" s="16">
        <f t="shared" si="1"/>
        <v>0.25092250922509224</v>
      </c>
      <c r="I8" s="82">
        <v>189</v>
      </c>
      <c r="J8" s="82">
        <v>222</v>
      </c>
      <c r="K8" s="16">
        <f t="shared" si="2"/>
        <v>0.17460317460317459</v>
      </c>
      <c r="L8" s="17"/>
      <c r="M8" s="82">
        <v>396</v>
      </c>
      <c r="N8" s="82">
        <v>271</v>
      </c>
      <c r="O8" s="82">
        <v>189</v>
      </c>
      <c r="P8" s="18">
        <f>D8/M8</f>
        <v>1.202020202020202</v>
      </c>
      <c r="Q8" s="18">
        <f t="shared" si="4"/>
        <v>1.2509225092250922</v>
      </c>
      <c r="R8" s="19">
        <f t="shared" si="5"/>
        <v>1.1746031746031746</v>
      </c>
    </row>
    <row r="9" spans="1:18" x14ac:dyDescent="0.25">
      <c r="A9" s="112" t="s">
        <v>32</v>
      </c>
      <c r="B9" s="113"/>
      <c r="C9" s="82">
        <v>311</v>
      </c>
      <c r="D9" s="82">
        <v>365</v>
      </c>
      <c r="E9" s="15">
        <f t="shared" si="0"/>
        <v>0.17363344051446947</v>
      </c>
      <c r="F9" s="82">
        <v>205</v>
      </c>
      <c r="G9" s="82">
        <v>251</v>
      </c>
      <c r="H9" s="16">
        <f t="shared" si="1"/>
        <v>0.22439024390243903</v>
      </c>
      <c r="I9" s="82">
        <v>158</v>
      </c>
      <c r="J9" s="82">
        <v>189</v>
      </c>
      <c r="K9" s="16">
        <f t="shared" si="2"/>
        <v>0.19620253164556961</v>
      </c>
      <c r="L9" s="17"/>
      <c r="M9" s="82">
        <v>311</v>
      </c>
      <c r="N9" s="82">
        <v>205</v>
      </c>
      <c r="O9" s="82">
        <v>158</v>
      </c>
      <c r="P9" s="18">
        <f t="shared" si="3"/>
        <v>1.1736334405144695</v>
      </c>
      <c r="Q9" s="18">
        <f t="shared" si="4"/>
        <v>1.224390243902439</v>
      </c>
      <c r="R9" s="19">
        <f t="shared" si="5"/>
        <v>1.1962025316455696</v>
      </c>
    </row>
    <row r="10" spans="1:18" x14ac:dyDescent="0.25">
      <c r="A10" s="112" t="s">
        <v>5</v>
      </c>
      <c r="B10" s="113"/>
      <c r="C10" s="82">
        <v>1944</v>
      </c>
      <c r="D10" s="82">
        <v>2055</v>
      </c>
      <c r="E10" s="15">
        <f t="shared" si="0"/>
        <v>5.7098765432098762E-2</v>
      </c>
      <c r="F10" s="82">
        <v>1521</v>
      </c>
      <c r="G10" s="82">
        <v>1615</v>
      </c>
      <c r="H10" s="16">
        <f t="shared" si="1"/>
        <v>6.1801446416831031E-2</v>
      </c>
      <c r="I10" s="82">
        <v>1003</v>
      </c>
      <c r="J10" s="82">
        <v>1017</v>
      </c>
      <c r="K10" s="16">
        <f t="shared" si="2"/>
        <v>1.3958125623130608E-2</v>
      </c>
      <c r="L10" s="17"/>
      <c r="M10" s="82">
        <v>1944</v>
      </c>
      <c r="N10" s="82">
        <v>1521</v>
      </c>
      <c r="O10" s="82">
        <v>1003</v>
      </c>
      <c r="P10" s="18">
        <f t="shared" si="3"/>
        <v>1.0570987654320987</v>
      </c>
      <c r="Q10" s="18">
        <f t="shared" si="4"/>
        <v>1.0618014464168311</v>
      </c>
      <c r="R10" s="19">
        <f t="shared" si="5"/>
        <v>1.0139581256231307</v>
      </c>
    </row>
    <row r="11" spans="1:18" x14ac:dyDescent="0.25">
      <c r="A11" s="112" t="s">
        <v>6</v>
      </c>
      <c r="B11" s="113"/>
      <c r="C11" s="71">
        <v>503</v>
      </c>
      <c r="D11" s="71">
        <v>511</v>
      </c>
      <c r="E11" s="15">
        <f t="shared" si="0"/>
        <v>1.5904572564612324E-2</v>
      </c>
      <c r="F11" s="71">
        <v>443</v>
      </c>
      <c r="G11" s="71">
        <v>452</v>
      </c>
      <c r="H11" s="16">
        <f t="shared" si="1"/>
        <v>2.0316027088036117E-2</v>
      </c>
      <c r="I11" s="71">
        <v>346</v>
      </c>
      <c r="J11" s="71">
        <v>338</v>
      </c>
      <c r="K11" s="16">
        <f t="shared" si="2"/>
        <v>-2.3121387283236993E-2</v>
      </c>
      <c r="L11" s="17"/>
      <c r="M11" s="71">
        <v>503</v>
      </c>
      <c r="N11" s="71">
        <v>443</v>
      </c>
      <c r="O11" s="71">
        <v>346</v>
      </c>
      <c r="P11" s="18">
        <f t="shared" si="3"/>
        <v>1.0159045725646123</v>
      </c>
      <c r="Q11" s="18">
        <f t="shared" si="4"/>
        <v>1.020316027088036</v>
      </c>
      <c r="R11" s="19">
        <f t="shared" si="5"/>
        <v>0.97687861271676302</v>
      </c>
    </row>
    <row r="12" spans="1:18" x14ac:dyDescent="0.25">
      <c r="A12" s="112" t="s">
        <v>7</v>
      </c>
      <c r="B12" s="113"/>
      <c r="C12" s="71">
        <v>1166</v>
      </c>
      <c r="D12" s="71">
        <v>1017</v>
      </c>
      <c r="E12" s="15">
        <f t="shared" si="0"/>
        <v>-0.12778730703259006</v>
      </c>
      <c r="F12" s="71">
        <v>895</v>
      </c>
      <c r="G12" s="71">
        <v>831</v>
      </c>
      <c r="H12" s="16">
        <f t="shared" si="1"/>
        <v>-7.150837988826815E-2</v>
      </c>
      <c r="I12" s="71">
        <v>528</v>
      </c>
      <c r="J12" s="71">
        <v>492</v>
      </c>
      <c r="K12" s="16">
        <f t="shared" si="2"/>
        <v>-6.8181818181818177E-2</v>
      </c>
      <c r="L12" s="17"/>
      <c r="M12" s="71">
        <v>1166</v>
      </c>
      <c r="N12" s="71">
        <v>895</v>
      </c>
      <c r="O12" s="71">
        <v>528</v>
      </c>
      <c r="P12" s="18">
        <f t="shared" si="3"/>
        <v>0.87221269296741</v>
      </c>
      <c r="Q12" s="18">
        <f t="shared" si="4"/>
        <v>0.92849162011173181</v>
      </c>
      <c r="R12" s="19">
        <f t="shared" si="5"/>
        <v>0.93181818181818177</v>
      </c>
    </row>
    <row r="13" spans="1:18" x14ac:dyDescent="0.25">
      <c r="A13" s="112" t="s">
        <v>8</v>
      </c>
      <c r="B13" s="113"/>
      <c r="C13" s="83">
        <v>64</v>
      </c>
      <c r="D13" s="83">
        <v>57</v>
      </c>
      <c r="E13" s="15">
        <f t="shared" si="0"/>
        <v>-0.109375</v>
      </c>
      <c r="F13" s="83">
        <v>54</v>
      </c>
      <c r="G13" s="83">
        <v>54</v>
      </c>
      <c r="H13" s="16">
        <f t="shared" si="1"/>
        <v>0</v>
      </c>
      <c r="I13" s="83">
        <v>47</v>
      </c>
      <c r="J13" s="83">
        <v>51</v>
      </c>
      <c r="K13" s="16">
        <f t="shared" si="2"/>
        <v>8.5106382978723402E-2</v>
      </c>
      <c r="L13" s="17"/>
      <c r="M13" s="83">
        <v>64</v>
      </c>
      <c r="N13" s="83">
        <v>54</v>
      </c>
      <c r="O13" s="83">
        <v>47</v>
      </c>
      <c r="P13" s="18">
        <f t="shared" si="3"/>
        <v>0.890625</v>
      </c>
      <c r="Q13" s="18">
        <f t="shared" si="4"/>
        <v>1</v>
      </c>
      <c r="R13" s="19">
        <f t="shared" si="5"/>
        <v>1.0851063829787233</v>
      </c>
    </row>
    <row r="14" spans="1:18" x14ac:dyDescent="0.25">
      <c r="A14" s="103" t="s">
        <v>9</v>
      </c>
      <c r="B14" s="104"/>
      <c r="C14" s="82">
        <v>928</v>
      </c>
      <c r="D14" s="82">
        <v>864</v>
      </c>
      <c r="E14" s="15">
        <f t="shared" si="0"/>
        <v>-6.8965517241379309E-2</v>
      </c>
      <c r="F14" s="82">
        <v>364</v>
      </c>
      <c r="G14" s="82">
        <v>322</v>
      </c>
      <c r="H14" s="16">
        <f t="shared" si="1"/>
        <v>-0.11538461538461539</v>
      </c>
      <c r="I14" s="82">
        <v>288</v>
      </c>
      <c r="J14" s="82">
        <v>241</v>
      </c>
      <c r="K14" s="16">
        <f t="shared" si="2"/>
        <v>-0.16319444444444445</v>
      </c>
      <c r="L14" s="17"/>
      <c r="M14" s="82">
        <v>928</v>
      </c>
      <c r="N14" s="82">
        <v>364</v>
      </c>
      <c r="O14" s="82">
        <v>288</v>
      </c>
      <c r="P14" s="18">
        <f t="shared" si="3"/>
        <v>0.93103448275862066</v>
      </c>
      <c r="Q14" s="18">
        <f t="shared" si="4"/>
        <v>0.88461538461538458</v>
      </c>
      <c r="R14" s="19">
        <f t="shared" si="5"/>
        <v>0.83680555555555558</v>
      </c>
    </row>
    <row r="15" spans="1:18" x14ac:dyDescent="0.25">
      <c r="A15" s="105" t="s">
        <v>10</v>
      </c>
      <c r="B15" s="106"/>
      <c r="C15" s="97">
        <f>C7+C14</f>
        <v>4605</v>
      </c>
      <c r="D15" s="98">
        <f>D7+D14</f>
        <v>4504</v>
      </c>
      <c r="E15" s="26">
        <f t="shared" si="0"/>
        <v>-2.1932681867535289E-2</v>
      </c>
      <c r="F15" s="97">
        <f>F7+F14</f>
        <v>3277</v>
      </c>
      <c r="G15" s="97">
        <f>G7+G14</f>
        <v>3274</v>
      </c>
      <c r="H15" s="27">
        <f t="shared" si="1"/>
        <v>-9.1547146780592004E-4</v>
      </c>
      <c r="I15" s="97">
        <f>I7+I14</f>
        <v>2212</v>
      </c>
      <c r="J15" s="97">
        <f>J7+J14</f>
        <v>2139</v>
      </c>
      <c r="K15" s="26">
        <f t="shared" si="2"/>
        <v>-3.3001808318264013E-2</v>
      </c>
      <c r="L15" s="28"/>
      <c r="M15" s="29">
        <f>M7+M14</f>
        <v>4605</v>
      </c>
      <c r="N15" s="29">
        <f>N7+N14</f>
        <v>3277</v>
      </c>
      <c r="O15" s="29">
        <f>O7+O14</f>
        <v>2212</v>
      </c>
      <c r="P15" s="30">
        <f t="shared" si="3"/>
        <v>0.97806731813246472</v>
      </c>
      <c r="Q15" s="30">
        <f t="shared" si="4"/>
        <v>0.99908452853219409</v>
      </c>
      <c r="R15" s="31">
        <f t="shared" si="5"/>
        <v>0.96699819168173595</v>
      </c>
    </row>
    <row r="16" spans="1:18" ht="15" customHeight="1" x14ac:dyDescent="0.25">
      <c r="A16" s="107" t="s">
        <v>11</v>
      </c>
      <c r="B16" s="108"/>
      <c r="C16" s="33"/>
      <c r="D16" s="34"/>
      <c r="E16" s="35"/>
      <c r="F16" s="33"/>
      <c r="G16" s="33"/>
      <c r="H16" s="36"/>
      <c r="I16" s="33"/>
      <c r="J16" s="33"/>
      <c r="K16" s="35"/>
      <c r="L16" s="37"/>
      <c r="M16" s="38"/>
      <c r="N16" s="38"/>
      <c r="O16" s="38"/>
      <c r="P16" s="39"/>
      <c r="Q16" s="39"/>
      <c r="R16" s="40"/>
    </row>
    <row r="17" spans="1:18" x14ac:dyDescent="0.25">
      <c r="A17" s="109" t="s">
        <v>12</v>
      </c>
      <c r="B17" s="41" t="s">
        <v>13</v>
      </c>
      <c r="C17" s="82">
        <v>310</v>
      </c>
      <c r="D17" s="74">
        <v>383</v>
      </c>
      <c r="E17" s="15">
        <f t="shared" ref="E17:E55" si="6">(D17-C17)/C17</f>
        <v>0.23548387096774193</v>
      </c>
      <c r="F17" s="82">
        <v>222</v>
      </c>
      <c r="G17" s="82">
        <v>294</v>
      </c>
      <c r="H17" s="16">
        <f t="shared" ref="H17:H43" si="7">(G17-F17)/F17</f>
        <v>0.32432432432432434</v>
      </c>
      <c r="I17" s="82">
        <v>156</v>
      </c>
      <c r="J17" s="82">
        <v>192</v>
      </c>
      <c r="K17" s="16">
        <f t="shared" ref="K17:K55" si="8">(J17-I17)/I17</f>
        <v>0.23076923076923078</v>
      </c>
      <c r="L17" s="44"/>
      <c r="M17" s="74">
        <v>310</v>
      </c>
      <c r="N17" s="82">
        <v>222</v>
      </c>
      <c r="O17" s="82">
        <v>156</v>
      </c>
      <c r="P17" s="18">
        <f t="shared" ref="P17:P55" si="9">D17/M17</f>
        <v>1.235483870967742</v>
      </c>
      <c r="Q17" s="18">
        <f t="shared" ref="Q17:Q47" si="10">G17/N17</f>
        <v>1.3243243243243243</v>
      </c>
      <c r="R17" s="19">
        <f t="shared" ref="R17:R47" si="11">J17/O17</f>
        <v>1.2307692307692308</v>
      </c>
    </row>
    <row r="18" spans="1:18" x14ac:dyDescent="0.25">
      <c r="A18" s="110"/>
      <c r="B18" s="41" t="s">
        <v>14</v>
      </c>
      <c r="C18" s="85">
        <v>500</v>
      </c>
      <c r="D18" s="75">
        <v>552</v>
      </c>
      <c r="E18" s="84">
        <f t="shared" si="6"/>
        <v>0.104</v>
      </c>
      <c r="F18" s="85">
        <v>353</v>
      </c>
      <c r="G18" s="85">
        <v>419</v>
      </c>
      <c r="H18" s="47">
        <f t="shared" si="7"/>
        <v>0.18696883852691218</v>
      </c>
      <c r="I18" s="85">
        <v>244</v>
      </c>
      <c r="J18" s="85">
        <v>260</v>
      </c>
      <c r="K18" s="16">
        <f t="shared" si="8"/>
        <v>6.5573770491803282E-2</v>
      </c>
      <c r="L18" s="44"/>
      <c r="M18" s="75">
        <v>500</v>
      </c>
      <c r="N18" s="85">
        <v>353</v>
      </c>
      <c r="O18" s="85">
        <v>244</v>
      </c>
      <c r="P18" s="18">
        <f t="shared" si="9"/>
        <v>1.1040000000000001</v>
      </c>
      <c r="Q18" s="18">
        <f t="shared" si="10"/>
        <v>1.1869688385269122</v>
      </c>
      <c r="R18" s="19">
        <f t="shared" si="11"/>
        <v>1.0655737704918034</v>
      </c>
    </row>
    <row r="19" spans="1:18" s="56" customFormat="1" ht="15.75" thickBot="1" x14ac:dyDescent="0.3">
      <c r="A19" s="111"/>
      <c r="B19" s="48" t="s">
        <v>15</v>
      </c>
      <c r="C19" s="86">
        <v>121</v>
      </c>
      <c r="D19" s="76">
        <v>166</v>
      </c>
      <c r="E19" s="87">
        <f t="shared" si="6"/>
        <v>0.37190082644628097</v>
      </c>
      <c r="F19" s="86">
        <v>36</v>
      </c>
      <c r="G19" s="86">
        <v>63</v>
      </c>
      <c r="H19" s="88">
        <f t="shared" si="7"/>
        <v>0.75</v>
      </c>
      <c r="I19" s="86">
        <v>21</v>
      </c>
      <c r="J19" s="86">
        <v>44</v>
      </c>
      <c r="K19" s="88">
        <f t="shared" si="8"/>
        <v>1.0952380952380953</v>
      </c>
      <c r="L19" s="53"/>
      <c r="M19" s="76">
        <v>121</v>
      </c>
      <c r="N19" s="86">
        <v>36</v>
      </c>
      <c r="O19" s="86">
        <v>21</v>
      </c>
      <c r="P19" s="54">
        <f t="shared" si="9"/>
        <v>1.3719008264462811</v>
      </c>
      <c r="Q19" s="54">
        <f t="shared" si="10"/>
        <v>1.75</v>
      </c>
      <c r="R19" s="55">
        <f t="shared" si="11"/>
        <v>2.0952380952380953</v>
      </c>
    </row>
    <row r="20" spans="1:18" ht="15.75" thickBot="1" x14ac:dyDescent="0.3">
      <c r="A20" s="100" t="s">
        <v>16</v>
      </c>
      <c r="B20" s="41" t="s">
        <v>13</v>
      </c>
      <c r="C20" s="85">
        <v>328</v>
      </c>
      <c r="D20" s="75">
        <v>293</v>
      </c>
      <c r="E20" s="84">
        <f t="shared" si="6"/>
        <v>-0.10670731707317073</v>
      </c>
      <c r="F20" s="85">
        <v>230</v>
      </c>
      <c r="G20" s="85">
        <v>224</v>
      </c>
      <c r="H20" s="47">
        <f t="shared" si="7"/>
        <v>-2.6086956521739129E-2</v>
      </c>
      <c r="I20" s="85">
        <v>149</v>
      </c>
      <c r="J20" s="85">
        <v>145</v>
      </c>
      <c r="K20" s="47">
        <f t="shared" si="8"/>
        <v>-2.6845637583892617E-2</v>
      </c>
      <c r="L20" s="44"/>
      <c r="M20" s="75">
        <v>328</v>
      </c>
      <c r="N20" s="85">
        <v>230</v>
      </c>
      <c r="O20" s="85">
        <v>149</v>
      </c>
      <c r="P20" s="57">
        <f t="shared" si="9"/>
        <v>0.89329268292682928</v>
      </c>
      <c r="Q20" s="57">
        <f t="shared" si="10"/>
        <v>0.97391304347826091</v>
      </c>
      <c r="R20" s="58">
        <f t="shared" si="11"/>
        <v>0.97315436241610742</v>
      </c>
    </row>
    <row r="21" spans="1:18" ht="15.75" thickBot="1" x14ac:dyDescent="0.3">
      <c r="A21" s="100"/>
      <c r="B21" s="41" t="s">
        <v>14</v>
      </c>
      <c r="C21" s="74">
        <v>587</v>
      </c>
      <c r="D21" s="74">
        <v>517</v>
      </c>
      <c r="E21" s="15">
        <f t="shared" si="6"/>
        <v>-0.11925042589437819</v>
      </c>
      <c r="F21" s="82">
        <v>414</v>
      </c>
      <c r="G21" s="82">
        <v>402</v>
      </c>
      <c r="H21" s="16">
        <f t="shared" si="7"/>
        <v>-2.8985507246376812E-2</v>
      </c>
      <c r="I21" s="82">
        <v>290</v>
      </c>
      <c r="J21" s="82">
        <v>272</v>
      </c>
      <c r="K21" s="16">
        <f t="shared" si="8"/>
        <v>-6.2068965517241378E-2</v>
      </c>
      <c r="L21" s="44"/>
      <c r="M21" s="74">
        <v>587</v>
      </c>
      <c r="N21" s="82">
        <v>414</v>
      </c>
      <c r="O21" s="82">
        <v>290</v>
      </c>
      <c r="P21" s="18">
        <f t="shared" si="9"/>
        <v>0.88074957410562182</v>
      </c>
      <c r="Q21" s="18">
        <f t="shared" si="10"/>
        <v>0.97101449275362317</v>
      </c>
      <c r="R21" s="19">
        <f t="shared" si="11"/>
        <v>0.93793103448275861</v>
      </c>
    </row>
    <row r="22" spans="1:18" ht="15.75" thickBot="1" x14ac:dyDescent="0.3">
      <c r="A22" s="101"/>
      <c r="B22" s="48" t="s">
        <v>15</v>
      </c>
      <c r="C22" s="86">
        <v>220</v>
      </c>
      <c r="D22" s="76">
        <v>189</v>
      </c>
      <c r="E22" s="87">
        <f t="shared" si="6"/>
        <v>-0.1409090909090909</v>
      </c>
      <c r="F22" s="86">
        <v>90</v>
      </c>
      <c r="G22" s="86">
        <v>65</v>
      </c>
      <c r="H22" s="88">
        <f t="shared" si="7"/>
        <v>-0.27777777777777779</v>
      </c>
      <c r="I22" s="86">
        <v>66</v>
      </c>
      <c r="J22" s="86">
        <v>44</v>
      </c>
      <c r="K22" s="88">
        <f t="shared" si="8"/>
        <v>-0.33333333333333331</v>
      </c>
      <c r="L22" s="53"/>
      <c r="M22" s="76">
        <v>220</v>
      </c>
      <c r="N22" s="86">
        <v>90</v>
      </c>
      <c r="O22" s="86">
        <v>66</v>
      </c>
      <c r="P22" s="54">
        <f t="shared" si="9"/>
        <v>0.85909090909090913</v>
      </c>
      <c r="Q22" s="54">
        <f t="shared" si="10"/>
        <v>0.72222222222222221</v>
      </c>
      <c r="R22" s="55">
        <f t="shared" si="11"/>
        <v>0.66666666666666663</v>
      </c>
    </row>
    <row r="23" spans="1:18" ht="15.75" thickBot="1" x14ac:dyDescent="0.3">
      <c r="A23" s="100" t="s">
        <v>17</v>
      </c>
      <c r="B23" s="41" t="s">
        <v>13</v>
      </c>
      <c r="C23" s="85">
        <v>319</v>
      </c>
      <c r="D23" s="75">
        <v>331</v>
      </c>
      <c r="E23" s="84">
        <f t="shared" si="6"/>
        <v>3.7617554858934171E-2</v>
      </c>
      <c r="F23" s="85">
        <v>242</v>
      </c>
      <c r="G23" s="85">
        <v>230</v>
      </c>
      <c r="H23" s="47">
        <f t="shared" si="7"/>
        <v>-4.9586776859504134E-2</v>
      </c>
      <c r="I23" s="85">
        <v>141</v>
      </c>
      <c r="J23" s="85">
        <v>129</v>
      </c>
      <c r="K23" s="47">
        <f t="shared" si="8"/>
        <v>-8.5106382978723402E-2</v>
      </c>
      <c r="L23" s="44"/>
      <c r="M23" s="75">
        <v>319</v>
      </c>
      <c r="N23" s="85">
        <v>242</v>
      </c>
      <c r="O23" s="85">
        <v>141</v>
      </c>
      <c r="P23" s="57">
        <f t="shared" si="9"/>
        <v>1.0376175548589341</v>
      </c>
      <c r="Q23" s="57">
        <f t="shared" si="10"/>
        <v>0.95041322314049592</v>
      </c>
      <c r="R23" s="58">
        <f t="shared" si="11"/>
        <v>0.91489361702127658</v>
      </c>
    </row>
    <row r="24" spans="1:18" ht="15.75" thickBot="1" x14ac:dyDescent="0.3">
      <c r="A24" s="100"/>
      <c r="B24" s="41" t="s">
        <v>14</v>
      </c>
      <c r="C24" s="74">
        <v>504</v>
      </c>
      <c r="D24" s="74">
        <v>486</v>
      </c>
      <c r="E24" s="15">
        <f t="shared" si="6"/>
        <v>-3.5714285714285712E-2</v>
      </c>
      <c r="F24" s="82">
        <v>376</v>
      </c>
      <c r="G24" s="82">
        <v>359</v>
      </c>
      <c r="H24" s="16">
        <f t="shared" si="7"/>
        <v>-4.5212765957446811E-2</v>
      </c>
      <c r="I24" s="82">
        <v>231</v>
      </c>
      <c r="J24" s="82">
        <v>213</v>
      </c>
      <c r="K24" s="16">
        <f t="shared" si="8"/>
        <v>-7.792207792207792E-2</v>
      </c>
      <c r="L24" s="44"/>
      <c r="M24" s="74">
        <v>504</v>
      </c>
      <c r="N24" s="82">
        <v>376</v>
      </c>
      <c r="O24" s="82">
        <v>231</v>
      </c>
      <c r="P24" s="18">
        <f t="shared" si="9"/>
        <v>0.9642857142857143</v>
      </c>
      <c r="Q24" s="18">
        <f t="shared" si="10"/>
        <v>0.95478723404255317</v>
      </c>
      <c r="R24" s="19">
        <f t="shared" si="11"/>
        <v>0.92207792207792205</v>
      </c>
    </row>
    <row r="25" spans="1:18" ht="15.75" thickBot="1" x14ac:dyDescent="0.3">
      <c r="A25" s="101"/>
      <c r="B25" s="48" t="s">
        <v>15</v>
      </c>
      <c r="C25" s="86">
        <v>246</v>
      </c>
      <c r="D25" s="76">
        <v>224</v>
      </c>
      <c r="E25" s="87">
        <f t="shared" si="6"/>
        <v>-8.943089430894309E-2</v>
      </c>
      <c r="F25" s="86">
        <v>68</v>
      </c>
      <c r="G25" s="86">
        <v>52</v>
      </c>
      <c r="H25" s="88">
        <f t="shared" si="7"/>
        <v>-0.23529411764705882</v>
      </c>
      <c r="I25" s="86">
        <v>60</v>
      </c>
      <c r="J25" s="86">
        <v>41</v>
      </c>
      <c r="K25" s="88">
        <f t="shared" si="8"/>
        <v>-0.31666666666666665</v>
      </c>
      <c r="L25" s="53"/>
      <c r="M25" s="76">
        <v>246</v>
      </c>
      <c r="N25" s="86">
        <v>68</v>
      </c>
      <c r="O25" s="86">
        <v>60</v>
      </c>
      <c r="P25" s="54">
        <f t="shared" si="9"/>
        <v>0.91056910569105687</v>
      </c>
      <c r="Q25" s="54">
        <f t="shared" si="10"/>
        <v>0.76470588235294112</v>
      </c>
      <c r="R25" s="55">
        <f t="shared" si="11"/>
        <v>0.68333333333333335</v>
      </c>
    </row>
    <row r="26" spans="1:18" ht="15.75" thickBot="1" x14ac:dyDescent="0.3">
      <c r="A26" s="100" t="s">
        <v>18</v>
      </c>
      <c r="B26" s="41" t="s">
        <v>13</v>
      </c>
      <c r="C26" s="75">
        <v>232</v>
      </c>
      <c r="D26" s="75">
        <v>199</v>
      </c>
      <c r="E26" s="84">
        <f t="shared" si="6"/>
        <v>-0.14224137931034483</v>
      </c>
      <c r="F26" s="85">
        <v>185</v>
      </c>
      <c r="G26" s="85">
        <v>155</v>
      </c>
      <c r="H26" s="47">
        <f t="shared" si="7"/>
        <v>-0.16216216216216217</v>
      </c>
      <c r="I26" s="85">
        <v>144</v>
      </c>
      <c r="J26" s="85">
        <v>112</v>
      </c>
      <c r="K26" s="47">
        <f t="shared" si="8"/>
        <v>-0.22222222222222221</v>
      </c>
      <c r="L26" s="44"/>
      <c r="M26" s="75">
        <v>232</v>
      </c>
      <c r="N26" s="85">
        <v>185</v>
      </c>
      <c r="O26" s="85">
        <v>144</v>
      </c>
      <c r="P26" s="57">
        <f t="shared" si="9"/>
        <v>0.85775862068965514</v>
      </c>
      <c r="Q26" s="57">
        <f t="shared" si="10"/>
        <v>0.83783783783783783</v>
      </c>
      <c r="R26" s="58">
        <f t="shared" si="11"/>
        <v>0.77777777777777779</v>
      </c>
    </row>
    <row r="27" spans="1:18" ht="15.75" thickBot="1" x14ac:dyDescent="0.3">
      <c r="A27" s="100"/>
      <c r="B27" s="41" t="s">
        <v>14</v>
      </c>
      <c r="C27" s="74">
        <v>348</v>
      </c>
      <c r="D27" s="74">
        <v>297</v>
      </c>
      <c r="E27" s="15">
        <f t="shared" si="6"/>
        <v>-0.14655172413793102</v>
      </c>
      <c r="F27" s="82">
        <v>274</v>
      </c>
      <c r="G27" s="82">
        <v>236</v>
      </c>
      <c r="H27" s="16">
        <f t="shared" si="7"/>
        <v>-0.13868613138686131</v>
      </c>
      <c r="I27" s="82">
        <v>219</v>
      </c>
      <c r="J27" s="82">
        <v>178</v>
      </c>
      <c r="K27" s="16">
        <f t="shared" si="8"/>
        <v>-0.18721461187214611</v>
      </c>
      <c r="L27" s="44"/>
      <c r="M27" s="74">
        <v>348</v>
      </c>
      <c r="N27" s="82">
        <v>274</v>
      </c>
      <c r="O27" s="82">
        <v>219</v>
      </c>
      <c r="P27" s="18">
        <f t="shared" si="9"/>
        <v>0.85344827586206895</v>
      </c>
      <c r="Q27" s="18">
        <f t="shared" si="10"/>
        <v>0.86131386861313863</v>
      </c>
      <c r="R27" s="19">
        <f t="shared" si="11"/>
        <v>0.81278538812785384</v>
      </c>
    </row>
    <row r="28" spans="1:18" ht="15.75" thickBot="1" x14ac:dyDescent="0.3">
      <c r="A28" s="101"/>
      <c r="B28" s="48" t="s">
        <v>15</v>
      </c>
      <c r="C28" s="86">
        <v>34</v>
      </c>
      <c r="D28" s="76">
        <v>28</v>
      </c>
      <c r="E28" s="87">
        <f t="shared" si="6"/>
        <v>-0.17647058823529413</v>
      </c>
      <c r="F28" s="86">
        <v>13</v>
      </c>
      <c r="G28" s="86">
        <v>6</v>
      </c>
      <c r="H28" s="88">
        <f t="shared" si="7"/>
        <v>-0.53846153846153844</v>
      </c>
      <c r="I28" s="86">
        <v>10</v>
      </c>
      <c r="J28" s="86">
        <v>5</v>
      </c>
      <c r="K28" s="88">
        <f t="shared" si="8"/>
        <v>-0.5</v>
      </c>
      <c r="L28" s="53"/>
      <c r="M28" s="76">
        <v>34</v>
      </c>
      <c r="N28" s="86">
        <v>13</v>
      </c>
      <c r="O28" s="86">
        <v>10</v>
      </c>
      <c r="P28" s="54">
        <f t="shared" si="9"/>
        <v>0.82352941176470584</v>
      </c>
      <c r="Q28" s="54">
        <f t="shared" si="10"/>
        <v>0.46153846153846156</v>
      </c>
      <c r="R28" s="55">
        <f t="shared" si="11"/>
        <v>0.5</v>
      </c>
    </row>
    <row r="29" spans="1:18" ht="15.75" thickBot="1" x14ac:dyDescent="0.3">
      <c r="A29" s="100" t="s">
        <v>19</v>
      </c>
      <c r="B29" s="41" t="s">
        <v>13</v>
      </c>
      <c r="C29" s="75">
        <v>42</v>
      </c>
      <c r="D29" s="75">
        <v>62</v>
      </c>
      <c r="E29" s="84">
        <f t="shared" si="6"/>
        <v>0.47619047619047616</v>
      </c>
      <c r="F29" s="85">
        <v>30</v>
      </c>
      <c r="G29" s="85">
        <v>48</v>
      </c>
      <c r="H29" s="47">
        <f t="shared" si="7"/>
        <v>0.6</v>
      </c>
      <c r="I29" s="85">
        <v>25</v>
      </c>
      <c r="J29" s="85">
        <v>30</v>
      </c>
      <c r="K29" s="47">
        <f t="shared" si="8"/>
        <v>0.2</v>
      </c>
      <c r="L29" s="44"/>
      <c r="M29" s="75">
        <v>42</v>
      </c>
      <c r="N29" s="85">
        <v>30</v>
      </c>
      <c r="O29" s="85">
        <v>25</v>
      </c>
      <c r="P29" s="57">
        <f t="shared" si="9"/>
        <v>1.4761904761904763</v>
      </c>
      <c r="Q29" s="57">
        <f t="shared" si="10"/>
        <v>1.6</v>
      </c>
      <c r="R29" s="58">
        <f t="shared" si="11"/>
        <v>1.2</v>
      </c>
    </row>
    <row r="30" spans="1:18" ht="15.75" thickBot="1" x14ac:dyDescent="0.3">
      <c r="A30" s="100"/>
      <c r="B30" s="41" t="s">
        <v>14</v>
      </c>
      <c r="C30" s="82">
        <v>109</v>
      </c>
      <c r="D30" s="74">
        <v>105</v>
      </c>
      <c r="E30" s="15">
        <f t="shared" si="6"/>
        <v>-3.669724770642202E-2</v>
      </c>
      <c r="F30" s="82">
        <v>81</v>
      </c>
      <c r="G30" s="82">
        <v>83</v>
      </c>
      <c r="H30" s="16">
        <f t="shared" si="7"/>
        <v>2.4691358024691357E-2</v>
      </c>
      <c r="I30" s="82">
        <v>61</v>
      </c>
      <c r="J30" s="82">
        <v>58</v>
      </c>
      <c r="K30" s="16">
        <f t="shared" si="8"/>
        <v>-4.9180327868852458E-2</v>
      </c>
      <c r="L30" s="44"/>
      <c r="M30" s="74">
        <v>109</v>
      </c>
      <c r="N30" s="82">
        <v>81</v>
      </c>
      <c r="O30" s="82">
        <v>61</v>
      </c>
      <c r="P30" s="18">
        <f t="shared" si="9"/>
        <v>0.96330275229357798</v>
      </c>
      <c r="Q30" s="18">
        <f t="shared" si="10"/>
        <v>1.0246913580246915</v>
      </c>
      <c r="R30" s="19">
        <f t="shared" si="11"/>
        <v>0.95081967213114749</v>
      </c>
    </row>
    <row r="31" spans="1:18" ht="15.75" thickBot="1" x14ac:dyDescent="0.3">
      <c r="A31" s="101"/>
      <c r="B31" s="48" t="s">
        <v>15</v>
      </c>
      <c r="C31" s="86">
        <v>126</v>
      </c>
      <c r="D31" s="76">
        <v>107</v>
      </c>
      <c r="E31" s="87">
        <f t="shared" si="6"/>
        <v>-0.15079365079365079</v>
      </c>
      <c r="F31" s="86">
        <v>84</v>
      </c>
      <c r="G31" s="86">
        <v>74</v>
      </c>
      <c r="H31" s="88">
        <f t="shared" si="7"/>
        <v>-0.11904761904761904</v>
      </c>
      <c r="I31" s="86">
        <v>68</v>
      </c>
      <c r="J31" s="86">
        <v>53</v>
      </c>
      <c r="K31" s="88">
        <f t="shared" si="8"/>
        <v>-0.22058823529411764</v>
      </c>
      <c r="L31" s="53"/>
      <c r="M31" s="76">
        <v>126</v>
      </c>
      <c r="N31" s="86">
        <v>84</v>
      </c>
      <c r="O31" s="86">
        <v>68</v>
      </c>
      <c r="P31" s="54">
        <f t="shared" si="9"/>
        <v>0.84920634920634919</v>
      </c>
      <c r="Q31" s="54">
        <f t="shared" si="10"/>
        <v>0.88095238095238093</v>
      </c>
      <c r="R31" s="55">
        <f t="shared" si="11"/>
        <v>0.77941176470588236</v>
      </c>
    </row>
    <row r="32" spans="1:18" ht="15.75" thickBot="1" x14ac:dyDescent="0.3">
      <c r="A32" s="100" t="s">
        <v>20</v>
      </c>
      <c r="B32" s="41" t="s">
        <v>13</v>
      </c>
      <c r="C32" s="75">
        <v>11</v>
      </c>
      <c r="D32" s="75">
        <v>20</v>
      </c>
      <c r="E32" s="84">
        <f t="shared" si="6"/>
        <v>0.81818181818181823</v>
      </c>
      <c r="F32" s="85">
        <v>5</v>
      </c>
      <c r="G32" s="85">
        <v>11</v>
      </c>
      <c r="H32" s="47">
        <f t="shared" si="7"/>
        <v>1.2</v>
      </c>
      <c r="I32" s="85">
        <v>5</v>
      </c>
      <c r="J32" s="85">
        <v>8</v>
      </c>
      <c r="K32" s="47">
        <f t="shared" si="8"/>
        <v>0.6</v>
      </c>
      <c r="L32" s="44"/>
      <c r="M32" s="75">
        <v>11</v>
      </c>
      <c r="N32" s="85">
        <v>5</v>
      </c>
      <c r="O32" s="85">
        <v>5</v>
      </c>
      <c r="P32" s="57">
        <f t="shared" si="9"/>
        <v>1.8181818181818181</v>
      </c>
      <c r="Q32" s="57">
        <v>0</v>
      </c>
      <c r="R32" s="58">
        <v>0</v>
      </c>
    </row>
    <row r="33" spans="1:18" ht="15.75" thickBot="1" x14ac:dyDescent="0.3">
      <c r="A33" s="100"/>
      <c r="B33" s="41" t="s">
        <v>14</v>
      </c>
      <c r="C33" s="74">
        <v>28</v>
      </c>
      <c r="D33" s="74">
        <v>26</v>
      </c>
      <c r="E33" s="15">
        <f t="shared" si="6"/>
        <v>-7.1428571428571425E-2</v>
      </c>
      <c r="F33" s="82">
        <v>19</v>
      </c>
      <c r="G33" s="82">
        <v>15</v>
      </c>
      <c r="H33" s="16">
        <f t="shared" si="7"/>
        <v>-0.21052631578947367</v>
      </c>
      <c r="I33" s="82">
        <v>16</v>
      </c>
      <c r="J33" s="82">
        <v>12</v>
      </c>
      <c r="K33" s="16">
        <f t="shared" si="8"/>
        <v>-0.25</v>
      </c>
      <c r="L33" s="44"/>
      <c r="M33" s="74">
        <v>28</v>
      </c>
      <c r="N33" s="82">
        <v>19</v>
      </c>
      <c r="O33" s="82">
        <v>16</v>
      </c>
      <c r="P33" s="18">
        <f t="shared" si="9"/>
        <v>0.9285714285714286</v>
      </c>
      <c r="Q33" s="18">
        <f t="shared" si="10"/>
        <v>0.78947368421052633</v>
      </c>
      <c r="R33" s="19">
        <f t="shared" si="11"/>
        <v>0.75</v>
      </c>
    </row>
    <row r="34" spans="1:18" ht="15.75" thickBot="1" x14ac:dyDescent="0.3">
      <c r="A34" s="101"/>
      <c r="B34" s="48" t="s">
        <v>15</v>
      </c>
      <c r="C34" s="86">
        <v>84</v>
      </c>
      <c r="D34" s="76">
        <v>58</v>
      </c>
      <c r="E34" s="87">
        <f t="shared" si="6"/>
        <v>-0.30952380952380953</v>
      </c>
      <c r="F34" s="86">
        <v>24</v>
      </c>
      <c r="G34" s="86">
        <v>14</v>
      </c>
      <c r="H34" s="88">
        <f t="shared" si="7"/>
        <v>-0.41666666666666669</v>
      </c>
      <c r="I34" s="86">
        <v>21</v>
      </c>
      <c r="J34" s="86">
        <v>14</v>
      </c>
      <c r="K34" s="88">
        <f t="shared" si="8"/>
        <v>-0.33333333333333331</v>
      </c>
      <c r="L34" s="53"/>
      <c r="M34" s="76">
        <v>84</v>
      </c>
      <c r="N34" s="86">
        <v>24</v>
      </c>
      <c r="O34" s="86">
        <v>21</v>
      </c>
      <c r="P34" s="54">
        <f t="shared" si="9"/>
        <v>0.69047619047619047</v>
      </c>
      <c r="Q34" s="54">
        <f t="shared" si="10"/>
        <v>0.58333333333333337</v>
      </c>
      <c r="R34" s="55">
        <f t="shared" si="11"/>
        <v>0.66666666666666663</v>
      </c>
    </row>
    <row r="35" spans="1:18" ht="15.75" thickBot="1" x14ac:dyDescent="0.3">
      <c r="A35" s="100" t="s">
        <v>21</v>
      </c>
      <c r="B35" s="41" t="s">
        <v>13</v>
      </c>
      <c r="C35" s="75">
        <v>115</v>
      </c>
      <c r="D35" s="75">
        <v>133</v>
      </c>
      <c r="E35" s="84">
        <f t="shared" si="6"/>
        <v>0.15652173913043479</v>
      </c>
      <c r="F35" s="85">
        <v>76</v>
      </c>
      <c r="G35" s="85">
        <v>97</v>
      </c>
      <c r="H35" s="47">
        <f t="shared" si="7"/>
        <v>0.27631578947368424</v>
      </c>
      <c r="I35" s="85">
        <v>63</v>
      </c>
      <c r="J35" s="85">
        <v>74</v>
      </c>
      <c r="K35" s="47">
        <f t="shared" si="8"/>
        <v>0.17460317460317459</v>
      </c>
      <c r="L35" s="44"/>
      <c r="M35" s="75">
        <v>115</v>
      </c>
      <c r="N35" s="85">
        <v>76</v>
      </c>
      <c r="O35" s="85">
        <v>63</v>
      </c>
      <c r="P35" s="57">
        <f t="shared" si="9"/>
        <v>1.1565217391304348</v>
      </c>
      <c r="Q35" s="57">
        <f t="shared" si="10"/>
        <v>1.2763157894736843</v>
      </c>
      <c r="R35" s="58">
        <f t="shared" si="11"/>
        <v>1.1746031746031746</v>
      </c>
    </row>
    <row r="36" spans="1:18" ht="15.75" thickBot="1" x14ac:dyDescent="0.3">
      <c r="A36" s="100"/>
      <c r="B36" s="41" t="s">
        <v>14</v>
      </c>
      <c r="C36" s="74">
        <v>234</v>
      </c>
      <c r="D36" s="74">
        <v>251</v>
      </c>
      <c r="E36" s="15">
        <f t="shared" si="6"/>
        <v>7.2649572649572655E-2</v>
      </c>
      <c r="F36" s="82">
        <v>168</v>
      </c>
      <c r="G36" s="82">
        <v>181</v>
      </c>
      <c r="H36" s="16">
        <f t="shared" si="7"/>
        <v>7.7380952380952384E-2</v>
      </c>
      <c r="I36" s="82">
        <v>132</v>
      </c>
      <c r="J36" s="82">
        <v>135</v>
      </c>
      <c r="K36" s="16">
        <f t="shared" si="8"/>
        <v>2.2727272727272728E-2</v>
      </c>
      <c r="L36" s="44"/>
      <c r="M36" s="74">
        <v>234</v>
      </c>
      <c r="N36" s="82">
        <v>168</v>
      </c>
      <c r="O36" s="82">
        <v>132</v>
      </c>
      <c r="P36" s="18">
        <f t="shared" si="9"/>
        <v>1.0726495726495726</v>
      </c>
      <c r="Q36" s="18">
        <f t="shared" si="10"/>
        <v>1.0773809523809523</v>
      </c>
      <c r="R36" s="19">
        <f t="shared" si="11"/>
        <v>1.0227272727272727</v>
      </c>
    </row>
    <row r="37" spans="1:18" ht="15.75" thickBot="1" x14ac:dyDescent="0.3">
      <c r="A37" s="101"/>
      <c r="B37" s="48" t="s">
        <v>15</v>
      </c>
      <c r="C37" s="86">
        <v>48</v>
      </c>
      <c r="D37" s="76">
        <v>51</v>
      </c>
      <c r="E37" s="87">
        <f t="shared" si="6"/>
        <v>6.25E-2</v>
      </c>
      <c r="F37" s="86">
        <v>28</v>
      </c>
      <c r="G37" s="86">
        <v>26</v>
      </c>
      <c r="H37" s="88">
        <f t="shared" si="7"/>
        <v>-7.1428571428571425E-2</v>
      </c>
      <c r="I37" s="86">
        <v>26</v>
      </c>
      <c r="J37" s="86">
        <v>21</v>
      </c>
      <c r="K37" s="88">
        <f t="shared" si="8"/>
        <v>-0.19230769230769232</v>
      </c>
      <c r="L37" s="53"/>
      <c r="M37" s="76">
        <v>48</v>
      </c>
      <c r="N37" s="86">
        <v>28</v>
      </c>
      <c r="O37" s="86">
        <v>26</v>
      </c>
      <c r="P37" s="54">
        <f t="shared" si="9"/>
        <v>1.0625</v>
      </c>
      <c r="Q37" s="54">
        <f t="shared" si="10"/>
        <v>0.9285714285714286</v>
      </c>
      <c r="R37" s="55">
        <f t="shared" si="11"/>
        <v>0.80769230769230771</v>
      </c>
    </row>
    <row r="38" spans="1:18" ht="15.75" thickBot="1" x14ac:dyDescent="0.3">
      <c r="A38" s="100" t="s">
        <v>22</v>
      </c>
      <c r="B38" s="41" t="s">
        <v>13</v>
      </c>
      <c r="C38" s="75">
        <v>13</v>
      </c>
      <c r="D38" s="75">
        <v>11</v>
      </c>
      <c r="E38" s="84">
        <f t="shared" si="6"/>
        <v>-0.15384615384615385</v>
      </c>
      <c r="F38" s="85">
        <v>10</v>
      </c>
      <c r="G38" s="85">
        <v>8</v>
      </c>
      <c r="H38" s="47">
        <f t="shared" si="7"/>
        <v>-0.2</v>
      </c>
      <c r="I38" s="85">
        <v>5</v>
      </c>
      <c r="J38" s="85">
        <v>1</v>
      </c>
      <c r="K38" s="84">
        <f t="shared" si="8"/>
        <v>-0.8</v>
      </c>
      <c r="L38" s="44"/>
      <c r="M38" s="75">
        <v>13</v>
      </c>
      <c r="N38" s="85">
        <v>10</v>
      </c>
      <c r="O38" s="85">
        <v>5</v>
      </c>
      <c r="P38" s="57">
        <f t="shared" si="9"/>
        <v>0.84615384615384615</v>
      </c>
      <c r="Q38" s="57">
        <f t="shared" si="10"/>
        <v>0.8</v>
      </c>
      <c r="R38" s="58">
        <f t="shared" si="11"/>
        <v>0.2</v>
      </c>
    </row>
    <row r="39" spans="1:18" ht="15.75" thickBot="1" x14ac:dyDescent="0.3">
      <c r="A39" s="100"/>
      <c r="B39" s="41" t="s">
        <v>14</v>
      </c>
      <c r="C39" s="82">
        <v>30</v>
      </c>
      <c r="D39" s="74">
        <v>29</v>
      </c>
      <c r="E39" s="15">
        <f t="shared" si="6"/>
        <v>-3.3333333333333333E-2</v>
      </c>
      <c r="F39" s="82">
        <v>25</v>
      </c>
      <c r="G39" s="82">
        <v>25</v>
      </c>
      <c r="H39" s="16">
        <f t="shared" si="7"/>
        <v>0</v>
      </c>
      <c r="I39" s="82">
        <v>14</v>
      </c>
      <c r="J39" s="82">
        <v>13</v>
      </c>
      <c r="K39" s="16">
        <f t="shared" si="8"/>
        <v>-7.1428571428571425E-2</v>
      </c>
      <c r="L39" s="44"/>
      <c r="M39" s="74">
        <v>30</v>
      </c>
      <c r="N39" s="82">
        <v>25</v>
      </c>
      <c r="O39" s="82">
        <v>14</v>
      </c>
      <c r="P39" s="18">
        <f t="shared" si="9"/>
        <v>0.96666666666666667</v>
      </c>
      <c r="Q39" s="18">
        <f t="shared" si="10"/>
        <v>1</v>
      </c>
      <c r="R39" s="19">
        <f t="shared" si="11"/>
        <v>0.9285714285714286</v>
      </c>
    </row>
    <row r="40" spans="1:18" ht="15.75" thickBot="1" x14ac:dyDescent="0.3">
      <c r="A40" s="101"/>
      <c r="B40" s="48" t="s">
        <v>15</v>
      </c>
      <c r="C40" s="86">
        <v>34</v>
      </c>
      <c r="D40" s="76">
        <v>30</v>
      </c>
      <c r="E40" s="87">
        <f t="shared" si="6"/>
        <v>-0.11764705882352941</v>
      </c>
      <c r="F40" s="86">
        <v>14</v>
      </c>
      <c r="G40" s="86">
        <v>15</v>
      </c>
      <c r="H40" s="88">
        <f t="shared" si="7"/>
        <v>7.1428571428571425E-2</v>
      </c>
      <c r="I40" s="86">
        <v>10</v>
      </c>
      <c r="J40" s="86">
        <v>12</v>
      </c>
      <c r="K40" s="87">
        <f t="shared" si="8"/>
        <v>0.2</v>
      </c>
      <c r="L40" s="53"/>
      <c r="M40" s="76">
        <v>34</v>
      </c>
      <c r="N40" s="86">
        <v>14</v>
      </c>
      <c r="O40" s="86">
        <v>10</v>
      </c>
      <c r="P40" s="54">
        <f t="shared" si="9"/>
        <v>0.88235294117647056</v>
      </c>
      <c r="Q40" s="54">
        <f t="shared" si="10"/>
        <v>1.0714285714285714</v>
      </c>
      <c r="R40" s="55">
        <f t="shared" si="11"/>
        <v>1.2</v>
      </c>
    </row>
    <row r="41" spans="1:18" ht="15.75" thickBot="1" x14ac:dyDescent="0.3">
      <c r="A41" s="101" t="s">
        <v>23</v>
      </c>
      <c r="B41" s="41" t="s">
        <v>13</v>
      </c>
      <c r="C41" s="85">
        <v>476</v>
      </c>
      <c r="D41" s="75">
        <v>548</v>
      </c>
      <c r="E41" s="84">
        <f t="shared" si="6"/>
        <v>0.15126050420168066</v>
      </c>
      <c r="F41" s="85">
        <v>436</v>
      </c>
      <c r="G41" s="85">
        <v>484</v>
      </c>
      <c r="H41" s="47">
        <f t="shared" si="7"/>
        <v>0.11009174311926606</v>
      </c>
      <c r="I41" s="85">
        <v>272</v>
      </c>
      <c r="J41" s="85">
        <v>292</v>
      </c>
      <c r="K41" s="47">
        <f t="shared" si="8"/>
        <v>7.3529411764705885E-2</v>
      </c>
      <c r="L41" s="44"/>
      <c r="M41" s="75">
        <v>476</v>
      </c>
      <c r="N41" s="85">
        <v>436</v>
      </c>
      <c r="O41" s="85">
        <v>272</v>
      </c>
      <c r="P41" s="57">
        <f t="shared" si="9"/>
        <v>1.1512605042016806</v>
      </c>
      <c r="Q41" s="57">
        <f t="shared" si="10"/>
        <v>1.1100917431192661</v>
      </c>
      <c r="R41" s="58">
        <f t="shared" si="11"/>
        <v>1.0735294117647058</v>
      </c>
    </row>
    <row r="42" spans="1:18" ht="15.75" thickBot="1" x14ac:dyDescent="0.3">
      <c r="A42" s="101"/>
      <c r="B42" s="48" t="s">
        <v>14</v>
      </c>
      <c r="C42" s="86">
        <v>1127</v>
      </c>
      <c r="D42" s="76">
        <v>1185</v>
      </c>
      <c r="E42" s="87">
        <f t="shared" si="6"/>
        <v>5.1464063886424133E-2</v>
      </c>
      <c r="F42" s="86">
        <v>1020</v>
      </c>
      <c r="G42" s="86">
        <v>1072</v>
      </c>
      <c r="H42" s="88">
        <f t="shared" si="7"/>
        <v>5.0980392156862744E-2</v>
      </c>
      <c r="I42" s="86">
        <v>612</v>
      </c>
      <c r="J42" s="86">
        <v>668</v>
      </c>
      <c r="K42" s="88">
        <f t="shared" si="8"/>
        <v>9.1503267973856203E-2</v>
      </c>
      <c r="L42" s="53"/>
      <c r="M42" s="76">
        <v>1127</v>
      </c>
      <c r="N42" s="86">
        <v>1020</v>
      </c>
      <c r="O42" s="86">
        <v>612</v>
      </c>
      <c r="P42" s="54">
        <f t="shared" si="9"/>
        <v>1.0514640638864241</v>
      </c>
      <c r="Q42" s="54">
        <f t="shared" si="10"/>
        <v>1.0509803921568628</v>
      </c>
      <c r="R42" s="55">
        <f t="shared" si="11"/>
        <v>1.0915032679738561</v>
      </c>
    </row>
    <row r="43" spans="1:18" ht="15.75" thickBot="1" x14ac:dyDescent="0.3">
      <c r="A43" s="100" t="s">
        <v>24</v>
      </c>
      <c r="B43" s="41" t="s">
        <v>13</v>
      </c>
      <c r="C43" s="85">
        <v>8</v>
      </c>
      <c r="D43" s="81">
        <v>8</v>
      </c>
      <c r="E43" s="84">
        <f t="shared" si="6"/>
        <v>0</v>
      </c>
      <c r="F43" s="85">
        <v>6</v>
      </c>
      <c r="G43" s="81">
        <v>5</v>
      </c>
      <c r="H43" s="47">
        <f t="shared" si="7"/>
        <v>-0.16666666666666666</v>
      </c>
      <c r="I43" s="85">
        <v>4</v>
      </c>
      <c r="J43" s="83">
        <v>5</v>
      </c>
      <c r="K43" s="47">
        <f t="shared" si="8"/>
        <v>0.25</v>
      </c>
      <c r="L43" s="44"/>
      <c r="M43" s="81">
        <v>8</v>
      </c>
      <c r="N43" s="81">
        <v>6</v>
      </c>
      <c r="O43" s="83">
        <v>4</v>
      </c>
      <c r="P43" s="57">
        <v>0</v>
      </c>
      <c r="Q43" s="57">
        <v>0</v>
      </c>
      <c r="R43" s="58">
        <v>0</v>
      </c>
    </row>
    <row r="44" spans="1:18" ht="15.75" thickBot="1" x14ac:dyDescent="0.3">
      <c r="A44" s="101"/>
      <c r="B44" s="41" t="s">
        <v>14</v>
      </c>
      <c r="C44" s="82">
        <v>37</v>
      </c>
      <c r="D44" s="74">
        <v>19</v>
      </c>
      <c r="E44" s="15">
        <f t="shared" si="6"/>
        <v>-0.48648648648648651</v>
      </c>
      <c r="F44" s="82">
        <v>29</v>
      </c>
      <c r="G44" s="82">
        <v>13</v>
      </c>
      <c r="H44" s="47">
        <f>(G44-F44)/F44</f>
        <v>-0.55172413793103448</v>
      </c>
      <c r="I44" s="82">
        <v>24</v>
      </c>
      <c r="J44" s="82">
        <v>11</v>
      </c>
      <c r="K44" s="84">
        <f t="shared" si="8"/>
        <v>-0.54166666666666663</v>
      </c>
      <c r="L44" s="44"/>
      <c r="M44" s="74">
        <v>37</v>
      </c>
      <c r="N44" s="82">
        <v>29</v>
      </c>
      <c r="O44" s="82">
        <v>24</v>
      </c>
      <c r="P44" s="18">
        <f t="shared" si="9"/>
        <v>0.51351351351351349</v>
      </c>
      <c r="Q44" s="18">
        <f t="shared" si="10"/>
        <v>0.44827586206896552</v>
      </c>
      <c r="R44" s="19">
        <f t="shared" si="11"/>
        <v>0.45833333333333331</v>
      </c>
    </row>
    <row r="45" spans="1:18" ht="15.75" thickBot="1" x14ac:dyDescent="0.3">
      <c r="A45" s="101"/>
      <c r="B45" s="48" t="s">
        <v>15</v>
      </c>
      <c r="C45" s="86">
        <v>15</v>
      </c>
      <c r="D45" s="76">
        <v>11</v>
      </c>
      <c r="E45" s="87">
        <f t="shared" si="6"/>
        <v>-0.26666666666666666</v>
      </c>
      <c r="F45" s="86">
        <v>7</v>
      </c>
      <c r="G45" s="86">
        <v>7</v>
      </c>
      <c r="H45" s="88">
        <f>(G45-F45)/F45</f>
        <v>0</v>
      </c>
      <c r="I45" s="86">
        <v>6</v>
      </c>
      <c r="J45" s="86">
        <v>7</v>
      </c>
      <c r="K45" s="87">
        <f t="shared" si="8"/>
        <v>0.16666666666666666</v>
      </c>
      <c r="L45" s="53"/>
      <c r="M45" s="76">
        <v>15</v>
      </c>
      <c r="N45" s="86">
        <v>7</v>
      </c>
      <c r="O45" s="86">
        <v>6</v>
      </c>
      <c r="P45" s="54">
        <f t="shared" si="9"/>
        <v>0.73333333333333328</v>
      </c>
      <c r="Q45" s="54">
        <f t="shared" si="10"/>
        <v>1</v>
      </c>
      <c r="R45" s="55">
        <f t="shared" si="11"/>
        <v>1.1666666666666667</v>
      </c>
    </row>
    <row r="46" spans="1:18" ht="15.75" thickBot="1" x14ac:dyDescent="0.3">
      <c r="A46" s="101" t="s">
        <v>25</v>
      </c>
      <c r="B46" s="41" t="s">
        <v>13</v>
      </c>
      <c r="C46" s="85">
        <v>9</v>
      </c>
      <c r="D46" s="75">
        <v>9</v>
      </c>
      <c r="E46" s="84">
        <f t="shared" si="6"/>
        <v>0</v>
      </c>
      <c r="F46" s="85">
        <v>7</v>
      </c>
      <c r="G46" s="85">
        <v>7</v>
      </c>
      <c r="H46" s="47">
        <f>(G46-F46)/F46</f>
        <v>0</v>
      </c>
      <c r="I46" s="85">
        <v>2</v>
      </c>
      <c r="J46" s="85">
        <v>4</v>
      </c>
      <c r="K46" s="84">
        <f t="shared" si="8"/>
        <v>1</v>
      </c>
      <c r="L46" s="60"/>
      <c r="M46" s="75">
        <v>9</v>
      </c>
      <c r="N46" s="85">
        <v>7</v>
      </c>
      <c r="O46" s="85">
        <v>2</v>
      </c>
      <c r="P46" s="57">
        <f t="shared" si="9"/>
        <v>1</v>
      </c>
      <c r="Q46" s="57">
        <f t="shared" si="10"/>
        <v>1</v>
      </c>
      <c r="R46" s="58">
        <f t="shared" si="11"/>
        <v>2</v>
      </c>
    </row>
    <row r="47" spans="1:18" ht="15.75" thickBot="1" x14ac:dyDescent="0.3">
      <c r="A47" s="101"/>
      <c r="B47" s="48" t="s">
        <v>14</v>
      </c>
      <c r="C47" s="86">
        <v>17</v>
      </c>
      <c r="D47" s="76">
        <v>34</v>
      </c>
      <c r="E47" s="87">
        <f t="shared" si="6"/>
        <v>1</v>
      </c>
      <c r="F47" s="86">
        <v>15</v>
      </c>
      <c r="G47" s="86">
        <v>26</v>
      </c>
      <c r="H47" s="88">
        <f>(G47-F47)/F47</f>
        <v>0.73333333333333328</v>
      </c>
      <c r="I47" s="86">
        <v>9</v>
      </c>
      <c r="J47" s="86">
        <v>19</v>
      </c>
      <c r="K47" s="88">
        <f t="shared" si="8"/>
        <v>1.1111111111111112</v>
      </c>
      <c r="L47" s="61"/>
      <c r="M47" s="76">
        <v>17</v>
      </c>
      <c r="N47" s="86">
        <v>15</v>
      </c>
      <c r="O47" s="86">
        <v>9</v>
      </c>
      <c r="P47" s="54">
        <f t="shared" si="9"/>
        <v>2</v>
      </c>
      <c r="Q47" s="54">
        <f t="shared" si="10"/>
        <v>1.7333333333333334</v>
      </c>
      <c r="R47" s="55">
        <f t="shared" si="11"/>
        <v>2.1111111111111112</v>
      </c>
    </row>
    <row r="48" spans="1:18" ht="15.75" thickBot="1" x14ac:dyDescent="0.3">
      <c r="A48" s="101" t="s">
        <v>26</v>
      </c>
      <c r="B48" s="41" t="s">
        <v>13</v>
      </c>
      <c r="C48" s="85">
        <v>2</v>
      </c>
      <c r="D48" s="75">
        <v>0</v>
      </c>
      <c r="E48" s="84">
        <f t="shared" si="6"/>
        <v>-1</v>
      </c>
      <c r="F48" s="85">
        <v>2</v>
      </c>
      <c r="G48" s="85">
        <v>0</v>
      </c>
      <c r="H48" s="84">
        <f t="shared" ref="H48:H55" si="12">(G48-F48)/F48</f>
        <v>-1</v>
      </c>
      <c r="I48" s="85">
        <v>0</v>
      </c>
      <c r="J48" s="85">
        <v>0</v>
      </c>
      <c r="K48" s="84">
        <v>0</v>
      </c>
      <c r="L48" s="60"/>
      <c r="M48" s="75">
        <v>2</v>
      </c>
      <c r="N48" s="85">
        <v>2</v>
      </c>
      <c r="O48" s="85">
        <v>0</v>
      </c>
      <c r="P48" s="57">
        <f t="shared" si="9"/>
        <v>0</v>
      </c>
      <c r="Q48" s="57">
        <v>0</v>
      </c>
      <c r="R48" s="58">
        <v>0</v>
      </c>
    </row>
    <row r="49" spans="1:18" ht="15.75" thickBot="1" x14ac:dyDescent="0.3">
      <c r="A49" s="101"/>
      <c r="B49" s="48" t="s">
        <v>14</v>
      </c>
      <c r="C49" s="86">
        <v>7</v>
      </c>
      <c r="D49" s="76">
        <v>3</v>
      </c>
      <c r="E49" s="87">
        <f t="shared" si="6"/>
        <v>-0.5714285714285714</v>
      </c>
      <c r="F49" s="86">
        <v>7</v>
      </c>
      <c r="G49" s="86">
        <v>3</v>
      </c>
      <c r="H49" s="87">
        <f t="shared" si="12"/>
        <v>-0.5714285714285714</v>
      </c>
      <c r="I49" s="86">
        <v>4</v>
      </c>
      <c r="J49" s="86">
        <v>1</v>
      </c>
      <c r="K49" s="62">
        <f t="shared" si="8"/>
        <v>-0.75</v>
      </c>
      <c r="L49" s="61"/>
      <c r="M49" s="76">
        <v>7</v>
      </c>
      <c r="N49" s="86">
        <v>7</v>
      </c>
      <c r="O49" s="86">
        <v>4</v>
      </c>
      <c r="P49" s="54">
        <f t="shared" si="9"/>
        <v>0.42857142857142855</v>
      </c>
      <c r="Q49" s="54">
        <f t="shared" ref="Q49:Q55" si="13">G49/N49</f>
        <v>0.42857142857142855</v>
      </c>
      <c r="R49" s="55">
        <f t="shared" ref="R49:R55" si="14">J49/O49</f>
        <v>0.25</v>
      </c>
    </row>
    <row r="50" spans="1:18" ht="15.75" thickBot="1" x14ac:dyDescent="0.3">
      <c r="A50" s="101" t="s">
        <v>27</v>
      </c>
      <c r="B50" s="41" t="s">
        <v>13</v>
      </c>
      <c r="C50" s="85">
        <v>46</v>
      </c>
      <c r="D50" s="75">
        <v>26</v>
      </c>
      <c r="E50" s="84">
        <f t="shared" si="6"/>
        <v>-0.43478260869565216</v>
      </c>
      <c r="F50" s="85">
        <v>41</v>
      </c>
      <c r="G50" s="85">
        <v>23</v>
      </c>
      <c r="H50" s="47">
        <f t="shared" si="12"/>
        <v>-0.43902439024390244</v>
      </c>
      <c r="I50" s="85">
        <v>21</v>
      </c>
      <c r="J50" s="85">
        <v>11</v>
      </c>
      <c r="K50" s="84">
        <f t="shared" si="8"/>
        <v>-0.47619047619047616</v>
      </c>
      <c r="L50" s="60"/>
      <c r="M50" s="75">
        <v>46</v>
      </c>
      <c r="N50" s="85">
        <v>41</v>
      </c>
      <c r="O50" s="85">
        <v>21</v>
      </c>
      <c r="P50" s="57">
        <f t="shared" si="9"/>
        <v>0.56521739130434778</v>
      </c>
      <c r="Q50" s="57">
        <f t="shared" si="13"/>
        <v>0.56097560975609762</v>
      </c>
      <c r="R50" s="58">
        <f t="shared" si="14"/>
        <v>0.52380952380952384</v>
      </c>
    </row>
    <row r="51" spans="1:18" ht="15.75" thickBot="1" x14ac:dyDescent="0.3">
      <c r="A51" s="101"/>
      <c r="B51" s="48" t="s">
        <v>14</v>
      </c>
      <c r="C51" s="86">
        <v>84</v>
      </c>
      <c r="D51" s="76">
        <v>85</v>
      </c>
      <c r="E51" s="87">
        <f t="shared" si="6"/>
        <v>1.1904761904761904E-2</v>
      </c>
      <c r="F51" s="86">
        <v>75</v>
      </c>
      <c r="G51" s="86">
        <v>72</v>
      </c>
      <c r="H51" s="88">
        <f t="shared" si="12"/>
        <v>-0.04</v>
      </c>
      <c r="I51" s="86">
        <v>41</v>
      </c>
      <c r="J51" s="86">
        <v>35</v>
      </c>
      <c r="K51" s="62">
        <f t="shared" si="8"/>
        <v>-0.14634146341463414</v>
      </c>
      <c r="L51" s="61"/>
      <c r="M51" s="76">
        <v>84</v>
      </c>
      <c r="N51" s="86">
        <v>75</v>
      </c>
      <c r="O51" s="86">
        <v>41</v>
      </c>
      <c r="P51" s="54">
        <f t="shared" si="9"/>
        <v>1.0119047619047619</v>
      </c>
      <c r="Q51" s="54">
        <f t="shared" si="13"/>
        <v>0.96</v>
      </c>
      <c r="R51" s="55">
        <f t="shared" si="14"/>
        <v>0.85365853658536583</v>
      </c>
    </row>
    <row r="52" spans="1:18" ht="15.75" thickBot="1" x14ac:dyDescent="0.3">
      <c r="A52" s="101" t="s">
        <v>28</v>
      </c>
      <c r="B52" s="41" t="s">
        <v>13</v>
      </c>
      <c r="C52" s="85">
        <v>31</v>
      </c>
      <c r="D52" s="75">
        <v>30</v>
      </c>
      <c r="E52" s="84">
        <f t="shared" si="6"/>
        <v>-3.2258064516129031E-2</v>
      </c>
      <c r="F52" s="85">
        <v>27</v>
      </c>
      <c r="G52" s="85">
        <v>27</v>
      </c>
      <c r="H52" s="47">
        <f t="shared" si="12"/>
        <v>0</v>
      </c>
      <c r="I52" s="85">
        <v>15</v>
      </c>
      <c r="J52" s="85">
        <v>12</v>
      </c>
      <c r="K52" s="84">
        <f t="shared" si="8"/>
        <v>-0.2</v>
      </c>
      <c r="L52" s="60"/>
      <c r="M52" s="75">
        <v>31</v>
      </c>
      <c r="N52" s="85">
        <v>27</v>
      </c>
      <c r="O52" s="85">
        <v>15</v>
      </c>
      <c r="P52" s="57">
        <f t="shared" si="9"/>
        <v>0.967741935483871</v>
      </c>
      <c r="Q52" s="57">
        <f t="shared" si="13"/>
        <v>1</v>
      </c>
      <c r="R52" s="58">
        <f t="shared" si="14"/>
        <v>0.8</v>
      </c>
    </row>
    <row r="53" spans="1:18" ht="15.75" thickBot="1" x14ac:dyDescent="0.3">
      <c r="A53" s="101"/>
      <c r="B53" s="48" t="s">
        <v>14</v>
      </c>
      <c r="C53" s="86">
        <v>61</v>
      </c>
      <c r="D53" s="76">
        <v>46</v>
      </c>
      <c r="E53" s="87">
        <f t="shared" si="6"/>
        <v>-0.24590163934426229</v>
      </c>
      <c r="F53" s="86">
        <v>53</v>
      </c>
      <c r="G53" s="86">
        <v>41</v>
      </c>
      <c r="H53" s="88">
        <f t="shared" si="12"/>
        <v>-0.22641509433962265</v>
      </c>
      <c r="I53" s="86">
        <v>25</v>
      </c>
      <c r="J53" s="86">
        <v>18</v>
      </c>
      <c r="K53" s="88">
        <f t="shared" si="8"/>
        <v>-0.28000000000000003</v>
      </c>
      <c r="L53" s="61"/>
      <c r="M53" s="76">
        <v>61</v>
      </c>
      <c r="N53" s="86">
        <v>53</v>
      </c>
      <c r="O53" s="86">
        <v>25</v>
      </c>
      <c r="P53" s="54">
        <f t="shared" si="9"/>
        <v>0.75409836065573765</v>
      </c>
      <c r="Q53" s="54">
        <f t="shared" si="13"/>
        <v>0.77358490566037741</v>
      </c>
      <c r="R53" s="55">
        <f t="shared" si="14"/>
        <v>0.72</v>
      </c>
    </row>
    <row r="54" spans="1:18" ht="15.75" thickBot="1" x14ac:dyDescent="0.3">
      <c r="A54" s="101" t="s">
        <v>29</v>
      </c>
      <c r="B54" s="41" t="s">
        <v>13</v>
      </c>
      <c r="C54" s="85">
        <v>2</v>
      </c>
      <c r="D54" s="75">
        <v>2</v>
      </c>
      <c r="E54" s="84">
        <f t="shared" si="6"/>
        <v>0</v>
      </c>
      <c r="F54" s="85">
        <v>2</v>
      </c>
      <c r="G54" s="85">
        <v>2</v>
      </c>
      <c r="H54" s="47">
        <f t="shared" si="12"/>
        <v>0</v>
      </c>
      <c r="I54" s="85">
        <v>1</v>
      </c>
      <c r="J54" s="85">
        <v>2</v>
      </c>
      <c r="K54" s="84">
        <f t="shared" si="8"/>
        <v>1</v>
      </c>
      <c r="L54" s="60"/>
      <c r="M54" s="75">
        <v>2</v>
      </c>
      <c r="N54" s="85">
        <v>2</v>
      </c>
      <c r="O54" s="85">
        <v>1</v>
      </c>
      <c r="P54" s="57">
        <f t="shared" si="9"/>
        <v>1</v>
      </c>
      <c r="Q54" s="57">
        <v>0</v>
      </c>
      <c r="R54" s="58">
        <v>0</v>
      </c>
    </row>
    <row r="55" spans="1:18" ht="15.75" thickBot="1" x14ac:dyDescent="0.3">
      <c r="A55" s="102"/>
      <c r="B55" s="48" t="s">
        <v>14</v>
      </c>
      <c r="C55" s="86">
        <v>4</v>
      </c>
      <c r="D55" s="76">
        <v>5</v>
      </c>
      <c r="E55" s="87">
        <f t="shared" si="6"/>
        <v>0.25</v>
      </c>
      <c r="F55" s="86">
        <v>4</v>
      </c>
      <c r="G55" s="86">
        <v>5</v>
      </c>
      <c r="H55" s="88">
        <f t="shared" si="12"/>
        <v>0.25</v>
      </c>
      <c r="I55" s="86">
        <v>2</v>
      </c>
      <c r="J55" s="86">
        <v>5</v>
      </c>
      <c r="K55" s="88">
        <f t="shared" si="8"/>
        <v>1.5</v>
      </c>
      <c r="L55" s="61"/>
      <c r="M55" s="76">
        <v>4</v>
      </c>
      <c r="N55" s="86">
        <v>4</v>
      </c>
      <c r="O55" s="86">
        <v>2</v>
      </c>
      <c r="P55" s="54">
        <f t="shared" si="9"/>
        <v>1.25</v>
      </c>
      <c r="Q55" s="54">
        <f t="shared" si="13"/>
        <v>1.25</v>
      </c>
      <c r="R55" s="55">
        <f t="shared" si="14"/>
        <v>2.5</v>
      </c>
    </row>
    <row r="56" spans="1:18" x14ac:dyDescent="0.25">
      <c r="A56" s="63" t="s">
        <v>30</v>
      </c>
      <c r="B56" s="63"/>
      <c r="C56" s="5"/>
      <c r="D56" s="5"/>
      <c r="E56" s="64"/>
      <c r="F56" s="5"/>
      <c r="G56" s="5"/>
      <c r="H56" s="64"/>
      <c r="I56" s="5"/>
      <c r="J56" s="5"/>
      <c r="K56" s="64"/>
      <c r="L56" s="5"/>
      <c r="M56" s="2"/>
      <c r="N56" s="2"/>
      <c r="O56" s="2"/>
      <c r="P56" s="2"/>
      <c r="Q56" s="2"/>
      <c r="R56" s="2"/>
    </row>
    <row r="57" spans="1:18" x14ac:dyDescent="0.25">
      <c r="B57" s="6"/>
      <c r="C57" s="92"/>
      <c r="D57" s="5"/>
      <c r="E57" s="64"/>
      <c r="F57" s="5"/>
      <c r="G57" s="5"/>
      <c r="H57" s="64"/>
      <c r="I57" s="5"/>
      <c r="J57" s="5"/>
      <c r="K57" s="64"/>
      <c r="L57" s="5"/>
      <c r="M57" s="2"/>
      <c r="N57" s="2"/>
      <c r="O57" s="2"/>
      <c r="P57" s="2"/>
      <c r="Q57" s="2"/>
      <c r="R57" s="2"/>
    </row>
    <row r="58" spans="1:18" ht="30" customHeight="1" x14ac:dyDescent="0.25">
      <c r="A58" s="99" t="s">
        <v>213</v>
      </c>
      <c r="B58" s="99"/>
      <c r="C58" s="99"/>
      <c r="D58" s="99"/>
      <c r="E58" s="99"/>
      <c r="F58" s="99"/>
      <c r="G58" s="99"/>
      <c r="H58" s="99"/>
      <c r="I58" s="99"/>
      <c r="J58" s="99"/>
      <c r="K58" s="99"/>
      <c r="L58" s="99"/>
      <c r="M58" s="99"/>
      <c r="N58" s="99"/>
      <c r="O58" s="99"/>
      <c r="P58" s="99"/>
      <c r="Q58" s="99"/>
      <c r="R58" s="99"/>
    </row>
    <row r="59" spans="1:18" x14ac:dyDescent="0.25">
      <c r="A59" s="6" t="s">
        <v>198</v>
      </c>
      <c r="B59" s="6"/>
      <c r="C59" s="92"/>
      <c r="D59" s="5"/>
      <c r="E59" s="64"/>
      <c r="F59" s="5"/>
      <c r="G59" s="5"/>
      <c r="H59" s="64"/>
      <c r="I59" s="5"/>
      <c r="J59" s="5"/>
      <c r="K59" s="64"/>
      <c r="L59" s="5"/>
      <c r="M59" s="2"/>
      <c r="N59" s="2"/>
      <c r="O59" s="2"/>
      <c r="P59" s="2"/>
      <c r="Q59" s="2"/>
      <c r="R59" s="2"/>
    </row>
    <row r="60" spans="1:18" x14ac:dyDescent="0.25">
      <c r="C60" s="93"/>
    </row>
  </sheetData>
  <mergeCells count="31">
    <mergeCell ref="A58:R58"/>
    <mergeCell ref="A50:A51"/>
    <mergeCell ref="A52:A53"/>
    <mergeCell ref="A54:A55"/>
    <mergeCell ref="A35:A37"/>
    <mergeCell ref="A38:A40"/>
    <mergeCell ref="A41:A42"/>
    <mergeCell ref="A43:A45"/>
    <mergeCell ref="A46:A47"/>
    <mergeCell ref="A48:A49"/>
    <mergeCell ref="A32:A34"/>
    <mergeCell ref="A11:B11"/>
    <mergeCell ref="A12:B12"/>
    <mergeCell ref="A13:B13"/>
    <mergeCell ref="A14:B14"/>
    <mergeCell ref="A15:B15"/>
    <mergeCell ref="A16:B16"/>
    <mergeCell ref="A17:A19"/>
    <mergeCell ref="A20:A22"/>
    <mergeCell ref="A23:A25"/>
    <mergeCell ref="A26:A28"/>
    <mergeCell ref="A29:A31"/>
    <mergeCell ref="A8:B8"/>
    <mergeCell ref="A9:B9"/>
    <mergeCell ref="A10:B10"/>
    <mergeCell ref="A1:R1"/>
    <mergeCell ref="A2:R2"/>
    <mergeCell ref="A3:R3"/>
    <mergeCell ref="A4:R4"/>
    <mergeCell ref="A6:B6"/>
    <mergeCell ref="A7:B7"/>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4" sqref="A4:R4"/>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96</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82</v>
      </c>
      <c r="D6" s="9" t="s">
        <v>83</v>
      </c>
      <c r="E6" s="8" t="s">
        <v>46</v>
      </c>
      <c r="F6" s="8" t="s">
        <v>84</v>
      </c>
      <c r="G6" s="8" t="s">
        <v>85</v>
      </c>
      <c r="H6" s="8" t="s">
        <v>46</v>
      </c>
      <c r="I6" s="8" t="s">
        <v>86</v>
      </c>
      <c r="J6" s="8" t="s">
        <v>87</v>
      </c>
      <c r="K6" s="8" t="s">
        <v>46</v>
      </c>
      <c r="L6" s="10"/>
      <c r="M6" s="11" t="s">
        <v>33</v>
      </c>
      <c r="N6" s="11" t="s">
        <v>34</v>
      </c>
      <c r="O6" s="11" t="s">
        <v>35</v>
      </c>
      <c r="P6" s="11" t="s">
        <v>36</v>
      </c>
      <c r="Q6" s="11" t="s">
        <v>37</v>
      </c>
      <c r="R6" s="12" t="s">
        <v>38</v>
      </c>
      <c r="S6" s="13"/>
      <c r="T6" s="2"/>
      <c r="U6" s="2"/>
    </row>
    <row r="7" spans="1:26" x14ac:dyDescent="0.25">
      <c r="A7" s="119" t="s">
        <v>3</v>
      </c>
      <c r="B7" s="120"/>
      <c r="C7" s="71">
        <v>2334</v>
      </c>
      <c r="D7" s="71">
        <v>2337</v>
      </c>
      <c r="E7" s="15">
        <f t="shared" ref="E7:E15" si="0">(D7-C7)/C7</f>
        <v>1.2853470437017994E-3</v>
      </c>
      <c r="F7" s="71">
        <v>1745</v>
      </c>
      <c r="G7" s="71">
        <v>1836</v>
      </c>
      <c r="H7" s="16">
        <f t="shared" ref="H7:H15" si="1">(G7-F7)/F7</f>
        <v>5.2148997134670486E-2</v>
      </c>
      <c r="I7" s="71">
        <v>458</v>
      </c>
      <c r="J7" s="71">
        <v>437</v>
      </c>
      <c r="K7" s="16">
        <f t="shared" ref="K7:K15" si="2">(J7-I7)/I7</f>
        <v>-4.5851528384279479E-2</v>
      </c>
      <c r="L7" s="17"/>
      <c r="M7" s="71">
        <v>3889</v>
      </c>
      <c r="N7" s="71">
        <v>2090</v>
      </c>
      <c r="O7" s="71">
        <v>2030</v>
      </c>
      <c r="P7" s="18">
        <f t="shared" ref="P7:P15" si="3">D7/M7</f>
        <v>0.60092568783749034</v>
      </c>
      <c r="Q7" s="18">
        <f t="shared" ref="Q7:Q15" si="4">G7/N7</f>
        <v>0.87846889952153107</v>
      </c>
      <c r="R7" s="19">
        <f t="shared" ref="R7:R15" si="5">J7/O7</f>
        <v>0.21527093596059113</v>
      </c>
      <c r="S7" s="20"/>
      <c r="T7" s="2"/>
      <c r="U7" s="2"/>
    </row>
    <row r="8" spans="1:26" x14ac:dyDescent="0.25">
      <c r="A8" s="112" t="s">
        <v>4</v>
      </c>
      <c r="B8" s="113"/>
      <c r="C8" s="82">
        <v>367</v>
      </c>
      <c r="D8" s="82">
        <v>451</v>
      </c>
      <c r="E8" s="15">
        <f t="shared" si="0"/>
        <v>0.22888283378746593</v>
      </c>
      <c r="F8" s="82">
        <v>266</v>
      </c>
      <c r="G8" s="82">
        <v>366</v>
      </c>
      <c r="H8" s="16">
        <f t="shared" si="1"/>
        <v>0.37593984962406013</v>
      </c>
      <c r="I8" s="82">
        <v>68</v>
      </c>
      <c r="J8" s="82">
        <v>107</v>
      </c>
      <c r="K8" s="16">
        <f t="shared" si="2"/>
        <v>0.57352941176470584</v>
      </c>
      <c r="L8" s="17"/>
      <c r="M8" s="82">
        <v>356</v>
      </c>
      <c r="N8" s="82">
        <v>179</v>
      </c>
      <c r="O8" s="82">
        <v>179</v>
      </c>
      <c r="P8" s="18">
        <f t="shared" si="3"/>
        <v>1.2668539325842696</v>
      </c>
      <c r="Q8" s="18">
        <f t="shared" si="4"/>
        <v>2.0446927374301676</v>
      </c>
      <c r="R8" s="19">
        <f t="shared" si="5"/>
        <v>0.5977653631284916</v>
      </c>
      <c r="S8" s="20"/>
      <c r="U8" s="121"/>
      <c r="V8" s="121"/>
      <c r="W8" s="121"/>
      <c r="X8" s="121"/>
      <c r="Y8" s="121"/>
      <c r="Z8" s="121"/>
    </row>
    <row r="9" spans="1:26" x14ac:dyDescent="0.25">
      <c r="A9" s="112" t="s">
        <v>32</v>
      </c>
      <c r="B9" s="113"/>
      <c r="C9" s="82">
        <v>292</v>
      </c>
      <c r="D9" s="82">
        <v>352</v>
      </c>
      <c r="E9" s="15">
        <f t="shared" si="0"/>
        <v>0.20547945205479451</v>
      </c>
      <c r="F9" s="82">
        <v>203</v>
      </c>
      <c r="G9" s="82">
        <v>278</v>
      </c>
      <c r="H9" s="16">
        <f t="shared" si="1"/>
        <v>0.36945812807881773</v>
      </c>
      <c r="I9" s="82">
        <v>53</v>
      </c>
      <c r="J9" s="82">
        <v>92</v>
      </c>
      <c r="K9" s="16">
        <f t="shared" si="2"/>
        <v>0.73584905660377353</v>
      </c>
      <c r="L9" s="17"/>
      <c r="M9" s="82">
        <v>317</v>
      </c>
      <c r="N9" s="82">
        <v>145</v>
      </c>
      <c r="O9" s="82">
        <v>145</v>
      </c>
      <c r="P9" s="18">
        <f t="shared" si="3"/>
        <v>1.110410094637224</v>
      </c>
      <c r="Q9" s="18">
        <f t="shared" si="4"/>
        <v>1.9172413793103449</v>
      </c>
      <c r="R9" s="19">
        <f t="shared" si="5"/>
        <v>0.6344827586206897</v>
      </c>
      <c r="S9" s="20"/>
    </row>
    <row r="10" spans="1:26" x14ac:dyDescent="0.25">
      <c r="A10" s="112" t="s">
        <v>5</v>
      </c>
      <c r="B10" s="113"/>
      <c r="C10" s="82">
        <v>1474</v>
      </c>
      <c r="D10" s="82">
        <v>1605</v>
      </c>
      <c r="E10" s="15">
        <f t="shared" si="0"/>
        <v>8.8873812754409767E-2</v>
      </c>
      <c r="F10" s="82">
        <v>1132</v>
      </c>
      <c r="G10" s="82">
        <v>1267</v>
      </c>
      <c r="H10" s="16">
        <f t="shared" si="1"/>
        <v>0.11925795053003534</v>
      </c>
      <c r="I10" s="82">
        <v>276</v>
      </c>
      <c r="J10" s="82">
        <v>276</v>
      </c>
      <c r="K10" s="16">
        <f t="shared" si="2"/>
        <v>0</v>
      </c>
      <c r="L10" s="17"/>
      <c r="M10" s="82">
        <v>2002</v>
      </c>
      <c r="N10" s="82">
        <v>1004</v>
      </c>
      <c r="O10" s="82">
        <v>980</v>
      </c>
      <c r="P10" s="18">
        <f t="shared" si="3"/>
        <v>0.8016983016983017</v>
      </c>
      <c r="Q10" s="18">
        <f t="shared" si="4"/>
        <v>1.2619521912350598</v>
      </c>
      <c r="R10" s="19">
        <f t="shared" si="5"/>
        <v>0.28163265306122448</v>
      </c>
      <c r="S10" s="20"/>
    </row>
    <row r="11" spans="1:26" x14ac:dyDescent="0.25">
      <c r="A11" s="112" t="s">
        <v>6</v>
      </c>
      <c r="B11" s="113"/>
      <c r="C11" s="71">
        <v>172</v>
      </c>
      <c r="D11" s="71">
        <v>149</v>
      </c>
      <c r="E11" s="15">
        <f t="shared" si="0"/>
        <v>-0.13372093023255813</v>
      </c>
      <c r="F11" s="71">
        <v>141</v>
      </c>
      <c r="G11" s="71">
        <v>118</v>
      </c>
      <c r="H11" s="16">
        <f t="shared" si="1"/>
        <v>-0.16312056737588654</v>
      </c>
      <c r="I11" s="71">
        <v>58</v>
      </c>
      <c r="J11" s="71">
        <v>41</v>
      </c>
      <c r="K11" s="16">
        <f t="shared" si="2"/>
        <v>-0.29310344827586204</v>
      </c>
      <c r="L11" s="17"/>
      <c r="M11" s="71">
        <v>610</v>
      </c>
      <c r="N11" s="71">
        <v>462</v>
      </c>
      <c r="O11" s="71">
        <v>450</v>
      </c>
      <c r="P11" s="18">
        <f t="shared" si="3"/>
        <v>0.2442622950819672</v>
      </c>
      <c r="Q11" s="18">
        <f t="shared" si="4"/>
        <v>0.25541125541125542</v>
      </c>
      <c r="R11" s="19">
        <f t="shared" si="5"/>
        <v>9.1111111111111115E-2</v>
      </c>
      <c r="S11" s="20"/>
    </row>
    <row r="12" spans="1:26" x14ac:dyDescent="0.25">
      <c r="A12" s="112" t="s">
        <v>7</v>
      </c>
      <c r="B12" s="113"/>
      <c r="C12" s="71">
        <v>602</v>
      </c>
      <c r="D12" s="71">
        <v>541</v>
      </c>
      <c r="E12" s="15">
        <f t="shared" si="0"/>
        <v>-0.10132890365448505</v>
      </c>
      <c r="F12" s="71">
        <v>431</v>
      </c>
      <c r="G12" s="71">
        <v>413</v>
      </c>
      <c r="H12" s="16">
        <f t="shared" si="1"/>
        <v>-4.1763341067285381E-2</v>
      </c>
      <c r="I12" s="71">
        <v>118</v>
      </c>
      <c r="J12" s="71">
        <v>112</v>
      </c>
      <c r="K12" s="16">
        <f t="shared" si="2"/>
        <v>-5.0847457627118647E-2</v>
      </c>
      <c r="L12" s="17"/>
      <c r="M12" s="71">
        <v>1216</v>
      </c>
      <c r="N12" s="71">
        <v>570</v>
      </c>
      <c r="O12" s="71">
        <v>548</v>
      </c>
      <c r="P12" s="18">
        <f t="shared" si="3"/>
        <v>0.44490131578947367</v>
      </c>
      <c r="Q12" s="18">
        <f t="shared" si="4"/>
        <v>0.72456140350877196</v>
      </c>
      <c r="R12" s="19">
        <f t="shared" si="5"/>
        <v>0.20437956204379562</v>
      </c>
      <c r="S12" s="20"/>
    </row>
    <row r="13" spans="1:26" x14ac:dyDescent="0.25">
      <c r="A13" s="112" t="s">
        <v>8</v>
      </c>
      <c r="B13" s="113"/>
      <c r="C13" s="83">
        <v>86</v>
      </c>
      <c r="D13" s="83">
        <v>42</v>
      </c>
      <c r="E13" s="15">
        <f t="shared" si="0"/>
        <v>-0.51162790697674421</v>
      </c>
      <c r="F13" s="83">
        <v>41</v>
      </c>
      <c r="G13" s="83">
        <v>38</v>
      </c>
      <c r="H13" s="16">
        <f t="shared" si="1"/>
        <v>-7.3170731707317069E-2</v>
      </c>
      <c r="I13" s="83">
        <v>6</v>
      </c>
      <c r="J13" s="83">
        <v>8</v>
      </c>
      <c r="K13" s="16">
        <f t="shared" si="2"/>
        <v>0.33333333333333331</v>
      </c>
      <c r="L13" s="17"/>
      <c r="M13" s="83">
        <v>61</v>
      </c>
      <c r="N13" s="83">
        <v>54</v>
      </c>
      <c r="O13" s="83">
        <v>52</v>
      </c>
      <c r="P13" s="18">
        <f t="shared" si="3"/>
        <v>0.68852459016393441</v>
      </c>
      <c r="Q13" s="18">
        <f t="shared" si="4"/>
        <v>0.70370370370370372</v>
      </c>
      <c r="R13" s="19">
        <f t="shared" si="5"/>
        <v>0.15384615384615385</v>
      </c>
      <c r="S13" s="20"/>
      <c r="T13" s="2"/>
      <c r="U13" s="2"/>
    </row>
    <row r="14" spans="1:26" x14ac:dyDescent="0.25">
      <c r="A14" s="103" t="s">
        <v>9</v>
      </c>
      <c r="B14" s="104"/>
      <c r="C14" s="82">
        <v>830</v>
      </c>
      <c r="D14" s="82">
        <v>796</v>
      </c>
      <c r="E14" s="15">
        <f t="shared" si="0"/>
        <v>-4.0963855421686748E-2</v>
      </c>
      <c r="F14" s="82">
        <v>262</v>
      </c>
      <c r="G14" s="82">
        <v>255</v>
      </c>
      <c r="H14" s="16">
        <f t="shared" si="1"/>
        <v>-2.6717557251908396E-2</v>
      </c>
      <c r="I14" s="82">
        <v>51</v>
      </c>
      <c r="J14" s="82">
        <v>39</v>
      </c>
      <c r="K14" s="16">
        <f t="shared" si="2"/>
        <v>-0.23529411764705882</v>
      </c>
      <c r="L14" s="17"/>
      <c r="M14" s="82">
        <v>934</v>
      </c>
      <c r="N14" s="82">
        <v>321</v>
      </c>
      <c r="O14" s="82">
        <v>300</v>
      </c>
      <c r="P14" s="18">
        <f t="shared" si="3"/>
        <v>0.85224839400428265</v>
      </c>
      <c r="Q14" s="18">
        <f t="shared" si="4"/>
        <v>0.79439252336448596</v>
      </c>
      <c r="R14" s="19">
        <f t="shared" si="5"/>
        <v>0.13</v>
      </c>
      <c r="S14" s="20"/>
      <c r="T14" s="23"/>
      <c r="U14" s="23"/>
    </row>
    <row r="15" spans="1:26" x14ac:dyDescent="0.25">
      <c r="A15" s="105" t="s">
        <v>10</v>
      </c>
      <c r="B15" s="106"/>
      <c r="C15" s="24">
        <f>C7+C14</f>
        <v>3164</v>
      </c>
      <c r="D15" s="25">
        <f>D7+D14</f>
        <v>3133</v>
      </c>
      <c r="E15" s="26">
        <f t="shared" si="0"/>
        <v>-9.7977243994943116E-3</v>
      </c>
      <c r="F15" s="24">
        <f>F7+F14</f>
        <v>2007</v>
      </c>
      <c r="G15" s="24">
        <f>G7+G14</f>
        <v>2091</v>
      </c>
      <c r="H15" s="27">
        <f t="shared" si="1"/>
        <v>4.1853512705530643E-2</v>
      </c>
      <c r="I15" s="24">
        <f>I7+I14</f>
        <v>509</v>
      </c>
      <c r="J15" s="24">
        <f>J7+J14</f>
        <v>476</v>
      </c>
      <c r="K15" s="26">
        <f t="shared" si="2"/>
        <v>-6.4833005893909626E-2</v>
      </c>
      <c r="L15" s="28"/>
      <c r="M15" s="29">
        <f>M7+M14</f>
        <v>4823</v>
      </c>
      <c r="N15" s="29">
        <f>N7+N14</f>
        <v>2411</v>
      </c>
      <c r="O15" s="29">
        <f>O7+O14</f>
        <v>2330</v>
      </c>
      <c r="P15" s="30">
        <f t="shared" si="3"/>
        <v>0.64959568733153639</v>
      </c>
      <c r="Q15" s="30">
        <f t="shared" si="4"/>
        <v>0.86727498963085858</v>
      </c>
      <c r="R15" s="31">
        <f t="shared" si="5"/>
        <v>0.20429184549356222</v>
      </c>
      <c r="S15" s="32"/>
      <c r="T15" s="2"/>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276</v>
      </c>
      <c r="D17" s="74">
        <v>347</v>
      </c>
      <c r="E17" s="15">
        <f t="shared" ref="E17:E53" si="6">(D17-C17)/C17</f>
        <v>0.25724637681159418</v>
      </c>
      <c r="F17" s="82">
        <v>192</v>
      </c>
      <c r="G17" s="82">
        <v>273</v>
      </c>
      <c r="H17" s="16">
        <f t="shared" ref="H17:H43" si="7">(G17-F17)/F17</f>
        <v>0.421875</v>
      </c>
      <c r="I17" s="82">
        <v>49</v>
      </c>
      <c r="J17" s="82">
        <v>85</v>
      </c>
      <c r="K17" s="16">
        <f t="shared" ref="K17:K27" si="8">(J17-I17)/I17</f>
        <v>0.73469387755102045</v>
      </c>
      <c r="L17" s="44"/>
      <c r="M17" s="74">
        <v>309</v>
      </c>
      <c r="N17" s="82">
        <v>138</v>
      </c>
      <c r="O17" s="82">
        <v>138</v>
      </c>
      <c r="P17" s="18">
        <f t="shared" ref="P17:P55" si="9">D17/M17</f>
        <v>1.1229773462783172</v>
      </c>
      <c r="Q17" s="18">
        <f t="shared" ref="Q17:Q47" si="10">G17/N17</f>
        <v>1.9782608695652173</v>
      </c>
      <c r="R17" s="19">
        <f t="shared" ref="R17:R47" si="11">J17/O17</f>
        <v>0.61594202898550721</v>
      </c>
      <c r="S17" s="20"/>
      <c r="T17" s="89"/>
      <c r="U17" s="2"/>
    </row>
    <row r="18" spans="1:21" x14ac:dyDescent="0.25">
      <c r="A18" s="110"/>
      <c r="B18" s="41" t="s">
        <v>14</v>
      </c>
      <c r="C18" s="85">
        <v>417</v>
      </c>
      <c r="D18" s="75">
        <v>456</v>
      </c>
      <c r="E18" s="84">
        <f t="shared" si="6"/>
        <v>9.3525179856115109E-2</v>
      </c>
      <c r="F18" s="85">
        <v>276</v>
      </c>
      <c r="G18" s="85">
        <v>351</v>
      </c>
      <c r="H18" s="47">
        <f t="shared" si="7"/>
        <v>0.27173913043478259</v>
      </c>
      <c r="I18" s="85">
        <v>77</v>
      </c>
      <c r="J18" s="85">
        <v>109</v>
      </c>
      <c r="K18" s="16">
        <f t="shared" si="8"/>
        <v>0.41558441558441561</v>
      </c>
      <c r="L18" s="44"/>
      <c r="M18" s="75">
        <v>500</v>
      </c>
      <c r="N18" s="85">
        <v>229</v>
      </c>
      <c r="O18" s="85">
        <v>226</v>
      </c>
      <c r="P18" s="18">
        <f t="shared" si="9"/>
        <v>0.91200000000000003</v>
      </c>
      <c r="Q18" s="18">
        <f t="shared" si="10"/>
        <v>1.5327510917030567</v>
      </c>
      <c r="R18" s="19">
        <f t="shared" si="11"/>
        <v>0.48230088495575218</v>
      </c>
      <c r="S18" s="20"/>
      <c r="T18" s="2"/>
      <c r="U18" s="2"/>
    </row>
    <row r="19" spans="1:21" s="56" customFormat="1" ht="15.75" thickBot="1" x14ac:dyDescent="0.3">
      <c r="A19" s="111"/>
      <c r="B19" s="48" t="s">
        <v>15</v>
      </c>
      <c r="C19" s="86">
        <v>113</v>
      </c>
      <c r="D19" s="76">
        <v>156</v>
      </c>
      <c r="E19" s="87">
        <f t="shared" si="6"/>
        <v>0.38053097345132741</v>
      </c>
      <c r="F19" s="86">
        <v>26</v>
      </c>
      <c r="G19" s="86">
        <v>60</v>
      </c>
      <c r="H19" s="88">
        <f t="shared" si="7"/>
        <v>1.3076923076923077</v>
      </c>
      <c r="I19" s="86">
        <v>1</v>
      </c>
      <c r="J19" s="86">
        <v>4</v>
      </c>
      <c r="K19" s="87">
        <f t="shared" si="8"/>
        <v>3</v>
      </c>
      <c r="L19" s="53"/>
      <c r="M19" s="76">
        <v>122</v>
      </c>
      <c r="N19" s="86">
        <v>25</v>
      </c>
      <c r="O19" s="86">
        <v>24</v>
      </c>
      <c r="P19" s="54">
        <f t="shared" si="9"/>
        <v>1.278688524590164</v>
      </c>
      <c r="Q19" s="54">
        <f t="shared" si="10"/>
        <v>2.4</v>
      </c>
      <c r="R19" s="55">
        <f t="shared" si="11"/>
        <v>0.16666666666666666</v>
      </c>
      <c r="S19" s="20"/>
      <c r="T19" s="6"/>
      <c r="U19" s="6"/>
    </row>
    <row r="20" spans="1:21" ht="15.75" thickBot="1" x14ac:dyDescent="0.3">
      <c r="A20" s="100" t="s">
        <v>16</v>
      </c>
      <c r="B20" s="41" t="s">
        <v>13</v>
      </c>
      <c r="C20" s="85">
        <v>284</v>
      </c>
      <c r="D20" s="75">
        <v>254</v>
      </c>
      <c r="E20" s="84">
        <f t="shared" si="6"/>
        <v>-0.10563380281690141</v>
      </c>
      <c r="F20" s="85">
        <v>211</v>
      </c>
      <c r="G20" s="85">
        <v>195</v>
      </c>
      <c r="H20" s="47">
        <f t="shared" si="7"/>
        <v>-7.582938388625593E-2</v>
      </c>
      <c r="I20" s="85">
        <v>60</v>
      </c>
      <c r="J20" s="85">
        <v>39</v>
      </c>
      <c r="K20" s="47">
        <f t="shared" si="8"/>
        <v>-0.35</v>
      </c>
      <c r="L20" s="44"/>
      <c r="M20" s="75">
        <v>330</v>
      </c>
      <c r="N20" s="85">
        <v>151</v>
      </c>
      <c r="O20" s="85">
        <v>149</v>
      </c>
      <c r="P20" s="57">
        <f t="shared" si="9"/>
        <v>0.76969696969696966</v>
      </c>
      <c r="Q20" s="57">
        <f t="shared" si="10"/>
        <v>1.2913907284768211</v>
      </c>
      <c r="R20" s="58">
        <f t="shared" si="11"/>
        <v>0.26174496644295303</v>
      </c>
      <c r="S20" s="20"/>
      <c r="T20" s="89"/>
      <c r="U20" s="2"/>
    </row>
    <row r="21" spans="1:21" ht="15.75" thickBot="1" x14ac:dyDescent="0.3">
      <c r="A21" s="100"/>
      <c r="B21" s="41" t="s">
        <v>14</v>
      </c>
      <c r="C21" s="74">
        <v>422</v>
      </c>
      <c r="D21" s="74">
        <v>376</v>
      </c>
      <c r="E21" s="15">
        <f t="shared" si="6"/>
        <v>-0.10900473933649289</v>
      </c>
      <c r="F21" s="82">
        <v>298</v>
      </c>
      <c r="G21" s="82">
        <v>283</v>
      </c>
      <c r="H21" s="16">
        <f t="shared" si="7"/>
        <v>-5.0335570469798654E-2</v>
      </c>
      <c r="I21" s="82">
        <v>96</v>
      </c>
      <c r="J21" s="82">
        <v>66</v>
      </c>
      <c r="K21" s="16">
        <f t="shared" si="8"/>
        <v>-0.3125</v>
      </c>
      <c r="L21" s="44"/>
      <c r="M21" s="74">
        <v>595</v>
      </c>
      <c r="N21" s="82">
        <v>294</v>
      </c>
      <c r="O21" s="82">
        <v>287</v>
      </c>
      <c r="P21" s="18">
        <f t="shared" si="9"/>
        <v>0.63193277310924367</v>
      </c>
      <c r="Q21" s="18">
        <f t="shared" si="10"/>
        <v>0.9625850340136054</v>
      </c>
      <c r="R21" s="19">
        <f t="shared" si="11"/>
        <v>0.22996515679442509</v>
      </c>
      <c r="S21" s="20"/>
      <c r="T21" s="2"/>
      <c r="U21" s="2"/>
    </row>
    <row r="22" spans="1:21" ht="15.75" thickBot="1" x14ac:dyDescent="0.3">
      <c r="A22" s="101"/>
      <c r="B22" s="48" t="s">
        <v>15</v>
      </c>
      <c r="C22" s="86">
        <v>210</v>
      </c>
      <c r="D22" s="76">
        <v>183</v>
      </c>
      <c r="E22" s="87">
        <f t="shared" si="6"/>
        <v>-0.12857142857142856</v>
      </c>
      <c r="F22" s="86">
        <v>80</v>
      </c>
      <c r="G22" s="86">
        <v>55</v>
      </c>
      <c r="H22" s="88">
        <f t="shared" si="7"/>
        <v>-0.3125</v>
      </c>
      <c r="I22" s="86">
        <v>13</v>
      </c>
      <c r="J22" s="86">
        <v>6</v>
      </c>
      <c r="K22" s="88">
        <f t="shared" si="8"/>
        <v>-0.53846153846153844</v>
      </c>
      <c r="L22" s="53"/>
      <c r="M22" s="76">
        <v>220</v>
      </c>
      <c r="N22" s="86">
        <v>77</v>
      </c>
      <c r="O22" s="86">
        <v>68</v>
      </c>
      <c r="P22" s="54">
        <f t="shared" si="9"/>
        <v>0.83181818181818179</v>
      </c>
      <c r="Q22" s="54">
        <f t="shared" si="10"/>
        <v>0.7142857142857143</v>
      </c>
      <c r="R22" s="55">
        <f t="shared" si="11"/>
        <v>8.8235294117647065E-2</v>
      </c>
      <c r="S22" s="20"/>
      <c r="T22" s="23"/>
      <c r="U22" s="91"/>
    </row>
    <row r="23" spans="1:21" ht="15.75" thickBot="1" x14ac:dyDescent="0.3">
      <c r="A23" s="100" t="s">
        <v>17</v>
      </c>
      <c r="B23" s="41" t="s">
        <v>13</v>
      </c>
      <c r="C23" s="85">
        <v>301</v>
      </c>
      <c r="D23" s="75">
        <v>314</v>
      </c>
      <c r="E23" s="84">
        <f t="shared" si="6"/>
        <v>4.3189368770764118E-2</v>
      </c>
      <c r="F23" s="85">
        <v>238</v>
      </c>
      <c r="G23" s="85">
        <v>241</v>
      </c>
      <c r="H23" s="47">
        <f t="shared" si="7"/>
        <v>1.2605042016806723E-2</v>
      </c>
      <c r="I23" s="85">
        <v>48</v>
      </c>
      <c r="J23" s="85">
        <v>37</v>
      </c>
      <c r="K23" s="47">
        <f t="shared" si="8"/>
        <v>-0.22916666666666666</v>
      </c>
      <c r="L23" s="44"/>
      <c r="M23" s="75">
        <v>321</v>
      </c>
      <c r="N23" s="85">
        <v>139</v>
      </c>
      <c r="O23" s="85">
        <v>136</v>
      </c>
      <c r="P23" s="57">
        <f t="shared" si="9"/>
        <v>0.97819314641744548</v>
      </c>
      <c r="Q23" s="57">
        <f t="shared" si="10"/>
        <v>1.7338129496402879</v>
      </c>
      <c r="R23" s="58">
        <f t="shared" si="11"/>
        <v>0.27205882352941174</v>
      </c>
      <c r="S23" s="20"/>
      <c r="T23" s="89"/>
      <c r="U23" s="2"/>
    </row>
    <row r="24" spans="1:21" ht="15.75" thickBot="1" x14ac:dyDescent="0.3">
      <c r="A24" s="100"/>
      <c r="B24" s="41" t="s">
        <v>14</v>
      </c>
      <c r="C24" s="74">
        <v>422</v>
      </c>
      <c r="D24" s="74">
        <v>404</v>
      </c>
      <c r="E24" s="15">
        <f t="shared" si="6"/>
        <v>-4.2654028436018961E-2</v>
      </c>
      <c r="F24" s="82">
        <v>314</v>
      </c>
      <c r="G24" s="82">
        <v>308</v>
      </c>
      <c r="H24" s="16">
        <f t="shared" si="7"/>
        <v>-1.9108280254777069E-2</v>
      </c>
      <c r="I24" s="82">
        <v>67</v>
      </c>
      <c r="J24" s="82">
        <v>51</v>
      </c>
      <c r="K24" s="16">
        <f t="shared" si="8"/>
        <v>-0.23880597014925373</v>
      </c>
      <c r="L24" s="44"/>
      <c r="M24" s="74">
        <v>506</v>
      </c>
      <c r="N24" s="82">
        <v>227</v>
      </c>
      <c r="O24" s="82">
        <v>223</v>
      </c>
      <c r="P24" s="18">
        <f t="shared" si="9"/>
        <v>0.79841897233201586</v>
      </c>
      <c r="Q24" s="18">
        <f t="shared" si="10"/>
        <v>1.3568281938325992</v>
      </c>
      <c r="R24" s="19">
        <f t="shared" si="11"/>
        <v>0.22869955156950672</v>
      </c>
      <c r="S24" s="20"/>
      <c r="T24" s="2"/>
      <c r="U24" s="2"/>
    </row>
    <row r="25" spans="1:21" ht="15.75" thickBot="1" x14ac:dyDescent="0.3">
      <c r="A25" s="101"/>
      <c r="B25" s="48" t="s">
        <v>15</v>
      </c>
      <c r="C25" s="86">
        <v>239</v>
      </c>
      <c r="D25" s="76">
        <v>217</v>
      </c>
      <c r="E25" s="87">
        <f t="shared" si="6"/>
        <v>-9.2050209205020925E-2</v>
      </c>
      <c r="F25" s="86">
        <v>56</v>
      </c>
      <c r="G25" s="86">
        <v>47</v>
      </c>
      <c r="H25" s="88">
        <f t="shared" si="7"/>
        <v>-0.16071428571428573</v>
      </c>
      <c r="I25" s="86">
        <v>7</v>
      </c>
      <c r="J25" s="86">
        <v>4</v>
      </c>
      <c r="K25" s="88">
        <f t="shared" si="8"/>
        <v>-0.42857142857142855</v>
      </c>
      <c r="L25" s="53"/>
      <c r="M25" s="76">
        <v>246</v>
      </c>
      <c r="N25" s="86">
        <v>61</v>
      </c>
      <c r="O25" s="86">
        <v>60</v>
      </c>
      <c r="P25" s="54">
        <f t="shared" si="9"/>
        <v>0.88211382113821135</v>
      </c>
      <c r="Q25" s="54">
        <f t="shared" si="10"/>
        <v>0.77049180327868849</v>
      </c>
      <c r="R25" s="55">
        <f t="shared" si="11"/>
        <v>6.6666666666666666E-2</v>
      </c>
      <c r="S25" s="20"/>
      <c r="T25" s="2"/>
      <c r="U25" s="2"/>
    </row>
    <row r="26" spans="1:21" ht="15.75" thickBot="1" x14ac:dyDescent="0.3">
      <c r="A26" s="100" t="s">
        <v>18</v>
      </c>
      <c r="B26" s="41" t="s">
        <v>13</v>
      </c>
      <c r="C26" s="75">
        <v>184</v>
      </c>
      <c r="D26" s="75">
        <v>160</v>
      </c>
      <c r="E26" s="84">
        <f t="shared" si="6"/>
        <v>-0.13043478260869565</v>
      </c>
      <c r="F26" s="85">
        <v>124</v>
      </c>
      <c r="G26" s="85">
        <v>118</v>
      </c>
      <c r="H26" s="47">
        <f t="shared" si="7"/>
        <v>-4.8387096774193547E-2</v>
      </c>
      <c r="I26" s="85">
        <v>26</v>
      </c>
      <c r="J26" s="85">
        <v>24</v>
      </c>
      <c r="K26" s="47">
        <f t="shared" si="8"/>
        <v>-7.6923076923076927E-2</v>
      </c>
      <c r="L26" s="44"/>
      <c r="M26" s="75">
        <v>230</v>
      </c>
      <c r="N26" s="85">
        <v>131</v>
      </c>
      <c r="O26" s="85">
        <v>128</v>
      </c>
      <c r="P26" s="57">
        <f t="shared" si="9"/>
        <v>0.69565217391304346</v>
      </c>
      <c r="Q26" s="57">
        <f t="shared" si="10"/>
        <v>0.9007633587786259</v>
      </c>
      <c r="R26" s="58">
        <f t="shared" si="11"/>
        <v>0.1875</v>
      </c>
      <c r="S26" s="20"/>
      <c r="T26" s="2"/>
      <c r="U26" s="2"/>
    </row>
    <row r="27" spans="1:21" ht="15.75" thickBot="1" x14ac:dyDescent="0.3">
      <c r="A27" s="100"/>
      <c r="B27" s="41" t="s">
        <v>14</v>
      </c>
      <c r="C27" s="74">
        <v>260</v>
      </c>
      <c r="D27" s="74">
        <v>223</v>
      </c>
      <c r="E27" s="15">
        <f t="shared" si="6"/>
        <v>-0.1423076923076923</v>
      </c>
      <c r="F27" s="82">
        <v>184</v>
      </c>
      <c r="G27" s="82">
        <v>167</v>
      </c>
      <c r="H27" s="16">
        <f t="shared" si="7"/>
        <v>-9.2391304347826081E-2</v>
      </c>
      <c r="I27" s="82">
        <v>38</v>
      </c>
      <c r="J27" s="82">
        <v>33</v>
      </c>
      <c r="K27" s="16">
        <f t="shared" si="8"/>
        <v>-0.13157894736842105</v>
      </c>
      <c r="L27" s="44"/>
      <c r="M27" s="74">
        <v>347</v>
      </c>
      <c r="N27" s="82">
        <v>206</v>
      </c>
      <c r="O27" s="82">
        <v>202</v>
      </c>
      <c r="P27" s="18">
        <f t="shared" si="9"/>
        <v>0.64265129682997113</v>
      </c>
      <c r="Q27" s="18">
        <f t="shared" si="10"/>
        <v>0.81067961165048541</v>
      </c>
      <c r="R27" s="19">
        <f t="shared" si="11"/>
        <v>0.16336633663366337</v>
      </c>
      <c r="S27" s="20"/>
      <c r="T27" s="89"/>
      <c r="U27" s="2"/>
    </row>
    <row r="28" spans="1:21" ht="15.75" thickBot="1" x14ac:dyDescent="0.3">
      <c r="A28" s="101"/>
      <c r="B28" s="48" t="s">
        <v>15</v>
      </c>
      <c r="C28" s="86">
        <v>31</v>
      </c>
      <c r="D28" s="76">
        <v>28</v>
      </c>
      <c r="E28" s="87">
        <f t="shared" si="6"/>
        <v>-9.6774193548387094E-2</v>
      </c>
      <c r="F28" s="86">
        <v>10</v>
      </c>
      <c r="G28" s="86">
        <v>5</v>
      </c>
      <c r="H28" s="88">
        <f t="shared" si="7"/>
        <v>-0.5</v>
      </c>
      <c r="I28" s="86">
        <v>0</v>
      </c>
      <c r="J28" s="86">
        <v>0</v>
      </c>
      <c r="K28" s="87">
        <v>0</v>
      </c>
      <c r="L28" s="53"/>
      <c r="M28" s="76">
        <v>34</v>
      </c>
      <c r="N28" s="86">
        <v>11</v>
      </c>
      <c r="O28" s="86">
        <v>11</v>
      </c>
      <c r="P28" s="54">
        <f t="shared" si="9"/>
        <v>0.82352941176470584</v>
      </c>
      <c r="Q28" s="54">
        <f t="shared" si="10"/>
        <v>0.45454545454545453</v>
      </c>
      <c r="R28" s="55">
        <f t="shared" si="11"/>
        <v>0</v>
      </c>
      <c r="S28" s="20"/>
      <c r="T28" s="2"/>
      <c r="U28" s="2"/>
    </row>
    <row r="29" spans="1:21" ht="15.75" thickBot="1" x14ac:dyDescent="0.3">
      <c r="A29" s="100" t="s">
        <v>19</v>
      </c>
      <c r="B29" s="41" t="s">
        <v>13</v>
      </c>
      <c r="C29" s="75">
        <v>43</v>
      </c>
      <c r="D29" s="75">
        <v>56</v>
      </c>
      <c r="E29" s="84">
        <f t="shared" si="6"/>
        <v>0.30232558139534882</v>
      </c>
      <c r="F29" s="85">
        <v>31</v>
      </c>
      <c r="G29" s="85">
        <v>45</v>
      </c>
      <c r="H29" s="47">
        <f t="shared" si="7"/>
        <v>0.45161290322580644</v>
      </c>
      <c r="I29" s="85">
        <v>9</v>
      </c>
      <c r="J29" s="85">
        <v>14</v>
      </c>
      <c r="K29" s="47">
        <f t="shared" ref="K29:K31" si="12">(J29-I29)/I29</f>
        <v>0.55555555555555558</v>
      </c>
      <c r="L29" s="44"/>
      <c r="M29" s="75">
        <v>42</v>
      </c>
      <c r="N29" s="85">
        <v>23</v>
      </c>
      <c r="O29" s="85">
        <v>23</v>
      </c>
      <c r="P29" s="57">
        <f t="shared" si="9"/>
        <v>1.3333333333333333</v>
      </c>
      <c r="Q29" s="57">
        <f t="shared" si="10"/>
        <v>1.9565217391304348</v>
      </c>
      <c r="R29" s="58">
        <f t="shared" si="11"/>
        <v>0.60869565217391308</v>
      </c>
      <c r="S29" s="20"/>
      <c r="T29" s="2"/>
      <c r="U29" s="2"/>
    </row>
    <row r="30" spans="1:21" ht="15.75" thickBot="1" x14ac:dyDescent="0.3">
      <c r="A30" s="100"/>
      <c r="B30" s="41" t="s">
        <v>14</v>
      </c>
      <c r="C30" s="82">
        <v>84</v>
      </c>
      <c r="D30" s="74">
        <v>76</v>
      </c>
      <c r="E30" s="15">
        <f t="shared" si="6"/>
        <v>-9.5238095238095233E-2</v>
      </c>
      <c r="F30" s="82">
        <v>62</v>
      </c>
      <c r="G30" s="82">
        <v>60</v>
      </c>
      <c r="H30" s="16">
        <f t="shared" si="7"/>
        <v>-3.2258064516129031E-2</v>
      </c>
      <c r="I30" s="82">
        <v>24</v>
      </c>
      <c r="J30" s="82">
        <v>23</v>
      </c>
      <c r="K30" s="16">
        <f t="shared" si="12"/>
        <v>-4.1666666666666664E-2</v>
      </c>
      <c r="L30" s="44"/>
      <c r="M30" s="74">
        <v>108</v>
      </c>
      <c r="N30" s="82">
        <v>58</v>
      </c>
      <c r="O30" s="82">
        <v>57</v>
      </c>
      <c r="P30" s="18">
        <f t="shared" si="9"/>
        <v>0.70370370370370372</v>
      </c>
      <c r="Q30" s="18">
        <f t="shared" si="10"/>
        <v>1.0344827586206897</v>
      </c>
      <c r="R30" s="19">
        <f t="shared" si="11"/>
        <v>0.40350877192982454</v>
      </c>
      <c r="S30" s="20"/>
      <c r="T30" s="2"/>
      <c r="U30" s="2"/>
    </row>
    <row r="31" spans="1:21" ht="15.75" thickBot="1" x14ac:dyDescent="0.3">
      <c r="A31" s="101"/>
      <c r="B31" s="48" t="s">
        <v>15</v>
      </c>
      <c r="C31" s="86">
        <v>82</v>
      </c>
      <c r="D31" s="76">
        <v>85</v>
      </c>
      <c r="E31" s="87">
        <f t="shared" si="6"/>
        <v>3.6585365853658534E-2</v>
      </c>
      <c r="F31" s="86">
        <v>50</v>
      </c>
      <c r="G31" s="86">
        <v>52</v>
      </c>
      <c r="H31" s="88">
        <f t="shared" si="7"/>
        <v>0.04</v>
      </c>
      <c r="I31" s="86">
        <v>23</v>
      </c>
      <c r="J31" s="86">
        <v>17</v>
      </c>
      <c r="K31" s="88">
        <f t="shared" si="12"/>
        <v>-0.2608695652173913</v>
      </c>
      <c r="L31" s="53"/>
      <c r="M31" s="76">
        <v>129</v>
      </c>
      <c r="N31" s="86">
        <v>78</v>
      </c>
      <c r="O31" s="86">
        <v>68</v>
      </c>
      <c r="P31" s="54">
        <f t="shared" si="9"/>
        <v>0.65891472868217049</v>
      </c>
      <c r="Q31" s="54">
        <f t="shared" si="10"/>
        <v>0.66666666666666663</v>
      </c>
      <c r="R31" s="55">
        <f t="shared" si="11"/>
        <v>0.25</v>
      </c>
      <c r="S31" s="20"/>
      <c r="T31" s="89"/>
      <c r="U31" s="2"/>
    </row>
    <row r="32" spans="1:21" ht="15.75" thickBot="1" x14ac:dyDescent="0.3">
      <c r="A32" s="100" t="s">
        <v>20</v>
      </c>
      <c r="B32" s="41" t="s">
        <v>13</v>
      </c>
      <c r="C32" s="75">
        <v>11</v>
      </c>
      <c r="D32" s="75">
        <v>19</v>
      </c>
      <c r="E32" s="84">
        <f t="shared" si="6"/>
        <v>0.72727272727272729</v>
      </c>
      <c r="F32" s="85">
        <v>7</v>
      </c>
      <c r="G32" s="85">
        <v>16</v>
      </c>
      <c r="H32" s="47">
        <f t="shared" si="7"/>
        <v>1.2857142857142858</v>
      </c>
      <c r="I32" s="85">
        <v>2</v>
      </c>
      <c r="J32" s="85">
        <v>2</v>
      </c>
      <c r="K32" s="47">
        <v>0</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22</v>
      </c>
      <c r="D33" s="74">
        <v>23</v>
      </c>
      <c r="E33" s="15">
        <f t="shared" si="6"/>
        <v>4.5454545454545456E-2</v>
      </c>
      <c r="F33" s="82">
        <v>18</v>
      </c>
      <c r="G33" s="82">
        <v>20</v>
      </c>
      <c r="H33" s="16">
        <f t="shared" si="7"/>
        <v>0.1111111111111111</v>
      </c>
      <c r="I33" s="82">
        <v>7</v>
      </c>
      <c r="J33" s="82">
        <v>3</v>
      </c>
      <c r="K33" s="16">
        <f t="shared" ref="K33" si="13">(J33-I33)/I33</f>
        <v>-0.5714285714285714</v>
      </c>
      <c r="L33" s="44"/>
      <c r="M33" s="74">
        <v>28</v>
      </c>
      <c r="N33" s="82">
        <v>17</v>
      </c>
      <c r="O33" s="82">
        <v>17</v>
      </c>
      <c r="P33" s="18">
        <f t="shared" si="9"/>
        <v>0.8214285714285714</v>
      </c>
      <c r="Q33" s="18">
        <f t="shared" si="10"/>
        <v>1.1764705882352942</v>
      </c>
      <c r="R33" s="19">
        <f t="shared" si="11"/>
        <v>0.17647058823529413</v>
      </c>
      <c r="S33" s="20"/>
      <c r="T33" s="2"/>
      <c r="U33" s="2"/>
    </row>
    <row r="34" spans="1:21" ht="15.75" thickBot="1" x14ac:dyDescent="0.3">
      <c r="A34" s="101"/>
      <c r="B34" s="48" t="s">
        <v>15</v>
      </c>
      <c r="C34" s="86">
        <v>81</v>
      </c>
      <c r="D34" s="76">
        <v>52</v>
      </c>
      <c r="E34" s="87">
        <f t="shared" si="6"/>
        <v>-0.35802469135802467</v>
      </c>
      <c r="F34" s="86">
        <v>17</v>
      </c>
      <c r="G34" s="86">
        <v>8</v>
      </c>
      <c r="H34" s="88">
        <f t="shared" si="7"/>
        <v>-0.52941176470588236</v>
      </c>
      <c r="I34" s="86">
        <v>0</v>
      </c>
      <c r="J34" s="86">
        <v>1</v>
      </c>
      <c r="K34" s="88">
        <v>0</v>
      </c>
      <c r="L34" s="53"/>
      <c r="M34" s="76">
        <v>84</v>
      </c>
      <c r="N34" s="86">
        <v>22</v>
      </c>
      <c r="O34" s="86">
        <v>22</v>
      </c>
      <c r="P34" s="54">
        <f t="shared" si="9"/>
        <v>0.61904761904761907</v>
      </c>
      <c r="Q34" s="54">
        <f t="shared" si="10"/>
        <v>0.36363636363636365</v>
      </c>
      <c r="R34" s="55">
        <f t="shared" si="11"/>
        <v>4.5454545454545456E-2</v>
      </c>
      <c r="S34" s="20"/>
      <c r="T34" s="2"/>
      <c r="U34" s="2"/>
    </row>
    <row r="35" spans="1:21" ht="15.75" thickBot="1" x14ac:dyDescent="0.3">
      <c r="A35" s="100" t="s">
        <v>21</v>
      </c>
      <c r="B35" s="41" t="s">
        <v>13</v>
      </c>
      <c r="C35" s="75">
        <v>84</v>
      </c>
      <c r="D35" s="75">
        <v>108</v>
      </c>
      <c r="E35" s="84">
        <f t="shared" si="6"/>
        <v>0.2857142857142857</v>
      </c>
      <c r="F35" s="85">
        <v>55</v>
      </c>
      <c r="G35" s="85">
        <v>74</v>
      </c>
      <c r="H35" s="47">
        <f t="shared" si="7"/>
        <v>0.34545454545454546</v>
      </c>
      <c r="I35" s="85">
        <v>20</v>
      </c>
      <c r="J35" s="85">
        <v>18</v>
      </c>
      <c r="K35" s="47">
        <f t="shared" ref="K35:K40" si="14">(J35-I35)/I35</f>
        <v>-0.1</v>
      </c>
      <c r="L35" s="44"/>
      <c r="M35" s="75">
        <v>115</v>
      </c>
      <c r="N35" s="85">
        <v>57</v>
      </c>
      <c r="O35" s="85">
        <v>56</v>
      </c>
      <c r="P35" s="57">
        <f t="shared" si="9"/>
        <v>0.93913043478260871</v>
      </c>
      <c r="Q35" s="57">
        <f t="shared" si="10"/>
        <v>1.2982456140350878</v>
      </c>
      <c r="R35" s="58">
        <f t="shared" si="11"/>
        <v>0.32142857142857145</v>
      </c>
      <c r="S35" s="20"/>
      <c r="T35" s="89"/>
      <c r="U35" s="2"/>
    </row>
    <row r="36" spans="1:21" ht="15.75" thickBot="1" x14ac:dyDescent="0.3">
      <c r="A36" s="100"/>
      <c r="B36" s="41" t="s">
        <v>14</v>
      </c>
      <c r="C36" s="74">
        <v>142</v>
      </c>
      <c r="D36" s="74">
        <v>162</v>
      </c>
      <c r="E36" s="15">
        <f t="shared" si="6"/>
        <v>0.14084507042253522</v>
      </c>
      <c r="F36" s="82">
        <v>91</v>
      </c>
      <c r="G36" s="82">
        <v>109</v>
      </c>
      <c r="H36" s="16">
        <f t="shared" si="7"/>
        <v>0.19780219780219779</v>
      </c>
      <c r="I36" s="82">
        <v>31</v>
      </c>
      <c r="J36" s="82">
        <v>30</v>
      </c>
      <c r="K36" s="16">
        <f t="shared" si="14"/>
        <v>-3.2258064516129031E-2</v>
      </c>
      <c r="L36" s="44"/>
      <c r="M36" s="74">
        <v>235</v>
      </c>
      <c r="N36" s="82">
        <v>128</v>
      </c>
      <c r="O36" s="82">
        <v>127</v>
      </c>
      <c r="P36" s="18">
        <f t="shared" si="9"/>
        <v>0.68936170212765957</v>
      </c>
      <c r="Q36" s="18">
        <f t="shared" si="10"/>
        <v>0.8515625</v>
      </c>
      <c r="R36" s="19">
        <f t="shared" si="11"/>
        <v>0.23622047244094488</v>
      </c>
      <c r="S36" s="20"/>
      <c r="T36" s="2"/>
      <c r="U36" s="2"/>
    </row>
    <row r="37" spans="1:21" ht="15.75" thickBot="1" x14ac:dyDescent="0.3">
      <c r="A37" s="101"/>
      <c r="B37" s="48" t="s">
        <v>15</v>
      </c>
      <c r="C37" s="86">
        <v>32</v>
      </c>
      <c r="D37" s="76">
        <v>41</v>
      </c>
      <c r="E37" s="87">
        <f t="shared" si="6"/>
        <v>0.28125</v>
      </c>
      <c r="F37" s="86">
        <v>11</v>
      </c>
      <c r="G37" s="86">
        <v>15</v>
      </c>
      <c r="H37" s="88">
        <f t="shared" si="7"/>
        <v>0.36363636363636365</v>
      </c>
      <c r="I37" s="86">
        <v>6</v>
      </c>
      <c r="J37" s="86">
        <v>4</v>
      </c>
      <c r="K37" s="88">
        <f t="shared" si="14"/>
        <v>-0.33333333333333331</v>
      </c>
      <c r="L37" s="53"/>
      <c r="M37" s="76">
        <v>49</v>
      </c>
      <c r="N37" s="86">
        <v>28</v>
      </c>
      <c r="O37" s="86">
        <v>28</v>
      </c>
      <c r="P37" s="54">
        <f t="shared" si="9"/>
        <v>0.83673469387755106</v>
      </c>
      <c r="Q37" s="54">
        <f t="shared" si="10"/>
        <v>0.5357142857142857</v>
      </c>
      <c r="R37" s="55">
        <f t="shared" si="11"/>
        <v>0.14285714285714285</v>
      </c>
      <c r="S37" s="20"/>
      <c r="T37" s="2"/>
      <c r="U37" s="2"/>
    </row>
    <row r="38" spans="1:21" ht="15.75" thickBot="1" x14ac:dyDescent="0.3">
      <c r="A38" s="100" t="s">
        <v>22</v>
      </c>
      <c r="B38" s="41" t="s">
        <v>13</v>
      </c>
      <c r="C38" s="75">
        <v>12</v>
      </c>
      <c r="D38" s="75">
        <v>9</v>
      </c>
      <c r="E38" s="84">
        <f t="shared" si="6"/>
        <v>-0.25</v>
      </c>
      <c r="F38" s="85">
        <v>10</v>
      </c>
      <c r="G38" s="85">
        <v>6</v>
      </c>
      <c r="H38" s="47">
        <f t="shared" si="7"/>
        <v>-0.4</v>
      </c>
      <c r="I38" s="85">
        <v>0</v>
      </c>
      <c r="J38" s="85">
        <v>0</v>
      </c>
      <c r="K38" s="84">
        <v>0</v>
      </c>
      <c r="L38" s="44"/>
      <c r="M38" s="75">
        <v>13</v>
      </c>
      <c r="N38" s="85">
        <v>5</v>
      </c>
      <c r="O38" s="85">
        <v>5</v>
      </c>
      <c r="P38" s="57">
        <f t="shared" si="9"/>
        <v>0.69230769230769229</v>
      </c>
      <c r="Q38" s="57">
        <f t="shared" si="10"/>
        <v>1.2</v>
      </c>
      <c r="R38" s="58">
        <f t="shared" si="11"/>
        <v>0</v>
      </c>
      <c r="S38" s="20"/>
      <c r="T38" s="89"/>
      <c r="U38" s="2"/>
    </row>
    <row r="39" spans="1:21" ht="15.75" thickBot="1" x14ac:dyDescent="0.3">
      <c r="A39" s="100"/>
      <c r="B39" s="41" t="s">
        <v>14</v>
      </c>
      <c r="C39" s="82">
        <v>25</v>
      </c>
      <c r="D39" s="74">
        <v>16</v>
      </c>
      <c r="E39" s="15">
        <f t="shared" si="6"/>
        <v>-0.36</v>
      </c>
      <c r="F39" s="82">
        <v>20</v>
      </c>
      <c r="G39" s="82">
        <v>10</v>
      </c>
      <c r="H39" s="16">
        <f t="shared" si="7"/>
        <v>-0.5</v>
      </c>
      <c r="I39" s="82">
        <v>2</v>
      </c>
      <c r="J39" s="82">
        <v>1</v>
      </c>
      <c r="K39" s="16">
        <f t="shared" si="14"/>
        <v>-0.5</v>
      </c>
      <c r="L39" s="44"/>
      <c r="M39" s="74">
        <v>30</v>
      </c>
      <c r="N39" s="82">
        <v>14</v>
      </c>
      <c r="O39" s="82">
        <v>14</v>
      </c>
      <c r="P39" s="18">
        <f t="shared" si="9"/>
        <v>0.53333333333333333</v>
      </c>
      <c r="Q39" s="18">
        <f t="shared" si="10"/>
        <v>0.7142857142857143</v>
      </c>
      <c r="R39" s="19">
        <f t="shared" si="11"/>
        <v>7.1428571428571425E-2</v>
      </c>
      <c r="S39" s="20"/>
      <c r="T39" s="2"/>
      <c r="U39" s="2"/>
    </row>
    <row r="40" spans="1:21" ht="15.75" thickBot="1" x14ac:dyDescent="0.3">
      <c r="A40" s="101"/>
      <c r="B40" s="48" t="s">
        <v>15</v>
      </c>
      <c r="C40" s="86">
        <v>30</v>
      </c>
      <c r="D40" s="76">
        <v>26</v>
      </c>
      <c r="E40" s="87">
        <f t="shared" si="6"/>
        <v>-0.13333333333333333</v>
      </c>
      <c r="F40" s="86">
        <v>9</v>
      </c>
      <c r="G40" s="86">
        <v>11</v>
      </c>
      <c r="H40" s="88">
        <f t="shared" si="7"/>
        <v>0.22222222222222221</v>
      </c>
      <c r="I40" s="86">
        <v>1</v>
      </c>
      <c r="J40" s="86">
        <v>2</v>
      </c>
      <c r="K40" s="87">
        <f t="shared" si="14"/>
        <v>1</v>
      </c>
      <c r="L40" s="53"/>
      <c r="M40" s="76">
        <v>34</v>
      </c>
      <c r="N40" s="86">
        <v>11</v>
      </c>
      <c r="O40" s="86">
        <v>11</v>
      </c>
      <c r="P40" s="54">
        <f t="shared" si="9"/>
        <v>0.76470588235294112</v>
      </c>
      <c r="Q40" s="54">
        <f t="shared" si="10"/>
        <v>1</v>
      </c>
      <c r="R40" s="55">
        <f t="shared" si="11"/>
        <v>0.18181818181818182</v>
      </c>
      <c r="S40" s="20"/>
      <c r="T40" s="2"/>
      <c r="U40" s="2"/>
    </row>
    <row r="41" spans="1:21" ht="15.75" thickBot="1" x14ac:dyDescent="0.3">
      <c r="A41" s="101" t="s">
        <v>23</v>
      </c>
      <c r="B41" s="41" t="s">
        <v>13</v>
      </c>
      <c r="C41" s="85">
        <v>234</v>
      </c>
      <c r="D41" s="75">
        <v>293</v>
      </c>
      <c r="E41" s="84">
        <f t="shared" si="6"/>
        <v>0.25213675213675213</v>
      </c>
      <c r="F41" s="85">
        <v>221</v>
      </c>
      <c r="G41" s="85">
        <v>263</v>
      </c>
      <c r="H41" s="47">
        <f t="shared" si="7"/>
        <v>0.19004524886877827</v>
      </c>
      <c r="I41" s="85">
        <v>56</v>
      </c>
      <c r="J41" s="85">
        <v>52</v>
      </c>
      <c r="K41" s="47">
        <f t="shared" ref="K41:K44" si="15">(J41-I41)/I41</f>
        <v>-7.1428571428571425E-2</v>
      </c>
      <c r="L41" s="44"/>
      <c r="M41" s="75">
        <v>486</v>
      </c>
      <c r="N41" s="85">
        <v>257</v>
      </c>
      <c r="O41" s="85">
        <v>249</v>
      </c>
      <c r="P41" s="57">
        <f t="shared" si="9"/>
        <v>0.60288065843621397</v>
      </c>
      <c r="Q41" s="57">
        <f t="shared" si="10"/>
        <v>1.0233463035019454</v>
      </c>
      <c r="R41" s="58">
        <f t="shared" si="11"/>
        <v>0.20883534136546184</v>
      </c>
      <c r="S41" s="20"/>
      <c r="T41" s="89"/>
      <c r="U41" s="2"/>
    </row>
    <row r="42" spans="1:21" ht="15.75" thickBot="1" x14ac:dyDescent="0.3">
      <c r="A42" s="101"/>
      <c r="B42" s="48" t="s">
        <v>14</v>
      </c>
      <c r="C42" s="86">
        <v>452</v>
      </c>
      <c r="D42" s="76">
        <v>528</v>
      </c>
      <c r="E42" s="87">
        <f t="shared" si="6"/>
        <v>0.16814159292035399</v>
      </c>
      <c r="F42" s="86">
        <v>413</v>
      </c>
      <c r="G42" s="86">
        <v>470</v>
      </c>
      <c r="H42" s="88">
        <f t="shared" si="7"/>
        <v>0.13801452784503632</v>
      </c>
      <c r="I42" s="86">
        <v>106</v>
      </c>
      <c r="J42" s="86">
        <v>113</v>
      </c>
      <c r="K42" s="88">
        <f t="shared" si="15"/>
        <v>6.6037735849056603E-2</v>
      </c>
      <c r="L42" s="53"/>
      <c r="M42" s="76">
        <v>1204</v>
      </c>
      <c r="N42" s="86">
        <v>675</v>
      </c>
      <c r="O42" s="86">
        <v>650</v>
      </c>
      <c r="P42" s="54">
        <f t="shared" si="9"/>
        <v>0.43853820598006643</v>
      </c>
      <c r="Q42" s="54">
        <f t="shared" si="10"/>
        <v>0.6962962962962963</v>
      </c>
      <c r="R42" s="55">
        <f t="shared" si="11"/>
        <v>0.17384615384615384</v>
      </c>
      <c r="S42" s="20"/>
      <c r="T42" s="2"/>
      <c r="U42" s="2"/>
    </row>
    <row r="43" spans="1:21" ht="15.75" thickBot="1" x14ac:dyDescent="0.3">
      <c r="A43" s="100" t="s">
        <v>24</v>
      </c>
      <c r="B43" s="41" t="s">
        <v>13</v>
      </c>
      <c r="C43" s="85">
        <v>3</v>
      </c>
      <c r="D43" s="81">
        <v>7</v>
      </c>
      <c r="E43" s="84">
        <f t="shared" si="6"/>
        <v>1.3333333333333333</v>
      </c>
      <c r="F43" s="85">
        <v>3</v>
      </c>
      <c r="G43" s="81">
        <v>4</v>
      </c>
      <c r="H43" s="47">
        <f t="shared" si="7"/>
        <v>0.33333333333333331</v>
      </c>
      <c r="I43" s="85">
        <v>1</v>
      </c>
      <c r="J43" s="83">
        <v>2</v>
      </c>
      <c r="K43" s="84">
        <f t="shared" si="15"/>
        <v>1</v>
      </c>
      <c r="L43" s="44"/>
      <c r="M43" s="81">
        <v>8</v>
      </c>
      <c r="N43" s="81">
        <v>5</v>
      </c>
      <c r="O43" s="83">
        <v>4</v>
      </c>
      <c r="P43" s="57">
        <v>0</v>
      </c>
      <c r="Q43" s="57">
        <v>0</v>
      </c>
      <c r="R43" s="58">
        <v>0</v>
      </c>
      <c r="S43" s="20"/>
    </row>
    <row r="44" spans="1:21" ht="15.75" thickBot="1" x14ac:dyDescent="0.3">
      <c r="A44" s="101"/>
      <c r="B44" s="41" t="s">
        <v>14</v>
      </c>
      <c r="C44" s="82">
        <v>18</v>
      </c>
      <c r="D44" s="74">
        <v>8</v>
      </c>
      <c r="E44" s="15">
        <f t="shared" si="6"/>
        <v>-0.55555555555555558</v>
      </c>
      <c r="F44" s="82">
        <v>11</v>
      </c>
      <c r="G44" s="82">
        <v>5</v>
      </c>
      <c r="H44" s="47">
        <f>(G44-F44)/F44</f>
        <v>-0.54545454545454541</v>
      </c>
      <c r="I44" s="82">
        <v>3</v>
      </c>
      <c r="J44" s="82">
        <v>2</v>
      </c>
      <c r="K44" s="84">
        <f t="shared" si="15"/>
        <v>-0.33333333333333331</v>
      </c>
      <c r="L44" s="44"/>
      <c r="M44" s="74">
        <v>40</v>
      </c>
      <c r="N44" s="82">
        <v>28</v>
      </c>
      <c r="O44" s="82">
        <v>27</v>
      </c>
      <c r="P44" s="18">
        <f t="shared" si="9"/>
        <v>0.2</v>
      </c>
      <c r="Q44" s="18">
        <f t="shared" si="10"/>
        <v>0.17857142857142858</v>
      </c>
      <c r="R44" s="19">
        <f t="shared" si="11"/>
        <v>7.407407407407407E-2</v>
      </c>
      <c r="S44" s="20"/>
      <c r="T44" s="90"/>
    </row>
    <row r="45" spans="1:21" ht="15.75" thickBot="1" x14ac:dyDescent="0.3">
      <c r="A45" s="101"/>
      <c r="B45" s="48" t="s">
        <v>15</v>
      </c>
      <c r="C45" s="86">
        <v>12</v>
      </c>
      <c r="D45" s="76">
        <v>8</v>
      </c>
      <c r="E45" s="87">
        <f t="shared" si="6"/>
        <v>-0.33333333333333331</v>
      </c>
      <c r="F45" s="86">
        <v>3</v>
      </c>
      <c r="G45" s="86">
        <v>2</v>
      </c>
      <c r="H45" s="88">
        <f>(G45-F45)/F45</f>
        <v>-0.33333333333333331</v>
      </c>
      <c r="I45" s="86">
        <v>0</v>
      </c>
      <c r="J45" s="86">
        <v>1</v>
      </c>
      <c r="K45" s="87">
        <v>0</v>
      </c>
      <c r="L45" s="53"/>
      <c r="M45" s="76">
        <v>16</v>
      </c>
      <c r="N45" s="86">
        <v>8</v>
      </c>
      <c r="O45" s="86">
        <v>8</v>
      </c>
      <c r="P45" s="54">
        <f t="shared" si="9"/>
        <v>0.5</v>
      </c>
      <c r="Q45" s="54">
        <f t="shared" si="10"/>
        <v>0.25</v>
      </c>
      <c r="R45" s="55">
        <f t="shared" si="11"/>
        <v>0.125</v>
      </c>
      <c r="S45" s="20"/>
    </row>
    <row r="46" spans="1:21" ht="15.75" thickBot="1" x14ac:dyDescent="0.3">
      <c r="A46" s="101" t="s">
        <v>25</v>
      </c>
      <c r="B46" s="41" t="s">
        <v>13</v>
      </c>
      <c r="C46" s="85">
        <v>6</v>
      </c>
      <c r="D46" s="75">
        <v>4</v>
      </c>
      <c r="E46" s="84">
        <f t="shared" si="6"/>
        <v>-0.33333333333333331</v>
      </c>
      <c r="F46" s="85">
        <v>6</v>
      </c>
      <c r="G46" s="85">
        <v>2</v>
      </c>
      <c r="H46" s="47">
        <f>(G46-F46)/F46</f>
        <v>-0.66666666666666663</v>
      </c>
      <c r="I46" s="85">
        <v>0</v>
      </c>
      <c r="J46" s="85">
        <v>1</v>
      </c>
      <c r="K46" s="84">
        <v>0</v>
      </c>
      <c r="L46" s="60"/>
      <c r="M46" s="75">
        <v>9</v>
      </c>
      <c r="N46" s="85">
        <v>3</v>
      </c>
      <c r="O46" s="85">
        <v>2</v>
      </c>
      <c r="P46" s="57">
        <f t="shared" si="9"/>
        <v>0.44444444444444442</v>
      </c>
      <c r="Q46" s="57">
        <f t="shared" si="10"/>
        <v>0.66666666666666663</v>
      </c>
      <c r="R46" s="58">
        <f t="shared" si="11"/>
        <v>0.5</v>
      </c>
      <c r="S46" s="20"/>
      <c r="T46" s="90"/>
    </row>
    <row r="47" spans="1:21" ht="15.75" thickBot="1" x14ac:dyDescent="0.3">
      <c r="A47" s="101"/>
      <c r="B47" s="48" t="s">
        <v>14</v>
      </c>
      <c r="C47" s="86">
        <v>8</v>
      </c>
      <c r="D47" s="76">
        <v>10</v>
      </c>
      <c r="E47" s="87">
        <f t="shared" si="6"/>
        <v>0.25</v>
      </c>
      <c r="F47" s="86">
        <v>7</v>
      </c>
      <c r="G47" s="86">
        <v>7</v>
      </c>
      <c r="H47" s="88">
        <f>(G47-F47)/F47</f>
        <v>0</v>
      </c>
      <c r="I47" s="86">
        <v>0</v>
      </c>
      <c r="J47" s="86">
        <v>1</v>
      </c>
      <c r="K47" s="87">
        <v>0</v>
      </c>
      <c r="L47" s="61"/>
      <c r="M47" s="76">
        <v>21</v>
      </c>
      <c r="N47" s="86">
        <v>13</v>
      </c>
      <c r="O47" s="86">
        <v>12</v>
      </c>
      <c r="P47" s="54">
        <f t="shared" si="9"/>
        <v>0.47619047619047616</v>
      </c>
      <c r="Q47" s="54">
        <f t="shared" si="10"/>
        <v>0.53846153846153844</v>
      </c>
      <c r="R47" s="55">
        <f t="shared" si="11"/>
        <v>8.3333333333333329E-2</v>
      </c>
      <c r="S47" s="20"/>
    </row>
    <row r="48" spans="1:21" ht="15.75" thickBot="1" x14ac:dyDescent="0.3">
      <c r="A48" s="101" t="s">
        <v>26</v>
      </c>
      <c r="B48" s="41" t="s">
        <v>13</v>
      </c>
      <c r="C48" s="85">
        <v>1</v>
      </c>
      <c r="D48" s="75">
        <v>0</v>
      </c>
      <c r="E48" s="84">
        <f t="shared" si="6"/>
        <v>-1</v>
      </c>
      <c r="F48" s="85">
        <v>1</v>
      </c>
      <c r="G48" s="85">
        <v>0</v>
      </c>
      <c r="H48" s="84">
        <f t="shared" ref="H48:H55" si="16">(G48-F48)/F48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1</v>
      </c>
      <c r="D49" s="76">
        <v>1</v>
      </c>
      <c r="E49" s="87">
        <f t="shared" si="6"/>
        <v>0</v>
      </c>
      <c r="F49" s="86">
        <v>1</v>
      </c>
      <c r="G49" s="86">
        <v>0</v>
      </c>
      <c r="H49" s="87">
        <f t="shared" si="16"/>
        <v>-1</v>
      </c>
      <c r="I49" s="86">
        <v>0</v>
      </c>
      <c r="J49" s="86">
        <v>0</v>
      </c>
      <c r="K49" s="87">
        <v>0</v>
      </c>
      <c r="L49" s="61"/>
      <c r="M49" s="76">
        <v>8</v>
      </c>
      <c r="N49" s="86">
        <v>6</v>
      </c>
      <c r="O49" s="86">
        <v>4</v>
      </c>
      <c r="P49" s="54">
        <f t="shared" si="9"/>
        <v>0.125</v>
      </c>
      <c r="Q49" s="54">
        <f t="shared" ref="Q49:Q55" si="17">G49/N49</f>
        <v>0</v>
      </c>
      <c r="R49" s="55">
        <f t="shared" ref="R49:R55" si="18">J49/O49</f>
        <v>0</v>
      </c>
      <c r="S49" s="20"/>
    </row>
    <row r="50" spans="1:20" ht="15.75" thickBot="1" x14ac:dyDescent="0.3">
      <c r="A50" s="101" t="s">
        <v>27</v>
      </c>
      <c r="B50" s="41" t="s">
        <v>13</v>
      </c>
      <c r="C50" s="85">
        <v>19</v>
      </c>
      <c r="D50" s="75">
        <v>11</v>
      </c>
      <c r="E50" s="84">
        <f t="shared" si="6"/>
        <v>-0.42105263157894735</v>
      </c>
      <c r="F50" s="85">
        <v>19</v>
      </c>
      <c r="G50" s="85">
        <v>8</v>
      </c>
      <c r="H50" s="47">
        <f t="shared" si="16"/>
        <v>-0.57894736842105265</v>
      </c>
      <c r="I50" s="85">
        <v>2</v>
      </c>
      <c r="J50" s="85">
        <v>1</v>
      </c>
      <c r="K50" s="84">
        <f t="shared" ref="K50:K53" si="19">(J50-I50)/I50</f>
        <v>-0.5</v>
      </c>
      <c r="L50" s="60"/>
      <c r="M50" s="75">
        <v>72</v>
      </c>
      <c r="N50" s="85">
        <v>50</v>
      </c>
      <c r="O50" s="85">
        <v>49</v>
      </c>
      <c r="P50" s="57">
        <f t="shared" si="9"/>
        <v>0.15277777777777779</v>
      </c>
      <c r="Q50" s="57">
        <f t="shared" si="17"/>
        <v>0.16</v>
      </c>
      <c r="R50" s="58">
        <f t="shared" si="18"/>
        <v>2.0408163265306121E-2</v>
      </c>
      <c r="S50" s="20"/>
      <c r="T50" s="90"/>
    </row>
    <row r="51" spans="1:20" ht="15.75" thickBot="1" x14ac:dyDescent="0.3">
      <c r="A51" s="101"/>
      <c r="B51" s="48" t="s">
        <v>14</v>
      </c>
      <c r="C51" s="86">
        <v>30</v>
      </c>
      <c r="D51" s="76">
        <v>23</v>
      </c>
      <c r="E51" s="87">
        <f t="shared" si="6"/>
        <v>-0.23333333333333334</v>
      </c>
      <c r="F51" s="86">
        <v>27</v>
      </c>
      <c r="G51" s="86">
        <v>18</v>
      </c>
      <c r="H51" s="88">
        <f t="shared" si="16"/>
        <v>-0.33333333333333331</v>
      </c>
      <c r="I51" s="86">
        <v>3</v>
      </c>
      <c r="J51" s="86">
        <v>3</v>
      </c>
      <c r="K51" s="62">
        <f t="shared" si="19"/>
        <v>0</v>
      </c>
      <c r="L51" s="61"/>
      <c r="M51" s="76">
        <v>144</v>
      </c>
      <c r="N51" s="86">
        <v>104</v>
      </c>
      <c r="O51" s="86">
        <v>101</v>
      </c>
      <c r="P51" s="54">
        <f t="shared" si="9"/>
        <v>0.15972222222222221</v>
      </c>
      <c r="Q51" s="54">
        <f t="shared" si="17"/>
        <v>0.17307692307692307</v>
      </c>
      <c r="R51" s="55">
        <f t="shared" si="18"/>
        <v>2.9702970297029702E-2</v>
      </c>
      <c r="S51" s="20"/>
    </row>
    <row r="52" spans="1:20" ht="15.75" thickBot="1" x14ac:dyDescent="0.3">
      <c r="A52" s="101" t="s">
        <v>28</v>
      </c>
      <c r="B52" s="41" t="s">
        <v>13</v>
      </c>
      <c r="C52" s="85">
        <v>16</v>
      </c>
      <c r="D52" s="75">
        <v>22</v>
      </c>
      <c r="E52" s="84">
        <f t="shared" si="6"/>
        <v>0.375</v>
      </c>
      <c r="F52" s="85">
        <v>14</v>
      </c>
      <c r="G52" s="85">
        <v>21</v>
      </c>
      <c r="H52" s="47">
        <f t="shared" si="16"/>
        <v>0.5</v>
      </c>
      <c r="I52" s="85">
        <v>3</v>
      </c>
      <c r="J52" s="85">
        <v>1</v>
      </c>
      <c r="K52" s="84">
        <f t="shared" si="19"/>
        <v>-0.66666666666666663</v>
      </c>
      <c r="L52" s="60"/>
      <c r="M52" s="75">
        <v>52</v>
      </c>
      <c r="N52" s="85">
        <v>38</v>
      </c>
      <c r="O52" s="85">
        <v>35</v>
      </c>
      <c r="P52" s="57">
        <f t="shared" si="9"/>
        <v>0.42307692307692307</v>
      </c>
      <c r="Q52" s="57">
        <f t="shared" si="17"/>
        <v>0.55263157894736847</v>
      </c>
      <c r="R52" s="58">
        <f t="shared" si="18"/>
        <v>2.8571428571428571E-2</v>
      </c>
      <c r="S52" s="20"/>
    </row>
    <row r="53" spans="1:20" ht="15.75" thickBot="1" x14ac:dyDescent="0.3">
      <c r="A53" s="101"/>
      <c r="B53" s="48" t="s">
        <v>14</v>
      </c>
      <c r="C53" s="86">
        <v>29</v>
      </c>
      <c r="D53" s="76">
        <v>29</v>
      </c>
      <c r="E53" s="87">
        <f t="shared" si="6"/>
        <v>0</v>
      </c>
      <c r="F53" s="86">
        <v>22</v>
      </c>
      <c r="G53" s="86">
        <v>26</v>
      </c>
      <c r="H53" s="88">
        <f t="shared" si="16"/>
        <v>0.18181818181818182</v>
      </c>
      <c r="I53" s="86">
        <v>4</v>
      </c>
      <c r="J53" s="86">
        <v>2</v>
      </c>
      <c r="K53" s="88">
        <f t="shared" si="19"/>
        <v>-0.5</v>
      </c>
      <c r="L53" s="61"/>
      <c r="M53" s="76">
        <v>116</v>
      </c>
      <c r="N53" s="86">
        <v>86</v>
      </c>
      <c r="O53" s="86">
        <v>78</v>
      </c>
      <c r="P53" s="54">
        <f t="shared" si="9"/>
        <v>0.25</v>
      </c>
      <c r="Q53" s="54">
        <f t="shared" si="17"/>
        <v>0.30232558139534882</v>
      </c>
      <c r="R53" s="55">
        <f t="shared" si="18"/>
        <v>2.564102564102564E-2</v>
      </c>
      <c r="S53" s="20"/>
    </row>
    <row r="54" spans="1:20" ht="15.75" thickBot="1" x14ac:dyDescent="0.3">
      <c r="A54" s="101" t="s">
        <v>29</v>
      </c>
      <c r="B54" s="41" t="s">
        <v>13</v>
      </c>
      <c r="C54" s="85">
        <v>0</v>
      </c>
      <c r="D54" s="75">
        <v>1</v>
      </c>
      <c r="E54" s="84">
        <v>0</v>
      </c>
      <c r="F54" s="85">
        <v>0</v>
      </c>
      <c r="G54" s="85">
        <v>1</v>
      </c>
      <c r="H54" s="47">
        <v>0</v>
      </c>
      <c r="I54" s="85">
        <v>0</v>
      </c>
      <c r="J54" s="85">
        <v>0</v>
      </c>
      <c r="K54" s="84">
        <v>0</v>
      </c>
      <c r="L54" s="60"/>
      <c r="M54" s="75">
        <v>2</v>
      </c>
      <c r="N54" s="85">
        <v>1</v>
      </c>
      <c r="O54" s="85">
        <v>1</v>
      </c>
      <c r="P54" s="57">
        <f t="shared" si="9"/>
        <v>0.5</v>
      </c>
      <c r="Q54" s="57">
        <v>0</v>
      </c>
      <c r="R54" s="58">
        <v>0</v>
      </c>
      <c r="S54" s="20"/>
      <c r="T54" s="90"/>
    </row>
    <row r="55" spans="1:20" ht="15.75" thickBot="1" x14ac:dyDescent="0.3">
      <c r="A55" s="102"/>
      <c r="B55" s="48" t="s">
        <v>14</v>
      </c>
      <c r="C55" s="86">
        <v>2</v>
      </c>
      <c r="D55" s="76">
        <v>2</v>
      </c>
      <c r="E55" s="87">
        <v>0</v>
      </c>
      <c r="F55" s="86">
        <v>1</v>
      </c>
      <c r="G55" s="86">
        <v>2</v>
      </c>
      <c r="H55" s="88">
        <f t="shared" si="16"/>
        <v>1</v>
      </c>
      <c r="I55" s="86">
        <v>0</v>
      </c>
      <c r="J55" s="86">
        <v>0</v>
      </c>
      <c r="K55" s="87">
        <v>0</v>
      </c>
      <c r="L55" s="61"/>
      <c r="M55" s="76">
        <v>7</v>
      </c>
      <c r="N55" s="86">
        <v>5</v>
      </c>
      <c r="O55" s="86">
        <v>5</v>
      </c>
      <c r="P55" s="54">
        <f t="shared" si="9"/>
        <v>0.2857142857142857</v>
      </c>
      <c r="Q55" s="54">
        <f t="shared" si="17"/>
        <v>0.4</v>
      </c>
      <c r="R55" s="55">
        <f t="shared" si="18"/>
        <v>0</v>
      </c>
      <c r="S55" s="2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0"/>
    </row>
    <row r="59" spans="1:20" x14ac:dyDescent="0.25">
      <c r="C59" s="93"/>
    </row>
    <row r="62" spans="1:20" x14ac:dyDescent="0.25">
      <c r="T62" s="90"/>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C15" sqref="C1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81</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75</v>
      </c>
      <c r="D6" s="9" t="s">
        <v>76</v>
      </c>
      <c r="E6" s="8" t="s">
        <v>46</v>
      </c>
      <c r="F6" s="8" t="s">
        <v>77</v>
      </c>
      <c r="G6" s="8" t="s">
        <v>78</v>
      </c>
      <c r="H6" s="8" t="s">
        <v>46</v>
      </c>
      <c r="I6" s="8" t="s">
        <v>79</v>
      </c>
      <c r="J6" s="8" t="s">
        <v>80</v>
      </c>
      <c r="K6" s="8" t="s">
        <v>46</v>
      </c>
      <c r="L6" s="10"/>
      <c r="M6" s="11" t="s">
        <v>33</v>
      </c>
      <c r="N6" s="11" t="s">
        <v>34</v>
      </c>
      <c r="O6" s="11" t="s">
        <v>35</v>
      </c>
      <c r="P6" s="11" t="s">
        <v>36</v>
      </c>
      <c r="Q6" s="11" t="s">
        <v>37</v>
      </c>
      <c r="R6" s="12" t="s">
        <v>38</v>
      </c>
      <c r="S6" s="13"/>
      <c r="T6" s="2"/>
      <c r="U6" s="2"/>
    </row>
    <row r="7" spans="1:26" x14ac:dyDescent="0.25">
      <c r="A7" s="119" t="s">
        <v>3</v>
      </c>
      <c r="B7" s="120"/>
      <c r="C7" s="71">
        <v>2248</v>
      </c>
      <c r="D7" s="71">
        <v>2262</v>
      </c>
      <c r="E7" s="15">
        <f t="shared" ref="E7:E15" si="0">(D7-C7)/C7</f>
        <v>6.2277580071174376E-3</v>
      </c>
      <c r="F7" s="71">
        <v>1671</v>
      </c>
      <c r="G7" s="71">
        <v>1789</v>
      </c>
      <c r="H7" s="16">
        <f t="shared" ref="H7:H15" si="1">(G7-F7)/F7</f>
        <v>7.0616397366846204E-2</v>
      </c>
      <c r="I7" s="71">
        <v>407</v>
      </c>
      <c r="J7" s="71">
        <v>386</v>
      </c>
      <c r="K7" s="16">
        <f t="shared" ref="K7:K15" si="2">(J7-I7)/I7</f>
        <v>-5.1597051597051594E-2</v>
      </c>
      <c r="L7" s="17"/>
      <c r="M7" s="71">
        <v>3889</v>
      </c>
      <c r="N7" s="71">
        <v>2090</v>
      </c>
      <c r="O7" s="71">
        <v>2030</v>
      </c>
      <c r="P7" s="18">
        <f t="shared" ref="P7:P15" si="3">D7/M7</f>
        <v>0.58164052455644122</v>
      </c>
      <c r="Q7" s="18">
        <f t="shared" ref="Q7:Q15" si="4">G7/N7</f>
        <v>0.85598086124401918</v>
      </c>
      <c r="R7" s="19">
        <f t="shared" ref="R7:R15" si="5">J7/O7</f>
        <v>0.19014778325123152</v>
      </c>
      <c r="S7" s="20"/>
      <c r="T7" s="2"/>
      <c r="U7" s="2"/>
    </row>
    <row r="8" spans="1:26" x14ac:dyDescent="0.25">
      <c r="A8" s="112" t="s">
        <v>4</v>
      </c>
      <c r="B8" s="113"/>
      <c r="C8" s="82">
        <v>361</v>
      </c>
      <c r="D8" s="82">
        <v>442</v>
      </c>
      <c r="E8" s="15">
        <f t="shared" si="0"/>
        <v>0.22437673130193905</v>
      </c>
      <c r="F8" s="82">
        <v>274</v>
      </c>
      <c r="G8" s="82">
        <v>354</v>
      </c>
      <c r="H8" s="16">
        <f t="shared" si="1"/>
        <v>0.29197080291970801</v>
      </c>
      <c r="I8" s="82">
        <v>62</v>
      </c>
      <c r="J8" s="82">
        <v>95</v>
      </c>
      <c r="K8" s="16">
        <f t="shared" si="2"/>
        <v>0.532258064516129</v>
      </c>
      <c r="L8" s="17"/>
      <c r="M8" s="82">
        <v>356</v>
      </c>
      <c r="N8" s="82">
        <v>179</v>
      </c>
      <c r="O8" s="82">
        <v>179</v>
      </c>
      <c r="P8" s="18">
        <f t="shared" si="3"/>
        <v>1.2415730337078652</v>
      </c>
      <c r="Q8" s="18">
        <f t="shared" si="4"/>
        <v>1.9776536312849162</v>
      </c>
      <c r="R8" s="19">
        <f t="shared" si="5"/>
        <v>0.53072625698324027</v>
      </c>
      <c r="S8" s="20"/>
      <c r="U8" s="121"/>
      <c r="V8" s="121"/>
      <c r="W8" s="121"/>
      <c r="X8" s="121"/>
      <c r="Y8" s="121"/>
      <c r="Z8" s="121"/>
    </row>
    <row r="9" spans="1:26" x14ac:dyDescent="0.25">
      <c r="A9" s="112" t="s">
        <v>32</v>
      </c>
      <c r="B9" s="113"/>
      <c r="C9" s="82">
        <v>286</v>
      </c>
      <c r="D9" s="82">
        <v>345</v>
      </c>
      <c r="E9" s="15">
        <f t="shared" si="0"/>
        <v>0.2062937062937063</v>
      </c>
      <c r="F9" s="82">
        <v>211</v>
      </c>
      <c r="G9" s="82">
        <v>268</v>
      </c>
      <c r="H9" s="16">
        <f t="shared" si="1"/>
        <v>0.27014218009478674</v>
      </c>
      <c r="I9" s="82">
        <v>50</v>
      </c>
      <c r="J9" s="82">
        <v>82</v>
      </c>
      <c r="K9" s="16">
        <f t="shared" si="2"/>
        <v>0.64</v>
      </c>
      <c r="L9" s="17"/>
      <c r="M9" s="82">
        <v>317</v>
      </c>
      <c r="N9" s="82">
        <v>145</v>
      </c>
      <c r="O9" s="82">
        <v>145</v>
      </c>
      <c r="P9" s="18">
        <f t="shared" si="3"/>
        <v>1.0883280757097791</v>
      </c>
      <c r="Q9" s="18">
        <f t="shared" si="4"/>
        <v>1.8482758620689654</v>
      </c>
      <c r="R9" s="19">
        <f t="shared" si="5"/>
        <v>0.56551724137931036</v>
      </c>
      <c r="S9" s="20"/>
    </row>
    <row r="10" spans="1:26" x14ac:dyDescent="0.25">
      <c r="A10" s="112" t="s">
        <v>5</v>
      </c>
      <c r="B10" s="113"/>
      <c r="C10" s="82">
        <v>1446</v>
      </c>
      <c r="D10" s="82">
        <v>1571</v>
      </c>
      <c r="E10" s="15">
        <f t="shared" si="0"/>
        <v>8.6445366528354078E-2</v>
      </c>
      <c r="F10" s="82">
        <v>1110</v>
      </c>
      <c r="G10" s="82">
        <v>1247</v>
      </c>
      <c r="H10" s="16">
        <f t="shared" si="1"/>
        <v>0.12342342342342343</v>
      </c>
      <c r="I10" s="82">
        <v>248</v>
      </c>
      <c r="J10" s="82">
        <v>243</v>
      </c>
      <c r="K10" s="16">
        <f t="shared" si="2"/>
        <v>-2.0161290322580645E-2</v>
      </c>
      <c r="L10" s="17"/>
      <c r="M10" s="82">
        <v>2002</v>
      </c>
      <c r="N10" s="82">
        <v>1004</v>
      </c>
      <c r="O10" s="82">
        <v>980</v>
      </c>
      <c r="P10" s="18">
        <f t="shared" si="3"/>
        <v>0.78471528471528473</v>
      </c>
      <c r="Q10" s="18">
        <f t="shared" si="4"/>
        <v>1.2420318725099602</v>
      </c>
      <c r="R10" s="19">
        <f t="shared" si="5"/>
        <v>0.24795918367346939</v>
      </c>
      <c r="S10" s="20"/>
    </row>
    <row r="11" spans="1:26" x14ac:dyDescent="0.25">
      <c r="A11" s="112" t="s">
        <v>6</v>
      </c>
      <c r="B11" s="113"/>
      <c r="C11" s="71">
        <v>158</v>
      </c>
      <c r="D11" s="71">
        <v>132</v>
      </c>
      <c r="E11" s="15">
        <f t="shared" si="0"/>
        <v>-0.16455696202531644</v>
      </c>
      <c r="F11" s="71">
        <v>127</v>
      </c>
      <c r="G11" s="71">
        <v>107</v>
      </c>
      <c r="H11" s="16">
        <f t="shared" si="1"/>
        <v>-0.15748031496062992</v>
      </c>
      <c r="I11" s="71">
        <v>52</v>
      </c>
      <c r="J11" s="71">
        <v>36</v>
      </c>
      <c r="K11" s="16">
        <f t="shared" si="2"/>
        <v>-0.30769230769230771</v>
      </c>
      <c r="L11" s="17"/>
      <c r="M11" s="71">
        <v>610</v>
      </c>
      <c r="N11" s="71">
        <v>462</v>
      </c>
      <c r="O11" s="71">
        <v>450</v>
      </c>
      <c r="P11" s="18">
        <f t="shared" si="3"/>
        <v>0.21639344262295082</v>
      </c>
      <c r="Q11" s="18">
        <f t="shared" si="4"/>
        <v>0.23160173160173161</v>
      </c>
      <c r="R11" s="19">
        <f t="shared" si="5"/>
        <v>0.08</v>
      </c>
      <c r="S11" s="20"/>
    </row>
    <row r="12" spans="1:26" x14ac:dyDescent="0.25">
      <c r="A12" s="112" t="s">
        <v>7</v>
      </c>
      <c r="B12" s="113"/>
      <c r="C12" s="71">
        <v>577</v>
      </c>
      <c r="D12" s="71">
        <v>518</v>
      </c>
      <c r="E12" s="15">
        <f t="shared" si="0"/>
        <v>-0.10225303292894281</v>
      </c>
      <c r="F12" s="71">
        <v>402</v>
      </c>
      <c r="G12" s="71">
        <v>403</v>
      </c>
      <c r="H12" s="16">
        <f t="shared" si="1"/>
        <v>2.4875621890547263E-3</v>
      </c>
      <c r="I12" s="71">
        <v>103</v>
      </c>
      <c r="J12" s="71">
        <v>102</v>
      </c>
      <c r="K12" s="16">
        <f t="shared" si="2"/>
        <v>-9.7087378640776691E-3</v>
      </c>
      <c r="L12" s="17"/>
      <c r="M12" s="71">
        <v>1216</v>
      </c>
      <c r="N12" s="71">
        <v>570</v>
      </c>
      <c r="O12" s="71">
        <v>548</v>
      </c>
      <c r="P12" s="18">
        <f t="shared" si="3"/>
        <v>0.42598684210526316</v>
      </c>
      <c r="Q12" s="18">
        <f t="shared" si="4"/>
        <v>0.7070175438596491</v>
      </c>
      <c r="R12" s="19">
        <f t="shared" si="5"/>
        <v>0.18613138686131386</v>
      </c>
      <c r="S12" s="20"/>
    </row>
    <row r="13" spans="1:26" x14ac:dyDescent="0.25">
      <c r="A13" s="112" t="s">
        <v>8</v>
      </c>
      <c r="B13" s="113"/>
      <c r="C13" s="83">
        <v>67</v>
      </c>
      <c r="D13" s="83">
        <v>41</v>
      </c>
      <c r="E13" s="15">
        <f t="shared" si="0"/>
        <v>-0.38805970149253732</v>
      </c>
      <c r="F13" s="83">
        <v>32</v>
      </c>
      <c r="G13" s="83">
        <v>32</v>
      </c>
      <c r="H13" s="16">
        <f t="shared" si="1"/>
        <v>0</v>
      </c>
      <c r="I13" s="83">
        <v>4</v>
      </c>
      <c r="J13" s="83">
        <v>5</v>
      </c>
      <c r="K13" s="16">
        <f t="shared" si="2"/>
        <v>0.25</v>
      </c>
      <c r="L13" s="17"/>
      <c r="M13" s="83">
        <v>61</v>
      </c>
      <c r="N13" s="83">
        <v>54</v>
      </c>
      <c r="O13" s="83">
        <v>52</v>
      </c>
      <c r="P13" s="18">
        <f t="shared" si="3"/>
        <v>0.67213114754098358</v>
      </c>
      <c r="Q13" s="18">
        <f t="shared" si="4"/>
        <v>0.59259259259259256</v>
      </c>
      <c r="R13" s="19">
        <f t="shared" si="5"/>
        <v>9.6153846153846159E-2</v>
      </c>
      <c r="S13" s="20"/>
      <c r="T13" s="2"/>
      <c r="U13" s="2"/>
    </row>
    <row r="14" spans="1:26" x14ac:dyDescent="0.25">
      <c r="A14" s="103" t="s">
        <v>9</v>
      </c>
      <c r="B14" s="104"/>
      <c r="C14" s="82">
        <v>820</v>
      </c>
      <c r="D14" s="82">
        <v>788</v>
      </c>
      <c r="E14" s="15">
        <f t="shared" si="0"/>
        <v>-3.9024390243902439E-2</v>
      </c>
      <c r="F14" s="82">
        <v>262</v>
      </c>
      <c r="G14" s="82">
        <v>239</v>
      </c>
      <c r="H14" s="16">
        <f t="shared" si="1"/>
        <v>-8.7786259541984726E-2</v>
      </c>
      <c r="I14" s="82">
        <v>42</v>
      </c>
      <c r="J14" s="82">
        <v>30</v>
      </c>
      <c r="K14" s="16">
        <f t="shared" si="2"/>
        <v>-0.2857142857142857</v>
      </c>
      <c r="L14" s="17"/>
      <c r="M14" s="82">
        <v>934</v>
      </c>
      <c r="N14" s="82">
        <v>321</v>
      </c>
      <c r="O14" s="82">
        <v>300</v>
      </c>
      <c r="P14" s="18">
        <f t="shared" si="3"/>
        <v>0.84368308351177734</v>
      </c>
      <c r="Q14" s="18">
        <f t="shared" si="4"/>
        <v>0.74454828660436134</v>
      </c>
      <c r="R14" s="19">
        <f t="shared" si="5"/>
        <v>0.1</v>
      </c>
      <c r="S14" s="20"/>
      <c r="T14" s="23"/>
      <c r="U14" s="23"/>
    </row>
    <row r="15" spans="1:26" x14ac:dyDescent="0.25">
      <c r="A15" s="105" t="s">
        <v>10</v>
      </c>
      <c r="B15" s="106"/>
      <c r="C15" s="24">
        <f>C7+C14</f>
        <v>3068</v>
      </c>
      <c r="D15" s="25">
        <f>D7+D14</f>
        <v>3050</v>
      </c>
      <c r="E15" s="26">
        <f t="shared" si="0"/>
        <v>-5.8670143415906128E-3</v>
      </c>
      <c r="F15" s="24">
        <f>F7+F14</f>
        <v>1933</v>
      </c>
      <c r="G15" s="24">
        <f>G7+G14</f>
        <v>2028</v>
      </c>
      <c r="H15" s="27">
        <f t="shared" si="1"/>
        <v>4.914640455250905E-2</v>
      </c>
      <c r="I15" s="24">
        <f>I7+I14</f>
        <v>449</v>
      </c>
      <c r="J15" s="24">
        <f>J7+J14</f>
        <v>416</v>
      </c>
      <c r="K15" s="26">
        <f t="shared" si="2"/>
        <v>-7.3496659242761692E-2</v>
      </c>
      <c r="L15" s="28"/>
      <c r="M15" s="29">
        <f>M7+M14</f>
        <v>4823</v>
      </c>
      <c r="N15" s="29">
        <f>N7+N14</f>
        <v>2411</v>
      </c>
      <c r="O15" s="29">
        <f>O7+O14</f>
        <v>2330</v>
      </c>
      <c r="P15" s="30">
        <f t="shared" si="3"/>
        <v>0.63238648144308518</v>
      </c>
      <c r="Q15" s="30">
        <f t="shared" si="4"/>
        <v>0.84114475321443383</v>
      </c>
      <c r="R15" s="31">
        <f t="shared" si="5"/>
        <v>0.17854077253218884</v>
      </c>
      <c r="S15" s="32"/>
      <c r="T15" s="2"/>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272</v>
      </c>
      <c r="D17" s="74">
        <v>343</v>
      </c>
      <c r="E17" s="15">
        <f t="shared" ref="E17:E53" si="6">(D17-C17)/C17</f>
        <v>0.2610294117647059</v>
      </c>
      <c r="F17" s="82">
        <v>196</v>
      </c>
      <c r="G17" s="82">
        <v>271</v>
      </c>
      <c r="H17" s="16">
        <f t="shared" ref="H17:H43" si="7">(G17-F17)/F17</f>
        <v>0.38265306122448978</v>
      </c>
      <c r="I17" s="82">
        <v>42</v>
      </c>
      <c r="J17" s="82">
        <v>79</v>
      </c>
      <c r="K17" s="16">
        <f t="shared" ref="K17:K19" si="8">(J17-I17)/I17</f>
        <v>0.88095238095238093</v>
      </c>
      <c r="L17" s="44"/>
      <c r="M17" s="74">
        <v>309</v>
      </c>
      <c r="N17" s="82">
        <v>138</v>
      </c>
      <c r="O17" s="82">
        <v>138</v>
      </c>
      <c r="P17" s="18">
        <f t="shared" ref="P17:P55" si="9">D17/M17</f>
        <v>1.110032362459547</v>
      </c>
      <c r="Q17" s="18">
        <f t="shared" ref="Q17:Q47" si="10">G17/N17</f>
        <v>1.963768115942029</v>
      </c>
      <c r="R17" s="19">
        <f t="shared" ref="R17:R47" si="11">J17/O17</f>
        <v>0.57246376811594202</v>
      </c>
      <c r="S17" s="20"/>
      <c r="T17" s="89"/>
      <c r="U17" s="2"/>
    </row>
    <row r="18" spans="1:21" x14ac:dyDescent="0.25">
      <c r="A18" s="110"/>
      <c r="B18" s="41" t="s">
        <v>14</v>
      </c>
      <c r="C18" s="85">
        <v>412</v>
      </c>
      <c r="D18" s="75">
        <v>449</v>
      </c>
      <c r="E18" s="84">
        <f t="shared" si="6"/>
        <v>8.9805825242718448E-2</v>
      </c>
      <c r="F18" s="85">
        <v>278</v>
      </c>
      <c r="G18" s="85">
        <v>348</v>
      </c>
      <c r="H18" s="47">
        <f t="shared" si="7"/>
        <v>0.25179856115107913</v>
      </c>
      <c r="I18" s="85">
        <v>67</v>
      </c>
      <c r="J18" s="85">
        <v>101</v>
      </c>
      <c r="K18" s="16">
        <f t="shared" si="8"/>
        <v>0.5074626865671642</v>
      </c>
      <c r="L18" s="44"/>
      <c r="M18" s="75">
        <v>500</v>
      </c>
      <c r="N18" s="85">
        <v>229</v>
      </c>
      <c r="O18" s="85">
        <v>226</v>
      </c>
      <c r="P18" s="18">
        <f t="shared" si="9"/>
        <v>0.89800000000000002</v>
      </c>
      <c r="Q18" s="18">
        <f t="shared" si="10"/>
        <v>1.5196506550218341</v>
      </c>
      <c r="R18" s="19">
        <f t="shared" si="11"/>
        <v>0.44690265486725661</v>
      </c>
      <c r="S18" s="20"/>
      <c r="T18" s="2"/>
      <c r="U18" s="2"/>
    </row>
    <row r="19" spans="1:21" s="56" customFormat="1" ht="15.75" thickBot="1" x14ac:dyDescent="0.3">
      <c r="A19" s="111"/>
      <c r="B19" s="48" t="s">
        <v>15</v>
      </c>
      <c r="C19" s="86">
        <v>112</v>
      </c>
      <c r="D19" s="76">
        <v>157</v>
      </c>
      <c r="E19" s="87">
        <f t="shared" si="6"/>
        <v>0.4017857142857143</v>
      </c>
      <c r="F19" s="86">
        <v>26</v>
      </c>
      <c r="G19" s="86">
        <v>58</v>
      </c>
      <c r="H19" s="88">
        <f t="shared" si="7"/>
        <v>1.2307692307692308</v>
      </c>
      <c r="I19" s="86">
        <v>1</v>
      </c>
      <c r="J19" s="86">
        <v>3</v>
      </c>
      <c r="K19" s="87">
        <f t="shared" si="8"/>
        <v>2</v>
      </c>
      <c r="L19" s="53"/>
      <c r="M19" s="76">
        <v>122</v>
      </c>
      <c r="N19" s="86">
        <v>25</v>
      </c>
      <c r="O19" s="86">
        <v>24</v>
      </c>
      <c r="P19" s="54">
        <f t="shared" si="9"/>
        <v>1.2868852459016393</v>
      </c>
      <c r="Q19" s="54">
        <f t="shared" si="10"/>
        <v>2.3199999999999998</v>
      </c>
      <c r="R19" s="55">
        <f t="shared" si="11"/>
        <v>0.125</v>
      </c>
      <c r="S19" s="20"/>
      <c r="T19" s="6"/>
      <c r="U19" s="6"/>
    </row>
    <row r="20" spans="1:21" ht="15.75" thickBot="1" x14ac:dyDescent="0.3">
      <c r="A20" s="100" t="s">
        <v>16</v>
      </c>
      <c r="B20" s="41" t="s">
        <v>13</v>
      </c>
      <c r="C20" s="85">
        <v>281</v>
      </c>
      <c r="D20" s="75">
        <v>249</v>
      </c>
      <c r="E20" s="84">
        <f t="shared" si="6"/>
        <v>-0.11387900355871886</v>
      </c>
      <c r="F20" s="85">
        <v>210</v>
      </c>
      <c r="G20" s="85">
        <v>189</v>
      </c>
      <c r="H20" s="47">
        <f t="shared" si="7"/>
        <v>-0.1</v>
      </c>
      <c r="I20" s="85">
        <v>52</v>
      </c>
      <c r="J20" s="85">
        <v>36</v>
      </c>
      <c r="K20" s="47">
        <f t="shared" ref="K20:K27" si="12">(J20-I20)/I20</f>
        <v>-0.30769230769230771</v>
      </c>
      <c r="L20" s="44"/>
      <c r="M20" s="75">
        <v>330</v>
      </c>
      <c r="N20" s="85">
        <v>151</v>
      </c>
      <c r="O20" s="85">
        <v>149</v>
      </c>
      <c r="P20" s="57">
        <f t="shared" si="9"/>
        <v>0.75454545454545452</v>
      </c>
      <c r="Q20" s="57">
        <f t="shared" si="10"/>
        <v>1.2516556291390728</v>
      </c>
      <c r="R20" s="58">
        <f t="shared" si="11"/>
        <v>0.24161073825503357</v>
      </c>
      <c r="S20" s="20"/>
      <c r="T20" s="89"/>
      <c r="U20" s="2"/>
    </row>
    <row r="21" spans="1:21" ht="15.75" thickBot="1" x14ac:dyDescent="0.3">
      <c r="A21" s="100"/>
      <c r="B21" s="41" t="s">
        <v>14</v>
      </c>
      <c r="C21" s="74">
        <v>416</v>
      </c>
      <c r="D21" s="74">
        <v>362</v>
      </c>
      <c r="E21" s="15">
        <f t="shared" si="6"/>
        <v>-0.12980769230769232</v>
      </c>
      <c r="F21" s="82">
        <v>294</v>
      </c>
      <c r="G21" s="82">
        <v>275</v>
      </c>
      <c r="H21" s="16">
        <f t="shared" si="7"/>
        <v>-6.4625850340136057E-2</v>
      </c>
      <c r="I21" s="82">
        <v>83</v>
      </c>
      <c r="J21" s="82">
        <v>60</v>
      </c>
      <c r="K21" s="16">
        <f t="shared" si="12"/>
        <v>-0.27710843373493976</v>
      </c>
      <c r="L21" s="44"/>
      <c r="M21" s="74">
        <v>595</v>
      </c>
      <c r="N21" s="82">
        <v>294</v>
      </c>
      <c r="O21" s="82">
        <v>287</v>
      </c>
      <c r="P21" s="18">
        <f t="shared" si="9"/>
        <v>0.60840336134453776</v>
      </c>
      <c r="Q21" s="18">
        <f t="shared" si="10"/>
        <v>0.93537414965986398</v>
      </c>
      <c r="R21" s="19">
        <f t="shared" si="11"/>
        <v>0.20905923344947736</v>
      </c>
      <c r="S21" s="20"/>
      <c r="T21" s="2"/>
      <c r="U21" s="2"/>
    </row>
    <row r="22" spans="1:21" ht="15.75" thickBot="1" x14ac:dyDescent="0.3">
      <c r="A22" s="101"/>
      <c r="B22" s="48" t="s">
        <v>15</v>
      </c>
      <c r="C22" s="86">
        <v>208</v>
      </c>
      <c r="D22" s="76">
        <v>182</v>
      </c>
      <c r="E22" s="87">
        <f t="shared" si="6"/>
        <v>-0.125</v>
      </c>
      <c r="F22" s="86">
        <v>81</v>
      </c>
      <c r="G22" s="86">
        <v>52</v>
      </c>
      <c r="H22" s="88">
        <f t="shared" si="7"/>
        <v>-0.35802469135802467</v>
      </c>
      <c r="I22" s="86">
        <v>10</v>
      </c>
      <c r="J22" s="86">
        <v>5</v>
      </c>
      <c r="K22" s="88">
        <f t="shared" si="12"/>
        <v>-0.5</v>
      </c>
      <c r="L22" s="53"/>
      <c r="M22" s="76">
        <v>220</v>
      </c>
      <c r="N22" s="86">
        <v>77</v>
      </c>
      <c r="O22" s="86">
        <v>68</v>
      </c>
      <c r="P22" s="54">
        <f t="shared" si="9"/>
        <v>0.82727272727272727</v>
      </c>
      <c r="Q22" s="54">
        <f t="shared" si="10"/>
        <v>0.67532467532467533</v>
      </c>
      <c r="R22" s="55">
        <f t="shared" si="11"/>
        <v>7.3529411764705885E-2</v>
      </c>
      <c r="S22" s="20"/>
      <c r="T22" s="23"/>
      <c r="U22" s="91"/>
    </row>
    <row r="23" spans="1:21" ht="15.75" thickBot="1" x14ac:dyDescent="0.3">
      <c r="A23" s="100" t="s">
        <v>17</v>
      </c>
      <c r="B23" s="41" t="s">
        <v>13</v>
      </c>
      <c r="C23" s="85">
        <v>296</v>
      </c>
      <c r="D23" s="75">
        <v>309</v>
      </c>
      <c r="E23" s="84">
        <f t="shared" si="6"/>
        <v>4.3918918918918921E-2</v>
      </c>
      <c r="F23" s="85">
        <v>234</v>
      </c>
      <c r="G23" s="85">
        <v>243</v>
      </c>
      <c r="H23" s="47">
        <f t="shared" si="7"/>
        <v>3.8461538461538464E-2</v>
      </c>
      <c r="I23" s="85">
        <v>45</v>
      </c>
      <c r="J23" s="85">
        <v>35</v>
      </c>
      <c r="K23" s="47">
        <f t="shared" si="12"/>
        <v>-0.22222222222222221</v>
      </c>
      <c r="L23" s="44"/>
      <c r="M23" s="75">
        <v>321</v>
      </c>
      <c r="N23" s="85">
        <v>139</v>
      </c>
      <c r="O23" s="85">
        <v>136</v>
      </c>
      <c r="P23" s="57">
        <f t="shared" si="9"/>
        <v>0.96261682242990654</v>
      </c>
      <c r="Q23" s="57">
        <f t="shared" si="10"/>
        <v>1.7482014388489209</v>
      </c>
      <c r="R23" s="58">
        <f t="shared" si="11"/>
        <v>0.25735294117647056</v>
      </c>
      <c r="S23" s="20"/>
      <c r="T23" s="89"/>
      <c r="U23" s="2"/>
    </row>
    <row r="24" spans="1:21" ht="15.75" thickBot="1" x14ac:dyDescent="0.3">
      <c r="A24" s="100"/>
      <c r="B24" s="41" t="s">
        <v>14</v>
      </c>
      <c r="C24" s="74">
        <v>414</v>
      </c>
      <c r="D24" s="74">
        <v>398</v>
      </c>
      <c r="E24" s="15">
        <f t="shared" si="6"/>
        <v>-3.864734299516908E-2</v>
      </c>
      <c r="F24" s="82">
        <v>309</v>
      </c>
      <c r="G24" s="82">
        <v>307</v>
      </c>
      <c r="H24" s="16">
        <f t="shared" si="7"/>
        <v>-6.4724919093851136E-3</v>
      </c>
      <c r="I24" s="82">
        <v>64</v>
      </c>
      <c r="J24" s="82">
        <v>49</v>
      </c>
      <c r="K24" s="16">
        <f t="shared" si="12"/>
        <v>-0.234375</v>
      </c>
      <c r="L24" s="44"/>
      <c r="M24" s="74">
        <v>506</v>
      </c>
      <c r="N24" s="82">
        <v>227</v>
      </c>
      <c r="O24" s="82">
        <v>223</v>
      </c>
      <c r="P24" s="18">
        <f t="shared" si="9"/>
        <v>0.7865612648221344</v>
      </c>
      <c r="Q24" s="18">
        <f t="shared" si="10"/>
        <v>1.3524229074889869</v>
      </c>
      <c r="R24" s="19">
        <f t="shared" si="11"/>
        <v>0.21973094170403587</v>
      </c>
      <c r="S24" s="20"/>
      <c r="T24" s="2"/>
      <c r="U24" s="2"/>
    </row>
    <row r="25" spans="1:21" ht="15.75" thickBot="1" x14ac:dyDescent="0.3">
      <c r="A25" s="101"/>
      <c r="B25" s="48" t="s">
        <v>15</v>
      </c>
      <c r="C25" s="86">
        <v>238</v>
      </c>
      <c r="D25" s="76">
        <v>216</v>
      </c>
      <c r="E25" s="87">
        <f t="shared" si="6"/>
        <v>-9.2436974789915971E-2</v>
      </c>
      <c r="F25" s="86">
        <v>59</v>
      </c>
      <c r="G25" s="86">
        <v>41</v>
      </c>
      <c r="H25" s="88">
        <f t="shared" si="7"/>
        <v>-0.30508474576271188</v>
      </c>
      <c r="I25" s="86">
        <v>6</v>
      </c>
      <c r="J25" s="86">
        <v>2</v>
      </c>
      <c r="K25" s="88">
        <f t="shared" si="12"/>
        <v>-0.66666666666666663</v>
      </c>
      <c r="L25" s="53"/>
      <c r="M25" s="76">
        <v>246</v>
      </c>
      <c r="N25" s="86">
        <v>61</v>
      </c>
      <c r="O25" s="86">
        <v>60</v>
      </c>
      <c r="P25" s="54">
        <f t="shared" si="9"/>
        <v>0.87804878048780488</v>
      </c>
      <c r="Q25" s="54">
        <f t="shared" si="10"/>
        <v>0.67213114754098358</v>
      </c>
      <c r="R25" s="55">
        <f t="shared" si="11"/>
        <v>3.3333333333333333E-2</v>
      </c>
      <c r="S25" s="20"/>
      <c r="T25" s="2"/>
      <c r="U25" s="2"/>
    </row>
    <row r="26" spans="1:21" ht="15.75" thickBot="1" x14ac:dyDescent="0.3">
      <c r="A26" s="100" t="s">
        <v>18</v>
      </c>
      <c r="B26" s="41" t="s">
        <v>13</v>
      </c>
      <c r="C26" s="75">
        <v>178</v>
      </c>
      <c r="D26" s="75">
        <v>155</v>
      </c>
      <c r="E26" s="84">
        <f t="shared" si="6"/>
        <v>-0.12921348314606743</v>
      </c>
      <c r="F26" s="85">
        <v>122</v>
      </c>
      <c r="G26" s="85">
        <v>114</v>
      </c>
      <c r="H26" s="47">
        <f t="shared" si="7"/>
        <v>-6.5573770491803282E-2</v>
      </c>
      <c r="I26" s="85">
        <v>22</v>
      </c>
      <c r="J26" s="85">
        <v>18</v>
      </c>
      <c r="K26" s="47">
        <f t="shared" si="12"/>
        <v>-0.18181818181818182</v>
      </c>
      <c r="L26" s="44"/>
      <c r="M26" s="75">
        <v>230</v>
      </c>
      <c r="N26" s="85">
        <v>131</v>
      </c>
      <c r="O26" s="85">
        <v>128</v>
      </c>
      <c r="P26" s="57">
        <f t="shared" si="9"/>
        <v>0.67391304347826086</v>
      </c>
      <c r="Q26" s="57">
        <f t="shared" si="10"/>
        <v>0.87022900763358779</v>
      </c>
      <c r="R26" s="58">
        <f t="shared" si="11"/>
        <v>0.140625</v>
      </c>
      <c r="S26" s="20"/>
      <c r="T26" s="2"/>
      <c r="U26" s="2"/>
    </row>
    <row r="27" spans="1:21" ht="15.75" thickBot="1" x14ac:dyDescent="0.3">
      <c r="A27" s="100"/>
      <c r="B27" s="41" t="s">
        <v>14</v>
      </c>
      <c r="C27" s="74">
        <v>244</v>
      </c>
      <c r="D27" s="74">
        <v>212</v>
      </c>
      <c r="E27" s="15">
        <f t="shared" si="6"/>
        <v>-0.13114754098360656</v>
      </c>
      <c r="F27" s="82">
        <v>172</v>
      </c>
      <c r="G27" s="82">
        <v>157</v>
      </c>
      <c r="H27" s="16">
        <f t="shared" si="7"/>
        <v>-8.7209302325581398E-2</v>
      </c>
      <c r="I27" s="82">
        <v>32</v>
      </c>
      <c r="J27" s="82">
        <v>25</v>
      </c>
      <c r="K27" s="16">
        <f t="shared" si="12"/>
        <v>-0.21875</v>
      </c>
      <c r="L27" s="44"/>
      <c r="M27" s="74">
        <v>347</v>
      </c>
      <c r="N27" s="82">
        <v>206</v>
      </c>
      <c r="O27" s="82">
        <v>202</v>
      </c>
      <c r="P27" s="18">
        <f t="shared" si="9"/>
        <v>0.61095100864553309</v>
      </c>
      <c r="Q27" s="18">
        <f t="shared" si="10"/>
        <v>0.76213592233009708</v>
      </c>
      <c r="R27" s="19">
        <f t="shared" si="11"/>
        <v>0.12376237623762376</v>
      </c>
      <c r="S27" s="20"/>
      <c r="T27" s="89"/>
      <c r="U27" s="2"/>
    </row>
    <row r="28" spans="1:21" ht="15.75" thickBot="1" x14ac:dyDescent="0.3">
      <c r="A28" s="101"/>
      <c r="B28" s="48" t="s">
        <v>15</v>
      </c>
      <c r="C28" s="86">
        <v>30</v>
      </c>
      <c r="D28" s="76">
        <v>26</v>
      </c>
      <c r="E28" s="87">
        <f t="shared" si="6"/>
        <v>-0.13333333333333333</v>
      </c>
      <c r="F28" s="86">
        <v>8</v>
      </c>
      <c r="G28" s="86">
        <v>4</v>
      </c>
      <c r="H28" s="88">
        <f t="shared" si="7"/>
        <v>-0.5</v>
      </c>
      <c r="I28" s="86">
        <v>0</v>
      </c>
      <c r="J28" s="86">
        <v>0</v>
      </c>
      <c r="K28" s="87">
        <v>0</v>
      </c>
      <c r="L28" s="53"/>
      <c r="M28" s="76">
        <v>34</v>
      </c>
      <c r="N28" s="86">
        <v>11</v>
      </c>
      <c r="O28" s="86">
        <v>11</v>
      </c>
      <c r="P28" s="54">
        <f t="shared" si="9"/>
        <v>0.76470588235294112</v>
      </c>
      <c r="Q28" s="54">
        <f t="shared" si="10"/>
        <v>0.36363636363636365</v>
      </c>
      <c r="R28" s="55">
        <f t="shared" si="11"/>
        <v>0</v>
      </c>
      <c r="S28" s="20"/>
      <c r="T28" s="2"/>
      <c r="U28" s="2"/>
    </row>
    <row r="29" spans="1:21" ht="15.75" thickBot="1" x14ac:dyDescent="0.3">
      <c r="A29" s="100" t="s">
        <v>19</v>
      </c>
      <c r="B29" s="41" t="s">
        <v>13</v>
      </c>
      <c r="C29" s="75">
        <v>43</v>
      </c>
      <c r="D29" s="75">
        <v>55</v>
      </c>
      <c r="E29" s="84">
        <f t="shared" si="6"/>
        <v>0.27906976744186046</v>
      </c>
      <c r="F29" s="85">
        <v>29</v>
      </c>
      <c r="G29" s="85">
        <v>46</v>
      </c>
      <c r="H29" s="47">
        <f t="shared" si="7"/>
        <v>0.58620689655172409</v>
      </c>
      <c r="I29" s="85">
        <v>9</v>
      </c>
      <c r="J29" s="85">
        <v>10</v>
      </c>
      <c r="K29" s="47">
        <f t="shared" ref="K29:K31" si="13">(J29-I29)/I29</f>
        <v>0.1111111111111111</v>
      </c>
      <c r="L29" s="44"/>
      <c r="M29" s="75">
        <v>42</v>
      </c>
      <c r="N29" s="85">
        <v>23</v>
      </c>
      <c r="O29" s="85">
        <v>23</v>
      </c>
      <c r="P29" s="57">
        <f t="shared" si="9"/>
        <v>1.3095238095238095</v>
      </c>
      <c r="Q29" s="57">
        <f t="shared" si="10"/>
        <v>2</v>
      </c>
      <c r="R29" s="58">
        <f t="shared" si="11"/>
        <v>0.43478260869565216</v>
      </c>
      <c r="S29" s="20"/>
      <c r="T29" s="2"/>
      <c r="U29" s="2"/>
    </row>
    <row r="30" spans="1:21" ht="15.75" thickBot="1" x14ac:dyDescent="0.3">
      <c r="A30" s="100"/>
      <c r="B30" s="41" t="s">
        <v>14</v>
      </c>
      <c r="C30" s="82">
        <v>81</v>
      </c>
      <c r="D30" s="74">
        <v>76</v>
      </c>
      <c r="E30" s="15">
        <f t="shared" si="6"/>
        <v>-6.1728395061728392E-2</v>
      </c>
      <c r="F30" s="82">
        <v>58</v>
      </c>
      <c r="G30" s="82">
        <v>61</v>
      </c>
      <c r="H30" s="16">
        <f t="shared" si="7"/>
        <v>5.1724137931034482E-2</v>
      </c>
      <c r="I30" s="82">
        <v>22</v>
      </c>
      <c r="J30" s="82">
        <v>18</v>
      </c>
      <c r="K30" s="16">
        <f t="shared" si="13"/>
        <v>-0.18181818181818182</v>
      </c>
      <c r="L30" s="44"/>
      <c r="M30" s="74">
        <v>108</v>
      </c>
      <c r="N30" s="82">
        <v>58</v>
      </c>
      <c r="O30" s="82">
        <v>57</v>
      </c>
      <c r="P30" s="18">
        <f t="shared" si="9"/>
        <v>0.70370370370370372</v>
      </c>
      <c r="Q30" s="18">
        <f t="shared" si="10"/>
        <v>1.0517241379310345</v>
      </c>
      <c r="R30" s="19">
        <f t="shared" si="11"/>
        <v>0.31578947368421051</v>
      </c>
      <c r="S30" s="20"/>
      <c r="T30" s="2"/>
      <c r="U30" s="2"/>
    </row>
    <row r="31" spans="1:21" ht="15.75" thickBot="1" x14ac:dyDescent="0.3">
      <c r="A31" s="101"/>
      <c r="B31" s="48" t="s">
        <v>15</v>
      </c>
      <c r="C31" s="86">
        <v>83</v>
      </c>
      <c r="D31" s="76">
        <v>84</v>
      </c>
      <c r="E31" s="87">
        <f t="shared" si="6"/>
        <v>1.2048192771084338E-2</v>
      </c>
      <c r="F31" s="86">
        <v>52</v>
      </c>
      <c r="G31" s="86">
        <v>51</v>
      </c>
      <c r="H31" s="88">
        <f t="shared" si="7"/>
        <v>-1.9230769230769232E-2</v>
      </c>
      <c r="I31" s="86">
        <v>21</v>
      </c>
      <c r="J31" s="86">
        <v>14</v>
      </c>
      <c r="K31" s="88">
        <f t="shared" si="13"/>
        <v>-0.33333333333333331</v>
      </c>
      <c r="L31" s="53"/>
      <c r="M31" s="76">
        <v>129</v>
      </c>
      <c r="N31" s="86">
        <v>78</v>
      </c>
      <c r="O31" s="86">
        <v>68</v>
      </c>
      <c r="P31" s="54">
        <f t="shared" si="9"/>
        <v>0.65116279069767447</v>
      </c>
      <c r="Q31" s="54">
        <f t="shared" si="10"/>
        <v>0.65384615384615385</v>
      </c>
      <c r="R31" s="55">
        <f t="shared" si="11"/>
        <v>0.20588235294117646</v>
      </c>
      <c r="S31" s="20"/>
      <c r="T31" s="89"/>
      <c r="U31" s="2"/>
    </row>
    <row r="32" spans="1:21" ht="15.75" thickBot="1" x14ac:dyDescent="0.3">
      <c r="A32" s="100" t="s">
        <v>20</v>
      </c>
      <c r="B32" s="41" t="s">
        <v>13</v>
      </c>
      <c r="C32" s="75">
        <v>11</v>
      </c>
      <c r="D32" s="75">
        <v>19</v>
      </c>
      <c r="E32" s="84">
        <f t="shared" si="6"/>
        <v>0.72727272727272729</v>
      </c>
      <c r="F32" s="85">
        <v>7</v>
      </c>
      <c r="G32" s="85">
        <v>15</v>
      </c>
      <c r="H32" s="47">
        <f t="shared" si="7"/>
        <v>1.1428571428571428</v>
      </c>
      <c r="I32" s="85">
        <v>2</v>
      </c>
      <c r="J32" s="85">
        <v>2</v>
      </c>
      <c r="K32" s="47">
        <v>0</v>
      </c>
      <c r="L32" s="44"/>
      <c r="M32" s="75">
        <v>11</v>
      </c>
      <c r="N32" s="85">
        <v>5</v>
      </c>
      <c r="O32" s="85">
        <v>5</v>
      </c>
      <c r="P32" s="57">
        <f t="shared" si="9"/>
        <v>1.7272727272727273</v>
      </c>
      <c r="Q32" s="57">
        <v>0</v>
      </c>
      <c r="R32" s="58">
        <v>0</v>
      </c>
      <c r="S32" s="20"/>
      <c r="T32" s="2"/>
      <c r="U32" s="2"/>
    </row>
    <row r="33" spans="1:21" ht="15.75" thickBot="1" x14ac:dyDescent="0.3">
      <c r="A33" s="100"/>
      <c r="B33" s="41" t="s">
        <v>14</v>
      </c>
      <c r="C33" s="74">
        <v>22</v>
      </c>
      <c r="D33" s="74">
        <v>23</v>
      </c>
      <c r="E33" s="15">
        <f t="shared" si="6"/>
        <v>4.5454545454545456E-2</v>
      </c>
      <c r="F33" s="82">
        <v>18</v>
      </c>
      <c r="G33" s="82">
        <v>19</v>
      </c>
      <c r="H33" s="16">
        <f t="shared" si="7"/>
        <v>5.5555555555555552E-2</v>
      </c>
      <c r="I33" s="82">
        <v>7</v>
      </c>
      <c r="J33" s="82">
        <v>3</v>
      </c>
      <c r="K33" s="16">
        <f t="shared" ref="K33" si="14">(J33-I33)/I33</f>
        <v>-0.5714285714285714</v>
      </c>
      <c r="L33" s="44"/>
      <c r="M33" s="74">
        <v>28</v>
      </c>
      <c r="N33" s="82">
        <v>17</v>
      </c>
      <c r="O33" s="82">
        <v>17</v>
      </c>
      <c r="P33" s="18">
        <f t="shared" si="9"/>
        <v>0.8214285714285714</v>
      </c>
      <c r="Q33" s="18">
        <f t="shared" si="10"/>
        <v>1.1176470588235294</v>
      </c>
      <c r="R33" s="19">
        <f t="shared" si="11"/>
        <v>0.17647058823529413</v>
      </c>
      <c r="S33" s="20"/>
      <c r="T33" s="2"/>
      <c r="U33" s="2"/>
    </row>
    <row r="34" spans="1:21" ht="15.75" thickBot="1" x14ac:dyDescent="0.3">
      <c r="A34" s="101"/>
      <c r="B34" s="48" t="s">
        <v>15</v>
      </c>
      <c r="C34" s="86">
        <v>79</v>
      </c>
      <c r="D34" s="76">
        <v>51</v>
      </c>
      <c r="E34" s="87">
        <f t="shared" si="6"/>
        <v>-0.35443037974683544</v>
      </c>
      <c r="F34" s="86">
        <v>13</v>
      </c>
      <c r="G34" s="86">
        <v>7</v>
      </c>
      <c r="H34" s="88">
        <f t="shared" si="7"/>
        <v>-0.46153846153846156</v>
      </c>
      <c r="I34" s="86">
        <v>0</v>
      </c>
      <c r="J34" s="86">
        <v>1</v>
      </c>
      <c r="K34" s="88">
        <v>0</v>
      </c>
      <c r="L34" s="53"/>
      <c r="M34" s="76">
        <v>84</v>
      </c>
      <c r="N34" s="86">
        <v>22</v>
      </c>
      <c r="O34" s="86">
        <v>22</v>
      </c>
      <c r="P34" s="54">
        <f t="shared" si="9"/>
        <v>0.6071428571428571</v>
      </c>
      <c r="Q34" s="54">
        <f t="shared" si="10"/>
        <v>0.31818181818181818</v>
      </c>
      <c r="R34" s="55">
        <f t="shared" si="11"/>
        <v>4.5454545454545456E-2</v>
      </c>
      <c r="S34" s="20"/>
      <c r="T34" s="2"/>
      <c r="U34" s="2"/>
    </row>
    <row r="35" spans="1:21" ht="15.75" thickBot="1" x14ac:dyDescent="0.3">
      <c r="A35" s="100" t="s">
        <v>21</v>
      </c>
      <c r="B35" s="41" t="s">
        <v>13</v>
      </c>
      <c r="C35" s="75">
        <v>84</v>
      </c>
      <c r="D35" s="75">
        <v>106</v>
      </c>
      <c r="E35" s="84">
        <f t="shared" si="6"/>
        <v>0.26190476190476192</v>
      </c>
      <c r="F35" s="85">
        <v>54</v>
      </c>
      <c r="G35" s="85">
        <v>74</v>
      </c>
      <c r="H35" s="47">
        <f t="shared" si="7"/>
        <v>0.37037037037037035</v>
      </c>
      <c r="I35" s="85">
        <v>17</v>
      </c>
      <c r="J35" s="85">
        <v>18</v>
      </c>
      <c r="K35" s="47">
        <f t="shared" ref="K35:K39" si="15">(J35-I35)/I35</f>
        <v>5.8823529411764705E-2</v>
      </c>
      <c r="L35" s="44"/>
      <c r="M35" s="75">
        <v>115</v>
      </c>
      <c r="N35" s="85">
        <v>57</v>
      </c>
      <c r="O35" s="85">
        <v>56</v>
      </c>
      <c r="P35" s="57">
        <f t="shared" si="9"/>
        <v>0.92173913043478262</v>
      </c>
      <c r="Q35" s="57">
        <f t="shared" si="10"/>
        <v>1.2982456140350878</v>
      </c>
      <c r="R35" s="58">
        <f t="shared" si="11"/>
        <v>0.32142857142857145</v>
      </c>
      <c r="S35" s="20"/>
      <c r="T35" s="89"/>
      <c r="U35" s="2"/>
    </row>
    <row r="36" spans="1:21" ht="15.75" thickBot="1" x14ac:dyDescent="0.3">
      <c r="A36" s="100"/>
      <c r="B36" s="41" t="s">
        <v>14</v>
      </c>
      <c r="C36" s="74">
        <v>132</v>
      </c>
      <c r="D36" s="74">
        <v>157</v>
      </c>
      <c r="E36" s="15">
        <f t="shared" si="6"/>
        <v>0.18939393939393939</v>
      </c>
      <c r="F36" s="82">
        <v>85</v>
      </c>
      <c r="G36" s="82">
        <v>109</v>
      </c>
      <c r="H36" s="16">
        <f t="shared" si="7"/>
        <v>0.28235294117647058</v>
      </c>
      <c r="I36" s="82">
        <v>26</v>
      </c>
      <c r="J36" s="82">
        <v>29</v>
      </c>
      <c r="K36" s="16">
        <f t="shared" si="15"/>
        <v>0.11538461538461539</v>
      </c>
      <c r="L36" s="44"/>
      <c r="M36" s="74">
        <v>235</v>
      </c>
      <c r="N36" s="82">
        <v>128</v>
      </c>
      <c r="O36" s="82">
        <v>127</v>
      </c>
      <c r="P36" s="18">
        <f t="shared" si="9"/>
        <v>0.66808510638297869</v>
      </c>
      <c r="Q36" s="18">
        <f t="shared" si="10"/>
        <v>0.8515625</v>
      </c>
      <c r="R36" s="19">
        <f t="shared" si="11"/>
        <v>0.2283464566929134</v>
      </c>
      <c r="S36" s="20"/>
      <c r="T36" s="2"/>
      <c r="U36" s="2"/>
    </row>
    <row r="37" spans="1:21" ht="15.75" thickBot="1" x14ac:dyDescent="0.3">
      <c r="A37" s="101"/>
      <c r="B37" s="48" t="s">
        <v>15</v>
      </c>
      <c r="C37" s="86">
        <v>30</v>
      </c>
      <c r="D37" s="76">
        <v>39</v>
      </c>
      <c r="E37" s="87">
        <f t="shared" si="6"/>
        <v>0.3</v>
      </c>
      <c r="F37" s="86">
        <v>11</v>
      </c>
      <c r="G37" s="86">
        <v>13</v>
      </c>
      <c r="H37" s="88">
        <f t="shared" si="7"/>
        <v>0.18181818181818182</v>
      </c>
      <c r="I37" s="86">
        <v>4</v>
      </c>
      <c r="J37" s="86">
        <v>3</v>
      </c>
      <c r="K37" s="88">
        <f t="shared" si="15"/>
        <v>-0.25</v>
      </c>
      <c r="L37" s="53"/>
      <c r="M37" s="76">
        <v>49</v>
      </c>
      <c r="N37" s="86">
        <v>28</v>
      </c>
      <c r="O37" s="86">
        <v>28</v>
      </c>
      <c r="P37" s="54">
        <f t="shared" si="9"/>
        <v>0.79591836734693877</v>
      </c>
      <c r="Q37" s="54">
        <f t="shared" si="10"/>
        <v>0.4642857142857143</v>
      </c>
      <c r="R37" s="55">
        <f t="shared" si="11"/>
        <v>0.10714285714285714</v>
      </c>
      <c r="S37" s="20"/>
      <c r="T37" s="2"/>
      <c r="U37" s="2"/>
    </row>
    <row r="38" spans="1:21" ht="15.75" thickBot="1" x14ac:dyDescent="0.3">
      <c r="A38" s="100" t="s">
        <v>22</v>
      </c>
      <c r="B38" s="41" t="s">
        <v>13</v>
      </c>
      <c r="C38" s="75">
        <v>12</v>
      </c>
      <c r="D38" s="75">
        <v>9</v>
      </c>
      <c r="E38" s="84">
        <f t="shared" si="6"/>
        <v>-0.25</v>
      </c>
      <c r="F38" s="85">
        <v>10</v>
      </c>
      <c r="G38" s="85">
        <v>7</v>
      </c>
      <c r="H38" s="47">
        <f t="shared" si="7"/>
        <v>-0.3</v>
      </c>
      <c r="I38" s="85">
        <v>0</v>
      </c>
      <c r="J38" s="85">
        <v>0</v>
      </c>
      <c r="K38" s="84">
        <v>0</v>
      </c>
      <c r="L38" s="44"/>
      <c r="M38" s="75">
        <v>13</v>
      </c>
      <c r="N38" s="85">
        <v>5</v>
      </c>
      <c r="O38" s="85">
        <v>5</v>
      </c>
      <c r="P38" s="57">
        <f t="shared" si="9"/>
        <v>0.69230769230769229</v>
      </c>
      <c r="Q38" s="57">
        <f t="shared" si="10"/>
        <v>1.4</v>
      </c>
      <c r="R38" s="58">
        <f t="shared" si="11"/>
        <v>0</v>
      </c>
      <c r="S38" s="20"/>
      <c r="T38" s="89"/>
      <c r="U38" s="2"/>
    </row>
    <row r="39" spans="1:21" ht="15.75" thickBot="1" x14ac:dyDescent="0.3">
      <c r="A39" s="100"/>
      <c r="B39" s="41" t="s">
        <v>14</v>
      </c>
      <c r="C39" s="82">
        <v>23</v>
      </c>
      <c r="D39" s="74">
        <v>15</v>
      </c>
      <c r="E39" s="15">
        <f t="shared" si="6"/>
        <v>-0.34782608695652173</v>
      </c>
      <c r="F39" s="82">
        <v>20</v>
      </c>
      <c r="G39" s="82">
        <v>11</v>
      </c>
      <c r="H39" s="16">
        <f t="shared" si="7"/>
        <v>-0.45</v>
      </c>
      <c r="I39" s="82">
        <v>2</v>
      </c>
      <c r="J39" s="82">
        <v>1</v>
      </c>
      <c r="K39" s="16">
        <f t="shared" si="15"/>
        <v>-0.5</v>
      </c>
      <c r="L39" s="44"/>
      <c r="M39" s="74">
        <v>30</v>
      </c>
      <c r="N39" s="82">
        <v>14</v>
      </c>
      <c r="O39" s="82">
        <v>14</v>
      </c>
      <c r="P39" s="18">
        <f t="shared" si="9"/>
        <v>0.5</v>
      </c>
      <c r="Q39" s="18">
        <f t="shared" si="10"/>
        <v>0.7857142857142857</v>
      </c>
      <c r="R39" s="19">
        <f t="shared" si="11"/>
        <v>7.1428571428571425E-2</v>
      </c>
      <c r="S39" s="20"/>
      <c r="T39" s="2"/>
      <c r="U39" s="2"/>
    </row>
    <row r="40" spans="1:21" ht="15.75" thickBot="1" x14ac:dyDescent="0.3">
      <c r="A40" s="101"/>
      <c r="B40" s="48" t="s">
        <v>15</v>
      </c>
      <c r="C40" s="86">
        <v>28</v>
      </c>
      <c r="D40" s="76">
        <v>26</v>
      </c>
      <c r="E40" s="87">
        <f t="shared" si="6"/>
        <v>-7.1428571428571425E-2</v>
      </c>
      <c r="F40" s="86">
        <v>9</v>
      </c>
      <c r="G40" s="86">
        <v>12</v>
      </c>
      <c r="H40" s="88">
        <f t="shared" si="7"/>
        <v>0.33333333333333331</v>
      </c>
      <c r="I40" s="86">
        <v>0</v>
      </c>
      <c r="J40" s="86">
        <v>1</v>
      </c>
      <c r="K40" s="87">
        <v>0</v>
      </c>
      <c r="L40" s="53"/>
      <c r="M40" s="76">
        <v>34</v>
      </c>
      <c r="N40" s="86">
        <v>11</v>
      </c>
      <c r="O40" s="86">
        <v>11</v>
      </c>
      <c r="P40" s="54">
        <f t="shared" si="9"/>
        <v>0.76470588235294112</v>
      </c>
      <c r="Q40" s="54">
        <f t="shared" si="10"/>
        <v>1.0909090909090908</v>
      </c>
      <c r="R40" s="55">
        <f t="shared" si="11"/>
        <v>9.0909090909090912E-2</v>
      </c>
      <c r="S40" s="20"/>
      <c r="T40" s="2"/>
      <c r="U40" s="2"/>
    </row>
    <row r="41" spans="1:21" ht="15.75" thickBot="1" x14ac:dyDescent="0.3">
      <c r="A41" s="101" t="s">
        <v>23</v>
      </c>
      <c r="B41" s="41" t="s">
        <v>13</v>
      </c>
      <c r="C41" s="85">
        <v>225</v>
      </c>
      <c r="D41" s="75">
        <v>284</v>
      </c>
      <c r="E41" s="84">
        <f t="shared" si="6"/>
        <v>0.26222222222222225</v>
      </c>
      <c r="F41" s="85">
        <v>208</v>
      </c>
      <c r="G41" s="85">
        <v>252</v>
      </c>
      <c r="H41" s="47">
        <f t="shared" si="7"/>
        <v>0.21153846153846154</v>
      </c>
      <c r="I41" s="85">
        <v>53</v>
      </c>
      <c r="J41" s="85">
        <v>41</v>
      </c>
      <c r="K41" s="47">
        <f t="shared" ref="K41:K44" si="16">(J41-I41)/I41</f>
        <v>-0.22641509433962265</v>
      </c>
      <c r="L41" s="44"/>
      <c r="M41" s="75">
        <v>486</v>
      </c>
      <c r="N41" s="85">
        <v>257</v>
      </c>
      <c r="O41" s="85">
        <v>249</v>
      </c>
      <c r="P41" s="57">
        <f t="shared" si="9"/>
        <v>0.58436213991769548</v>
      </c>
      <c r="Q41" s="57">
        <f t="shared" si="10"/>
        <v>0.98054474708171202</v>
      </c>
      <c r="R41" s="58">
        <f t="shared" si="11"/>
        <v>0.1646586345381526</v>
      </c>
      <c r="S41" s="20"/>
      <c r="T41" s="89"/>
      <c r="U41" s="2"/>
    </row>
    <row r="42" spans="1:21" ht="15.75" thickBot="1" x14ac:dyDescent="0.3">
      <c r="A42" s="101"/>
      <c r="B42" s="48" t="s">
        <v>14</v>
      </c>
      <c r="C42" s="86">
        <v>424</v>
      </c>
      <c r="D42" s="76">
        <v>503</v>
      </c>
      <c r="E42" s="87">
        <f t="shared" si="6"/>
        <v>0.18632075471698112</v>
      </c>
      <c r="F42" s="86">
        <v>377</v>
      </c>
      <c r="G42" s="86">
        <v>445</v>
      </c>
      <c r="H42" s="88">
        <f t="shared" si="7"/>
        <v>0.18037135278514588</v>
      </c>
      <c r="I42" s="86">
        <v>94</v>
      </c>
      <c r="J42" s="86">
        <v>93</v>
      </c>
      <c r="K42" s="88">
        <f t="shared" si="16"/>
        <v>-1.0638297872340425E-2</v>
      </c>
      <c r="L42" s="53"/>
      <c r="M42" s="76">
        <v>1204</v>
      </c>
      <c r="N42" s="86">
        <v>675</v>
      </c>
      <c r="O42" s="86">
        <v>650</v>
      </c>
      <c r="P42" s="54">
        <f t="shared" si="9"/>
        <v>0.41777408637873753</v>
      </c>
      <c r="Q42" s="54">
        <f t="shared" si="10"/>
        <v>0.65925925925925921</v>
      </c>
      <c r="R42" s="55">
        <f t="shared" si="11"/>
        <v>0.14307692307692307</v>
      </c>
      <c r="S42" s="20"/>
      <c r="T42" s="2"/>
      <c r="U42" s="2"/>
    </row>
    <row r="43" spans="1:21" ht="15.75" thickBot="1" x14ac:dyDescent="0.3">
      <c r="A43" s="100" t="s">
        <v>24</v>
      </c>
      <c r="B43" s="41" t="s">
        <v>13</v>
      </c>
      <c r="C43" s="85">
        <v>3</v>
      </c>
      <c r="D43" s="81">
        <v>6</v>
      </c>
      <c r="E43" s="84">
        <f t="shared" si="6"/>
        <v>1</v>
      </c>
      <c r="F43" s="85">
        <v>3</v>
      </c>
      <c r="G43" s="81">
        <v>4</v>
      </c>
      <c r="H43" s="47">
        <f t="shared" si="7"/>
        <v>0.33333333333333331</v>
      </c>
      <c r="I43" s="85">
        <v>1</v>
      </c>
      <c r="J43" s="83">
        <v>2</v>
      </c>
      <c r="K43" s="84">
        <f t="shared" si="16"/>
        <v>1</v>
      </c>
      <c r="L43" s="44"/>
      <c r="M43" s="81">
        <v>8</v>
      </c>
      <c r="N43" s="81">
        <v>5</v>
      </c>
      <c r="O43" s="83">
        <v>4</v>
      </c>
      <c r="P43" s="57">
        <v>0</v>
      </c>
      <c r="Q43" s="57">
        <v>0</v>
      </c>
      <c r="R43" s="58">
        <v>0</v>
      </c>
      <c r="S43" s="20"/>
    </row>
    <row r="44" spans="1:21" ht="15.75" thickBot="1" x14ac:dyDescent="0.3">
      <c r="A44" s="101"/>
      <c r="B44" s="41" t="s">
        <v>14</v>
      </c>
      <c r="C44" s="82">
        <v>16</v>
      </c>
      <c r="D44" s="74">
        <v>7</v>
      </c>
      <c r="E44" s="15">
        <f t="shared" si="6"/>
        <v>-0.5625</v>
      </c>
      <c r="F44" s="82">
        <v>9</v>
      </c>
      <c r="G44" s="82">
        <v>5</v>
      </c>
      <c r="H44" s="47">
        <f>(G44-F44)/F44</f>
        <v>-0.44444444444444442</v>
      </c>
      <c r="I44" s="82">
        <v>3</v>
      </c>
      <c r="J44" s="82">
        <v>2</v>
      </c>
      <c r="K44" s="84">
        <f t="shared" si="16"/>
        <v>-0.33333333333333331</v>
      </c>
      <c r="L44" s="44"/>
      <c r="M44" s="74">
        <v>40</v>
      </c>
      <c r="N44" s="82">
        <v>28</v>
      </c>
      <c r="O44" s="82">
        <v>27</v>
      </c>
      <c r="P44" s="18">
        <f t="shared" si="9"/>
        <v>0.17499999999999999</v>
      </c>
      <c r="Q44" s="18">
        <f t="shared" si="10"/>
        <v>0.17857142857142858</v>
      </c>
      <c r="R44" s="19">
        <f t="shared" si="11"/>
        <v>7.407407407407407E-2</v>
      </c>
      <c r="S44" s="20"/>
      <c r="T44" s="90"/>
    </row>
    <row r="45" spans="1:21" ht="15.75" thickBot="1" x14ac:dyDescent="0.3">
      <c r="A45" s="101"/>
      <c r="B45" s="48" t="s">
        <v>15</v>
      </c>
      <c r="C45" s="86">
        <v>12</v>
      </c>
      <c r="D45" s="76">
        <v>7</v>
      </c>
      <c r="E45" s="87">
        <f t="shared" si="6"/>
        <v>-0.41666666666666669</v>
      </c>
      <c r="F45" s="86">
        <v>3</v>
      </c>
      <c r="G45" s="86">
        <v>1</v>
      </c>
      <c r="H45" s="88">
        <f>(G45-F45)/F45</f>
        <v>-0.66666666666666663</v>
      </c>
      <c r="I45" s="86">
        <v>0</v>
      </c>
      <c r="J45" s="86">
        <v>1</v>
      </c>
      <c r="K45" s="87">
        <v>0</v>
      </c>
      <c r="L45" s="53"/>
      <c r="M45" s="76">
        <v>16</v>
      </c>
      <c r="N45" s="86">
        <v>8</v>
      </c>
      <c r="O45" s="86">
        <v>8</v>
      </c>
      <c r="P45" s="54">
        <f t="shared" si="9"/>
        <v>0.4375</v>
      </c>
      <c r="Q45" s="54">
        <f t="shared" si="10"/>
        <v>0.125</v>
      </c>
      <c r="R45" s="55">
        <f t="shared" si="11"/>
        <v>0.125</v>
      </c>
      <c r="S45" s="20"/>
    </row>
    <row r="46" spans="1:21" ht="15.75" thickBot="1" x14ac:dyDescent="0.3">
      <c r="A46" s="101" t="s">
        <v>25</v>
      </c>
      <c r="B46" s="41" t="s">
        <v>13</v>
      </c>
      <c r="C46" s="85">
        <v>6</v>
      </c>
      <c r="D46" s="75">
        <v>4</v>
      </c>
      <c r="E46" s="84">
        <f t="shared" si="6"/>
        <v>-0.33333333333333331</v>
      </c>
      <c r="F46" s="85">
        <v>5</v>
      </c>
      <c r="G46" s="85">
        <v>2</v>
      </c>
      <c r="H46" s="47">
        <f>(G46-F46)/F46</f>
        <v>-0.6</v>
      </c>
      <c r="I46" s="85">
        <v>0</v>
      </c>
      <c r="J46" s="85">
        <v>1</v>
      </c>
      <c r="K46" s="84">
        <v>0</v>
      </c>
      <c r="L46" s="60"/>
      <c r="M46" s="75">
        <v>9</v>
      </c>
      <c r="N46" s="85">
        <v>3</v>
      </c>
      <c r="O46" s="85">
        <v>2</v>
      </c>
      <c r="P46" s="57">
        <f t="shared" si="9"/>
        <v>0.44444444444444442</v>
      </c>
      <c r="Q46" s="57">
        <f t="shared" si="10"/>
        <v>0.66666666666666663</v>
      </c>
      <c r="R46" s="58">
        <f t="shared" si="11"/>
        <v>0.5</v>
      </c>
      <c r="S46" s="20"/>
      <c r="T46" s="90"/>
    </row>
    <row r="47" spans="1:21" ht="15.75" thickBot="1" x14ac:dyDescent="0.3">
      <c r="A47" s="101"/>
      <c r="B47" s="48" t="s">
        <v>14</v>
      </c>
      <c r="C47" s="86">
        <v>7</v>
      </c>
      <c r="D47" s="76">
        <v>10</v>
      </c>
      <c r="E47" s="87">
        <f t="shared" si="6"/>
        <v>0.42857142857142855</v>
      </c>
      <c r="F47" s="86">
        <v>6</v>
      </c>
      <c r="G47" s="86">
        <v>7</v>
      </c>
      <c r="H47" s="88">
        <f>(G47-F47)/F47</f>
        <v>0.16666666666666666</v>
      </c>
      <c r="I47" s="86">
        <v>0</v>
      </c>
      <c r="J47" s="86">
        <v>1</v>
      </c>
      <c r="K47" s="87">
        <v>0</v>
      </c>
      <c r="L47" s="61"/>
      <c r="M47" s="76">
        <v>21</v>
      </c>
      <c r="N47" s="86">
        <v>13</v>
      </c>
      <c r="O47" s="86">
        <v>12</v>
      </c>
      <c r="P47" s="54">
        <f t="shared" si="9"/>
        <v>0.47619047619047616</v>
      </c>
      <c r="Q47" s="54">
        <f t="shared" si="10"/>
        <v>0.53846153846153844</v>
      </c>
      <c r="R47" s="55">
        <f t="shared" si="11"/>
        <v>8.3333333333333329E-2</v>
      </c>
      <c r="S47" s="20"/>
    </row>
    <row r="48" spans="1:21" ht="15.75" thickBot="1" x14ac:dyDescent="0.3">
      <c r="A48" s="101" t="s">
        <v>26</v>
      </c>
      <c r="B48" s="41" t="s">
        <v>13</v>
      </c>
      <c r="C48" s="85">
        <v>1</v>
      </c>
      <c r="D48" s="75">
        <v>0</v>
      </c>
      <c r="E48" s="84">
        <f t="shared" si="6"/>
        <v>-1</v>
      </c>
      <c r="F48" s="85">
        <v>1</v>
      </c>
      <c r="G48" s="85">
        <v>0</v>
      </c>
      <c r="H48" s="84">
        <f t="shared" ref="H48:H53" si="17">(G48-F48)/F48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1</v>
      </c>
      <c r="D49" s="76">
        <v>1</v>
      </c>
      <c r="E49" s="87">
        <f t="shared" si="6"/>
        <v>0</v>
      </c>
      <c r="F49" s="86">
        <v>1</v>
      </c>
      <c r="G49" s="86">
        <v>0</v>
      </c>
      <c r="H49" s="87">
        <f t="shared" si="17"/>
        <v>-1</v>
      </c>
      <c r="I49" s="86">
        <v>0</v>
      </c>
      <c r="J49" s="86">
        <v>0</v>
      </c>
      <c r="K49" s="87">
        <v>0</v>
      </c>
      <c r="L49" s="61"/>
      <c r="M49" s="76">
        <v>8</v>
      </c>
      <c r="N49" s="86">
        <v>6</v>
      </c>
      <c r="O49" s="86">
        <v>4</v>
      </c>
      <c r="P49" s="54">
        <f t="shared" si="9"/>
        <v>0.125</v>
      </c>
      <c r="Q49" s="54">
        <f t="shared" ref="Q49:Q55" si="18">G49/N49</f>
        <v>0</v>
      </c>
      <c r="R49" s="55">
        <f t="shared" ref="R49:R55" si="19">J49/O49</f>
        <v>0</v>
      </c>
      <c r="S49" s="20"/>
    </row>
    <row r="50" spans="1:20" ht="15.75" thickBot="1" x14ac:dyDescent="0.3">
      <c r="A50" s="101" t="s">
        <v>27</v>
      </c>
      <c r="B50" s="41" t="s">
        <v>13</v>
      </c>
      <c r="C50" s="85">
        <v>18</v>
      </c>
      <c r="D50" s="75">
        <v>9</v>
      </c>
      <c r="E50" s="84">
        <f t="shared" si="6"/>
        <v>-0.5</v>
      </c>
      <c r="F50" s="85">
        <v>17</v>
      </c>
      <c r="G50" s="85">
        <v>8</v>
      </c>
      <c r="H50" s="47">
        <f t="shared" si="17"/>
        <v>-0.52941176470588236</v>
      </c>
      <c r="I50" s="85">
        <v>2</v>
      </c>
      <c r="J50" s="85">
        <v>0</v>
      </c>
      <c r="K50" s="84">
        <f t="shared" ref="K50:K53" si="20">(J50-I50)/I50</f>
        <v>-1</v>
      </c>
      <c r="L50" s="60"/>
      <c r="M50" s="75">
        <v>72</v>
      </c>
      <c r="N50" s="85">
        <v>50</v>
      </c>
      <c r="O50" s="85">
        <v>49</v>
      </c>
      <c r="P50" s="57">
        <f t="shared" si="9"/>
        <v>0.125</v>
      </c>
      <c r="Q50" s="57">
        <f t="shared" si="18"/>
        <v>0.16</v>
      </c>
      <c r="R50" s="58">
        <f t="shared" si="19"/>
        <v>0</v>
      </c>
      <c r="S50" s="20"/>
      <c r="T50" s="90"/>
    </row>
    <row r="51" spans="1:20" ht="15.75" thickBot="1" x14ac:dyDescent="0.3">
      <c r="A51" s="101"/>
      <c r="B51" s="48" t="s">
        <v>14</v>
      </c>
      <c r="C51" s="86">
        <v>27</v>
      </c>
      <c r="D51" s="76">
        <v>19</v>
      </c>
      <c r="E51" s="87">
        <f t="shared" si="6"/>
        <v>-0.29629629629629628</v>
      </c>
      <c r="F51" s="86">
        <v>23</v>
      </c>
      <c r="G51" s="86">
        <v>17</v>
      </c>
      <c r="H51" s="88">
        <f t="shared" si="17"/>
        <v>-0.2608695652173913</v>
      </c>
      <c r="I51" s="86">
        <v>3</v>
      </c>
      <c r="J51" s="86">
        <v>2</v>
      </c>
      <c r="K51" s="62">
        <f t="shared" si="20"/>
        <v>-0.33333333333333331</v>
      </c>
      <c r="L51" s="61"/>
      <c r="M51" s="76">
        <v>144</v>
      </c>
      <c r="N51" s="86">
        <v>104</v>
      </c>
      <c r="O51" s="86">
        <v>101</v>
      </c>
      <c r="P51" s="54">
        <f t="shared" si="9"/>
        <v>0.13194444444444445</v>
      </c>
      <c r="Q51" s="54">
        <f t="shared" si="18"/>
        <v>0.16346153846153846</v>
      </c>
      <c r="R51" s="55">
        <f t="shared" si="19"/>
        <v>1.9801980198019802E-2</v>
      </c>
      <c r="S51" s="20"/>
    </row>
    <row r="52" spans="1:20" ht="15.75" thickBot="1" x14ac:dyDescent="0.3">
      <c r="A52" s="101" t="s">
        <v>28</v>
      </c>
      <c r="B52" s="41" t="s">
        <v>13</v>
      </c>
      <c r="C52" s="85">
        <v>16</v>
      </c>
      <c r="D52" s="75">
        <v>23</v>
      </c>
      <c r="E52" s="84">
        <f t="shared" si="6"/>
        <v>0.4375</v>
      </c>
      <c r="F52" s="85">
        <v>14</v>
      </c>
      <c r="G52" s="85">
        <v>22</v>
      </c>
      <c r="H52" s="47">
        <f t="shared" si="17"/>
        <v>0.5714285714285714</v>
      </c>
      <c r="I52" s="85">
        <v>3</v>
      </c>
      <c r="J52" s="85">
        <v>1</v>
      </c>
      <c r="K52" s="84">
        <f t="shared" si="20"/>
        <v>-0.66666666666666663</v>
      </c>
      <c r="L52" s="60"/>
      <c r="M52" s="75">
        <v>52</v>
      </c>
      <c r="N52" s="85">
        <v>38</v>
      </c>
      <c r="O52" s="85">
        <v>35</v>
      </c>
      <c r="P52" s="57">
        <f t="shared" si="9"/>
        <v>0.44230769230769229</v>
      </c>
      <c r="Q52" s="57">
        <f t="shared" si="18"/>
        <v>0.57894736842105265</v>
      </c>
      <c r="R52" s="58">
        <f t="shared" si="19"/>
        <v>2.8571428571428571E-2</v>
      </c>
      <c r="S52" s="20"/>
    </row>
    <row r="53" spans="1:20" ht="15.75" thickBot="1" x14ac:dyDescent="0.3">
      <c r="A53" s="101"/>
      <c r="B53" s="48" t="s">
        <v>14</v>
      </c>
      <c r="C53" s="86">
        <v>28</v>
      </c>
      <c r="D53" s="76">
        <v>29</v>
      </c>
      <c r="E53" s="87">
        <f t="shared" si="6"/>
        <v>3.5714285714285712E-2</v>
      </c>
      <c r="F53" s="86">
        <v>21</v>
      </c>
      <c r="G53" s="86">
        <v>27</v>
      </c>
      <c r="H53" s="88">
        <f t="shared" si="17"/>
        <v>0.2857142857142857</v>
      </c>
      <c r="I53" s="86">
        <v>4</v>
      </c>
      <c r="J53" s="86">
        <v>2</v>
      </c>
      <c r="K53" s="88">
        <f t="shared" si="20"/>
        <v>-0.5</v>
      </c>
      <c r="L53" s="61"/>
      <c r="M53" s="76">
        <v>116</v>
      </c>
      <c r="N53" s="86">
        <v>86</v>
      </c>
      <c r="O53" s="86">
        <v>78</v>
      </c>
      <c r="P53" s="54">
        <f t="shared" si="9"/>
        <v>0.25</v>
      </c>
      <c r="Q53" s="54">
        <f t="shared" si="18"/>
        <v>0.31395348837209303</v>
      </c>
      <c r="R53" s="55">
        <f t="shared" si="19"/>
        <v>2.564102564102564E-2</v>
      </c>
      <c r="S53" s="20"/>
    </row>
    <row r="54" spans="1:20" ht="15.75" thickBot="1" x14ac:dyDescent="0.3">
      <c r="A54" s="101" t="s">
        <v>29</v>
      </c>
      <c r="B54" s="41" t="s">
        <v>13</v>
      </c>
      <c r="C54" s="85">
        <v>0</v>
      </c>
      <c r="D54" s="75">
        <v>0</v>
      </c>
      <c r="E54" s="84">
        <v>0</v>
      </c>
      <c r="F54" s="85">
        <v>0</v>
      </c>
      <c r="G54" s="85">
        <v>0</v>
      </c>
      <c r="H54" s="47">
        <v>0</v>
      </c>
      <c r="I54" s="85">
        <v>0</v>
      </c>
      <c r="J54" s="85">
        <v>0</v>
      </c>
      <c r="K54" s="84">
        <v>0</v>
      </c>
      <c r="L54" s="60"/>
      <c r="M54" s="75">
        <v>2</v>
      </c>
      <c r="N54" s="85">
        <v>1</v>
      </c>
      <c r="O54" s="85">
        <v>1</v>
      </c>
      <c r="P54" s="57">
        <f t="shared" si="9"/>
        <v>0</v>
      </c>
      <c r="Q54" s="57">
        <v>0</v>
      </c>
      <c r="R54" s="58">
        <v>0</v>
      </c>
      <c r="S54" s="20"/>
      <c r="T54" s="90"/>
    </row>
    <row r="55" spans="1:20" ht="15.75" thickBot="1" x14ac:dyDescent="0.3">
      <c r="A55" s="102"/>
      <c r="B55" s="48" t="s">
        <v>14</v>
      </c>
      <c r="C55" s="86">
        <v>1</v>
      </c>
      <c r="D55" s="76">
        <v>1</v>
      </c>
      <c r="E55" s="87">
        <v>0</v>
      </c>
      <c r="F55" s="86">
        <v>0</v>
      </c>
      <c r="G55" s="86">
        <v>1</v>
      </c>
      <c r="H55" s="88">
        <v>0</v>
      </c>
      <c r="I55" s="86">
        <v>0</v>
      </c>
      <c r="J55" s="86">
        <v>0</v>
      </c>
      <c r="K55" s="87">
        <v>0</v>
      </c>
      <c r="L55" s="61"/>
      <c r="M55" s="76">
        <v>7</v>
      </c>
      <c r="N55" s="86">
        <v>5</v>
      </c>
      <c r="O55" s="86">
        <v>5</v>
      </c>
      <c r="P55" s="54">
        <f t="shared" si="9"/>
        <v>0.14285714285714285</v>
      </c>
      <c r="Q55" s="54">
        <f t="shared" si="18"/>
        <v>0.2</v>
      </c>
      <c r="R55" s="55">
        <f t="shared" si="19"/>
        <v>0</v>
      </c>
      <c r="S55" s="2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0"/>
    </row>
    <row r="59" spans="1:20" x14ac:dyDescent="0.25">
      <c r="C59" s="93"/>
    </row>
    <row r="62" spans="1:20" x14ac:dyDescent="0.25">
      <c r="T62" s="90"/>
    </row>
    <row r="66" spans="20:20" x14ac:dyDescent="0.25">
      <c r="T66" s="90"/>
    </row>
  </sheetData>
  <mergeCells count="33">
    <mergeCell ref="U8:V8"/>
    <mergeCell ref="W8:X8"/>
    <mergeCell ref="Y8:Z8"/>
    <mergeCell ref="A43:A45"/>
    <mergeCell ref="A46:A47"/>
    <mergeCell ref="A14:B14"/>
    <mergeCell ref="A15:B15"/>
    <mergeCell ref="A16:B16"/>
    <mergeCell ref="A17:A19"/>
    <mergeCell ref="A20:A22"/>
    <mergeCell ref="A23:A25"/>
    <mergeCell ref="A8:B8"/>
    <mergeCell ref="A9:B9"/>
    <mergeCell ref="A10:B10"/>
    <mergeCell ref="A11:B11"/>
    <mergeCell ref="A12:B12"/>
    <mergeCell ref="A48:A49"/>
    <mergeCell ref="A50:A51"/>
    <mergeCell ref="A52:A53"/>
    <mergeCell ref="A54:A55"/>
    <mergeCell ref="A26:A28"/>
    <mergeCell ref="A29:A31"/>
    <mergeCell ref="A32:A34"/>
    <mergeCell ref="A35:A37"/>
    <mergeCell ref="A38:A40"/>
    <mergeCell ref="A41:A42"/>
    <mergeCell ref="A13:B13"/>
    <mergeCell ref="A1:R1"/>
    <mergeCell ref="A2:R2"/>
    <mergeCell ref="A3:R3"/>
    <mergeCell ref="A4:R4"/>
    <mergeCell ref="A6:B6"/>
    <mergeCell ref="A7:B7"/>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20" zoomScaleNormal="120" workbookViewId="0">
      <selection activeCell="K48" sqref="K48"/>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1" ht="15.75" x14ac:dyDescent="0.25">
      <c r="A1" s="114" t="s">
        <v>31</v>
      </c>
      <c r="B1" s="114"/>
      <c r="C1" s="114"/>
      <c r="D1" s="114"/>
      <c r="E1" s="114"/>
      <c r="F1" s="114"/>
      <c r="G1" s="114"/>
      <c r="H1" s="114"/>
      <c r="I1" s="114"/>
      <c r="J1" s="114"/>
      <c r="K1" s="114"/>
      <c r="L1" s="114"/>
      <c r="M1" s="114"/>
      <c r="N1" s="114"/>
      <c r="O1" s="114"/>
      <c r="P1" s="114"/>
      <c r="Q1" s="114"/>
      <c r="R1" s="114"/>
      <c r="S1" s="1"/>
      <c r="T1" s="2"/>
      <c r="U1" s="2"/>
    </row>
    <row r="2" spans="1:21" ht="15.75" x14ac:dyDescent="0.25">
      <c r="A2" s="115" t="s">
        <v>0</v>
      </c>
      <c r="B2" s="115"/>
      <c r="C2" s="115"/>
      <c r="D2" s="115"/>
      <c r="E2" s="115"/>
      <c r="F2" s="115"/>
      <c r="G2" s="115"/>
      <c r="H2" s="115"/>
      <c r="I2" s="115"/>
      <c r="J2" s="115"/>
      <c r="K2" s="115"/>
      <c r="L2" s="115"/>
      <c r="M2" s="115"/>
      <c r="N2" s="115"/>
      <c r="O2" s="115"/>
      <c r="P2" s="115"/>
      <c r="Q2" s="115"/>
      <c r="R2" s="115"/>
      <c r="S2" s="1"/>
      <c r="T2" s="2"/>
      <c r="U2" s="2"/>
    </row>
    <row r="3" spans="1:21" ht="15.75" x14ac:dyDescent="0.25">
      <c r="A3" s="115" t="s">
        <v>1</v>
      </c>
      <c r="B3" s="115"/>
      <c r="C3" s="115"/>
      <c r="D3" s="115"/>
      <c r="E3" s="115"/>
      <c r="F3" s="115"/>
      <c r="G3" s="115"/>
      <c r="H3" s="115"/>
      <c r="I3" s="115"/>
      <c r="J3" s="115"/>
      <c r="K3" s="115"/>
      <c r="L3" s="115"/>
      <c r="M3" s="115"/>
      <c r="N3" s="115"/>
      <c r="O3" s="115"/>
      <c r="P3" s="115"/>
      <c r="Q3" s="115"/>
      <c r="R3" s="115"/>
      <c r="S3" s="1"/>
      <c r="T3" s="2"/>
      <c r="U3" s="2"/>
    </row>
    <row r="4" spans="1:21" ht="15.75" x14ac:dyDescent="0.25">
      <c r="A4" s="116" t="s">
        <v>70</v>
      </c>
      <c r="B4" s="116"/>
      <c r="C4" s="116"/>
      <c r="D4" s="116"/>
      <c r="E4" s="116"/>
      <c r="F4" s="116"/>
      <c r="G4" s="116"/>
      <c r="H4" s="116"/>
      <c r="I4" s="116"/>
      <c r="J4" s="116"/>
      <c r="K4" s="116"/>
      <c r="L4" s="116"/>
      <c r="M4" s="116"/>
      <c r="N4" s="116"/>
      <c r="O4" s="116"/>
      <c r="P4" s="116"/>
      <c r="Q4" s="116"/>
      <c r="R4" s="116"/>
      <c r="S4" s="1"/>
      <c r="T4" s="2"/>
      <c r="U4" s="2"/>
    </row>
    <row r="5" spans="1:21" ht="16.5" thickBot="1" x14ac:dyDescent="0.3">
      <c r="A5" s="3"/>
      <c r="B5" s="4"/>
      <c r="C5" s="5"/>
      <c r="D5" s="5"/>
      <c r="E5" s="6"/>
      <c r="F5" s="5"/>
      <c r="G5" s="5"/>
      <c r="H5" s="7"/>
      <c r="I5" s="5"/>
      <c r="J5" s="5"/>
      <c r="K5" s="7"/>
      <c r="L5" s="2"/>
      <c r="M5" s="2"/>
      <c r="N5" s="2"/>
      <c r="O5" s="2"/>
      <c r="P5" s="2"/>
      <c r="Q5" s="2"/>
      <c r="R5" s="2"/>
      <c r="S5" s="1"/>
      <c r="T5" s="2"/>
      <c r="U5" s="2"/>
    </row>
    <row r="6" spans="1:21" ht="38.25" x14ac:dyDescent="0.25">
      <c r="A6" s="117" t="s">
        <v>2</v>
      </c>
      <c r="B6" s="118"/>
      <c r="C6" s="8" t="s">
        <v>68</v>
      </c>
      <c r="D6" s="9" t="s">
        <v>69</v>
      </c>
      <c r="E6" s="8" t="s">
        <v>46</v>
      </c>
      <c r="F6" s="8" t="s">
        <v>71</v>
      </c>
      <c r="G6" s="8" t="s">
        <v>72</v>
      </c>
      <c r="H6" s="8" t="s">
        <v>46</v>
      </c>
      <c r="I6" s="8" t="s">
        <v>73</v>
      </c>
      <c r="J6" s="8" t="s">
        <v>74</v>
      </c>
      <c r="K6" s="8" t="s">
        <v>46</v>
      </c>
      <c r="L6" s="10"/>
      <c r="M6" s="11" t="s">
        <v>33</v>
      </c>
      <c r="N6" s="11" t="s">
        <v>34</v>
      </c>
      <c r="O6" s="11" t="s">
        <v>35</v>
      </c>
      <c r="P6" s="11" t="s">
        <v>36</v>
      </c>
      <c r="Q6" s="11" t="s">
        <v>37</v>
      </c>
      <c r="R6" s="12" t="s">
        <v>38</v>
      </c>
      <c r="S6" s="13"/>
      <c r="T6" s="2"/>
      <c r="U6" s="2"/>
    </row>
    <row r="7" spans="1:21" x14ac:dyDescent="0.25">
      <c r="A7" s="119" t="s">
        <v>3</v>
      </c>
      <c r="B7" s="120"/>
      <c r="C7" s="71">
        <v>2136</v>
      </c>
      <c r="D7" s="71">
        <v>2172</v>
      </c>
      <c r="E7" s="15">
        <f t="shared" ref="E7:E15" si="0">(D7-C7)/C7</f>
        <v>1.6853932584269662E-2</v>
      </c>
      <c r="F7" s="71">
        <v>1588</v>
      </c>
      <c r="G7" s="71">
        <v>1721</v>
      </c>
      <c r="H7" s="16">
        <f t="shared" ref="H7:H15" si="1">(G7-F7)/F7</f>
        <v>8.3753148614609571E-2</v>
      </c>
      <c r="I7" s="71">
        <v>323</v>
      </c>
      <c r="J7" s="71">
        <v>301</v>
      </c>
      <c r="K7" s="16">
        <f t="shared" ref="K7:K14" si="2">(J7-I7)/I7</f>
        <v>-6.8111455108359129E-2</v>
      </c>
      <c r="L7" s="17"/>
      <c r="M7" s="71">
        <v>3889</v>
      </c>
      <c r="N7" s="71">
        <v>2090</v>
      </c>
      <c r="O7" s="71">
        <v>2030</v>
      </c>
      <c r="P7" s="18">
        <f t="shared" ref="P7:P15" si="3">D7/M7</f>
        <v>0.55849832861918236</v>
      </c>
      <c r="Q7" s="18">
        <f t="shared" ref="Q7:Q15" si="4">G7/N7</f>
        <v>0.82344497607655498</v>
      </c>
      <c r="R7" s="19">
        <f t="shared" ref="R7:R15" si="5">J7/O7</f>
        <v>0.14827586206896551</v>
      </c>
      <c r="S7" s="20"/>
      <c r="T7" s="2"/>
      <c r="U7" s="2"/>
    </row>
    <row r="8" spans="1:21" x14ac:dyDescent="0.25">
      <c r="A8" s="112" t="s">
        <v>4</v>
      </c>
      <c r="B8" s="113"/>
      <c r="C8" s="82">
        <v>278</v>
      </c>
      <c r="D8" s="82">
        <v>338</v>
      </c>
      <c r="E8" s="15">
        <f t="shared" si="0"/>
        <v>0.21582733812949639</v>
      </c>
      <c r="F8" s="82">
        <v>213</v>
      </c>
      <c r="G8" s="82">
        <v>270</v>
      </c>
      <c r="H8" s="16">
        <f t="shared" si="1"/>
        <v>0.26760563380281688</v>
      </c>
      <c r="I8" s="82">
        <v>42</v>
      </c>
      <c r="J8" s="82">
        <v>64</v>
      </c>
      <c r="K8" s="16">
        <f t="shared" si="2"/>
        <v>0.52380952380952384</v>
      </c>
      <c r="L8" s="17"/>
      <c r="M8" s="82">
        <v>356</v>
      </c>
      <c r="N8" s="82">
        <v>179</v>
      </c>
      <c r="O8" s="82">
        <v>179</v>
      </c>
      <c r="P8" s="18">
        <f t="shared" si="3"/>
        <v>0.949438202247191</v>
      </c>
      <c r="Q8" s="18">
        <f t="shared" si="4"/>
        <v>1.5083798882681565</v>
      </c>
      <c r="R8" s="19">
        <f t="shared" si="5"/>
        <v>0.35754189944134079</v>
      </c>
      <c r="S8" s="20"/>
      <c r="T8" s="2"/>
      <c r="U8" s="2"/>
    </row>
    <row r="9" spans="1:21" x14ac:dyDescent="0.25">
      <c r="A9" s="112" t="s">
        <v>32</v>
      </c>
      <c r="B9" s="113"/>
      <c r="C9" s="82">
        <v>353</v>
      </c>
      <c r="D9" s="82">
        <v>433</v>
      </c>
      <c r="E9" s="15">
        <f t="shared" si="0"/>
        <v>0.22662889518413598</v>
      </c>
      <c r="F9" s="82">
        <v>275</v>
      </c>
      <c r="G9" s="82">
        <v>355</v>
      </c>
      <c r="H9" s="16">
        <f t="shared" si="1"/>
        <v>0.29090909090909089</v>
      </c>
      <c r="I9" s="82">
        <v>51</v>
      </c>
      <c r="J9" s="82">
        <v>74</v>
      </c>
      <c r="K9" s="16">
        <f t="shared" si="2"/>
        <v>0.45098039215686275</v>
      </c>
      <c r="L9" s="17"/>
      <c r="M9" s="82">
        <v>317</v>
      </c>
      <c r="N9" s="82">
        <v>145</v>
      </c>
      <c r="O9" s="82">
        <v>145</v>
      </c>
      <c r="P9" s="18">
        <f t="shared" si="3"/>
        <v>1.3659305993690851</v>
      </c>
      <c r="Q9" s="18">
        <f t="shared" si="4"/>
        <v>2.4482758620689653</v>
      </c>
      <c r="R9" s="19">
        <f t="shared" si="5"/>
        <v>0.51034482758620692</v>
      </c>
      <c r="S9" s="20"/>
      <c r="T9" s="2"/>
      <c r="U9" s="2"/>
    </row>
    <row r="10" spans="1:21" x14ac:dyDescent="0.25">
      <c r="A10" s="112" t="s">
        <v>5</v>
      </c>
      <c r="B10" s="113"/>
      <c r="C10" s="82">
        <v>1407</v>
      </c>
      <c r="D10" s="82">
        <v>1511</v>
      </c>
      <c r="E10" s="15">
        <f t="shared" si="0"/>
        <v>7.3916133617626154E-2</v>
      </c>
      <c r="F10" s="82">
        <v>1077</v>
      </c>
      <c r="G10" s="82">
        <v>1226</v>
      </c>
      <c r="H10" s="16">
        <f t="shared" si="1"/>
        <v>0.13834726090993502</v>
      </c>
      <c r="I10" s="82">
        <v>193</v>
      </c>
      <c r="J10" s="82">
        <v>192</v>
      </c>
      <c r="K10" s="16">
        <f t="shared" si="2"/>
        <v>-5.1813471502590676E-3</v>
      </c>
      <c r="L10" s="17"/>
      <c r="M10" s="82">
        <v>2002</v>
      </c>
      <c r="N10" s="82">
        <v>1004</v>
      </c>
      <c r="O10" s="82">
        <v>980</v>
      </c>
      <c r="P10" s="18">
        <f t="shared" si="3"/>
        <v>0.75474525474525478</v>
      </c>
      <c r="Q10" s="18">
        <f t="shared" si="4"/>
        <v>1.2211155378486056</v>
      </c>
      <c r="R10" s="19">
        <f t="shared" si="5"/>
        <v>0.19591836734693877</v>
      </c>
      <c r="S10" s="20"/>
      <c r="T10" s="2"/>
      <c r="U10" s="2"/>
    </row>
    <row r="11" spans="1:21" x14ac:dyDescent="0.25">
      <c r="A11" s="112" t="s">
        <v>6</v>
      </c>
      <c r="B11" s="113"/>
      <c r="C11" s="71">
        <v>138</v>
      </c>
      <c r="D11" s="71">
        <v>107</v>
      </c>
      <c r="E11" s="15">
        <f t="shared" si="0"/>
        <v>-0.22463768115942029</v>
      </c>
      <c r="F11" s="71">
        <v>110</v>
      </c>
      <c r="G11" s="71">
        <v>93</v>
      </c>
      <c r="H11" s="16">
        <f t="shared" si="1"/>
        <v>-0.15454545454545454</v>
      </c>
      <c r="I11" s="71">
        <v>39</v>
      </c>
      <c r="J11" s="71">
        <v>27</v>
      </c>
      <c r="K11" s="16">
        <f t="shared" si="2"/>
        <v>-0.30769230769230771</v>
      </c>
      <c r="L11" s="17"/>
      <c r="M11" s="71">
        <v>610</v>
      </c>
      <c r="N11" s="71">
        <v>462</v>
      </c>
      <c r="O11" s="71">
        <v>450</v>
      </c>
      <c r="P11" s="18">
        <f t="shared" si="3"/>
        <v>0.17540983606557378</v>
      </c>
      <c r="Q11" s="18">
        <f t="shared" si="4"/>
        <v>0.20129870129870131</v>
      </c>
      <c r="R11" s="19">
        <f t="shared" si="5"/>
        <v>0.06</v>
      </c>
      <c r="S11" s="20"/>
      <c r="T11" s="2"/>
      <c r="U11" s="2"/>
    </row>
    <row r="12" spans="1:21" x14ac:dyDescent="0.25">
      <c r="A12" s="112" t="s">
        <v>7</v>
      </c>
      <c r="B12" s="113"/>
      <c r="C12" s="71">
        <v>536</v>
      </c>
      <c r="D12" s="71">
        <v>478</v>
      </c>
      <c r="E12" s="15">
        <f t="shared" si="0"/>
        <v>-0.10820895522388059</v>
      </c>
      <c r="F12" s="71">
        <v>370</v>
      </c>
      <c r="G12" s="71">
        <v>374</v>
      </c>
      <c r="H12" s="16">
        <f t="shared" si="1"/>
        <v>1.0810810810810811E-2</v>
      </c>
      <c r="I12" s="71">
        <v>88</v>
      </c>
      <c r="J12" s="71">
        <v>81</v>
      </c>
      <c r="K12" s="16">
        <f t="shared" si="2"/>
        <v>-7.9545454545454544E-2</v>
      </c>
      <c r="L12" s="17"/>
      <c r="M12" s="71">
        <v>1216</v>
      </c>
      <c r="N12" s="71">
        <v>570</v>
      </c>
      <c r="O12" s="71">
        <v>548</v>
      </c>
      <c r="P12" s="18">
        <f t="shared" si="3"/>
        <v>0.39309210526315791</v>
      </c>
      <c r="Q12" s="18">
        <f t="shared" si="4"/>
        <v>0.65614035087719302</v>
      </c>
      <c r="R12" s="19">
        <f t="shared" si="5"/>
        <v>0.1478102189781022</v>
      </c>
      <c r="S12" s="20"/>
      <c r="T12" s="2"/>
      <c r="U12" s="2"/>
    </row>
    <row r="13" spans="1:21" x14ac:dyDescent="0.25">
      <c r="A13" s="112" t="s">
        <v>8</v>
      </c>
      <c r="B13" s="113"/>
      <c r="C13" s="83">
        <v>55</v>
      </c>
      <c r="D13" s="83">
        <v>76</v>
      </c>
      <c r="E13" s="15">
        <f t="shared" si="0"/>
        <v>0.38181818181818183</v>
      </c>
      <c r="F13" s="83">
        <v>31</v>
      </c>
      <c r="G13" s="83">
        <v>28</v>
      </c>
      <c r="H13" s="16">
        <f t="shared" si="1"/>
        <v>-9.6774193548387094E-2</v>
      </c>
      <c r="I13" s="83">
        <v>3</v>
      </c>
      <c r="J13" s="83">
        <v>1</v>
      </c>
      <c r="K13" s="16">
        <f t="shared" si="2"/>
        <v>-0.66666666666666663</v>
      </c>
      <c r="L13" s="17"/>
      <c r="M13" s="83">
        <v>61</v>
      </c>
      <c r="N13" s="83">
        <v>54</v>
      </c>
      <c r="O13" s="83">
        <v>52</v>
      </c>
      <c r="P13" s="18">
        <f t="shared" si="3"/>
        <v>1.2459016393442623</v>
      </c>
      <c r="Q13" s="18">
        <f t="shared" si="4"/>
        <v>0.51851851851851849</v>
      </c>
      <c r="R13" s="19">
        <f t="shared" si="5"/>
        <v>1.9230769230769232E-2</v>
      </c>
      <c r="S13" s="20"/>
      <c r="T13" s="2"/>
      <c r="U13" s="2"/>
    </row>
    <row r="14" spans="1:21" x14ac:dyDescent="0.25">
      <c r="A14" s="103" t="s">
        <v>9</v>
      </c>
      <c r="B14" s="104"/>
      <c r="C14" s="82">
        <v>809</v>
      </c>
      <c r="D14" s="82">
        <v>787</v>
      </c>
      <c r="E14" s="15">
        <f t="shared" si="0"/>
        <v>-2.7194066749072928E-2</v>
      </c>
      <c r="F14" s="82">
        <v>231</v>
      </c>
      <c r="G14" s="82">
        <v>219</v>
      </c>
      <c r="H14" s="16">
        <f t="shared" si="1"/>
        <v>-5.1948051948051951E-2</v>
      </c>
      <c r="I14" s="82">
        <v>29</v>
      </c>
      <c r="J14" s="82">
        <v>22</v>
      </c>
      <c r="K14" s="16">
        <f t="shared" si="2"/>
        <v>-0.2413793103448276</v>
      </c>
      <c r="L14" s="17"/>
      <c r="M14" s="82">
        <v>934</v>
      </c>
      <c r="N14" s="82">
        <v>321</v>
      </c>
      <c r="O14" s="82">
        <v>300</v>
      </c>
      <c r="P14" s="18">
        <f t="shared" si="3"/>
        <v>0.84261241970021417</v>
      </c>
      <c r="Q14" s="18">
        <f t="shared" si="4"/>
        <v>0.68224299065420557</v>
      </c>
      <c r="R14" s="19">
        <f t="shared" si="5"/>
        <v>7.3333333333333334E-2</v>
      </c>
      <c r="S14" s="20"/>
      <c r="T14" s="23"/>
      <c r="U14" s="23"/>
    </row>
    <row r="15" spans="1:21" x14ac:dyDescent="0.25">
      <c r="A15" s="105" t="s">
        <v>10</v>
      </c>
      <c r="B15" s="106"/>
      <c r="C15" s="24">
        <f>C7+C14</f>
        <v>2945</v>
      </c>
      <c r="D15" s="25">
        <f>D7+D14</f>
        <v>2959</v>
      </c>
      <c r="E15" s="26">
        <f t="shared" si="0"/>
        <v>4.753820033955857E-3</v>
      </c>
      <c r="F15" s="24">
        <f>F7+F14</f>
        <v>1819</v>
      </c>
      <c r="G15" s="24">
        <f>G7+G14</f>
        <v>1940</v>
      </c>
      <c r="H15" s="27">
        <f t="shared" si="1"/>
        <v>6.6520065970313361E-2</v>
      </c>
      <c r="I15" s="24">
        <f>I7+I14</f>
        <v>352</v>
      </c>
      <c r="J15" s="24">
        <f>J7+J14</f>
        <v>323</v>
      </c>
      <c r="K15" s="26">
        <v>0</v>
      </c>
      <c r="L15" s="28"/>
      <c r="M15" s="29">
        <f>M7+M14</f>
        <v>4823</v>
      </c>
      <c r="N15" s="29">
        <f>N7+N14</f>
        <v>2411</v>
      </c>
      <c r="O15" s="29">
        <f>O7+O14</f>
        <v>2330</v>
      </c>
      <c r="P15" s="30">
        <f t="shared" si="3"/>
        <v>0.6135185569147833</v>
      </c>
      <c r="Q15" s="30">
        <f t="shared" si="4"/>
        <v>0.80464537536291991</v>
      </c>
      <c r="R15" s="31">
        <f t="shared" si="5"/>
        <v>0.13862660944206009</v>
      </c>
      <c r="S15" s="32"/>
      <c r="T15" s="2"/>
      <c r="U15" s="2"/>
    </row>
    <row r="16" spans="1:21"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266</v>
      </c>
      <c r="D17" s="74">
        <v>331</v>
      </c>
      <c r="E17" s="15">
        <f t="shared" ref="E17:E53" si="6">(D17-C17)/C17</f>
        <v>0.24436090225563908</v>
      </c>
      <c r="F17" s="82">
        <v>190</v>
      </c>
      <c r="G17" s="82">
        <v>270</v>
      </c>
      <c r="H17" s="16">
        <f t="shared" ref="H17:H43" si="7">(G17-F17)/F17</f>
        <v>0.42105263157894735</v>
      </c>
      <c r="I17" s="82">
        <v>33</v>
      </c>
      <c r="J17" s="82">
        <v>66</v>
      </c>
      <c r="K17" s="16">
        <f t="shared" ref="K17:K18" si="8">(J17-I17)/I17</f>
        <v>1</v>
      </c>
      <c r="L17" s="44"/>
      <c r="M17" s="74">
        <v>309</v>
      </c>
      <c r="N17" s="82">
        <v>138</v>
      </c>
      <c r="O17" s="82">
        <v>138</v>
      </c>
      <c r="P17" s="18">
        <f t="shared" ref="P17:P55" si="9">D17/M17</f>
        <v>1.0711974110032363</v>
      </c>
      <c r="Q17" s="18">
        <f t="shared" ref="Q17:Q47" si="10">G17/N17</f>
        <v>1.9565217391304348</v>
      </c>
      <c r="R17" s="19">
        <f t="shared" ref="R17:R47" si="11">J17/O17</f>
        <v>0.47826086956521741</v>
      </c>
      <c r="S17" s="20"/>
      <c r="T17" s="2"/>
      <c r="U17" s="2"/>
    </row>
    <row r="18" spans="1:21" x14ac:dyDescent="0.25">
      <c r="A18" s="110"/>
      <c r="B18" s="41" t="s">
        <v>14</v>
      </c>
      <c r="C18" s="85">
        <v>396</v>
      </c>
      <c r="D18" s="75">
        <v>436</v>
      </c>
      <c r="E18" s="84">
        <f t="shared" si="6"/>
        <v>0.10101010101010101</v>
      </c>
      <c r="F18" s="85">
        <v>267</v>
      </c>
      <c r="G18" s="85">
        <v>341</v>
      </c>
      <c r="H18" s="47">
        <f t="shared" si="7"/>
        <v>0.27715355805243447</v>
      </c>
      <c r="I18" s="85">
        <v>51</v>
      </c>
      <c r="J18" s="85">
        <v>84</v>
      </c>
      <c r="K18" s="16">
        <f t="shared" si="8"/>
        <v>0.6470588235294118</v>
      </c>
      <c r="L18" s="44"/>
      <c r="M18" s="75">
        <v>500</v>
      </c>
      <c r="N18" s="85">
        <v>229</v>
      </c>
      <c r="O18" s="85">
        <v>226</v>
      </c>
      <c r="P18" s="18">
        <f t="shared" si="9"/>
        <v>0.872</v>
      </c>
      <c r="Q18" s="18">
        <f t="shared" si="10"/>
        <v>1.4890829694323144</v>
      </c>
      <c r="R18" s="19">
        <f t="shared" si="11"/>
        <v>0.37168141592920356</v>
      </c>
      <c r="S18" s="20"/>
      <c r="T18" s="2"/>
      <c r="U18" s="2"/>
    </row>
    <row r="19" spans="1:21" s="56" customFormat="1" ht="15.75" thickBot="1" x14ac:dyDescent="0.3">
      <c r="A19" s="111"/>
      <c r="B19" s="48" t="s">
        <v>15</v>
      </c>
      <c r="C19" s="86">
        <v>110</v>
      </c>
      <c r="D19" s="76">
        <v>156</v>
      </c>
      <c r="E19" s="87">
        <f t="shared" si="6"/>
        <v>0.41818181818181815</v>
      </c>
      <c r="F19" s="86">
        <v>24</v>
      </c>
      <c r="G19" s="86">
        <v>52</v>
      </c>
      <c r="H19" s="88">
        <f t="shared" si="7"/>
        <v>1.1666666666666667</v>
      </c>
      <c r="I19" s="86">
        <v>0</v>
      </c>
      <c r="J19" s="86">
        <v>3</v>
      </c>
      <c r="K19" s="87">
        <v>0</v>
      </c>
      <c r="L19" s="53"/>
      <c r="M19" s="76">
        <v>122</v>
      </c>
      <c r="N19" s="86">
        <v>25</v>
      </c>
      <c r="O19" s="86">
        <v>24</v>
      </c>
      <c r="P19" s="54">
        <f t="shared" si="9"/>
        <v>1.278688524590164</v>
      </c>
      <c r="Q19" s="54">
        <f t="shared" si="10"/>
        <v>2.08</v>
      </c>
      <c r="R19" s="55">
        <f t="shared" si="11"/>
        <v>0.125</v>
      </c>
      <c r="S19" s="20"/>
      <c r="T19" s="6"/>
      <c r="U19" s="6"/>
    </row>
    <row r="20" spans="1:21" ht="15.75" thickBot="1" x14ac:dyDescent="0.3">
      <c r="A20" s="100" t="s">
        <v>16</v>
      </c>
      <c r="B20" s="41" t="s">
        <v>13</v>
      </c>
      <c r="C20" s="85">
        <v>277</v>
      </c>
      <c r="D20" s="75">
        <v>240</v>
      </c>
      <c r="E20" s="84">
        <f t="shared" si="6"/>
        <v>-0.13357400722021662</v>
      </c>
      <c r="F20" s="85">
        <v>209</v>
      </c>
      <c r="G20" s="85">
        <v>192</v>
      </c>
      <c r="H20" s="47">
        <f t="shared" si="7"/>
        <v>-8.1339712918660281E-2</v>
      </c>
      <c r="I20" s="85">
        <v>42</v>
      </c>
      <c r="J20" s="85">
        <v>30</v>
      </c>
      <c r="K20" s="47">
        <f t="shared" ref="K20:K27" si="12">(J20-I20)/I20</f>
        <v>-0.2857142857142857</v>
      </c>
      <c r="L20" s="44"/>
      <c r="M20" s="75">
        <v>330</v>
      </c>
      <c r="N20" s="85">
        <v>151</v>
      </c>
      <c r="O20" s="85">
        <v>149</v>
      </c>
      <c r="P20" s="57">
        <f t="shared" si="9"/>
        <v>0.72727272727272729</v>
      </c>
      <c r="Q20" s="57">
        <f t="shared" si="10"/>
        <v>1.2715231788079471</v>
      </c>
      <c r="R20" s="58">
        <f t="shared" si="11"/>
        <v>0.20134228187919462</v>
      </c>
      <c r="S20" s="20"/>
      <c r="T20" s="2"/>
      <c r="U20" s="2"/>
    </row>
    <row r="21" spans="1:21" ht="15.75" thickBot="1" x14ac:dyDescent="0.3">
      <c r="A21" s="100"/>
      <c r="B21" s="41" t="s">
        <v>14</v>
      </c>
      <c r="C21" s="74">
        <v>410</v>
      </c>
      <c r="D21" s="74">
        <v>354</v>
      </c>
      <c r="E21" s="15">
        <f t="shared" si="6"/>
        <v>-0.13658536585365855</v>
      </c>
      <c r="F21" s="82">
        <v>287</v>
      </c>
      <c r="G21" s="82">
        <v>278</v>
      </c>
      <c r="H21" s="16">
        <f t="shared" si="7"/>
        <v>-3.1358885017421602E-2</v>
      </c>
      <c r="I21" s="82">
        <v>69</v>
      </c>
      <c r="J21" s="82">
        <v>50</v>
      </c>
      <c r="K21" s="16">
        <f t="shared" si="12"/>
        <v>-0.27536231884057971</v>
      </c>
      <c r="L21" s="44"/>
      <c r="M21" s="74">
        <v>595</v>
      </c>
      <c r="N21" s="82">
        <v>294</v>
      </c>
      <c r="O21" s="82">
        <v>287</v>
      </c>
      <c r="P21" s="18">
        <f t="shared" si="9"/>
        <v>0.59495798319327731</v>
      </c>
      <c r="Q21" s="18">
        <f t="shared" si="10"/>
        <v>0.94557823129251706</v>
      </c>
      <c r="R21" s="19">
        <f t="shared" si="11"/>
        <v>0.17421602787456447</v>
      </c>
      <c r="S21" s="20"/>
      <c r="T21" s="2"/>
      <c r="U21" s="2"/>
    </row>
    <row r="22" spans="1:21" ht="15.75" thickBot="1" x14ac:dyDescent="0.3">
      <c r="A22" s="101"/>
      <c r="B22" s="48" t="s">
        <v>15</v>
      </c>
      <c r="C22" s="86">
        <v>205</v>
      </c>
      <c r="D22" s="76">
        <v>179</v>
      </c>
      <c r="E22" s="87">
        <f t="shared" si="6"/>
        <v>-0.12682926829268293</v>
      </c>
      <c r="F22" s="86">
        <v>69</v>
      </c>
      <c r="G22" s="86">
        <v>53</v>
      </c>
      <c r="H22" s="88">
        <f t="shared" si="7"/>
        <v>-0.2318840579710145</v>
      </c>
      <c r="I22" s="86">
        <v>7</v>
      </c>
      <c r="J22" s="86">
        <v>2</v>
      </c>
      <c r="K22" s="88">
        <f t="shared" si="12"/>
        <v>-0.7142857142857143</v>
      </c>
      <c r="L22" s="53"/>
      <c r="M22" s="76">
        <v>220</v>
      </c>
      <c r="N22" s="86">
        <v>77</v>
      </c>
      <c r="O22" s="86">
        <v>68</v>
      </c>
      <c r="P22" s="54">
        <f t="shared" si="9"/>
        <v>0.8136363636363636</v>
      </c>
      <c r="Q22" s="54">
        <f t="shared" si="10"/>
        <v>0.68831168831168832</v>
      </c>
      <c r="R22" s="55">
        <f t="shared" si="11"/>
        <v>2.9411764705882353E-2</v>
      </c>
      <c r="S22" s="20"/>
      <c r="T22" s="23"/>
      <c r="U22" s="23"/>
    </row>
    <row r="23" spans="1:21" ht="15.75" thickBot="1" x14ac:dyDescent="0.3">
      <c r="A23" s="100" t="s">
        <v>17</v>
      </c>
      <c r="B23" s="41" t="s">
        <v>13</v>
      </c>
      <c r="C23" s="85">
        <v>293</v>
      </c>
      <c r="D23" s="75">
        <v>304</v>
      </c>
      <c r="E23" s="84">
        <f t="shared" si="6"/>
        <v>3.7542662116040959E-2</v>
      </c>
      <c r="F23" s="85">
        <v>234</v>
      </c>
      <c r="G23" s="85">
        <v>241</v>
      </c>
      <c r="H23" s="47">
        <f t="shared" si="7"/>
        <v>2.9914529914529916E-2</v>
      </c>
      <c r="I23" s="85">
        <v>34</v>
      </c>
      <c r="J23" s="85">
        <v>29</v>
      </c>
      <c r="K23" s="47">
        <f t="shared" si="12"/>
        <v>-0.14705882352941177</v>
      </c>
      <c r="L23" s="44"/>
      <c r="M23" s="75">
        <v>321</v>
      </c>
      <c r="N23" s="85">
        <v>139</v>
      </c>
      <c r="O23" s="85">
        <v>136</v>
      </c>
      <c r="P23" s="57">
        <f t="shared" si="9"/>
        <v>0.9470404984423676</v>
      </c>
      <c r="Q23" s="57">
        <f t="shared" si="10"/>
        <v>1.7338129496402879</v>
      </c>
      <c r="R23" s="58">
        <f t="shared" si="11"/>
        <v>0.21323529411764705</v>
      </c>
      <c r="S23" s="20"/>
      <c r="T23" s="2"/>
      <c r="U23" s="2"/>
    </row>
    <row r="24" spans="1:21" ht="15.75" thickBot="1" x14ac:dyDescent="0.3">
      <c r="A24" s="100"/>
      <c r="B24" s="41" t="s">
        <v>14</v>
      </c>
      <c r="C24" s="74">
        <v>403</v>
      </c>
      <c r="D24" s="74">
        <v>386</v>
      </c>
      <c r="E24" s="15">
        <f t="shared" si="6"/>
        <v>-4.2183622828784122E-2</v>
      </c>
      <c r="F24" s="82">
        <v>305</v>
      </c>
      <c r="G24" s="82">
        <v>300</v>
      </c>
      <c r="H24" s="16">
        <f t="shared" si="7"/>
        <v>-1.6393442622950821E-2</v>
      </c>
      <c r="I24" s="82">
        <v>51</v>
      </c>
      <c r="J24" s="82">
        <v>42</v>
      </c>
      <c r="K24" s="16">
        <f t="shared" si="12"/>
        <v>-0.17647058823529413</v>
      </c>
      <c r="L24" s="44"/>
      <c r="M24" s="74">
        <v>506</v>
      </c>
      <c r="N24" s="82">
        <v>227</v>
      </c>
      <c r="O24" s="82">
        <v>223</v>
      </c>
      <c r="P24" s="18">
        <f t="shared" si="9"/>
        <v>0.76284584980237158</v>
      </c>
      <c r="Q24" s="18">
        <f t="shared" si="10"/>
        <v>1.3215859030837005</v>
      </c>
      <c r="R24" s="19">
        <f t="shared" si="11"/>
        <v>0.18834080717488788</v>
      </c>
      <c r="S24" s="20"/>
      <c r="T24" s="2"/>
      <c r="U24" s="2"/>
    </row>
    <row r="25" spans="1:21" ht="15.75" thickBot="1" x14ac:dyDescent="0.3">
      <c r="A25" s="101"/>
      <c r="B25" s="48" t="s">
        <v>15</v>
      </c>
      <c r="C25" s="86">
        <v>237</v>
      </c>
      <c r="D25" s="76">
        <v>214</v>
      </c>
      <c r="E25" s="87">
        <f t="shared" si="6"/>
        <v>-9.7046413502109699E-2</v>
      </c>
      <c r="F25" s="86">
        <v>51</v>
      </c>
      <c r="G25" s="86">
        <v>34</v>
      </c>
      <c r="H25" s="88">
        <f t="shared" si="7"/>
        <v>-0.33333333333333331</v>
      </c>
      <c r="I25" s="86">
        <v>3</v>
      </c>
      <c r="J25" s="86">
        <v>1</v>
      </c>
      <c r="K25" s="88">
        <f t="shared" si="12"/>
        <v>-0.66666666666666663</v>
      </c>
      <c r="L25" s="53"/>
      <c r="M25" s="76">
        <v>246</v>
      </c>
      <c r="N25" s="86">
        <v>61</v>
      </c>
      <c r="O25" s="86">
        <v>60</v>
      </c>
      <c r="P25" s="54">
        <f t="shared" si="9"/>
        <v>0.86991869918699183</v>
      </c>
      <c r="Q25" s="54">
        <f t="shared" si="10"/>
        <v>0.55737704918032782</v>
      </c>
      <c r="R25" s="55">
        <f t="shared" si="11"/>
        <v>1.6666666666666666E-2</v>
      </c>
      <c r="S25" s="20"/>
      <c r="T25" s="2"/>
      <c r="U25" s="2"/>
    </row>
    <row r="26" spans="1:21" ht="15.75" thickBot="1" x14ac:dyDescent="0.3">
      <c r="A26" s="100" t="s">
        <v>18</v>
      </c>
      <c r="B26" s="41" t="s">
        <v>13</v>
      </c>
      <c r="C26" s="75">
        <v>174</v>
      </c>
      <c r="D26" s="75">
        <v>152</v>
      </c>
      <c r="E26" s="84">
        <f t="shared" si="6"/>
        <v>-0.12643678160919541</v>
      </c>
      <c r="F26" s="85">
        <v>118</v>
      </c>
      <c r="G26" s="85">
        <v>111</v>
      </c>
      <c r="H26" s="47">
        <f t="shared" si="7"/>
        <v>-5.9322033898305086E-2</v>
      </c>
      <c r="I26" s="85">
        <v>17</v>
      </c>
      <c r="J26" s="85">
        <v>10</v>
      </c>
      <c r="K26" s="47">
        <f t="shared" si="12"/>
        <v>-0.41176470588235292</v>
      </c>
      <c r="L26" s="44"/>
      <c r="M26" s="75">
        <v>230</v>
      </c>
      <c r="N26" s="85">
        <v>131</v>
      </c>
      <c r="O26" s="85">
        <v>128</v>
      </c>
      <c r="P26" s="57">
        <f t="shared" si="9"/>
        <v>0.66086956521739126</v>
      </c>
      <c r="Q26" s="57">
        <f t="shared" si="10"/>
        <v>0.84732824427480913</v>
      </c>
      <c r="R26" s="58">
        <f t="shared" si="11"/>
        <v>7.8125E-2</v>
      </c>
      <c r="S26" s="20"/>
      <c r="T26" s="2"/>
      <c r="U26" s="2"/>
    </row>
    <row r="27" spans="1:21" ht="15.75" thickBot="1" x14ac:dyDescent="0.3">
      <c r="A27" s="100"/>
      <c r="B27" s="41" t="s">
        <v>14</v>
      </c>
      <c r="C27" s="74">
        <v>237</v>
      </c>
      <c r="D27" s="74">
        <v>207</v>
      </c>
      <c r="E27" s="15">
        <f t="shared" si="6"/>
        <v>-0.12658227848101267</v>
      </c>
      <c r="F27" s="82">
        <v>167</v>
      </c>
      <c r="G27" s="82">
        <v>152</v>
      </c>
      <c r="H27" s="16">
        <f t="shared" si="7"/>
        <v>-8.9820359281437126E-2</v>
      </c>
      <c r="I27" s="82">
        <v>27</v>
      </c>
      <c r="J27" s="82">
        <v>13</v>
      </c>
      <c r="K27" s="16">
        <f t="shared" si="12"/>
        <v>-0.51851851851851849</v>
      </c>
      <c r="L27" s="44"/>
      <c r="M27" s="74">
        <v>347</v>
      </c>
      <c r="N27" s="82">
        <v>206</v>
      </c>
      <c r="O27" s="82">
        <v>202</v>
      </c>
      <c r="P27" s="18">
        <f t="shared" si="9"/>
        <v>0.59654178674351588</v>
      </c>
      <c r="Q27" s="18">
        <f t="shared" si="10"/>
        <v>0.73786407766990292</v>
      </c>
      <c r="R27" s="19">
        <f t="shared" si="11"/>
        <v>6.4356435643564358E-2</v>
      </c>
      <c r="S27" s="20"/>
      <c r="T27" s="2"/>
      <c r="U27" s="2"/>
    </row>
    <row r="28" spans="1:21" ht="15.75" thickBot="1" x14ac:dyDescent="0.3">
      <c r="A28" s="101"/>
      <c r="B28" s="48" t="s">
        <v>15</v>
      </c>
      <c r="C28" s="86">
        <v>36</v>
      </c>
      <c r="D28" s="76">
        <v>30</v>
      </c>
      <c r="E28" s="87">
        <f t="shared" si="6"/>
        <v>-0.16666666666666666</v>
      </c>
      <c r="F28" s="86">
        <v>8</v>
      </c>
      <c r="G28" s="86">
        <v>3</v>
      </c>
      <c r="H28" s="88">
        <f t="shared" si="7"/>
        <v>-0.625</v>
      </c>
      <c r="I28" s="86">
        <v>0</v>
      </c>
      <c r="J28" s="86">
        <v>0</v>
      </c>
      <c r="K28" s="87">
        <v>0</v>
      </c>
      <c r="L28" s="53"/>
      <c r="M28" s="76">
        <v>34</v>
      </c>
      <c r="N28" s="86">
        <v>11</v>
      </c>
      <c r="O28" s="86">
        <v>11</v>
      </c>
      <c r="P28" s="54">
        <f t="shared" si="9"/>
        <v>0.88235294117647056</v>
      </c>
      <c r="Q28" s="54">
        <f t="shared" si="10"/>
        <v>0.27272727272727271</v>
      </c>
      <c r="R28" s="55">
        <f t="shared" si="11"/>
        <v>0</v>
      </c>
      <c r="S28" s="20"/>
      <c r="T28" s="2"/>
      <c r="U28" s="2"/>
    </row>
    <row r="29" spans="1:21" ht="15.75" thickBot="1" x14ac:dyDescent="0.3">
      <c r="A29" s="100" t="s">
        <v>19</v>
      </c>
      <c r="B29" s="41" t="s">
        <v>13</v>
      </c>
      <c r="C29" s="75">
        <v>43</v>
      </c>
      <c r="D29" s="75">
        <v>55</v>
      </c>
      <c r="E29" s="84">
        <f t="shared" si="6"/>
        <v>0.27906976744186046</v>
      </c>
      <c r="F29" s="85">
        <v>28</v>
      </c>
      <c r="G29" s="85">
        <v>45</v>
      </c>
      <c r="H29" s="47">
        <f t="shared" si="7"/>
        <v>0.6071428571428571</v>
      </c>
      <c r="I29" s="85">
        <v>7</v>
      </c>
      <c r="J29" s="85">
        <v>10</v>
      </c>
      <c r="K29" s="47">
        <f t="shared" ref="K29:K31" si="13">(J29-I29)/I29</f>
        <v>0.42857142857142855</v>
      </c>
      <c r="L29" s="44"/>
      <c r="M29" s="75">
        <v>42</v>
      </c>
      <c r="N29" s="85">
        <v>23</v>
      </c>
      <c r="O29" s="85">
        <v>23</v>
      </c>
      <c r="P29" s="57">
        <f t="shared" si="9"/>
        <v>1.3095238095238095</v>
      </c>
      <c r="Q29" s="57">
        <f t="shared" si="10"/>
        <v>1.9565217391304348</v>
      </c>
      <c r="R29" s="58">
        <f t="shared" si="11"/>
        <v>0.43478260869565216</v>
      </c>
      <c r="S29" s="20"/>
      <c r="T29" s="2"/>
      <c r="U29" s="2"/>
    </row>
    <row r="30" spans="1:21" ht="15.75" thickBot="1" x14ac:dyDescent="0.3">
      <c r="A30" s="100"/>
      <c r="B30" s="41" t="s">
        <v>14</v>
      </c>
      <c r="C30" s="82">
        <v>80</v>
      </c>
      <c r="D30" s="74">
        <v>74</v>
      </c>
      <c r="E30" s="15">
        <f t="shared" si="6"/>
        <v>-7.4999999999999997E-2</v>
      </c>
      <c r="F30" s="82">
        <v>53</v>
      </c>
      <c r="G30" s="82">
        <v>59</v>
      </c>
      <c r="H30" s="16">
        <f t="shared" si="7"/>
        <v>0.11320754716981132</v>
      </c>
      <c r="I30" s="82">
        <v>17</v>
      </c>
      <c r="J30" s="82">
        <v>15</v>
      </c>
      <c r="K30" s="16">
        <f t="shared" si="13"/>
        <v>-0.11764705882352941</v>
      </c>
      <c r="L30" s="44"/>
      <c r="M30" s="74">
        <v>108</v>
      </c>
      <c r="N30" s="82">
        <v>58</v>
      </c>
      <c r="O30" s="82">
        <v>57</v>
      </c>
      <c r="P30" s="18">
        <f t="shared" si="9"/>
        <v>0.68518518518518523</v>
      </c>
      <c r="Q30" s="18">
        <f t="shared" si="10"/>
        <v>1.0172413793103448</v>
      </c>
      <c r="R30" s="19">
        <f t="shared" si="11"/>
        <v>0.26315789473684209</v>
      </c>
      <c r="S30" s="20"/>
      <c r="T30" s="2"/>
      <c r="U30" s="2"/>
    </row>
    <row r="31" spans="1:21" ht="15.75" thickBot="1" x14ac:dyDescent="0.3">
      <c r="A31" s="101"/>
      <c r="B31" s="48" t="s">
        <v>15</v>
      </c>
      <c r="C31" s="86">
        <v>77</v>
      </c>
      <c r="D31" s="76">
        <v>86</v>
      </c>
      <c r="E31" s="87">
        <f t="shared" si="6"/>
        <v>0.11688311688311688</v>
      </c>
      <c r="F31" s="86">
        <v>51</v>
      </c>
      <c r="G31" s="86">
        <v>51</v>
      </c>
      <c r="H31" s="88">
        <f t="shared" si="7"/>
        <v>0</v>
      </c>
      <c r="I31" s="86">
        <v>15</v>
      </c>
      <c r="J31" s="86">
        <v>11</v>
      </c>
      <c r="K31" s="88">
        <f t="shared" si="13"/>
        <v>-0.26666666666666666</v>
      </c>
      <c r="L31" s="53"/>
      <c r="M31" s="76">
        <v>129</v>
      </c>
      <c r="N31" s="86">
        <v>78</v>
      </c>
      <c r="O31" s="86">
        <v>68</v>
      </c>
      <c r="P31" s="54">
        <f t="shared" si="9"/>
        <v>0.66666666666666663</v>
      </c>
      <c r="Q31" s="54">
        <f t="shared" si="10"/>
        <v>0.65384615384615385</v>
      </c>
      <c r="R31" s="55">
        <f t="shared" si="11"/>
        <v>0.16176470588235295</v>
      </c>
      <c r="S31" s="20"/>
      <c r="T31" s="2"/>
      <c r="U31" s="2"/>
    </row>
    <row r="32" spans="1:21" ht="15.75" thickBot="1" x14ac:dyDescent="0.3">
      <c r="A32" s="100" t="s">
        <v>20</v>
      </c>
      <c r="B32" s="41" t="s">
        <v>13</v>
      </c>
      <c r="C32" s="75">
        <v>11</v>
      </c>
      <c r="D32" s="75">
        <v>18</v>
      </c>
      <c r="E32" s="84">
        <f t="shared" si="6"/>
        <v>0.63636363636363635</v>
      </c>
      <c r="F32" s="85">
        <v>7</v>
      </c>
      <c r="G32" s="85">
        <v>14</v>
      </c>
      <c r="H32" s="47">
        <f t="shared" si="7"/>
        <v>1</v>
      </c>
      <c r="I32" s="85">
        <v>2</v>
      </c>
      <c r="J32" s="85">
        <v>2</v>
      </c>
      <c r="K32" s="47">
        <v>0</v>
      </c>
      <c r="L32" s="44"/>
      <c r="M32" s="75">
        <v>11</v>
      </c>
      <c r="N32" s="85">
        <v>5</v>
      </c>
      <c r="O32" s="85">
        <v>5</v>
      </c>
      <c r="P32" s="57">
        <f t="shared" si="9"/>
        <v>1.6363636363636365</v>
      </c>
      <c r="Q32" s="57">
        <v>0</v>
      </c>
      <c r="R32" s="58">
        <v>0</v>
      </c>
      <c r="S32" s="20"/>
      <c r="T32" s="2"/>
      <c r="U32" s="2"/>
    </row>
    <row r="33" spans="1:21" ht="15.75" thickBot="1" x14ac:dyDescent="0.3">
      <c r="A33" s="100"/>
      <c r="B33" s="41" t="s">
        <v>14</v>
      </c>
      <c r="C33" s="74">
        <v>21</v>
      </c>
      <c r="D33" s="74">
        <v>23</v>
      </c>
      <c r="E33" s="15">
        <f t="shared" si="6"/>
        <v>9.5238095238095233E-2</v>
      </c>
      <c r="F33" s="82">
        <v>17</v>
      </c>
      <c r="G33" s="82">
        <v>17</v>
      </c>
      <c r="H33" s="16">
        <f t="shared" si="7"/>
        <v>0</v>
      </c>
      <c r="I33" s="82">
        <v>7</v>
      </c>
      <c r="J33" s="82">
        <v>2</v>
      </c>
      <c r="K33" s="16">
        <f t="shared" ref="K33" si="14">(J33-I33)/I33</f>
        <v>-0.7142857142857143</v>
      </c>
      <c r="L33" s="44"/>
      <c r="M33" s="74">
        <v>28</v>
      </c>
      <c r="N33" s="82">
        <v>17</v>
      </c>
      <c r="O33" s="82">
        <v>17</v>
      </c>
      <c r="P33" s="18">
        <f t="shared" si="9"/>
        <v>0.8214285714285714</v>
      </c>
      <c r="Q33" s="18">
        <f t="shared" si="10"/>
        <v>1</v>
      </c>
      <c r="R33" s="19">
        <f t="shared" si="11"/>
        <v>0.11764705882352941</v>
      </c>
      <c r="S33" s="20"/>
      <c r="T33" s="2"/>
      <c r="U33" s="2"/>
    </row>
    <row r="34" spans="1:21" ht="15.75" thickBot="1" x14ac:dyDescent="0.3">
      <c r="A34" s="101"/>
      <c r="B34" s="48" t="s">
        <v>15</v>
      </c>
      <c r="C34" s="86">
        <v>78</v>
      </c>
      <c r="D34" s="76">
        <v>50</v>
      </c>
      <c r="E34" s="87">
        <f t="shared" si="6"/>
        <v>-0.35897435897435898</v>
      </c>
      <c r="F34" s="86">
        <v>10</v>
      </c>
      <c r="G34" s="86">
        <v>5</v>
      </c>
      <c r="H34" s="88">
        <f t="shared" si="7"/>
        <v>-0.5</v>
      </c>
      <c r="I34" s="86">
        <v>0</v>
      </c>
      <c r="J34" s="86">
        <v>1</v>
      </c>
      <c r="K34" s="88">
        <v>0</v>
      </c>
      <c r="L34" s="53"/>
      <c r="M34" s="76">
        <v>84</v>
      </c>
      <c r="N34" s="86">
        <v>22</v>
      </c>
      <c r="O34" s="86">
        <v>22</v>
      </c>
      <c r="P34" s="54">
        <f t="shared" si="9"/>
        <v>0.59523809523809523</v>
      </c>
      <c r="Q34" s="54">
        <f t="shared" si="10"/>
        <v>0.22727272727272727</v>
      </c>
      <c r="R34" s="55">
        <f t="shared" si="11"/>
        <v>4.5454545454545456E-2</v>
      </c>
      <c r="S34" s="20"/>
      <c r="T34" s="2"/>
      <c r="U34" s="2"/>
    </row>
    <row r="35" spans="1:21" ht="15.75" thickBot="1" x14ac:dyDescent="0.3">
      <c r="A35" s="100" t="s">
        <v>21</v>
      </c>
      <c r="B35" s="41" t="s">
        <v>13</v>
      </c>
      <c r="C35" s="75">
        <v>79</v>
      </c>
      <c r="D35" s="75">
        <v>104</v>
      </c>
      <c r="E35" s="84">
        <f t="shared" si="6"/>
        <v>0.31645569620253167</v>
      </c>
      <c r="F35" s="85">
        <v>50</v>
      </c>
      <c r="G35" s="85">
        <v>73</v>
      </c>
      <c r="H35" s="47">
        <f t="shared" si="7"/>
        <v>0.46</v>
      </c>
      <c r="I35" s="85">
        <v>14</v>
      </c>
      <c r="J35" s="85">
        <v>16</v>
      </c>
      <c r="K35" s="47">
        <f t="shared" ref="K35:K39" si="15">(J35-I35)/I35</f>
        <v>0.14285714285714285</v>
      </c>
      <c r="L35" s="44"/>
      <c r="M35" s="75">
        <v>115</v>
      </c>
      <c r="N35" s="85">
        <v>57</v>
      </c>
      <c r="O35" s="85">
        <v>56</v>
      </c>
      <c r="P35" s="57">
        <f t="shared" si="9"/>
        <v>0.90434782608695652</v>
      </c>
      <c r="Q35" s="57">
        <f t="shared" si="10"/>
        <v>1.2807017543859649</v>
      </c>
      <c r="R35" s="58">
        <f t="shared" si="11"/>
        <v>0.2857142857142857</v>
      </c>
      <c r="S35" s="20"/>
      <c r="T35" s="2"/>
      <c r="U35" s="2"/>
    </row>
    <row r="36" spans="1:21" ht="15.75" thickBot="1" x14ac:dyDescent="0.3">
      <c r="A36" s="100"/>
      <c r="B36" s="41" t="s">
        <v>14</v>
      </c>
      <c r="C36" s="74">
        <v>124</v>
      </c>
      <c r="D36" s="74">
        <v>155</v>
      </c>
      <c r="E36" s="15">
        <f t="shared" si="6"/>
        <v>0.25</v>
      </c>
      <c r="F36" s="82">
        <v>79</v>
      </c>
      <c r="G36" s="82">
        <v>107</v>
      </c>
      <c r="H36" s="16">
        <f t="shared" si="7"/>
        <v>0.35443037974683544</v>
      </c>
      <c r="I36" s="82">
        <v>22</v>
      </c>
      <c r="J36" s="82">
        <v>25</v>
      </c>
      <c r="K36" s="16">
        <f t="shared" si="15"/>
        <v>0.13636363636363635</v>
      </c>
      <c r="L36" s="44"/>
      <c r="M36" s="74">
        <v>235</v>
      </c>
      <c r="N36" s="82">
        <v>128</v>
      </c>
      <c r="O36" s="82">
        <v>127</v>
      </c>
      <c r="P36" s="18">
        <f t="shared" si="9"/>
        <v>0.65957446808510634</v>
      </c>
      <c r="Q36" s="18">
        <f t="shared" si="10"/>
        <v>0.8359375</v>
      </c>
      <c r="R36" s="19">
        <f t="shared" si="11"/>
        <v>0.19685039370078741</v>
      </c>
      <c r="S36" s="20"/>
      <c r="T36" s="2"/>
      <c r="U36" s="2"/>
    </row>
    <row r="37" spans="1:21" ht="15.75" thickBot="1" x14ac:dyDescent="0.3">
      <c r="A37" s="101"/>
      <c r="B37" s="48" t="s">
        <v>15</v>
      </c>
      <c r="C37" s="86">
        <v>29</v>
      </c>
      <c r="D37" s="76">
        <v>39</v>
      </c>
      <c r="E37" s="87">
        <f t="shared" si="6"/>
        <v>0.34482758620689657</v>
      </c>
      <c r="F37" s="86">
        <v>7</v>
      </c>
      <c r="G37" s="86">
        <v>10</v>
      </c>
      <c r="H37" s="88">
        <f t="shared" si="7"/>
        <v>0.42857142857142855</v>
      </c>
      <c r="I37" s="86">
        <v>4</v>
      </c>
      <c r="J37" s="86">
        <v>2</v>
      </c>
      <c r="K37" s="88">
        <f t="shared" si="15"/>
        <v>-0.5</v>
      </c>
      <c r="L37" s="53"/>
      <c r="M37" s="76">
        <v>49</v>
      </c>
      <c r="N37" s="86">
        <v>28</v>
      </c>
      <c r="O37" s="86">
        <v>28</v>
      </c>
      <c r="P37" s="54">
        <f t="shared" si="9"/>
        <v>0.79591836734693877</v>
      </c>
      <c r="Q37" s="54">
        <f t="shared" si="10"/>
        <v>0.35714285714285715</v>
      </c>
      <c r="R37" s="55">
        <f t="shared" si="11"/>
        <v>7.1428571428571425E-2</v>
      </c>
      <c r="S37" s="20"/>
      <c r="T37" s="2"/>
      <c r="U37" s="2"/>
    </row>
    <row r="38" spans="1:21" ht="15.75" thickBot="1" x14ac:dyDescent="0.3">
      <c r="A38" s="100" t="s">
        <v>22</v>
      </c>
      <c r="B38" s="41" t="s">
        <v>13</v>
      </c>
      <c r="C38" s="75">
        <v>12</v>
      </c>
      <c r="D38" s="75">
        <v>9</v>
      </c>
      <c r="E38" s="84">
        <f t="shared" si="6"/>
        <v>-0.25</v>
      </c>
      <c r="F38" s="85">
        <v>10</v>
      </c>
      <c r="G38" s="85">
        <v>7</v>
      </c>
      <c r="H38" s="47">
        <f t="shared" si="7"/>
        <v>-0.3</v>
      </c>
      <c r="I38" s="85">
        <v>0</v>
      </c>
      <c r="J38" s="85">
        <v>0</v>
      </c>
      <c r="K38" s="84">
        <v>0</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21</v>
      </c>
      <c r="D39" s="74">
        <v>14</v>
      </c>
      <c r="E39" s="15">
        <f t="shared" si="6"/>
        <v>-0.33333333333333331</v>
      </c>
      <c r="F39" s="82">
        <v>18</v>
      </c>
      <c r="G39" s="82">
        <v>10</v>
      </c>
      <c r="H39" s="16">
        <f t="shared" si="7"/>
        <v>-0.44444444444444442</v>
      </c>
      <c r="I39" s="82">
        <v>2</v>
      </c>
      <c r="J39" s="82">
        <v>1</v>
      </c>
      <c r="K39" s="16">
        <f t="shared" si="15"/>
        <v>-0.5</v>
      </c>
      <c r="L39" s="44"/>
      <c r="M39" s="74">
        <v>30</v>
      </c>
      <c r="N39" s="82">
        <v>14</v>
      </c>
      <c r="O39" s="82">
        <v>14</v>
      </c>
      <c r="P39" s="18">
        <f t="shared" si="9"/>
        <v>0.46666666666666667</v>
      </c>
      <c r="Q39" s="18">
        <f t="shared" si="10"/>
        <v>0.7142857142857143</v>
      </c>
      <c r="R39" s="19">
        <f t="shared" si="11"/>
        <v>7.1428571428571425E-2</v>
      </c>
      <c r="S39" s="20"/>
      <c r="T39" s="2"/>
      <c r="U39" s="2"/>
    </row>
    <row r="40" spans="1:21" ht="15.75" thickBot="1" x14ac:dyDescent="0.3">
      <c r="A40" s="101"/>
      <c r="B40" s="48" t="s">
        <v>15</v>
      </c>
      <c r="C40" s="86">
        <v>25</v>
      </c>
      <c r="D40" s="76">
        <v>26</v>
      </c>
      <c r="E40" s="87">
        <f t="shared" si="6"/>
        <v>0.04</v>
      </c>
      <c r="F40" s="86">
        <v>8</v>
      </c>
      <c r="G40" s="86">
        <v>10</v>
      </c>
      <c r="H40" s="88">
        <f t="shared" si="7"/>
        <v>0.25</v>
      </c>
      <c r="I40" s="86">
        <v>0</v>
      </c>
      <c r="J40" s="86">
        <v>1</v>
      </c>
      <c r="K40" s="87">
        <v>0</v>
      </c>
      <c r="L40" s="53"/>
      <c r="M40" s="76">
        <v>34</v>
      </c>
      <c r="N40" s="86">
        <v>11</v>
      </c>
      <c r="O40" s="86">
        <v>11</v>
      </c>
      <c r="P40" s="54">
        <f t="shared" si="9"/>
        <v>0.76470588235294112</v>
      </c>
      <c r="Q40" s="54">
        <f t="shared" si="10"/>
        <v>0.90909090909090906</v>
      </c>
      <c r="R40" s="55">
        <f t="shared" si="11"/>
        <v>9.0909090909090912E-2</v>
      </c>
      <c r="S40" s="20"/>
      <c r="T40" s="2"/>
      <c r="U40" s="2"/>
    </row>
    <row r="41" spans="1:21" ht="15.75" thickBot="1" x14ac:dyDescent="0.3">
      <c r="A41" s="101" t="s">
        <v>23</v>
      </c>
      <c r="B41" s="41" t="s">
        <v>13</v>
      </c>
      <c r="C41" s="85">
        <v>213</v>
      </c>
      <c r="D41" s="75">
        <v>258</v>
      </c>
      <c r="E41" s="84">
        <f t="shared" si="6"/>
        <v>0.21126760563380281</v>
      </c>
      <c r="F41" s="85">
        <v>196</v>
      </c>
      <c r="G41" s="85">
        <v>240</v>
      </c>
      <c r="H41" s="47">
        <f t="shared" si="7"/>
        <v>0.22448979591836735</v>
      </c>
      <c r="I41" s="85">
        <v>40</v>
      </c>
      <c r="J41" s="85">
        <v>28</v>
      </c>
      <c r="K41" s="47">
        <f t="shared" ref="K41:K42" si="16">(J41-I41)/I41</f>
        <v>-0.3</v>
      </c>
      <c r="L41" s="44"/>
      <c r="M41" s="75">
        <v>486</v>
      </c>
      <c r="N41" s="85">
        <v>257</v>
      </c>
      <c r="O41" s="85">
        <v>249</v>
      </c>
      <c r="P41" s="57">
        <f t="shared" si="9"/>
        <v>0.53086419753086422</v>
      </c>
      <c r="Q41" s="57">
        <f t="shared" si="10"/>
        <v>0.93385214007782102</v>
      </c>
      <c r="R41" s="58">
        <f t="shared" si="11"/>
        <v>0.11244979919678715</v>
      </c>
      <c r="S41" s="20"/>
      <c r="T41" s="2"/>
      <c r="U41" s="2"/>
    </row>
    <row r="42" spans="1:21" ht="15.75" thickBot="1" x14ac:dyDescent="0.3">
      <c r="A42" s="101"/>
      <c r="B42" s="48" t="s">
        <v>14</v>
      </c>
      <c r="C42" s="86">
        <v>380</v>
      </c>
      <c r="D42" s="76">
        <v>462</v>
      </c>
      <c r="E42" s="87">
        <f t="shared" si="6"/>
        <v>0.21578947368421053</v>
      </c>
      <c r="F42" s="86">
        <v>343</v>
      </c>
      <c r="G42" s="86">
        <v>405</v>
      </c>
      <c r="H42" s="88">
        <f t="shared" si="7"/>
        <v>0.18075801749271136</v>
      </c>
      <c r="I42" s="86">
        <v>70</v>
      </c>
      <c r="J42" s="86">
        <v>65</v>
      </c>
      <c r="K42" s="88">
        <f t="shared" si="16"/>
        <v>-7.1428571428571425E-2</v>
      </c>
      <c r="L42" s="53"/>
      <c r="M42" s="76">
        <v>1204</v>
      </c>
      <c r="N42" s="86">
        <v>675</v>
      </c>
      <c r="O42" s="86">
        <v>650</v>
      </c>
      <c r="P42" s="54">
        <f t="shared" si="9"/>
        <v>0.38372093023255816</v>
      </c>
      <c r="Q42" s="54">
        <f t="shared" si="10"/>
        <v>0.6</v>
      </c>
      <c r="R42" s="55">
        <f t="shared" si="11"/>
        <v>0.1</v>
      </c>
      <c r="S42" s="20"/>
      <c r="T42" s="2"/>
      <c r="U42" s="2"/>
    </row>
    <row r="43" spans="1:21" ht="15.75" thickBot="1" x14ac:dyDescent="0.3">
      <c r="A43" s="100" t="s">
        <v>24</v>
      </c>
      <c r="B43" s="41" t="s">
        <v>13</v>
      </c>
      <c r="C43" s="85">
        <v>3</v>
      </c>
      <c r="D43" s="81">
        <v>6</v>
      </c>
      <c r="E43" s="84">
        <f t="shared" si="6"/>
        <v>1</v>
      </c>
      <c r="F43" s="85">
        <v>2</v>
      </c>
      <c r="G43" s="81">
        <v>4</v>
      </c>
      <c r="H43" s="47">
        <f t="shared" si="7"/>
        <v>1</v>
      </c>
      <c r="I43" s="85">
        <v>1</v>
      </c>
      <c r="J43" s="83">
        <v>0</v>
      </c>
      <c r="K43" s="84">
        <v>0</v>
      </c>
      <c r="L43" s="44"/>
      <c r="M43" s="81">
        <v>8</v>
      </c>
      <c r="N43" s="81">
        <v>5</v>
      </c>
      <c r="O43" s="83">
        <v>4</v>
      </c>
      <c r="P43" s="57">
        <v>0</v>
      </c>
      <c r="Q43" s="57">
        <v>0</v>
      </c>
      <c r="R43" s="58">
        <v>0</v>
      </c>
      <c r="S43" s="20"/>
    </row>
    <row r="44" spans="1:21" ht="15.75" thickBot="1" x14ac:dyDescent="0.3">
      <c r="A44" s="101"/>
      <c r="B44" s="41" t="s">
        <v>14</v>
      </c>
      <c r="C44" s="82">
        <v>13</v>
      </c>
      <c r="D44" s="74">
        <v>7</v>
      </c>
      <c r="E44" s="15">
        <f t="shared" si="6"/>
        <v>-0.46153846153846156</v>
      </c>
      <c r="F44" s="82">
        <v>8</v>
      </c>
      <c r="G44" s="82">
        <v>5</v>
      </c>
      <c r="H44" s="47">
        <f>(G44-F44)/F44</f>
        <v>-0.375</v>
      </c>
      <c r="I44" s="82">
        <v>2</v>
      </c>
      <c r="J44" s="82">
        <v>0</v>
      </c>
      <c r="K44" s="84">
        <v>0</v>
      </c>
      <c r="L44" s="44"/>
      <c r="M44" s="74">
        <v>40</v>
      </c>
      <c r="N44" s="82">
        <v>28</v>
      </c>
      <c r="O44" s="82">
        <v>27</v>
      </c>
      <c r="P44" s="18">
        <f t="shared" si="9"/>
        <v>0.17499999999999999</v>
      </c>
      <c r="Q44" s="18">
        <f t="shared" si="10"/>
        <v>0.17857142857142858</v>
      </c>
      <c r="R44" s="19">
        <f t="shared" si="11"/>
        <v>0</v>
      </c>
      <c r="S44" s="20"/>
    </row>
    <row r="45" spans="1:21" ht="15.75" thickBot="1" x14ac:dyDescent="0.3">
      <c r="A45" s="101"/>
      <c r="B45" s="48" t="s">
        <v>15</v>
      </c>
      <c r="C45" s="86">
        <v>12</v>
      </c>
      <c r="D45" s="76">
        <v>7</v>
      </c>
      <c r="E45" s="87">
        <f t="shared" si="6"/>
        <v>-0.41666666666666669</v>
      </c>
      <c r="F45" s="86">
        <v>3</v>
      </c>
      <c r="G45" s="86">
        <v>1</v>
      </c>
      <c r="H45" s="88">
        <f>(G45-F45)/F45</f>
        <v>-0.66666666666666663</v>
      </c>
      <c r="I45" s="86">
        <v>0</v>
      </c>
      <c r="J45" s="86">
        <v>1</v>
      </c>
      <c r="K45" s="87">
        <v>0</v>
      </c>
      <c r="L45" s="53"/>
      <c r="M45" s="76">
        <v>16</v>
      </c>
      <c r="N45" s="86">
        <v>8</v>
      </c>
      <c r="O45" s="86">
        <v>8</v>
      </c>
      <c r="P45" s="54">
        <f t="shared" si="9"/>
        <v>0.4375</v>
      </c>
      <c r="Q45" s="54">
        <f t="shared" si="10"/>
        <v>0.125</v>
      </c>
      <c r="R45" s="55">
        <f t="shared" si="11"/>
        <v>0.125</v>
      </c>
      <c r="S45" s="20"/>
    </row>
    <row r="46" spans="1:21" ht="15.75" thickBot="1" x14ac:dyDescent="0.3">
      <c r="A46" s="101" t="s">
        <v>25</v>
      </c>
      <c r="B46" s="41" t="s">
        <v>13</v>
      </c>
      <c r="C46" s="85">
        <v>6</v>
      </c>
      <c r="D46" s="75">
        <v>3</v>
      </c>
      <c r="E46" s="84">
        <f t="shared" si="6"/>
        <v>-0.5</v>
      </c>
      <c r="F46" s="85">
        <v>5</v>
      </c>
      <c r="G46" s="85">
        <v>2</v>
      </c>
      <c r="H46" s="47">
        <f>(G46-F46)/F46</f>
        <v>-0.6</v>
      </c>
      <c r="I46" s="85">
        <v>0</v>
      </c>
      <c r="J46" s="85">
        <v>1</v>
      </c>
      <c r="K46" s="84">
        <v>0</v>
      </c>
      <c r="L46" s="60"/>
      <c r="M46" s="75">
        <v>9</v>
      </c>
      <c r="N46" s="85">
        <v>3</v>
      </c>
      <c r="O46" s="85">
        <v>2</v>
      </c>
      <c r="P46" s="57">
        <f t="shared" si="9"/>
        <v>0.33333333333333331</v>
      </c>
      <c r="Q46" s="57">
        <f t="shared" si="10"/>
        <v>0.66666666666666663</v>
      </c>
      <c r="R46" s="58">
        <f t="shared" si="11"/>
        <v>0.5</v>
      </c>
      <c r="S46" s="20"/>
    </row>
    <row r="47" spans="1:21" ht="15.75" thickBot="1" x14ac:dyDescent="0.3">
      <c r="A47" s="101"/>
      <c r="B47" s="48" t="s">
        <v>14</v>
      </c>
      <c r="C47" s="86">
        <v>7</v>
      </c>
      <c r="D47" s="76">
        <v>9</v>
      </c>
      <c r="E47" s="87">
        <f t="shared" si="6"/>
        <v>0.2857142857142857</v>
      </c>
      <c r="F47" s="86">
        <v>5</v>
      </c>
      <c r="G47" s="86">
        <v>7</v>
      </c>
      <c r="H47" s="88">
        <f>(G47-F47)/F47</f>
        <v>0.4</v>
      </c>
      <c r="I47" s="86">
        <v>0</v>
      </c>
      <c r="J47" s="86">
        <v>1</v>
      </c>
      <c r="K47" s="87">
        <v>0</v>
      </c>
      <c r="L47" s="61"/>
      <c r="M47" s="76">
        <v>21</v>
      </c>
      <c r="N47" s="86">
        <v>13</v>
      </c>
      <c r="O47" s="86">
        <v>12</v>
      </c>
      <c r="P47" s="54">
        <f t="shared" si="9"/>
        <v>0.42857142857142855</v>
      </c>
      <c r="Q47" s="54">
        <f t="shared" si="10"/>
        <v>0.53846153846153844</v>
      </c>
      <c r="R47" s="55">
        <f t="shared" si="11"/>
        <v>8.3333333333333329E-2</v>
      </c>
      <c r="S47" s="20"/>
    </row>
    <row r="48" spans="1:21" ht="15.75" thickBot="1" x14ac:dyDescent="0.3">
      <c r="A48" s="101" t="s">
        <v>26</v>
      </c>
      <c r="B48" s="41" t="s">
        <v>13</v>
      </c>
      <c r="C48" s="85">
        <v>1</v>
      </c>
      <c r="D48" s="75">
        <v>0</v>
      </c>
      <c r="E48" s="84">
        <f t="shared" si="6"/>
        <v>-1</v>
      </c>
      <c r="F48" s="85">
        <v>1</v>
      </c>
      <c r="G48" s="85">
        <v>0</v>
      </c>
      <c r="H48" s="84">
        <f t="shared" ref="H48:H53" si="17">(G48-F48)/F48</f>
        <v>-1</v>
      </c>
      <c r="I48" s="85">
        <v>0</v>
      </c>
      <c r="J48" s="85">
        <v>0</v>
      </c>
      <c r="K48" s="84">
        <v>0</v>
      </c>
      <c r="L48" s="60"/>
      <c r="M48" s="75">
        <v>2</v>
      </c>
      <c r="N48" s="85">
        <v>1</v>
      </c>
      <c r="O48" s="85">
        <v>0</v>
      </c>
      <c r="P48" s="57">
        <f t="shared" si="9"/>
        <v>0</v>
      </c>
      <c r="Q48" s="57">
        <v>0</v>
      </c>
      <c r="R48" s="58">
        <v>0</v>
      </c>
      <c r="S48" s="20"/>
    </row>
    <row r="49" spans="1:19" ht="15.75" thickBot="1" x14ac:dyDescent="0.3">
      <c r="A49" s="101"/>
      <c r="B49" s="48" t="s">
        <v>14</v>
      </c>
      <c r="C49" s="86">
        <v>1</v>
      </c>
      <c r="D49" s="76">
        <v>0</v>
      </c>
      <c r="E49" s="87">
        <f t="shared" si="6"/>
        <v>-1</v>
      </c>
      <c r="F49" s="86">
        <v>1</v>
      </c>
      <c r="G49" s="86">
        <v>0</v>
      </c>
      <c r="H49" s="87">
        <f t="shared" si="17"/>
        <v>-1</v>
      </c>
      <c r="I49" s="86">
        <v>0</v>
      </c>
      <c r="J49" s="86">
        <v>0</v>
      </c>
      <c r="K49" s="87">
        <v>0</v>
      </c>
      <c r="L49" s="61"/>
      <c r="M49" s="76">
        <v>8</v>
      </c>
      <c r="N49" s="86">
        <v>6</v>
      </c>
      <c r="O49" s="86">
        <v>4</v>
      </c>
      <c r="P49" s="54">
        <f t="shared" si="9"/>
        <v>0</v>
      </c>
      <c r="Q49" s="54">
        <f t="shared" ref="Q49:Q55" si="18">G49/N49</f>
        <v>0</v>
      </c>
      <c r="R49" s="55">
        <f t="shared" ref="R49:R55" si="19">J49/O49</f>
        <v>0</v>
      </c>
      <c r="S49" s="20"/>
    </row>
    <row r="50" spans="1:19" ht="15.75" thickBot="1" x14ac:dyDescent="0.3">
      <c r="A50" s="101" t="s">
        <v>27</v>
      </c>
      <c r="B50" s="41" t="s">
        <v>13</v>
      </c>
      <c r="C50" s="85">
        <v>16</v>
      </c>
      <c r="D50" s="75">
        <v>9</v>
      </c>
      <c r="E50" s="84">
        <f t="shared" si="6"/>
        <v>-0.4375</v>
      </c>
      <c r="F50" s="85">
        <v>16</v>
      </c>
      <c r="G50" s="85">
        <v>7</v>
      </c>
      <c r="H50" s="47">
        <f t="shared" si="17"/>
        <v>-0.5625</v>
      </c>
      <c r="I50" s="85">
        <v>1</v>
      </c>
      <c r="J50" s="85">
        <v>0</v>
      </c>
      <c r="K50" s="84">
        <v>0</v>
      </c>
      <c r="L50" s="60"/>
      <c r="M50" s="75">
        <v>72</v>
      </c>
      <c r="N50" s="85">
        <v>50</v>
      </c>
      <c r="O50" s="85">
        <v>49</v>
      </c>
      <c r="P50" s="57">
        <f t="shared" si="9"/>
        <v>0.125</v>
      </c>
      <c r="Q50" s="57">
        <f t="shared" si="18"/>
        <v>0.14000000000000001</v>
      </c>
      <c r="R50" s="58">
        <f t="shared" si="19"/>
        <v>0</v>
      </c>
      <c r="S50" s="20"/>
    </row>
    <row r="51" spans="1:19" ht="15.75" thickBot="1" x14ac:dyDescent="0.3">
      <c r="A51" s="101"/>
      <c r="B51" s="48" t="s">
        <v>14</v>
      </c>
      <c r="C51" s="86">
        <v>23</v>
      </c>
      <c r="D51" s="76">
        <v>16</v>
      </c>
      <c r="E51" s="87">
        <f t="shared" si="6"/>
        <v>-0.30434782608695654</v>
      </c>
      <c r="F51" s="86">
        <v>22</v>
      </c>
      <c r="G51" s="86">
        <v>14</v>
      </c>
      <c r="H51" s="88">
        <f t="shared" si="17"/>
        <v>-0.36363636363636365</v>
      </c>
      <c r="I51" s="86">
        <v>2</v>
      </c>
      <c r="J51" s="86">
        <v>2</v>
      </c>
      <c r="K51" s="62">
        <v>0</v>
      </c>
      <c r="L51" s="61"/>
      <c r="M51" s="76">
        <v>144</v>
      </c>
      <c r="N51" s="86">
        <v>104</v>
      </c>
      <c r="O51" s="86">
        <v>101</v>
      </c>
      <c r="P51" s="54">
        <f t="shared" si="9"/>
        <v>0.1111111111111111</v>
      </c>
      <c r="Q51" s="54">
        <f t="shared" si="18"/>
        <v>0.13461538461538461</v>
      </c>
      <c r="R51" s="55">
        <f t="shared" si="19"/>
        <v>1.9801980198019802E-2</v>
      </c>
      <c r="S51" s="20"/>
    </row>
    <row r="52" spans="1:19" ht="15.75" thickBot="1" x14ac:dyDescent="0.3">
      <c r="A52" s="101" t="s">
        <v>28</v>
      </c>
      <c r="B52" s="41" t="s">
        <v>13</v>
      </c>
      <c r="C52" s="85">
        <v>13</v>
      </c>
      <c r="D52" s="75">
        <v>21</v>
      </c>
      <c r="E52" s="84">
        <f t="shared" si="6"/>
        <v>0.61538461538461542</v>
      </c>
      <c r="F52" s="85">
        <v>11</v>
      </c>
      <c r="G52" s="85">
        <v>19</v>
      </c>
      <c r="H52" s="47">
        <f t="shared" si="17"/>
        <v>0.72727272727272729</v>
      </c>
      <c r="I52" s="85">
        <v>2</v>
      </c>
      <c r="J52" s="85">
        <v>0</v>
      </c>
      <c r="K52" s="84">
        <v>0</v>
      </c>
      <c r="L52" s="60"/>
      <c r="M52" s="75">
        <v>52</v>
      </c>
      <c r="N52" s="85">
        <v>38</v>
      </c>
      <c r="O52" s="85">
        <v>35</v>
      </c>
      <c r="P52" s="57">
        <f t="shared" si="9"/>
        <v>0.40384615384615385</v>
      </c>
      <c r="Q52" s="57">
        <f t="shared" si="18"/>
        <v>0.5</v>
      </c>
      <c r="R52" s="58">
        <f t="shared" si="19"/>
        <v>0</v>
      </c>
      <c r="S52" s="20"/>
    </row>
    <row r="53" spans="1:19" ht="15.75" thickBot="1" x14ac:dyDescent="0.3">
      <c r="A53" s="101"/>
      <c r="B53" s="48" t="s">
        <v>14</v>
      </c>
      <c r="C53" s="86">
        <v>20</v>
      </c>
      <c r="D53" s="76">
        <v>27</v>
      </c>
      <c r="E53" s="87">
        <f t="shared" si="6"/>
        <v>0.35</v>
      </c>
      <c r="F53" s="86">
        <v>16</v>
      </c>
      <c r="G53" s="86">
        <v>24</v>
      </c>
      <c r="H53" s="88">
        <f t="shared" si="17"/>
        <v>0.5</v>
      </c>
      <c r="I53" s="86">
        <v>3</v>
      </c>
      <c r="J53" s="86">
        <v>1</v>
      </c>
      <c r="K53" s="88">
        <f t="shared" ref="K53" si="20">(J53-I53)/I53</f>
        <v>-0.66666666666666663</v>
      </c>
      <c r="L53" s="61"/>
      <c r="M53" s="76">
        <v>116</v>
      </c>
      <c r="N53" s="86">
        <v>86</v>
      </c>
      <c r="O53" s="86">
        <v>78</v>
      </c>
      <c r="P53" s="54">
        <f t="shared" si="9"/>
        <v>0.23275862068965517</v>
      </c>
      <c r="Q53" s="54">
        <f t="shared" si="18"/>
        <v>0.27906976744186046</v>
      </c>
      <c r="R53" s="55">
        <f t="shared" si="19"/>
        <v>1.282051282051282E-2</v>
      </c>
      <c r="S53" s="20"/>
    </row>
    <row r="54" spans="1:19" ht="15.75" thickBot="1" x14ac:dyDescent="0.3">
      <c r="A54" s="101" t="s">
        <v>29</v>
      </c>
      <c r="B54" s="41" t="s">
        <v>13</v>
      </c>
      <c r="C54" s="85">
        <v>0</v>
      </c>
      <c r="D54" s="75">
        <v>1</v>
      </c>
      <c r="E54" s="84">
        <v>0</v>
      </c>
      <c r="F54" s="85">
        <v>0</v>
      </c>
      <c r="G54" s="85">
        <v>1</v>
      </c>
      <c r="H54" s="47">
        <v>0</v>
      </c>
      <c r="I54" s="85">
        <v>0</v>
      </c>
      <c r="J54" s="85">
        <v>0</v>
      </c>
      <c r="K54" s="84">
        <v>0</v>
      </c>
      <c r="L54" s="60"/>
      <c r="M54" s="75">
        <v>2</v>
      </c>
      <c r="N54" s="85">
        <v>1</v>
      </c>
      <c r="O54" s="85">
        <v>1</v>
      </c>
      <c r="P54" s="57">
        <f t="shared" si="9"/>
        <v>0.5</v>
      </c>
      <c r="Q54" s="57">
        <v>0</v>
      </c>
      <c r="R54" s="58">
        <v>0</v>
      </c>
      <c r="S54" s="20"/>
    </row>
    <row r="55" spans="1:19" ht="15.75" thickBot="1" x14ac:dyDescent="0.3">
      <c r="A55" s="102"/>
      <c r="B55" s="48" t="s">
        <v>14</v>
      </c>
      <c r="C55" s="86">
        <v>0</v>
      </c>
      <c r="D55" s="76">
        <v>2</v>
      </c>
      <c r="E55" s="87">
        <v>0</v>
      </c>
      <c r="F55" s="86">
        <v>0</v>
      </c>
      <c r="G55" s="86">
        <v>2</v>
      </c>
      <c r="H55" s="88">
        <v>0</v>
      </c>
      <c r="I55" s="86">
        <v>0</v>
      </c>
      <c r="J55" s="86">
        <v>0</v>
      </c>
      <c r="K55" s="87">
        <v>0</v>
      </c>
      <c r="L55" s="61"/>
      <c r="M55" s="76">
        <v>7</v>
      </c>
      <c r="N55" s="86">
        <v>5</v>
      </c>
      <c r="O55" s="86">
        <v>5</v>
      </c>
      <c r="P55" s="54">
        <f t="shared" si="9"/>
        <v>0.2857142857142857</v>
      </c>
      <c r="Q55" s="54">
        <f t="shared" si="18"/>
        <v>0.4</v>
      </c>
      <c r="R55" s="55">
        <f t="shared" si="19"/>
        <v>0</v>
      </c>
      <c r="S55" s="20"/>
    </row>
    <row r="56" spans="1:19" x14ac:dyDescent="0.25">
      <c r="A56" s="63" t="s">
        <v>30</v>
      </c>
      <c r="B56" s="63"/>
      <c r="C56" s="5"/>
      <c r="D56" s="5"/>
      <c r="E56" s="64"/>
      <c r="F56" s="5"/>
      <c r="G56" s="5"/>
      <c r="H56" s="64"/>
      <c r="I56" s="5"/>
      <c r="J56" s="5"/>
      <c r="K56" s="64"/>
      <c r="L56" s="5"/>
      <c r="M56" s="2"/>
      <c r="N56" s="2"/>
      <c r="O56" s="2"/>
      <c r="P56" s="2"/>
      <c r="Q56" s="2"/>
      <c r="R56" s="2"/>
      <c r="S56" s="1"/>
    </row>
    <row r="57" spans="1:19" x14ac:dyDescent="0.25">
      <c r="A57" s="6"/>
      <c r="B57" s="6"/>
      <c r="C57" s="5"/>
      <c r="D57" s="5"/>
      <c r="E57" s="64"/>
      <c r="F57" s="5"/>
      <c r="G57" s="5"/>
      <c r="H57" s="64"/>
      <c r="I57" s="5"/>
      <c r="J57" s="5"/>
      <c r="K57" s="64"/>
      <c r="L57" s="5"/>
      <c r="M57" s="2"/>
      <c r="N57" s="2"/>
      <c r="O57" s="2"/>
      <c r="P57" s="2"/>
      <c r="Q57" s="2"/>
      <c r="R57" s="2"/>
      <c r="S57" s="1"/>
    </row>
    <row r="58" spans="1:19" x14ac:dyDescent="0.25">
      <c r="A58" s="6"/>
      <c r="B58" s="6"/>
      <c r="C58" s="5"/>
      <c r="D58" s="5"/>
      <c r="E58" s="64"/>
      <c r="F58" s="5"/>
      <c r="G58" s="5"/>
      <c r="H58" s="64"/>
      <c r="I58" s="5"/>
      <c r="J58" s="5"/>
      <c r="K58" s="64"/>
      <c r="L58" s="5"/>
      <c r="M58" s="2"/>
      <c r="N58" s="2"/>
      <c r="O58" s="2"/>
      <c r="P58" s="2"/>
      <c r="Q58" s="2"/>
      <c r="R58" s="2"/>
      <c r="S58" s="1"/>
    </row>
  </sheetData>
  <mergeCells count="30">
    <mergeCell ref="A7:B7"/>
    <mergeCell ref="A1:R1"/>
    <mergeCell ref="A2:R2"/>
    <mergeCell ref="A3:R3"/>
    <mergeCell ref="A4:R4"/>
    <mergeCell ref="A6:B6"/>
    <mergeCell ref="A23:A25"/>
    <mergeCell ref="A8:B8"/>
    <mergeCell ref="A9:B9"/>
    <mergeCell ref="A10:B10"/>
    <mergeCell ref="A11:B11"/>
    <mergeCell ref="A12:B12"/>
    <mergeCell ref="A13:B13"/>
    <mergeCell ref="A14:B14"/>
    <mergeCell ref="A15:B15"/>
    <mergeCell ref="A16:B16"/>
    <mergeCell ref="A17:A19"/>
    <mergeCell ref="A20:A22"/>
    <mergeCell ref="A54:A55"/>
    <mergeCell ref="A26:A28"/>
    <mergeCell ref="A29:A31"/>
    <mergeCell ref="A32:A34"/>
    <mergeCell ref="A35:A37"/>
    <mergeCell ref="A38:A40"/>
    <mergeCell ref="A41:A42"/>
    <mergeCell ref="A43:A45"/>
    <mergeCell ref="A46:A47"/>
    <mergeCell ref="A48:A49"/>
    <mergeCell ref="A50:A51"/>
    <mergeCell ref="A52:A53"/>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1" ht="15.75" x14ac:dyDescent="0.25">
      <c r="A1" s="114" t="s">
        <v>31</v>
      </c>
      <c r="B1" s="114"/>
      <c r="C1" s="114"/>
      <c r="D1" s="114"/>
      <c r="E1" s="114"/>
      <c r="F1" s="114"/>
      <c r="G1" s="114"/>
      <c r="H1" s="114"/>
      <c r="I1" s="114"/>
      <c r="J1" s="114"/>
      <c r="K1" s="114"/>
      <c r="L1" s="114"/>
      <c r="M1" s="114"/>
      <c r="N1" s="114"/>
      <c r="O1" s="114"/>
      <c r="P1" s="114"/>
      <c r="Q1" s="114"/>
      <c r="R1" s="114"/>
      <c r="S1" s="1"/>
      <c r="T1" s="2"/>
      <c r="U1" s="2"/>
    </row>
    <row r="2" spans="1:21" ht="15.75" x14ac:dyDescent="0.25">
      <c r="A2" s="115" t="s">
        <v>0</v>
      </c>
      <c r="B2" s="115"/>
      <c r="C2" s="115"/>
      <c r="D2" s="115"/>
      <c r="E2" s="115"/>
      <c r="F2" s="115"/>
      <c r="G2" s="115"/>
      <c r="H2" s="115"/>
      <c r="I2" s="115"/>
      <c r="J2" s="115"/>
      <c r="K2" s="115"/>
      <c r="L2" s="115"/>
      <c r="M2" s="115"/>
      <c r="N2" s="115"/>
      <c r="O2" s="115"/>
      <c r="P2" s="115"/>
      <c r="Q2" s="115"/>
      <c r="R2" s="115"/>
      <c r="S2" s="1"/>
      <c r="T2" s="2"/>
      <c r="U2" s="2"/>
    </row>
    <row r="3" spans="1:21" ht="15.75" x14ac:dyDescent="0.25">
      <c r="A3" s="115" t="s">
        <v>1</v>
      </c>
      <c r="B3" s="115"/>
      <c r="C3" s="115"/>
      <c r="D3" s="115"/>
      <c r="E3" s="115"/>
      <c r="F3" s="115"/>
      <c r="G3" s="115"/>
      <c r="H3" s="115"/>
      <c r="I3" s="115"/>
      <c r="J3" s="115"/>
      <c r="K3" s="115"/>
      <c r="L3" s="115"/>
      <c r="M3" s="115"/>
      <c r="N3" s="115"/>
      <c r="O3" s="115"/>
      <c r="P3" s="115"/>
      <c r="Q3" s="115"/>
      <c r="R3" s="115"/>
      <c r="S3" s="1"/>
      <c r="T3" s="2"/>
      <c r="U3" s="2"/>
    </row>
    <row r="4" spans="1:21" ht="15.75" x14ac:dyDescent="0.25">
      <c r="A4" s="116" t="s">
        <v>61</v>
      </c>
      <c r="B4" s="116"/>
      <c r="C4" s="116"/>
      <c r="D4" s="116"/>
      <c r="E4" s="116"/>
      <c r="F4" s="116"/>
      <c r="G4" s="116"/>
      <c r="H4" s="116"/>
      <c r="I4" s="116"/>
      <c r="J4" s="116"/>
      <c r="K4" s="116"/>
      <c r="L4" s="116"/>
      <c r="M4" s="116"/>
      <c r="N4" s="116"/>
      <c r="O4" s="116"/>
      <c r="P4" s="116"/>
      <c r="Q4" s="116"/>
      <c r="R4" s="116"/>
      <c r="S4" s="1"/>
      <c r="T4" s="2"/>
      <c r="U4" s="2"/>
    </row>
    <row r="5" spans="1:21" ht="16.5" thickBot="1" x14ac:dyDescent="0.3">
      <c r="A5" s="3"/>
      <c r="B5" s="4"/>
      <c r="C5" s="5"/>
      <c r="D5" s="5"/>
      <c r="E5" s="6"/>
      <c r="F5" s="5"/>
      <c r="G5" s="5"/>
      <c r="H5" s="7"/>
      <c r="I5" s="5"/>
      <c r="J5" s="5"/>
      <c r="K5" s="7"/>
      <c r="L5" s="2"/>
      <c r="M5" s="2"/>
      <c r="N5" s="2"/>
      <c r="O5" s="2"/>
      <c r="P5" s="2"/>
      <c r="Q5" s="2"/>
      <c r="R5" s="2"/>
      <c r="S5" s="1"/>
      <c r="T5" s="2"/>
      <c r="U5" s="2"/>
    </row>
    <row r="6" spans="1:21" ht="38.25" x14ac:dyDescent="0.25">
      <c r="A6" s="117" t="s">
        <v>2</v>
      </c>
      <c r="B6" s="118"/>
      <c r="C6" s="8" t="s">
        <v>62</v>
      </c>
      <c r="D6" s="9" t="s">
        <v>65</v>
      </c>
      <c r="E6" s="8" t="s">
        <v>46</v>
      </c>
      <c r="F6" s="8" t="s">
        <v>63</v>
      </c>
      <c r="G6" s="8" t="s">
        <v>66</v>
      </c>
      <c r="H6" s="8" t="s">
        <v>46</v>
      </c>
      <c r="I6" s="8" t="s">
        <v>64</v>
      </c>
      <c r="J6" s="8" t="s">
        <v>67</v>
      </c>
      <c r="K6" s="8" t="s">
        <v>46</v>
      </c>
      <c r="L6" s="10"/>
      <c r="M6" s="11" t="s">
        <v>33</v>
      </c>
      <c r="N6" s="11" t="s">
        <v>34</v>
      </c>
      <c r="O6" s="11" t="s">
        <v>35</v>
      </c>
      <c r="P6" s="11" t="s">
        <v>36</v>
      </c>
      <c r="Q6" s="11" t="s">
        <v>37</v>
      </c>
      <c r="R6" s="12" t="s">
        <v>38</v>
      </c>
      <c r="S6" s="13"/>
      <c r="T6" s="2"/>
      <c r="U6" s="2"/>
    </row>
    <row r="7" spans="1:21" x14ac:dyDescent="0.25">
      <c r="A7" s="119" t="s">
        <v>3</v>
      </c>
      <c r="B7" s="120"/>
      <c r="C7" s="71">
        <v>2056</v>
      </c>
      <c r="D7" s="71">
        <v>2087</v>
      </c>
      <c r="E7" s="15">
        <f t="shared" ref="E7:E15" si="0">(D7-C7)/C7</f>
        <v>1.5077821011673152E-2</v>
      </c>
      <c r="F7" s="71">
        <v>1520</v>
      </c>
      <c r="G7" s="71">
        <v>1604</v>
      </c>
      <c r="H7" s="16">
        <f t="shared" ref="H7:H15" si="1">(G7-F7)/F7</f>
        <v>5.526315789473684E-2</v>
      </c>
      <c r="I7" s="71">
        <v>225</v>
      </c>
      <c r="J7" s="71">
        <v>224</v>
      </c>
      <c r="K7" s="16">
        <f t="shared" ref="K7:K14" si="2">(J7-I7)/I7</f>
        <v>-4.4444444444444444E-3</v>
      </c>
      <c r="L7" s="17"/>
      <c r="M7" s="71">
        <v>3889</v>
      </c>
      <c r="N7" s="71">
        <v>2090</v>
      </c>
      <c r="O7" s="71">
        <v>2030</v>
      </c>
      <c r="P7" s="18">
        <f t="shared" ref="P7:P15" si="3">D7/M7</f>
        <v>0.53664181023399327</v>
      </c>
      <c r="Q7" s="18">
        <f t="shared" ref="Q7:Q15" si="4">G7/N7</f>
        <v>0.76746411483253585</v>
      </c>
      <c r="R7" s="19">
        <f t="shared" ref="R7:R15" si="5">J7/O7</f>
        <v>0.1103448275862069</v>
      </c>
      <c r="S7" s="20"/>
      <c r="T7" s="2"/>
      <c r="U7" s="2"/>
    </row>
    <row r="8" spans="1:21" x14ac:dyDescent="0.25">
      <c r="A8" s="112" t="s">
        <v>4</v>
      </c>
      <c r="B8" s="113"/>
      <c r="C8" s="82">
        <v>347</v>
      </c>
      <c r="D8" s="82">
        <v>420</v>
      </c>
      <c r="E8" s="15">
        <f t="shared" si="0"/>
        <v>0.21037463976945245</v>
      </c>
      <c r="F8" s="82">
        <v>272</v>
      </c>
      <c r="G8" s="82">
        <v>344</v>
      </c>
      <c r="H8" s="16">
        <f t="shared" si="1"/>
        <v>0.26470588235294118</v>
      </c>
      <c r="I8" s="82">
        <v>33</v>
      </c>
      <c r="J8" s="82">
        <v>61</v>
      </c>
      <c r="K8" s="16">
        <f t="shared" si="2"/>
        <v>0.84848484848484851</v>
      </c>
      <c r="L8" s="17"/>
      <c r="M8" s="82">
        <v>356</v>
      </c>
      <c r="N8" s="82">
        <v>179</v>
      </c>
      <c r="O8" s="82">
        <v>179</v>
      </c>
      <c r="P8" s="18">
        <f t="shared" si="3"/>
        <v>1.1797752808988764</v>
      </c>
      <c r="Q8" s="18">
        <f t="shared" si="4"/>
        <v>1.9217877094972067</v>
      </c>
      <c r="R8" s="19">
        <f t="shared" si="5"/>
        <v>0.34078212290502791</v>
      </c>
      <c r="S8" s="20"/>
      <c r="T8" s="2"/>
      <c r="U8" s="2"/>
    </row>
    <row r="9" spans="1:21" x14ac:dyDescent="0.25">
      <c r="A9" s="112" t="s">
        <v>32</v>
      </c>
      <c r="B9" s="113"/>
      <c r="C9" s="82">
        <v>273</v>
      </c>
      <c r="D9" s="82">
        <v>327</v>
      </c>
      <c r="E9" s="15">
        <f t="shared" si="0"/>
        <v>0.19780219780219779</v>
      </c>
      <c r="F9" s="82">
        <v>213</v>
      </c>
      <c r="G9" s="82">
        <v>261</v>
      </c>
      <c r="H9" s="16">
        <f t="shared" si="1"/>
        <v>0.22535211267605634</v>
      </c>
      <c r="I9" s="82">
        <v>26</v>
      </c>
      <c r="J9" s="82">
        <v>52</v>
      </c>
      <c r="K9" s="16">
        <f t="shared" si="2"/>
        <v>1</v>
      </c>
      <c r="L9" s="17"/>
      <c r="M9" s="82">
        <v>317</v>
      </c>
      <c r="N9" s="82">
        <v>145</v>
      </c>
      <c r="O9" s="82">
        <v>145</v>
      </c>
      <c r="P9" s="18">
        <f t="shared" si="3"/>
        <v>1.0315457413249212</v>
      </c>
      <c r="Q9" s="18">
        <f t="shared" si="4"/>
        <v>1.8</v>
      </c>
      <c r="R9" s="19">
        <f t="shared" si="5"/>
        <v>0.35862068965517241</v>
      </c>
      <c r="S9" s="20"/>
      <c r="T9" s="2"/>
      <c r="U9" s="2"/>
    </row>
    <row r="10" spans="1:21" x14ac:dyDescent="0.25">
      <c r="A10" s="112" t="s">
        <v>5</v>
      </c>
      <c r="B10" s="113"/>
      <c r="C10" s="82">
        <v>1370</v>
      </c>
      <c r="D10" s="82">
        <v>1461</v>
      </c>
      <c r="E10" s="15">
        <f t="shared" si="0"/>
        <v>6.6423357664233573E-2</v>
      </c>
      <c r="F10" s="82">
        <v>1049</v>
      </c>
      <c r="G10" s="82">
        <v>1165</v>
      </c>
      <c r="H10" s="16">
        <f t="shared" si="1"/>
        <v>0.11058150619637751</v>
      </c>
      <c r="I10" s="82">
        <v>125</v>
      </c>
      <c r="J10" s="82">
        <v>146</v>
      </c>
      <c r="K10" s="16">
        <f t="shared" si="2"/>
        <v>0.16800000000000001</v>
      </c>
      <c r="L10" s="17"/>
      <c r="M10" s="82">
        <v>2002</v>
      </c>
      <c r="N10" s="82">
        <v>1004</v>
      </c>
      <c r="O10" s="82">
        <v>980</v>
      </c>
      <c r="P10" s="18">
        <f t="shared" si="3"/>
        <v>0.72977022977022976</v>
      </c>
      <c r="Q10" s="18">
        <f t="shared" si="4"/>
        <v>1.1603585657370519</v>
      </c>
      <c r="R10" s="19">
        <f t="shared" si="5"/>
        <v>0.1489795918367347</v>
      </c>
      <c r="S10" s="20"/>
      <c r="T10" s="2"/>
      <c r="U10" s="2"/>
    </row>
    <row r="11" spans="1:21" x14ac:dyDescent="0.25">
      <c r="A11" s="112" t="s">
        <v>6</v>
      </c>
      <c r="B11" s="113"/>
      <c r="C11" s="71">
        <v>123</v>
      </c>
      <c r="D11" s="71">
        <v>89</v>
      </c>
      <c r="E11" s="15">
        <f t="shared" si="0"/>
        <v>-0.27642276422764228</v>
      </c>
      <c r="F11" s="71">
        <v>96</v>
      </c>
      <c r="G11" s="71">
        <v>75</v>
      </c>
      <c r="H11" s="16">
        <f t="shared" si="1"/>
        <v>-0.21875</v>
      </c>
      <c r="I11" s="71">
        <v>26</v>
      </c>
      <c r="J11" s="71">
        <v>16</v>
      </c>
      <c r="K11" s="16">
        <f t="shared" si="2"/>
        <v>-0.38461538461538464</v>
      </c>
      <c r="L11" s="17"/>
      <c r="M11" s="71">
        <v>610</v>
      </c>
      <c r="N11" s="71">
        <v>462</v>
      </c>
      <c r="O11" s="71">
        <v>450</v>
      </c>
      <c r="P11" s="18">
        <f t="shared" si="3"/>
        <v>0.14590163934426228</v>
      </c>
      <c r="Q11" s="18">
        <f t="shared" si="4"/>
        <v>0.16233766233766234</v>
      </c>
      <c r="R11" s="19">
        <f t="shared" si="5"/>
        <v>3.5555555555555556E-2</v>
      </c>
      <c r="S11" s="20"/>
      <c r="T11" s="2"/>
      <c r="U11" s="2"/>
    </row>
    <row r="12" spans="1:21" x14ac:dyDescent="0.25">
      <c r="A12" s="112" t="s">
        <v>7</v>
      </c>
      <c r="B12" s="113"/>
      <c r="C12" s="71">
        <v>509</v>
      </c>
      <c r="D12" s="71">
        <v>440</v>
      </c>
      <c r="E12" s="15">
        <f t="shared" si="0"/>
        <v>-0.13555992141453832</v>
      </c>
      <c r="F12" s="71">
        <v>346</v>
      </c>
      <c r="G12" s="71">
        <v>336</v>
      </c>
      <c r="H12" s="16">
        <f t="shared" si="1"/>
        <v>-2.8901734104046242E-2</v>
      </c>
      <c r="I12" s="71">
        <v>72</v>
      </c>
      <c r="J12" s="71">
        <v>61</v>
      </c>
      <c r="K12" s="16">
        <f t="shared" si="2"/>
        <v>-0.15277777777777779</v>
      </c>
      <c r="L12" s="17"/>
      <c r="M12" s="71">
        <v>1216</v>
      </c>
      <c r="N12" s="71">
        <v>570</v>
      </c>
      <c r="O12" s="71">
        <v>548</v>
      </c>
      <c r="P12" s="18">
        <f t="shared" si="3"/>
        <v>0.36184210526315791</v>
      </c>
      <c r="Q12" s="18">
        <f t="shared" si="4"/>
        <v>0.58947368421052626</v>
      </c>
      <c r="R12" s="19">
        <f t="shared" si="5"/>
        <v>0.11131386861313869</v>
      </c>
      <c r="S12" s="20"/>
      <c r="T12" s="2"/>
      <c r="U12" s="2"/>
    </row>
    <row r="13" spans="1:21" x14ac:dyDescent="0.25">
      <c r="A13" s="112" t="s">
        <v>8</v>
      </c>
      <c r="B13" s="113"/>
      <c r="C13" s="83">
        <v>54</v>
      </c>
      <c r="D13" s="83">
        <v>97</v>
      </c>
      <c r="E13" s="15">
        <f t="shared" si="0"/>
        <v>0.79629629629629628</v>
      </c>
      <c r="F13" s="83">
        <v>29</v>
      </c>
      <c r="G13" s="83">
        <v>28</v>
      </c>
      <c r="H13" s="16">
        <f t="shared" si="1"/>
        <v>-3.4482758620689655E-2</v>
      </c>
      <c r="I13" s="83">
        <v>2</v>
      </c>
      <c r="J13" s="83">
        <v>1</v>
      </c>
      <c r="K13" s="16">
        <f t="shared" si="2"/>
        <v>-0.5</v>
      </c>
      <c r="L13" s="17"/>
      <c r="M13" s="83">
        <v>61</v>
      </c>
      <c r="N13" s="83">
        <v>54</v>
      </c>
      <c r="O13" s="83">
        <v>52</v>
      </c>
      <c r="P13" s="18">
        <f t="shared" si="3"/>
        <v>1.5901639344262295</v>
      </c>
      <c r="Q13" s="18">
        <f t="shared" si="4"/>
        <v>0.51851851851851849</v>
      </c>
      <c r="R13" s="19">
        <f t="shared" si="5"/>
        <v>1.9230769230769232E-2</v>
      </c>
      <c r="S13" s="20"/>
      <c r="T13" s="2"/>
      <c r="U13" s="2"/>
    </row>
    <row r="14" spans="1:21" x14ac:dyDescent="0.25">
      <c r="A14" s="103" t="s">
        <v>9</v>
      </c>
      <c r="B14" s="104"/>
      <c r="C14" s="82">
        <v>800</v>
      </c>
      <c r="D14" s="82">
        <v>778</v>
      </c>
      <c r="E14" s="15">
        <f t="shared" si="0"/>
        <v>-2.75E-2</v>
      </c>
      <c r="F14" s="82">
        <v>237</v>
      </c>
      <c r="G14" s="82">
        <v>222</v>
      </c>
      <c r="H14" s="16">
        <f t="shared" si="1"/>
        <v>-6.3291139240506333E-2</v>
      </c>
      <c r="I14" s="82">
        <v>22</v>
      </c>
      <c r="J14" s="82">
        <v>15</v>
      </c>
      <c r="K14" s="16">
        <f t="shared" si="2"/>
        <v>-0.31818181818181818</v>
      </c>
      <c r="L14" s="17"/>
      <c r="M14" s="82">
        <v>934</v>
      </c>
      <c r="N14" s="82">
        <v>321</v>
      </c>
      <c r="O14" s="82">
        <v>300</v>
      </c>
      <c r="P14" s="18">
        <f t="shared" si="3"/>
        <v>0.83297644539614557</v>
      </c>
      <c r="Q14" s="18">
        <f t="shared" si="4"/>
        <v>0.69158878504672894</v>
      </c>
      <c r="R14" s="19">
        <f t="shared" si="5"/>
        <v>0.05</v>
      </c>
      <c r="S14" s="20"/>
      <c r="T14" s="23"/>
      <c r="U14" s="23"/>
    </row>
    <row r="15" spans="1:21" x14ac:dyDescent="0.25">
      <c r="A15" s="105" t="s">
        <v>10</v>
      </c>
      <c r="B15" s="106"/>
      <c r="C15" s="24">
        <f>C7+C14</f>
        <v>2856</v>
      </c>
      <c r="D15" s="25">
        <f>D7+D14</f>
        <v>2865</v>
      </c>
      <c r="E15" s="26">
        <f t="shared" si="0"/>
        <v>3.1512605042016808E-3</v>
      </c>
      <c r="F15" s="24">
        <f>F7+F14</f>
        <v>1757</v>
      </c>
      <c r="G15" s="24">
        <f>G7+G14</f>
        <v>1826</v>
      </c>
      <c r="H15" s="27">
        <f t="shared" si="1"/>
        <v>3.927148548662493E-2</v>
      </c>
      <c r="I15" s="24">
        <f>I7+I14</f>
        <v>247</v>
      </c>
      <c r="J15" s="24">
        <f>J7+J14</f>
        <v>239</v>
      </c>
      <c r="K15" s="26">
        <v>0</v>
      </c>
      <c r="L15" s="28"/>
      <c r="M15" s="29">
        <f>M7+M14</f>
        <v>4823</v>
      </c>
      <c r="N15" s="29">
        <f>N7+N14</f>
        <v>2411</v>
      </c>
      <c r="O15" s="29">
        <f>O7+O14</f>
        <v>2330</v>
      </c>
      <c r="P15" s="30">
        <f t="shared" si="3"/>
        <v>0.59402861289653741</v>
      </c>
      <c r="Q15" s="30">
        <f t="shared" si="4"/>
        <v>0.75736209041891334</v>
      </c>
      <c r="R15" s="31">
        <f t="shared" si="5"/>
        <v>0.10257510729613734</v>
      </c>
      <c r="S15" s="32"/>
      <c r="T15" s="2"/>
      <c r="U15" s="2"/>
    </row>
    <row r="16" spans="1:21"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264</v>
      </c>
      <c r="D17" s="74">
        <v>322</v>
      </c>
      <c r="E17" s="15">
        <f t="shared" ref="E17:E53" si="6">(D17-C17)/C17</f>
        <v>0.2196969696969697</v>
      </c>
      <c r="F17" s="82">
        <v>186</v>
      </c>
      <c r="G17" s="82">
        <v>260</v>
      </c>
      <c r="H17" s="16">
        <f t="shared" ref="H17:H43" si="7">(G17-F17)/F17</f>
        <v>0.39784946236559138</v>
      </c>
      <c r="I17" s="82">
        <v>19</v>
      </c>
      <c r="J17" s="82">
        <v>49</v>
      </c>
      <c r="K17" s="16">
        <f t="shared" ref="K17:K18" si="8">(J17-I17)/I17</f>
        <v>1.5789473684210527</v>
      </c>
      <c r="L17" s="44"/>
      <c r="M17" s="74">
        <v>309</v>
      </c>
      <c r="N17" s="82">
        <v>138</v>
      </c>
      <c r="O17" s="82">
        <v>138</v>
      </c>
      <c r="P17" s="18">
        <f t="shared" ref="P17:P55" si="9">D17/M17</f>
        <v>1.0420711974110033</v>
      </c>
      <c r="Q17" s="18">
        <f t="shared" ref="Q17:Q47" si="10">G17/N17</f>
        <v>1.8840579710144927</v>
      </c>
      <c r="R17" s="19">
        <f t="shared" ref="R17:R47" si="11">J17/O17</f>
        <v>0.35507246376811596</v>
      </c>
      <c r="S17" s="20"/>
      <c r="T17" s="2"/>
      <c r="U17" s="2"/>
    </row>
    <row r="18" spans="1:21" x14ac:dyDescent="0.25">
      <c r="A18" s="110"/>
      <c r="B18" s="41" t="s">
        <v>14</v>
      </c>
      <c r="C18" s="85">
        <v>390</v>
      </c>
      <c r="D18" s="75">
        <v>424</v>
      </c>
      <c r="E18" s="84">
        <f t="shared" si="6"/>
        <v>8.7179487179487175E-2</v>
      </c>
      <c r="F18" s="85">
        <v>261</v>
      </c>
      <c r="G18" s="85">
        <v>318</v>
      </c>
      <c r="H18" s="47">
        <f t="shared" si="7"/>
        <v>0.21839080459770116</v>
      </c>
      <c r="I18" s="85">
        <v>36</v>
      </c>
      <c r="J18" s="85">
        <v>61</v>
      </c>
      <c r="K18" s="16">
        <f t="shared" si="8"/>
        <v>0.69444444444444442</v>
      </c>
      <c r="L18" s="44"/>
      <c r="M18" s="75">
        <v>500</v>
      </c>
      <c r="N18" s="85">
        <v>229</v>
      </c>
      <c r="O18" s="85">
        <v>226</v>
      </c>
      <c r="P18" s="18">
        <f t="shared" si="9"/>
        <v>0.84799999999999998</v>
      </c>
      <c r="Q18" s="18">
        <f t="shared" si="10"/>
        <v>1.3886462882096069</v>
      </c>
      <c r="R18" s="19">
        <f t="shared" si="11"/>
        <v>0.26991150442477874</v>
      </c>
      <c r="S18" s="20"/>
      <c r="T18" s="2"/>
      <c r="U18" s="2"/>
    </row>
    <row r="19" spans="1:21" s="56" customFormat="1" ht="15.75" thickBot="1" x14ac:dyDescent="0.3">
      <c r="A19" s="111"/>
      <c r="B19" s="48" t="s">
        <v>15</v>
      </c>
      <c r="C19" s="86">
        <v>108</v>
      </c>
      <c r="D19" s="76">
        <v>154</v>
      </c>
      <c r="E19" s="87">
        <f t="shared" si="6"/>
        <v>0.42592592592592593</v>
      </c>
      <c r="F19" s="86">
        <v>26</v>
      </c>
      <c r="G19" s="86">
        <v>53</v>
      </c>
      <c r="H19" s="88">
        <f t="shared" si="7"/>
        <v>1.0384615384615385</v>
      </c>
      <c r="I19" s="86">
        <v>0</v>
      </c>
      <c r="J19" s="86">
        <v>3</v>
      </c>
      <c r="K19" s="87">
        <v>0</v>
      </c>
      <c r="L19" s="53"/>
      <c r="M19" s="76">
        <v>122</v>
      </c>
      <c r="N19" s="86">
        <v>25</v>
      </c>
      <c r="O19" s="86">
        <v>24</v>
      </c>
      <c r="P19" s="54">
        <f t="shared" si="9"/>
        <v>1.2622950819672132</v>
      </c>
      <c r="Q19" s="54">
        <f t="shared" si="10"/>
        <v>2.12</v>
      </c>
      <c r="R19" s="55">
        <f t="shared" si="11"/>
        <v>0.125</v>
      </c>
      <c r="S19" s="20"/>
      <c r="T19" s="6"/>
      <c r="U19" s="6"/>
    </row>
    <row r="20" spans="1:21" ht="15.75" thickBot="1" x14ac:dyDescent="0.3">
      <c r="A20" s="100" t="s">
        <v>16</v>
      </c>
      <c r="B20" s="41" t="s">
        <v>13</v>
      </c>
      <c r="C20" s="85">
        <v>273</v>
      </c>
      <c r="D20" s="75">
        <v>235</v>
      </c>
      <c r="E20" s="84">
        <f t="shared" si="6"/>
        <v>-0.1391941391941392</v>
      </c>
      <c r="F20" s="85">
        <v>206</v>
      </c>
      <c r="G20" s="85">
        <v>182</v>
      </c>
      <c r="H20" s="47">
        <f t="shared" si="7"/>
        <v>-0.11650485436893204</v>
      </c>
      <c r="I20" s="85">
        <v>30</v>
      </c>
      <c r="J20" s="85">
        <v>23</v>
      </c>
      <c r="K20" s="47">
        <f t="shared" ref="K20:K27" si="12">(J20-I20)/I20</f>
        <v>-0.23333333333333334</v>
      </c>
      <c r="L20" s="44"/>
      <c r="M20" s="75">
        <v>330</v>
      </c>
      <c r="N20" s="85">
        <v>151</v>
      </c>
      <c r="O20" s="85">
        <v>149</v>
      </c>
      <c r="P20" s="57">
        <f t="shared" si="9"/>
        <v>0.71212121212121215</v>
      </c>
      <c r="Q20" s="57">
        <f t="shared" si="10"/>
        <v>1.2052980132450331</v>
      </c>
      <c r="R20" s="58">
        <f t="shared" si="11"/>
        <v>0.15436241610738255</v>
      </c>
      <c r="S20" s="20"/>
      <c r="T20" s="2"/>
      <c r="U20" s="2"/>
    </row>
    <row r="21" spans="1:21" ht="15.75" thickBot="1" x14ac:dyDescent="0.3">
      <c r="A21" s="100"/>
      <c r="B21" s="41" t="s">
        <v>14</v>
      </c>
      <c r="C21" s="74">
        <v>400</v>
      </c>
      <c r="D21" s="74">
        <v>343</v>
      </c>
      <c r="E21" s="15">
        <f t="shared" si="6"/>
        <v>-0.14249999999999999</v>
      </c>
      <c r="F21" s="82">
        <v>283</v>
      </c>
      <c r="G21" s="82">
        <v>259</v>
      </c>
      <c r="H21" s="16">
        <f t="shared" si="7"/>
        <v>-8.4805653710247356E-2</v>
      </c>
      <c r="I21" s="82">
        <v>54</v>
      </c>
      <c r="J21" s="82">
        <v>40</v>
      </c>
      <c r="K21" s="16">
        <f t="shared" si="12"/>
        <v>-0.25925925925925924</v>
      </c>
      <c r="L21" s="44"/>
      <c r="M21" s="74">
        <v>595</v>
      </c>
      <c r="N21" s="82">
        <v>294</v>
      </c>
      <c r="O21" s="82">
        <v>287</v>
      </c>
      <c r="P21" s="18">
        <f t="shared" si="9"/>
        <v>0.57647058823529407</v>
      </c>
      <c r="Q21" s="18">
        <f t="shared" si="10"/>
        <v>0.88095238095238093</v>
      </c>
      <c r="R21" s="19">
        <f t="shared" si="11"/>
        <v>0.13937282229965156</v>
      </c>
      <c r="S21" s="20"/>
      <c r="T21" s="2"/>
      <c r="U21" s="2"/>
    </row>
    <row r="22" spans="1:21" ht="15.75" thickBot="1" x14ac:dyDescent="0.3">
      <c r="A22" s="101"/>
      <c r="B22" s="48" t="s">
        <v>15</v>
      </c>
      <c r="C22" s="86">
        <v>203</v>
      </c>
      <c r="D22" s="76">
        <v>177</v>
      </c>
      <c r="E22" s="87">
        <f t="shared" si="6"/>
        <v>-0.12807881773399016</v>
      </c>
      <c r="F22" s="86">
        <v>74</v>
      </c>
      <c r="G22" s="86">
        <v>54</v>
      </c>
      <c r="H22" s="88">
        <f t="shared" si="7"/>
        <v>-0.27027027027027029</v>
      </c>
      <c r="I22" s="86">
        <v>4</v>
      </c>
      <c r="J22" s="86">
        <v>2</v>
      </c>
      <c r="K22" s="88">
        <f t="shared" si="12"/>
        <v>-0.5</v>
      </c>
      <c r="L22" s="53"/>
      <c r="M22" s="76">
        <v>220</v>
      </c>
      <c r="N22" s="86">
        <v>77</v>
      </c>
      <c r="O22" s="86">
        <v>68</v>
      </c>
      <c r="P22" s="54">
        <f t="shared" si="9"/>
        <v>0.80454545454545456</v>
      </c>
      <c r="Q22" s="54">
        <f t="shared" si="10"/>
        <v>0.70129870129870131</v>
      </c>
      <c r="R22" s="55">
        <f t="shared" si="11"/>
        <v>2.9411764705882353E-2</v>
      </c>
      <c r="S22" s="20"/>
      <c r="T22" s="23"/>
      <c r="U22" s="23"/>
    </row>
    <row r="23" spans="1:21" ht="15.75" thickBot="1" x14ac:dyDescent="0.3">
      <c r="A23" s="100" t="s">
        <v>17</v>
      </c>
      <c r="B23" s="41" t="s">
        <v>13</v>
      </c>
      <c r="C23" s="85">
        <v>289</v>
      </c>
      <c r="D23" s="75">
        <v>296</v>
      </c>
      <c r="E23" s="84">
        <f t="shared" si="6"/>
        <v>2.4221453287197232E-2</v>
      </c>
      <c r="F23" s="85">
        <v>231</v>
      </c>
      <c r="G23" s="85">
        <v>232</v>
      </c>
      <c r="H23" s="47">
        <f t="shared" si="7"/>
        <v>4.329004329004329E-3</v>
      </c>
      <c r="I23" s="85">
        <v>26</v>
      </c>
      <c r="J23" s="85">
        <v>25</v>
      </c>
      <c r="K23" s="47">
        <f t="shared" si="12"/>
        <v>-3.8461538461538464E-2</v>
      </c>
      <c r="L23" s="44"/>
      <c r="M23" s="75">
        <v>321</v>
      </c>
      <c r="N23" s="85">
        <v>139</v>
      </c>
      <c r="O23" s="85">
        <v>136</v>
      </c>
      <c r="P23" s="57">
        <f t="shared" si="9"/>
        <v>0.92211838006230529</v>
      </c>
      <c r="Q23" s="57">
        <f t="shared" si="10"/>
        <v>1.6690647482014389</v>
      </c>
      <c r="R23" s="58">
        <f t="shared" si="11"/>
        <v>0.18382352941176472</v>
      </c>
      <c r="S23" s="20"/>
      <c r="T23" s="2"/>
      <c r="U23" s="2"/>
    </row>
    <row r="24" spans="1:21" ht="15.75" thickBot="1" x14ac:dyDescent="0.3">
      <c r="A24" s="100"/>
      <c r="B24" s="41" t="s">
        <v>14</v>
      </c>
      <c r="C24" s="74">
        <v>392</v>
      </c>
      <c r="D24" s="74">
        <v>377</v>
      </c>
      <c r="E24" s="15">
        <f t="shared" si="6"/>
        <v>-3.826530612244898E-2</v>
      </c>
      <c r="F24" s="82">
        <v>299</v>
      </c>
      <c r="G24" s="82">
        <v>292</v>
      </c>
      <c r="H24" s="16">
        <f t="shared" si="7"/>
        <v>-2.3411371237458192E-2</v>
      </c>
      <c r="I24" s="82">
        <v>39</v>
      </c>
      <c r="J24" s="82">
        <v>38</v>
      </c>
      <c r="K24" s="16">
        <f t="shared" si="12"/>
        <v>-2.564102564102564E-2</v>
      </c>
      <c r="L24" s="44"/>
      <c r="M24" s="74">
        <v>506</v>
      </c>
      <c r="N24" s="82">
        <v>227</v>
      </c>
      <c r="O24" s="82">
        <v>223</v>
      </c>
      <c r="P24" s="18">
        <f t="shared" si="9"/>
        <v>0.74505928853754944</v>
      </c>
      <c r="Q24" s="18">
        <f t="shared" si="10"/>
        <v>1.2863436123348018</v>
      </c>
      <c r="R24" s="19">
        <f t="shared" si="11"/>
        <v>0.17040358744394618</v>
      </c>
      <c r="S24" s="20"/>
      <c r="T24" s="2"/>
      <c r="U24" s="2"/>
    </row>
    <row r="25" spans="1:21" ht="15.75" thickBot="1" x14ac:dyDescent="0.3">
      <c r="A25" s="101"/>
      <c r="B25" s="48" t="s">
        <v>15</v>
      </c>
      <c r="C25" s="86">
        <v>236</v>
      </c>
      <c r="D25" s="76">
        <v>212</v>
      </c>
      <c r="E25" s="87">
        <f t="shared" si="6"/>
        <v>-0.10169491525423729</v>
      </c>
      <c r="F25" s="86">
        <v>52</v>
      </c>
      <c r="G25" s="86">
        <v>38</v>
      </c>
      <c r="H25" s="88">
        <f t="shared" si="7"/>
        <v>-0.26923076923076922</v>
      </c>
      <c r="I25" s="86">
        <v>2</v>
      </c>
      <c r="J25" s="86">
        <v>1</v>
      </c>
      <c r="K25" s="88">
        <f t="shared" si="12"/>
        <v>-0.5</v>
      </c>
      <c r="L25" s="53"/>
      <c r="M25" s="76">
        <v>246</v>
      </c>
      <c r="N25" s="86">
        <v>61</v>
      </c>
      <c r="O25" s="86">
        <v>60</v>
      </c>
      <c r="P25" s="54">
        <f t="shared" si="9"/>
        <v>0.86178861788617889</v>
      </c>
      <c r="Q25" s="54">
        <f t="shared" si="10"/>
        <v>0.62295081967213117</v>
      </c>
      <c r="R25" s="55">
        <f t="shared" si="11"/>
        <v>1.6666666666666666E-2</v>
      </c>
      <c r="S25" s="20"/>
      <c r="T25" s="2"/>
      <c r="U25" s="2"/>
    </row>
    <row r="26" spans="1:21" ht="15.75" thickBot="1" x14ac:dyDescent="0.3">
      <c r="A26" s="100" t="s">
        <v>18</v>
      </c>
      <c r="B26" s="41" t="s">
        <v>13</v>
      </c>
      <c r="C26" s="75">
        <v>169</v>
      </c>
      <c r="D26" s="75">
        <v>148</v>
      </c>
      <c r="E26" s="84">
        <f t="shared" si="6"/>
        <v>-0.1242603550295858</v>
      </c>
      <c r="F26" s="85">
        <v>117</v>
      </c>
      <c r="G26" s="85">
        <v>104</v>
      </c>
      <c r="H26" s="47">
        <f t="shared" si="7"/>
        <v>-0.1111111111111111</v>
      </c>
      <c r="I26" s="85">
        <v>11</v>
      </c>
      <c r="J26" s="85">
        <v>7</v>
      </c>
      <c r="K26" s="47">
        <f t="shared" si="12"/>
        <v>-0.36363636363636365</v>
      </c>
      <c r="L26" s="44"/>
      <c r="M26" s="75">
        <v>230</v>
      </c>
      <c r="N26" s="85">
        <v>131</v>
      </c>
      <c r="O26" s="85">
        <v>128</v>
      </c>
      <c r="P26" s="57">
        <f t="shared" si="9"/>
        <v>0.64347826086956517</v>
      </c>
      <c r="Q26" s="57">
        <f t="shared" si="10"/>
        <v>0.79389312977099236</v>
      </c>
      <c r="R26" s="58">
        <f t="shared" si="11"/>
        <v>5.46875E-2</v>
      </c>
      <c r="S26" s="20"/>
      <c r="T26" s="2"/>
      <c r="U26" s="2"/>
    </row>
    <row r="27" spans="1:21" ht="15.75" thickBot="1" x14ac:dyDescent="0.3">
      <c r="A27" s="100"/>
      <c r="B27" s="41" t="s">
        <v>14</v>
      </c>
      <c r="C27" s="74">
        <v>227</v>
      </c>
      <c r="D27" s="74">
        <v>201</v>
      </c>
      <c r="E27" s="15">
        <f t="shared" si="6"/>
        <v>-0.11453744493392071</v>
      </c>
      <c r="F27" s="82">
        <v>162</v>
      </c>
      <c r="G27" s="82">
        <v>141</v>
      </c>
      <c r="H27" s="16">
        <f t="shared" si="7"/>
        <v>-0.12962962962962962</v>
      </c>
      <c r="I27" s="82">
        <v>18</v>
      </c>
      <c r="J27" s="82">
        <v>8</v>
      </c>
      <c r="K27" s="16">
        <f t="shared" si="12"/>
        <v>-0.55555555555555558</v>
      </c>
      <c r="L27" s="44"/>
      <c r="M27" s="74">
        <v>347</v>
      </c>
      <c r="N27" s="82">
        <v>206</v>
      </c>
      <c r="O27" s="82">
        <v>202</v>
      </c>
      <c r="P27" s="18">
        <f t="shared" si="9"/>
        <v>0.57925072046109505</v>
      </c>
      <c r="Q27" s="18">
        <f t="shared" si="10"/>
        <v>0.68446601941747576</v>
      </c>
      <c r="R27" s="19">
        <f t="shared" si="11"/>
        <v>3.9603960396039604E-2</v>
      </c>
      <c r="S27" s="20"/>
      <c r="T27" s="2"/>
      <c r="U27" s="2"/>
    </row>
    <row r="28" spans="1:21" ht="15.75" thickBot="1" x14ac:dyDescent="0.3">
      <c r="A28" s="101"/>
      <c r="B28" s="48" t="s">
        <v>15</v>
      </c>
      <c r="C28" s="86">
        <v>35</v>
      </c>
      <c r="D28" s="76">
        <v>30</v>
      </c>
      <c r="E28" s="87">
        <f t="shared" si="6"/>
        <v>-0.14285714285714285</v>
      </c>
      <c r="F28" s="86">
        <v>8</v>
      </c>
      <c r="G28" s="86">
        <v>3</v>
      </c>
      <c r="H28" s="88">
        <f t="shared" si="7"/>
        <v>-0.625</v>
      </c>
      <c r="I28" s="86">
        <v>0</v>
      </c>
      <c r="J28" s="86">
        <v>0</v>
      </c>
      <c r="K28" s="87">
        <v>0</v>
      </c>
      <c r="L28" s="53"/>
      <c r="M28" s="76">
        <v>34</v>
      </c>
      <c r="N28" s="86">
        <v>11</v>
      </c>
      <c r="O28" s="86">
        <v>11</v>
      </c>
      <c r="P28" s="54">
        <f t="shared" si="9"/>
        <v>0.88235294117647056</v>
      </c>
      <c r="Q28" s="54">
        <f t="shared" si="10"/>
        <v>0.27272727272727271</v>
      </c>
      <c r="R28" s="55">
        <f t="shared" si="11"/>
        <v>0</v>
      </c>
      <c r="S28" s="20"/>
      <c r="T28" s="2"/>
      <c r="U28" s="2"/>
    </row>
    <row r="29" spans="1:21" ht="15.75" thickBot="1" x14ac:dyDescent="0.3">
      <c r="A29" s="100" t="s">
        <v>19</v>
      </c>
      <c r="B29" s="41" t="s">
        <v>13</v>
      </c>
      <c r="C29" s="75">
        <v>40</v>
      </c>
      <c r="D29" s="75">
        <v>54</v>
      </c>
      <c r="E29" s="84">
        <f t="shared" si="6"/>
        <v>0.35</v>
      </c>
      <c r="F29" s="85">
        <v>27</v>
      </c>
      <c r="G29" s="85">
        <v>44</v>
      </c>
      <c r="H29" s="47">
        <f t="shared" si="7"/>
        <v>0.62962962962962965</v>
      </c>
      <c r="I29" s="85">
        <v>4</v>
      </c>
      <c r="J29" s="85">
        <v>9</v>
      </c>
      <c r="K29" s="47">
        <f t="shared" ref="K29:K31" si="13">(J29-I29)/I29</f>
        <v>1.25</v>
      </c>
      <c r="L29" s="44"/>
      <c r="M29" s="75">
        <v>42</v>
      </c>
      <c r="N29" s="85">
        <v>23</v>
      </c>
      <c r="O29" s="85">
        <v>23</v>
      </c>
      <c r="P29" s="57">
        <f t="shared" si="9"/>
        <v>1.2857142857142858</v>
      </c>
      <c r="Q29" s="57">
        <f t="shared" si="10"/>
        <v>1.9130434782608696</v>
      </c>
      <c r="R29" s="58">
        <f t="shared" si="11"/>
        <v>0.39130434782608697</v>
      </c>
      <c r="S29" s="20"/>
      <c r="T29" s="2"/>
      <c r="U29" s="2"/>
    </row>
    <row r="30" spans="1:21" ht="15.75" thickBot="1" x14ac:dyDescent="0.3">
      <c r="A30" s="100"/>
      <c r="B30" s="41" t="s">
        <v>14</v>
      </c>
      <c r="C30" s="82">
        <v>74</v>
      </c>
      <c r="D30" s="74">
        <v>73</v>
      </c>
      <c r="E30" s="15">
        <f t="shared" si="6"/>
        <v>-1.3513513513513514E-2</v>
      </c>
      <c r="F30" s="82">
        <v>52</v>
      </c>
      <c r="G30" s="82">
        <v>56</v>
      </c>
      <c r="H30" s="16">
        <f t="shared" si="7"/>
        <v>7.6923076923076927E-2</v>
      </c>
      <c r="I30" s="82">
        <v>14</v>
      </c>
      <c r="J30" s="82">
        <v>13</v>
      </c>
      <c r="K30" s="16">
        <f t="shared" si="13"/>
        <v>-7.1428571428571425E-2</v>
      </c>
      <c r="L30" s="44"/>
      <c r="M30" s="74">
        <v>108</v>
      </c>
      <c r="N30" s="82">
        <v>58</v>
      </c>
      <c r="O30" s="82">
        <v>57</v>
      </c>
      <c r="P30" s="18">
        <f t="shared" si="9"/>
        <v>0.67592592592592593</v>
      </c>
      <c r="Q30" s="18">
        <f t="shared" si="10"/>
        <v>0.96551724137931039</v>
      </c>
      <c r="R30" s="19">
        <f t="shared" si="11"/>
        <v>0.22807017543859648</v>
      </c>
      <c r="S30" s="20"/>
      <c r="T30" s="2"/>
      <c r="U30" s="2"/>
    </row>
    <row r="31" spans="1:21" ht="15.75" thickBot="1" x14ac:dyDescent="0.3">
      <c r="A31" s="101"/>
      <c r="B31" s="48" t="s">
        <v>15</v>
      </c>
      <c r="C31" s="86">
        <v>75</v>
      </c>
      <c r="D31" s="76">
        <v>85</v>
      </c>
      <c r="E31" s="87">
        <f t="shared" si="6"/>
        <v>0.13333333333333333</v>
      </c>
      <c r="F31" s="86">
        <v>50</v>
      </c>
      <c r="G31" s="86">
        <v>48</v>
      </c>
      <c r="H31" s="88">
        <f t="shared" si="7"/>
        <v>-0.04</v>
      </c>
      <c r="I31" s="86">
        <v>12</v>
      </c>
      <c r="J31" s="86">
        <v>4</v>
      </c>
      <c r="K31" s="88">
        <f t="shared" si="13"/>
        <v>-0.66666666666666663</v>
      </c>
      <c r="L31" s="53"/>
      <c r="M31" s="76">
        <v>129</v>
      </c>
      <c r="N31" s="86">
        <v>78</v>
      </c>
      <c r="O31" s="86">
        <v>68</v>
      </c>
      <c r="P31" s="54">
        <f t="shared" si="9"/>
        <v>0.65891472868217049</v>
      </c>
      <c r="Q31" s="54">
        <f t="shared" si="10"/>
        <v>0.61538461538461542</v>
      </c>
      <c r="R31" s="55">
        <f t="shared" si="11"/>
        <v>5.8823529411764705E-2</v>
      </c>
      <c r="S31" s="20"/>
      <c r="T31" s="2"/>
      <c r="U31" s="2"/>
    </row>
    <row r="32" spans="1:21" ht="15.75" thickBot="1" x14ac:dyDescent="0.3">
      <c r="A32" s="100" t="s">
        <v>20</v>
      </c>
      <c r="B32" s="41" t="s">
        <v>13</v>
      </c>
      <c r="C32" s="75">
        <v>11</v>
      </c>
      <c r="D32" s="75">
        <v>17</v>
      </c>
      <c r="E32" s="84">
        <f t="shared" si="6"/>
        <v>0.54545454545454541</v>
      </c>
      <c r="F32" s="85">
        <v>7</v>
      </c>
      <c r="G32" s="85">
        <v>14</v>
      </c>
      <c r="H32" s="47">
        <f t="shared" si="7"/>
        <v>1</v>
      </c>
      <c r="I32" s="85">
        <v>2</v>
      </c>
      <c r="J32" s="85">
        <v>1</v>
      </c>
      <c r="K32" s="47">
        <v>0</v>
      </c>
      <c r="L32" s="44"/>
      <c r="M32" s="75">
        <v>11</v>
      </c>
      <c r="N32" s="85">
        <v>5</v>
      </c>
      <c r="O32" s="85">
        <v>5</v>
      </c>
      <c r="P32" s="57">
        <f t="shared" si="9"/>
        <v>1.5454545454545454</v>
      </c>
      <c r="Q32" s="57">
        <v>0</v>
      </c>
      <c r="R32" s="58">
        <v>0</v>
      </c>
      <c r="S32" s="20"/>
      <c r="T32" s="2"/>
      <c r="U32" s="2"/>
    </row>
    <row r="33" spans="1:21" ht="15.75" thickBot="1" x14ac:dyDescent="0.3">
      <c r="A33" s="100"/>
      <c r="B33" s="41" t="s">
        <v>14</v>
      </c>
      <c r="C33" s="74">
        <v>21</v>
      </c>
      <c r="D33" s="74">
        <v>22</v>
      </c>
      <c r="E33" s="15">
        <f t="shared" si="6"/>
        <v>4.7619047619047616E-2</v>
      </c>
      <c r="F33" s="82">
        <v>15</v>
      </c>
      <c r="G33" s="82">
        <v>17</v>
      </c>
      <c r="H33" s="16">
        <f t="shared" si="7"/>
        <v>0.13333333333333333</v>
      </c>
      <c r="I33" s="82">
        <v>6</v>
      </c>
      <c r="J33" s="82">
        <v>1</v>
      </c>
      <c r="K33" s="16">
        <f t="shared" ref="K33" si="14">(J33-I33)/I33</f>
        <v>-0.83333333333333337</v>
      </c>
      <c r="L33" s="44"/>
      <c r="M33" s="74">
        <v>28</v>
      </c>
      <c r="N33" s="82">
        <v>17</v>
      </c>
      <c r="O33" s="82">
        <v>17</v>
      </c>
      <c r="P33" s="18">
        <f t="shared" si="9"/>
        <v>0.7857142857142857</v>
      </c>
      <c r="Q33" s="18">
        <f t="shared" si="10"/>
        <v>1</v>
      </c>
      <c r="R33" s="19">
        <f t="shared" si="11"/>
        <v>5.8823529411764705E-2</v>
      </c>
      <c r="S33" s="20"/>
      <c r="T33" s="2"/>
      <c r="U33" s="2"/>
    </row>
    <row r="34" spans="1:21" ht="15.75" thickBot="1" x14ac:dyDescent="0.3">
      <c r="A34" s="101"/>
      <c r="B34" s="48" t="s">
        <v>15</v>
      </c>
      <c r="C34" s="86">
        <v>77</v>
      </c>
      <c r="D34" s="76">
        <v>50</v>
      </c>
      <c r="E34" s="87">
        <f t="shared" si="6"/>
        <v>-0.35064935064935066</v>
      </c>
      <c r="F34" s="86">
        <v>11</v>
      </c>
      <c r="G34" s="86">
        <v>5</v>
      </c>
      <c r="H34" s="88">
        <f t="shared" si="7"/>
        <v>-0.54545454545454541</v>
      </c>
      <c r="I34" s="86">
        <v>0</v>
      </c>
      <c r="J34" s="86">
        <v>1</v>
      </c>
      <c r="K34" s="88">
        <v>0</v>
      </c>
      <c r="L34" s="53"/>
      <c r="M34" s="76">
        <v>84</v>
      </c>
      <c r="N34" s="86">
        <v>22</v>
      </c>
      <c r="O34" s="86">
        <v>22</v>
      </c>
      <c r="P34" s="54">
        <f t="shared" si="9"/>
        <v>0.59523809523809523</v>
      </c>
      <c r="Q34" s="54">
        <f t="shared" si="10"/>
        <v>0.22727272727272727</v>
      </c>
      <c r="R34" s="55">
        <f t="shared" si="11"/>
        <v>4.5454545454545456E-2</v>
      </c>
      <c r="S34" s="20"/>
      <c r="T34" s="2"/>
      <c r="U34" s="2"/>
    </row>
    <row r="35" spans="1:21" ht="15.75" thickBot="1" x14ac:dyDescent="0.3">
      <c r="A35" s="100" t="s">
        <v>21</v>
      </c>
      <c r="B35" s="41" t="s">
        <v>13</v>
      </c>
      <c r="C35" s="75">
        <v>79</v>
      </c>
      <c r="D35" s="75">
        <v>100</v>
      </c>
      <c r="E35" s="84">
        <f t="shared" si="6"/>
        <v>0.26582278481012656</v>
      </c>
      <c r="F35" s="85">
        <v>52</v>
      </c>
      <c r="G35" s="85">
        <v>66</v>
      </c>
      <c r="H35" s="47">
        <f t="shared" si="7"/>
        <v>0.26923076923076922</v>
      </c>
      <c r="I35" s="85">
        <v>7</v>
      </c>
      <c r="J35" s="85">
        <v>13</v>
      </c>
      <c r="K35" s="47">
        <f t="shared" ref="K35:K39" si="15">(J35-I35)/I35</f>
        <v>0.8571428571428571</v>
      </c>
      <c r="L35" s="44"/>
      <c r="M35" s="75">
        <v>115</v>
      </c>
      <c r="N35" s="85">
        <v>57</v>
      </c>
      <c r="O35" s="85">
        <v>56</v>
      </c>
      <c r="P35" s="57">
        <f t="shared" si="9"/>
        <v>0.86956521739130432</v>
      </c>
      <c r="Q35" s="57">
        <f t="shared" si="10"/>
        <v>1.1578947368421053</v>
      </c>
      <c r="R35" s="58">
        <f t="shared" si="11"/>
        <v>0.23214285714285715</v>
      </c>
      <c r="S35" s="20"/>
      <c r="T35" s="2"/>
      <c r="U35" s="2"/>
    </row>
    <row r="36" spans="1:21" ht="15.75" thickBot="1" x14ac:dyDescent="0.3">
      <c r="A36" s="100"/>
      <c r="B36" s="41" t="s">
        <v>14</v>
      </c>
      <c r="C36" s="74">
        <v>120</v>
      </c>
      <c r="D36" s="74">
        <v>149</v>
      </c>
      <c r="E36" s="15">
        <f t="shared" si="6"/>
        <v>0.24166666666666667</v>
      </c>
      <c r="F36" s="82">
        <v>76</v>
      </c>
      <c r="G36" s="82">
        <v>95</v>
      </c>
      <c r="H36" s="16">
        <f t="shared" si="7"/>
        <v>0.25</v>
      </c>
      <c r="I36" s="82">
        <v>12</v>
      </c>
      <c r="J36" s="82">
        <v>18</v>
      </c>
      <c r="K36" s="16">
        <f t="shared" si="15"/>
        <v>0.5</v>
      </c>
      <c r="L36" s="44"/>
      <c r="M36" s="74">
        <v>235</v>
      </c>
      <c r="N36" s="82">
        <v>128</v>
      </c>
      <c r="O36" s="82">
        <v>127</v>
      </c>
      <c r="P36" s="18">
        <f t="shared" si="9"/>
        <v>0.63404255319148939</v>
      </c>
      <c r="Q36" s="18">
        <f t="shared" si="10"/>
        <v>0.7421875</v>
      </c>
      <c r="R36" s="19">
        <f t="shared" si="11"/>
        <v>0.14173228346456693</v>
      </c>
      <c r="S36" s="20"/>
      <c r="T36" s="2"/>
      <c r="U36" s="2"/>
    </row>
    <row r="37" spans="1:21" ht="15.75" thickBot="1" x14ac:dyDescent="0.3">
      <c r="A37" s="101"/>
      <c r="B37" s="48" t="s">
        <v>15</v>
      </c>
      <c r="C37" s="86">
        <v>29</v>
      </c>
      <c r="D37" s="76">
        <v>39</v>
      </c>
      <c r="E37" s="87">
        <f t="shared" si="6"/>
        <v>0.34482758620689657</v>
      </c>
      <c r="F37" s="86">
        <v>7</v>
      </c>
      <c r="G37" s="86">
        <v>10</v>
      </c>
      <c r="H37" s="88">
        <f t="shared" si="7"/>
        <v>0.42857142857142855</v>
      </c>
      <c r="I37" s="86">
        <v>4</v>
      </c>
      <c r="J37" s="86">
        <v>2</v>
      </c>
      <c r="K37" s="88">
        <f t="shared" si="15"/>
        <v>-0.5</v>
      </c>
      <c r="L37" s="53"/>
      <c r="M37" s="76">
        <v>49</v>
      </c>
      <c r="N37" s="86">
        <v>28</v>
      </c>
      <c r="O37" s="86">
        <v>28</v>
      </c>
      <c r="P37" s="54">
        <f t="shared" si="9"/>
        <v>0.79591836734693877</v>
      </c>
      <c r="Q37" s="54">
        <f t="shared" si="10"/>
        <v>0.35714285714285715</v>
      </c>
      <c r="R37" s="55">
        <f t="shared" si="11"/>
        <v>7.1428571428571425E-2</v>
      </c>
      <c r="S37" s="20"/>
      <c r="T37" s="2"/>
      <c r="U37" s="2"/>
    </row>
    <row r="38" spans="1:21" ht="15.75" thickBot="1" x14ac:dyDescent="0.3">
      <c r="A38" s="100" t="s">
        <v>22</v>
      </c>
      <c r="B38" s="41" t="s">
        <v>13</v>
      </c>
      <c r="C38" s="75">
        <v>12</v>
      </c>
      <c r="D38" s="75">
        <v>9</v>
      </c>
      <c r="E38" s="84">
        <f t="shared" si="6"/>
        <v>-0.25</v>
      </c>
      <c r="F38" s="85">
        <v>10</v>
      </c>
      <c r="G38" s="85">
        <v>7</v>
      </c>
      <c r="H38" s="47">
        <f t="shared" si="7"/>
        <v>-0.3</v>
      </c>
      <c r="I38" s="85">
        <v>0</v>
      </c>
      <c r="J38" s="85">
        <v>0</v>
      </c>
      <c r="K38" s="84">
        <v>0</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21</v>
      </c>
      <c r="D39" s="74">
        <v>13</v>
      </c>
      <c r="E39" s="15">
        <f t="shared" si="6"/>
        <v>-0.38095238095238093</v>
      </c>
      <c r="F39" s="82">
        <v>17</v>
      </c>
      <c r="G39" s="82">
        <v>10</v>
      </c>
      <c r="H39" s="16">
        <f t="shared" si="7"/>
        <v>-0.41176470588235292</v>
      </c>
      <c r="I39" s="82">
        <v>2</v>
      </c>
      <c r="J39" s="82">
        <v>1</v>
      </c>
      <c r="K39" s="16">
        <f t="shared" si="15"/>
        <v>-0.5</v>
      </c>
      <c r="L39" s="44"/>
      <c r="M39" s="74">
        <v>30</v>
      </c>
      <c r="N39" s="82">
        <v>14</v>
      </c>
      <c r="O39" s="82">
        <v>14</v>
      </c>
      <c r="P39" s="18">
        <f t="shared" si="9"/>
        <v>0.43333333333333335</v>
      </c>
      <c r="Q39" s="18">
        <f t="shared" si="10"/>
        <v>0.7142857142857143</v>
      </c>
      <c r="R39" s="19">
        <f t="shared" si="11"/>
        <v>7.1428571428571425E-2</v>
      </c>
      <c r="S39" s="20"/>
      <c r="T39" s="2"/>
      <c r="U39" s="2"/>
    </row>
    <row r="40" spans="1:21" ht="15.75" thickBot="1" x14ac:dyDescent="0.3">
      <c r="A40" s="101"/>
      <c r="B40" s="48" t="s">
        <v>15</v>
      </c>
      <c r="C40" s="86">
        <v>25</v>
      </c>
      <c r="D40" s="76">
        <v>24</v>
      </c>
      <c r="E40" s="87">
        <f t="shared" si="6"/>
        <v>-0.04</v>
      </c>
      <c r="F40" s="86">
        <v>6</v>
      </c>
      <c r="G40" s="86">
        <v>10</v>
      </c>
      <c r="H40" s="88">
        <f t="shared" si="7"/>
        <v>0.66666666666666663</v>
      </c>
      <c r="I40" s="86">
        <v>0</v>
      </c>
      <c r="J40" s="86">
        <v>1</v>
      </c>
      <c r="K40" s="87">
        <v>0</v>
      </c>
      <c r="L40" s="53"/>
      <c r="M40" s="76">
        <v>34</v>
      </c>
      <c r="N40" s="86">
        <v>11</v>
      </c>
      <c r="O40" s="86">
        <v>11</v>
      </c>
      <c r="P40" s="54">
        <f t="shared" si="9"/>
        <v>0.70588235294117652</v>
      </c>
      <c r="Q40" s="54">
        <f t="shared" si="10"/>
        <v>0.90909090909090906</v>
      </c>
      <c r="R40" s="55">
        <f t="shared" si="11"/>
        <v>9.0909090909090912E-2</v>
      </c>
      <c r="S40" s="20"/>
      <c r="T40" s="2"/>
      <c r="U40" s="2"/>
    </row>
    <row r="41" spans="1:21" ht="15.75" thickBot="1" x14ac:dyDescent="0.3">
      <c r="A41" s="101" t="s">
        <v>23</v>
      </c>
      <c r="B41" s="41" t="s">
        <v>13</v>
      </c>
      <c r="C41" s="85">
        <v>197</v>
      </c>
      <c r="D41" s="75">
        <v>245</v>
      </c>
      <c r="E41" s="84">
        <f t="shared" si="6"/>
        <v>0.24365482233502539</v>
      </c>
      <c r="F41" s="85">
        <v>180</v>
      </c>
      <c r="G41" s="85">
        <v>225</v>
      </c>
      <c r="H41" s="47">
        <f t="shared" si="7"/>
        <v>0.25</v>
      </c>
      <c r="I41" s="85">
        <v>25</v>
      </c>
      <c r="J41" s="85">
        <v>19</v>
      </c>
      <c r="K41" s="47">
        <f t="shared" ref="K41:K42" si="16">(J41-I41)/I41</f>
        <v>-0.24</v>
      </c>
      <c r="L41" s="44"/>
      <c r="M41" s="75">
        <v>486</v>
      </c>
      <c r="N41" s="85">
        <v>257</v>
      </c>
      <c r="O41" s="85">
        <v>249</v>
      </c>
      <c r="P41" s="57">
        <f t="shared" si="9"/>
        <v>0.50411522633744854</v>
      </c>
      <c r="Q41" s="57">
        <f t="shared" si="10"/>
        <v>0.8754863813229572</v>
      </c>
      <c r="R41" s="58">
        <f t="shared" si="11"/>
        <v>7.6305220883534142E-2</v>
      </c>
      <c r="S41" s="20"/>
      <c r="T41" s="2"/>
      <c r="U41" s="2"/>
    </row>
    <row r="42" spans="1:21" ht="15.75" thickBot="1" x14ac:dyDescent="0.3">
      <c r="A42" s="101"/>
      <c r="B42" s="48" t="s">
        <v>14</v>
      </c>
      <c r="C42" s="86">
        <v>350</v>
      </c>
      <c r="D42" s="76">
        <v>427</v>
      </c>
      <c r="E42" s="87">
        <f t="shared" si="6"/>
        <v>0.22</v>
      </c>
      <c r="F42" s="86">
        <v>307</v>
      </c>
      <c r="G42" s="86">
        <v>369</v>
      </c>
      <c r="H42" s="88">
        <f t="shared" si="7"/>
        <v>0.20195439739413681</v>
      </c>
      <c r="I42" s="86">
        <v>41</v>
      </c>
      <c r="J42" s="86">
        <v>42</v>
      </c>
      <c r="K42" s="88">
        <f t="shared" si="16"/>
        <v>2.4390243902439025E-2</v>
      </c>
      <c r="L42" s="53"/>
      <c r="M42" s="76">
        <v>1204</v>
      </c>
      <c r="N42" s="86">
        <v>675</v>
      </c>
      <c r="O42" s="86">
        <v>650</v>
      </c>
      <c r="P42" s="54">
        <f t="shared" si="9"/>
        <v>0.35465116279069769</v>
      </c>
      <c r="Q42" s="54">
        <f t="shared" si="10"/>
        <v>0.54666666666666663</v>
      </c>
      <c r="R42" s="55">
        <f t="shared" si="11"/>
        <v>6.4615384615384616E-2</v>
      </c>
      <c r="S42" s="20"/>
      <c r="T42" s="2"/>
      <c r="U42" s="2"/>
    </row>
    <row r="43" spans="1:21" ht="15.75" thickBot="1" x14ac:dyDescent="0.3">
      <c r="A43" s="100" t="s">
        <v>24</v>
      </c>
      <c r="B43" s="41" t="s">
        <v>13</v>
      </c>
      <c r="C43" s="85">
        <v>3</v>
      </c>
      <c r="D43" s="81">
        <v>6</v>
      </c>
      <c r="E43" s="84">
        <f t="shared" si="6"/>
        <v>1</v>
      </c>
      <c r="F43" s="85">
        <v>2</v>
      </c>
      <c r="G43" s="81">
        <v>4</v>
      </c>
      <c r="H43" s="47">
        <f t="shared" si="7"/>
        <v>1</v>
      </c>
      <c r="I43" s="85">
        <v>1</v>
      </c>
      <c r="J43" s="83">
        <v>0</v>
      </c>
      <c r="K43" s="84">
        <v>0</v>
      </c>
      <c r="L43" s="44"/>
      <c r="M43" s="81">
        <v>8</v>
      </c>
      <c r="N43" s="81">
        <v>5</v>
      </c>
      <c r="O43" s="83">
        <v>4</v>
      </c>
      <c r="P43" s="57">
        <v>0</v>
      </c>
      <c r="Q43" s="57">
        <v>0</v>
      </c>
      <c r="R43" s="58">
        <v>0</v>
      </c>
      <c r="S43" s="20"/>
    </row>
    <row r="44" spans="1:21" ht="15.75" thickBot="1" x14ac:dyDescent="0.3">
      <c r="A44" s="101"/>
      <c r="B44" s="41" t="s">
        <v>14</v>
      </c>
      <c r="C44" s="82">
        <v>13</v>
      </c>
      <c r="D44" s="74">
        <v>7</v>
      </c>
      <c r="E44" s="15">
        <f t="shared" si="6"/>
        <v>-0.46153846153846156</v>
      </c>
      <c r="F44" s="82">
        <v>7</v>
      </c>
      <c r="G44" s="82">
        <v>5</v>
      </c>
      <c r="H44" s="47">
        <f>(G44-F44)/F44</f>
        <v>-0.2857142857142857</v>
      </c>
      <c r="I44" s="82">
        <v>1</v>
      </c>
      <c r="J44" s="82">
        <v>0</v>
      </c>
      <c r="K44" s="84">
        <v>0</v>
      </c>
      <c r="L44" s="44"/>
      <c r="M44" s="74">
        <v>40</v>
      </c>
      <c r="N44" s="82">
        <v>28</v>
      </c>
      <c r="O44" s="82">
        <v>27</v>
      </c>
      <c r="P44" s="18">
        <f t="shared" si="9"/>
        <v>0.17499999999999999</v>
      </c>
      <c r="Q44" s="18">
        <f t="shared" si="10"/>
        <v>0.17857142857142858</v>
      </c>
      <c r="R44" s="19">
        <f t="shared" si="11"/>
        <v>0</v>
      </c>
      <c r="S44" s="20"/>
    </row>
    <row r="45" spans="1:21" ht="15.75" thickBot="1" x14ac:dyDescent="0.3">
      <c r="A45" s="101"/>
      <c r="B45" s="48" t="s">
        <v>15</v>
      </c>
      <c r="C45" s="86">
        <v>12</v>
      </c>
      <c r="D45" s="76">
        <v>7</v>
      </c>
      <c r="E45" s="87">
        <f t="shared" si="6"/>
        <v>-0.41666666666666669</v>
      </c>
      <c r="F45" s="86">
        <v>3</v>
      </c>
      <c r="G45" s="86">
        <v>1</v>
      </c>
      <c r="H45" s="88">
        <f>(G45-F45)/F45</f>
        <v>-0.66666666666666663</v>
      </c>
      <c r="I45" s="86">
        <v>0</v>
      </c>
      <c r="J45" s="86">
        <v>1</v>
      </c>
      <c r="K45" s="87">
        <v>0</v>
      </c>
      <c r="L45" s="53"/>
      <c r="M45" s="76">
        <v>16</v>
      </c>
      <c r="N45" s="86">
        <v>8</v>
      </c>
      <c r="O45" s="86">
        <v>8</v>
      </c>
      <c r="P45" s="54">
        <f t="shared" si="9"/>
        <v>0.4375</v>
      </c>
      <c r="Q45" s="54">
        <f t="shared" si="10"/>
        <v>0.125</v>
      </c>
      <c r="R45" s="55">
        <f t="shared" si="11"/>
        <v>0.125</v>
      </c>
      <c r="S45" s="20"/>
    </row>
    <row r="46" spans="1:21" ht="15.75" thickBot="1" x14ac:dyDescent="0.3">
      <c r="A46" s="101" t="s">
        <v>25</v>
      </c>
      <c r="B46" s="41" t="s">
        <v>13</v>
      </c>
      <c r="C46" s="85">
        <v>5</v>
      </c>
      <c r="D46" s="75">
        <v>1</v>
      </c>
      <c r="E46" s="84">
        <f t="shared" si="6"/>
        <v>-0.8</v>
      </c>
      <c r="F46" s="85">
        <v>4</v>
      </c>
      <c r="G46" s="85">
        <v>0</v>
      </c>
      <c r="H46" s="47">
        <f>(G46-F46)/F46</f>
        <v>-1</v>
      </c>
      <c r="I46" s="85">
        <v>0</v>
      </c>
      <c r="J46" s="85">
        <v>0</v>
      </c>
      <c r="K46" s="84">
        <v>0</v>
      </c>
      <c r="L46" s="60"/>
      <c r="M46" s="75">
        <v>9</v>
      </c>
      <c r="N46" s="85">
        <v>3</v>
      </c>
      <c r="O46" s="85">
        <v>2</v>
      </c>
      <c r="P46" s="57">
        <f t="shared" si="9"/>
        <v>0.1111111111111111</v>
      </c>
      <c r="Q46" s="57">
        <f t="shared" si="10"/>
        <v>0</v>
      </c>
      <c r="R46" s="58">
        <f t="shared" si="11"/>
        <v>0</v>
      </c>
      <c r="S46" s="20"/>
    </row>
    <row r="47" spans="1:21" ht="15.75" thickBot="1" x14ac:dyDescent="0.3">
      <c r="A47" s="101"/>
      <c r="B47" s="48" t="s">
        <v>14</v>
      </c>
      <c r="C47" s="86">
        <v>6</v>
      </c>
      <c r="D47" s="76">
        <v>7</v>
      </c>
      <c r="E47" s="87">
        <f t="shared" si="6"/>
        <v>0.16666666666666666</v>
      </c>
      <c r="F47" s="86">
        <v>4</v>
      </c>
      <c r="G47" s="86">
        <v>3</v>
      </c>
      <c r="H47" s="88">
        <f>(G47-F47)/F47</f>
        <v>-0.25</v>
      </c>
      <c r="I47" s="86">
        <v>0</v>
      </c>
      <c r="J47" s="86">
        <v>0</v>
      </c>
      <c r="K47" s="87">
        <v>0</v>
      </c>
      <c r="L47" s="61"/>
      <c r="M47" s="76">
        <v>21</v>
      </c>
      <c r="N47" s="86">
        <v>13</v>
      </c>
      <c r="O47" s="86">
        <v>12</v>
      </c>
      <c r="P47" s="54">
        <f t="shared" si="9"/>
        <v>0.33333333333333331</v>
      </c>
      <c r="Q47" s="54">
        <f t="shared" si="10"/>
        <v>0.23076923076923078</v>
      </c>
      <c r="R47" s="55">
        <f t="shared" si="11"/>
        <v>0</v>
      </c>
      <c r="S47" s="20"/>
    </row>
    <row r="48" spans="1:21" ht="15.75" thickBot="1" x14ac:dyDescent="0.3">
      <c r="A48" s="101" t="s">
        <v>26</v>
      </c>
      <c r="B48" s="41" t="s">
        <v>13</v>
      </c>
      <c r="C48" s="85">
        <v>1</v>
      </c>
      <c r="D48" s="75">
        <v>0</v>
      </c>
      <c r="E48" s="84">
        <f t="shared" si="6"/>
        <v>-1</v>
      </c>
      <c r="F48" s="85">
        <v>1</v>
      </c>
      <c r="G48" s="85">
        <v>0</v>
      </c>
      <c r="H48" s="84">
        <f t="shared" ref="H48:H53" si="17">(G48-F48)/F48</f>
        <v>-1</v>
      </c>
      <c r="I48" s="85">
        <v>0</v>
      </c>
      <c r="J48" s="85">
        <v>0</v>
      </c>
      <c r="K48" s="84">
        <v>0</v>
      </c>
      <c r="L48" s="60"/>
      <c r="M48" s="75">
        <v>2</v>
      </c>
      <c r="N48" s="85">
        <v>1</v>
      </c>
      <c r="O48" s="85">
        <v>0</v>
      </c>
      <c r="P48" s="57">
        <f t="shared" si="9"/>
        <v>0</v>
      </c>
      <c r="Q48" s="57">
        <v>0</v>
      </c>
      <c r="R48" s="58">
        <v>0</v>
      </c>
      <c r="S48" s="20"/>
    </row>
    <row r="49" spans="1:19" ht="15.75" thickBot="1" x14ac:dyDescent="0.3">
      <c r="A49" s="101"/>
      <c r="B49" s="48" t="s">
        <v>14</v>
      </c>
      <c r="C49" s="86">
        <v>1</v>
      </c>
      <c r="D49" s="76">
        <v>0</v>
      </c>
      <c r="E49" s="87">
        <f t="shared" si="6"/>
        <v>-1</v>
      </c>
      <c r="F49" s="86">
        <v>1</v>
      </c>
      <c r="G49" s="86">
        <v>0</v>
      </c>
      <c r="H49" s="87">
        <f t="shared" si="17"/>
        <v>-1</v>
      </c>
      <c r="I49" s="86">
        <v>0</v>
      </c>
      <c r="J49" s="86">
        <v>0</v>
      </c>
      <c r="K49" s="87">
        <v>0</v>
      </c>
      <c r="L49" s="61"/>
      <c r="M49" s="76">
        <v>8</v>
      </c>
      <c r="N49" s="86">
        <v>6</v>
      </c>
      <c r="O49" s="86">
        <v>4</v>
      </c>
      <c r="P49" s="54">
        <f t="shared" si="9"/>
        <v>0</v>
      </c>
      <c r="Q49" s="54">
        <f t="shared" ref="Q49:Q55" si="18">G49/N49</f>
        <v>0</v>
      </c>
      <c r="R49" s="55">
        <f t="shared" ref="R49:R55" si="19">J49/O49</f>
        <v>0</v>
      </c>
      <c r="S49" s="20"/>
    </row>
    <row r="50" spans="1:19" ht="15.75" thickBot="1" x14ac:dyDescent="0.3">
      <c r="A50" s="101" t="s">
        <v>27</v>
      </c>
      <c r="B50" s="41" t="s">
        <v>13</v>
      </c>
      <c r="C50" s="85">
        <v>15</v>
      </c>
      <c r="D50" s="75">
        <v>8</v>
      </c>
      <c r="E50" s="84">
        <f t="shared" si="6"/>
        <v>-0.46666666666666667</v>
      </c>
      <c r="F50" s="85">
        <v>15</v>
      </c>
      <c r="G50" s="85">
        <v>7</v>
      </c>
      <c r="H50" s="47">
        <f t="shared" si="17"/>
        <v>-0.53333333333333333</v>
      </c>
      <c r="I50" s="85">
        <v>0</v>
      </c>
      <c r="J50" s="85">
        <v>0</v>
      </c>
      <c r="K50" s="84">
        <v>0</v>
      </c>
      <c r="L50" s="60"/>
      <c r="M50" s="75">
        <v>72</v>
      </c>
      <c r="N50" s="85">
        <v>50</v>
      </c>
      <c r="O50" s="85">
        <v>49</v>
      </c>
      <c r="P50" s="57">
        <f t="shared" si="9"/>
        <v>0.1111111111111111</v>
      </c>
      <c r="Q50" s="57">
        <f t="shared" si="18"/>
        <v>0.14000000000000001</v>
      </c>
      <c r="R50" s="58">
        <f t="shared" si="19"/>
        <v>0</v>
      </c>
      <c r="S50" s="20"/>
    </row>
    <row r="51" spans="1:19" ht="15.75" thickBot="1" x14ac:dyDescent="0.3">
      <c r="A51" s="101"/>
      <c r="B51" s="48" t="s">
        <v>14</v>
      </c>
      <c r="C51" s="86">
        <v>22</v>
      </c>
      <c r="D51" s="76">
        <v>15</v>
      </c>
      <c r="E51" s="87">
        <f t="shared" si="6"/>
        <v>-0.31818181818181818</v>
      </c>
      <c r="F51" s="86">
        <v>21</v>
      </c>
      <c r="G51" s="86">
        <v>14</v>
      </c>
      <c r="H51" s="88">
        <f t="shared" si="17"/>
        <v>-0.33333333333333331</v>
      </c>
      <c r="I51" s="86">
        <v>1</v>
      </c>
      <c r="J51" s="86">
        <v>1</v>
      </c>
      <c r="K51" s="62">
        <v>0</v>
      </c>
      <c r="L51" s="61"/>
      <c r="M51" s="76">
        <v>144</v>
      </c>
      <c r="N51" s="86">
        <v>104</v>
      </c>
      <c r="O51" s="86">
        <v>101</v>
      </c>
      <c r="P51" s="54">
        <f t="shared" si="9"/>
        <v>0.10416666666666667</v>
      </c>
      <c r="Q51" s="54">
        <f t="shared" si="18"/>
        <v>0.13461538461538461</v>
      </c>
      <c r="R51" s="55">
        <f t="shared" si="19"/>
        <v>9.9009900990099011E-3</v>
      </c>
      <c r="S51" s="20"/>
    </row>
    <row r="52" spans="1:19" ht="15.75" thickBot="1" x14ac:dyDescent="0.3">
      <c r="A52" s="101" t="s">
        <v>28</v>
      </c>
      <c r="B52" s="41" t="s">
        <v>13</v>
      </c>
      <c r="C52" s="85">
        <v>12</v>
      </c>
      <c r="D52" s="75">
        <v>19</v>
      </c>
      <c r="E52" s="84">
        <f t="shared" si="6"/>
        <v>0.58333333333333337</v>
      </c>
      <c r="F52" s="85">
        <v>11</v>
      </c>
      <c r="G52" s="85">
        <v>19</v>
      </c>
      <c r="H52" s="47">
        <f t="shared" si="17"/>
        <v>0.72727272727272729</v>
      </c>
      <c r="I52" s="85">
        <v>0</v>
      </c>
      <c r="J52" s="85">
        <v>0</v>
      </c>
      <c r="K52" s="84">
        <v>0</v>
      </c>
      <c r="L52" s="60"/>
      <c r="M52" s="75">
        <v>52</v>
      </c>
      <c r="N52" s="85">
        <v>38</v>
      </c>
      <c r="O52" s="85">
        <v>35</v>
      </c>
      <c r="P52" s="57">
        <f t="shared" si="9"/>
        <v>0.36538461538461536</v>
      </c>
      <c r="Q52" s="57">
        <f t="shared" si="18"/>
        <v>0.5</v>
      </c>
      <c r="R52" s="58">
        <f t="shared" si="19"/>
        <v>0</v>
      </c>
      <c r="S52" s="20"/>
    </row>
    <row r="53" spans="1:19" ht="15.75" thickBot="1" x14ac:dyDescent="0.3">
      <c r="A53" s="101"/>
      <c r="B53" s="48" t="s">
        <v>14</v>
      </c>
      <c r="C53" s="86">
        <v>19</v>
      </c>
      <c r="D53" s="76">
        <v>27</v>
      </c>
      <c r="E53" s="87">
        <f t="shared" si="6"/>
        <v>0.42105263157894735</v>
      </c>
      <c r="F53" s="86">
        <v>15</v>
      </c>
      <c r="G53" s="86">
        <v>23</v>
      </c>
      <c r="H53" s="88">
        <f t="shared" si="17"/>
        <v>0.53333333333333333</v>
      </c>
      <c r="I53" s="86">
        <v>1</v>
      </c>
      <c r="J53" s="86">
        <v>1</v>
      </c>
      <c r="K53" s="88">
        <f t="shared" ref="K53" si="20">(J53-I53)/I53</f>
        <v>0</v>
      </c>
      <c r="L53" s="61"/>
      <c r="M53" s="76">
        <v>116</v>
      </c>
      <c r="N53" s="86">
        <v>86</v>
      </c>
      <c r="O53" s="86">
        <v>78</v>
      </c>
      <c r="P53" s="54">
        <f t="shared" si="9"/>
        <v>0.23275862068965517</v>
      </c>
      <c r="Q53" s="54">
        <f t="shared" si="18"/>
        <v>0.26744186046511625</v>
      </c>
      <c r="R53" s="55">
        <f t="shared" si="19"/>
        <v>1.282051282051282E-2</v>
      </c>
      <c r="S53" s="20"/>
    </row>
    <row r="54" spans="1:19" ht="15.75" thickBot="1" x14ac:dyDescent="0.3">
      <c r="A54" s="101" t="s">
        <v>29</v>
      </c>
      <c r="B54" s="41" t="s">
        <v>13</v>
      </c>
      <c r="C54" s="85">
        <v>0</v>
      </c>
      <c r="D54" s="75">
        <v>1</v>
      </c>
      <c r="E54" s="84">
        <v>0</v>
      </c>
      <c r="F54" s="85">
        <v>0</v>
      </c>
      <c r="G54" s="85">
        <v>1</v>
      </c>
      <c r="H54" s="47">
        <v>0</v>
      </c>
      <c r="I54" s="85">
        <v>0</v>
      </c>
      <c r="J54" s="85">
        <v>0</v>
      </c>
      <c r="K54" s="84">
        <v>0</v>
      </c>
      <c r="L54" s="60"/>
      <c r="M54" s="75">
        <v>2</v>
      </c>
      <c r="N54" s="85">
        <v>1</v>
      </c>
      <c r="O54" s="85">
        <v>1</v>
      </c>
      <c r="P54" s="57">
        <f t="shared" si="9"/>
        <v>0.5</v>
      </c>
      <c r="Q54" s="57">
        <v>0</v>
      </c>
      <c r="R54" s="58">
        <v>0</v>
      </c>
      <c r="S54" s="20"/>
    </row>
    <row r="55" spans="1:19" ht="15.75" thickBot="1" x14ac:dyDescent="0.3">
      <c r="A55" s="102"/>
      <c r="B55" s="48" t="s">
        <v>14</v>
      </c>
      <c r="C55" s="86">
        <v>0</v>
      </c>
      <c r="D55" s="76">
        <v>2</v>
      </c>
      <c r="E55" s="87">
        <v>0</v>
      </c>
      <c r="F55" s="86">
        <v>0</v>
      </c>
      <c r="G55" s="86">
        <v>2</v>
      </c>
      <c r="H55" s="88">
        <v>0</v>
      </c>
      <c r="I55" s="86">
        <v>0</v>
      </c>
      <c r="J55" s="86">
        <v>0</v>
      </c>
      <c r="K55" s="87">
        <v>0</v>
      </c>
      <c r="L55" s="61"/>
      <c r="M55" s="76">
        <v>7</v>
      </c>
      <c r="N55" s="86">
        <v>5</v>
      </c>
      <c r="O55" s="86">
        <v>5</v>
      </c>
      <c r="P55" s="54">
        <f t="shared" si="9"/>
        <v>0.2857142857142857</v>
      </c>
      <c r="Q55" s="54">
        <f t="shared" si="18"/>
        <v>0.4</v>
      </c>
      <c r="R55" s="55">
        <f t="shared" si="19"/>
        <v>0</v>
      </c>
      <c r="S55" s="20"/>
    </row>
    <row r="56" spans="1:19" x14ac:dyDescent="0.25">
      <c r="A56" s="63" t="s">
        <v>30</v>
      </c>
      <c r="B56" s="63"/>
      <c r="C56" s="5"/>
      <c r="D56" s="5"/>
      <c r="E56" s="64"/>
      <c r="F56" s="5"/>
      <c r="G56" s="5"/>
      <c r="H56" s="64"/>
      <c r="I56" s="5"/>
      <c r="J56" s="5"/>
      <c r="K56" s="64"/>
      <c r="L56" s="5"/>
      <c r="M56" s="2"/>
      <c r="N56" s="2"/>
      <c r="O56" s="2"/>
      <c r="P56" s="2"/>
      <c r="Q56" s="2"/>
      <c r="R56" s="2"/>
      <c r="S56" s="1"/>
    </row>
    <row r="57" spans="1:19" x14ac:dyDescent="0.25">
      <c r="A57" s="6"/>
      <c r="B57" s="6"/>
      <c r="C57" s="5"/>
      <c r="D57" s="5"/>
      <c r="E57" s="64"/>
      <c r="F57" s="5"/>
      <c r="G57" s="5"/>
      <c r="H57" s="64"/>
      <c r="I57" s="5"/>
      <c r="J57" s="5"/>
      <c r="K57" s="64"/>
      <c r="L57" s="5"/>
      <c r="M57" s="2"/>
      <c r="N57" s="2"/>
      <c r="O57" s="2"/>
      <c r="P57" s="2"/>
      <c r="Q57" s="2"/>
      <c r="R57" s="2"/>
      <c r="S57" s="1"/>
    </row>
    <row r="58" spans="1:19" x14ac:dyDescent="0.25">
      <c r="A58" s="6"/>
      <c r="B58" s="6"/>
      <c r="C58" s="5"/>
      <c r="D58" s="5"/>
      <c r="E58" s="64"/>
      <c r="F58" s="5"/>
      <c r="G58" s="5"/>
      <c r="H58" s="64"/>
      <c r="I58" s="5"/>
      <c r="J58" s="5"/>
      <c r="K58" s="64"/>
      <c r="L58" s="5"/>
      <c r="M58" s="2"/>
      <c r="N58" s="2"/>
      <c r="O58" s="2"/>
      <c r="P58" s="2"/>
      <c r="Q58" s="2"/>
      <c r="R58" s="2"/>
      <c r="S58" s="1"/>
    </row>
  </sheetData>
  <mergeCells count="30">
    <mergeCell ref="A54:A55"/>
    <mergeCell ref="A26:A28"/>
    <mergeCell ref="A29:A31"/>
    <mergeCell ref="A32:A34"/>
    <mergeCell ref="A35:A37"/>
    <mergeCell ref="A38:A40"/>
    <mergeCell ref="A41:A42"/>
    <mergeCell ref="A43:A45"/>
    <mergeCell ref="A46:A47"/>
    <mergeCell ref="A48:A49"/>
    <mergeCell ref="A50:A51"/>
    <mergeCell ref="A52:A53"/>
    <mergeCell ref="A23:A25"/>
    <mergeCell ref="A8:B8"/>
    <mergeCell ref="A9:B9"/>
    <mergeCell ref="A10:B10"/>
    <mergeCell ref="A11:B11"/>
    <mergeCell ref="A12:B12"/>
    <mergeCell ref="A13:B13"/>
    <mergeCell ref="A14:B14"/>
    <mergeCell ref="A15:B15"/>
    <mergeCell ref="A16:B16"/>
    <mergeCell ref="A17:A19"/>
    <mergeCell ref="A20:A22"/>
    <mergeCell ref="A7:B7"/>
    <mergeCell ref="A1:R1"/>
    <mergeCell ref="A2:R2"/>
    <mergeCell ref="A3:R3"/>
    <mergeCell ref="A4:R4"/>
    <mergeCell ref="A6:B6"/>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1" ht="15.75" x14ac:dyDescent="0.25">
      <c r="A1" s="114" t="s">
        <v>31</v>
      </c>
      <c r="B1" s="114"/>
      <c r="C1" s="114"/>
      <c r="D1" s="114"/>
      <c r="E1" s="114"/>
      <c r="F1" s="114"/>
      <c r="G1" s="114"/>
      <c r="H1" s="114"/>
      <c r="I1" s="114"/>
      <c r="J1" s="114"/>
      <c r="K1" s="114"/>
      <c r="L1" s="114"/>
      <c r="M1" s="114"/>
      <c r="N1" s="114"/>
      <c r="O1" s="114"/>
      <c r="P1" s="114"/>
      <c r="Q1" s="114"/>
      <c r="R1" s="114"/>
      <c r="S1" s="1"/>
      <c r="T1" s="2"/>
      <c r="U1" s="2"/>
    </row>
    <row r="2" spans="1:21" ht="15.75" x14ac:dyDescent="0.25">
      <c r="A2" s="115" t="s">
        <v>0</v>
      </c>
      <c r="B2" s="115"/>
      <c r="C2" s="115"/>
      <c r="D2" s="115"/>
      <c r="E2" s="115"/>
      <c r="F2" s="115"/>
      <c r="G2" s="115"/>
      <c r="H2" s="115"/>
      <c r="I2" s="115"/>
      <c r="J2" s="115"/>
      <c r="K2" s="115"/>
      <c r="L2" s="115"/>
      <c r="M2" s="115"/>
      <c r="N2" s="115"/>
      <c r="O2" s="115"/>
      <c r="P2" s="115"/>
      <c r="Q2" s="115"/>
      <c r="R2" s="115"/>
      <c r="S2" s="1"/>
      <c r="T2" s="2"/>
      <c r="U2" s="2"/>
    </row>
    <row r="3" spans="1:21" ht="15.75" x14ac:dyDescent="0.25">
      <c r="A3" s="115" t="s">
        <v>1</v>
      </c>
      <c r="B3" s="115"/>
      <c r="C3" s="115"/>
      <c r="D3" s="115"/>
      <c r="E3" s="115"/>
      <c r="F3" s="115"/>
      <c r="G3" s="115"/>
      <c r="H3" s="115"/>
      <c r="I3" s="115"/>
      <c r="J3" s="115"/>
      <c r="K3" s="115"/>
      <c r="L3" s="115"/>
      <c r="M3" s="115"/>
      <c r="N3" s="115"/>
      <c r="O3" s="115"/>
      <c r="P3" s="115"/>
      <c r="Q3" s="115"/>
      <c r="R3" s="115"/>
      <c r="S3" s="1"/>
      <c r="T3" s="2"/>
      <c r="U3" s="2"/>
    </row>
    <row r="4" spans="1:21" ht="15.75" x14ac:dyDescent="0.25">
      <c r="A4" s="116" t="s">
        <v>54</v>
      </c>
      <c r="B4" s="116"/>
      <c r="C4" s="116"/>
      <c r="D4" s="116"/>
      <c r="E4" s="116"/>
      <c r="F4" s="116"/>
      <c r="G4" s="116"/>
      <c r="H4" s="116"/>
      <c r="I4" s="116"/>
      <c r="J4" s="116"/>
      <c r="K4" s="116"/>
      <c r="L4" s="116"/>
      <c r="M4" s="116"/>
      <c r="N4" s="116"/>
      <c r="O4" s="116"/>
      <c r="P4" s="116"/>
      <c r="Q4" s="116"/>
      <c r="R4" s="116"/>
      <c r="S4" s="1"/>
      <c r="T4" s="2"/>
      <c r="U4" s="2"/>
    </row>
    <row r="5" spans="1:21" ht="16.5" thickBot="1" x14ac:dyDescent="0.3">
      <c r="A5" s="3"/>
      <c r="B5" s="4"/>
      <c r="C5" s="5"/>
      <c r="D5" s="5"/>
      <c r="E5" s="6"/>
      <c r="F5" s="5"/>
      <c r="G5" s="5"/>
      <c r="H5" s="7"/>
      <c r="I5" s="5"/>
      <c r="J5" s="5"/>
      <c r="K5" s="7"/>
      <c r="L5" s="2"/>
      <c r="M5" s="2"/>
      <c r="N5" s="2"/>
      <c r="O5" s="2"/>
      <c r="P5" s="2"/>
      <c r="Q5" s="2"/>
      <c r="R5" s="2"/>
      <c r="S5" s="1"/>
      <c r="T5" s="2"/>
      <c r="U5" s="2"/>
    </row>
    <row r="6" spans="1:21" ht="38.25" x14ac:dyDescent="0.25">
      <c r="A6" s="117" t="s">
        <v>2</v>
      </c>
      <c r="B6" s="118"/>
      <c r="C6" s="8" t="s">
        <v>55</v>
      </c>
      <c r="D6" s="9" t="s">
        <v>56</v>
      </c>
      <c r="E6" s="8" t="s">
        <v>46</v>
      </c>
      <c r="F6" s="8" t="s">
        <v>57</v>
      </c>
      <c r="G6" s="8" t="s">
        <v>58</v>
      </c>
      <c r="H6" s="8" t="s">
        <v>46</v>
      </c>
      <c r="I6" s="8" t="s">
        <v>59</v>
      </c>
      <c r="J6" s="8" t="s">
        <v>60</v>
      </c>
      <c r="K6" s="8" t="s">
        <v>46</v>
      </c>
      <c r="L6" s="10"/>
      <c r="M6" s="11" t="s">
        <v>33</v>
      </c>
      <c r="N6" s="11" t="s">
        <v>34</v>
      </c>
      <c r="O6" s="11" t="s">
        <v>35</v>
      </c>
      <c r="P6" s="11" t="s">
        <v>36</v>
      </c>
      <c r="Q6" s="11" t="s">
        <v>37</v>
      </c>
      <c r="R6" s="12" t="s">
        <v>38</v>
      </c>
      <c r="S6" s="13"/>
      <c r="T6" s="2"/>
      <c r="U6" s="2"/>
    </row>
    <row r="7" spans="1:21" x14ac:dyDescent="0.25">
      <c r="A7" s="119" t="s">
        <v>3</v>
      </c>
      <c r="B7" s="120"/>
      <c r="C7" s="71">
        <v>1963</v>
      </c>
      <c r="D7" s="71">
        <v>2028</v>
      </c>
      <c r="E7" s="15">
        <f t="shared" ref="E7:E15" si="0">(D7-C7)/C7</f>
        <v>3.3112582781456956E-2</v>
      </c>
      <c r="F7" s="71">
        <v>1407</v>
      </c>
      <c r="G7" s="71">
        <v>1542</v>
      </c>
      <c r="H7" s="16">
        <f t="shared" ref="H7:H15" si="1">(G7-F7)/F7</f>
        <v>9.5948827292110878E-2</v>
      </c>
      <c r="I7" s="71">
        <v>126</v>
      </c>
      <c r="J7" s="71">
        <v>150</v>
      </c>
      <c r="K7" s="16">
        <f t="shared" ref="K7:K14" si="2">(J7-I7)/I7</f>
        <v>0.19047619047619047</v>
      </c>
      <c r="L7" s="17"/>
      <c r="M7" s="71">
        <v>3889</v>
      </c>
      <c r="N7" s="71">
        <v>2090</v>
      </c>
      <c r="O7" s="71">
        <v>2030</v>
      </c>
      <c r="P7" s="18">
        <f t="shared" ref="P7:P15" si="3">D7/M7</f>
        <v>0.52147081511956805</v>
      </c>
      <c r="Q7" s="18">
        <f t="shared" ref="Q7:Q15" si="4">G7/N7</f>
        <v>0.73779904306220101</v>
      </c>
      <c r="R7" s="19">
        <f t="shared" ref="R7:R15" si="5">J7/O7</f>
        <v>7.3891625615763554E-2</v>
      </c>
      <c r="S7" s="20"/>
      <c r="T7" s="2"/>
      <c r="U7" s="2"/>
    </row>
    <row r="8" spans="1:21" x14ac:dyDescent="0.25">
      <c r="A8" s="112" t="s">
        <v>4</v>
      </c>
      <c r="B8" s="113"/>
      <c r="C8" s="82">
        <v>338</v>
      </c>
      <c r="D8" s="82">
        <v>412</v>
      </c>
      <c r="E8" s="15">
        <f t="shared" si="0"/>
        <v>0.21893491124260356</v>
      </c>
      <c r="F8" s="82">
        <v>268</v>
      </c>
      <c r="G8" s="82">
        <v>334</v>
      </c>
      <c r="H8" s="16">
        <f t="shared" si="1"/>
        <v>0.2462686567164179</v>
      </c>
      <c r="I8" s="82">
        <v>24</v>
      </c>
      <c r="J8" s="82">
        <v>46</v>
      </c>
      <c r="K8" s="16">
        <f t="shared" si="2"/>
        <v>0.91666666666666663</v>
      </c>
      <c r="L8" s="17"/>
      <c r="M8" s="82">
        <v>356</v>
      </c>
      <c r="N8" s="82">
        <v>179</v>
      </c>
      <c r="O8" s="82">
        <v>179</v>
      </c>
      <c r="P8" s="18">
        <f t="shared" si="3"/>
        <v>1.1573033707865168</v>
      </c>
      <c r="Q8" s="18">
        <f t="shared" si="4"/>
        <v>1.8659217877094971</v>
      </c>
      <c r="R8" s="19">
        <f t="shared" si="5"/>
        <v>0.25698324022346369</v>
      </c>
      <c r="S8" s="20"/>
      <c r="T8" s="2"/>
      <c r="U8" s="2"/>
    </row>
    <row r="9" spans="1:21" x14ac:dyDescent="0.25">
      <c r="A9" s="112" t="s">
        <v>32</v>
      </c>
      <c r="B9" s="113"/>
      <c r="C9" s="82">
        <v>268</v>
      </c>
      <c r="D9" s="82">
        <v>320</v>
      </c>
      <c r="E9" s="15">
        <f t="shared" si="0"/>
        <v>0.19402985074626866</v>
      </c>
      <c r="F9" s="82">
        <v>210</v>
      </c>
      <c r="G9" s="82">
        <v>252</v>
      </c>
      <c r="H9" s="16">
        <f t="shared" si="1"/>
        <v>0.2</v>
      </c>
      <c r="I9" s="82">
        <v>21</v>
      </c>
      <c r="J9" s="82">
        <v>41</v>
      </c>
      <c r="K9" s="16">
        <f t="shared" si="2"/>
        <v>0.95238095238095233</v>
      </c>
      <c r="L9" s="17"/>
      <c r="M9" s="82">
        <v>317</v>
      </c>
      <c r="N9" s="82">
        <v>145</v>
      </c>
      <c r="O9" s="82">
        <v>145</v>
      </c>
      <c r="P9" s="18">
        <f t="shared" si="3"/>
        <v>1.0094637223974763</v>
      </c>
      <c r="Q9" s="18">
        <f t="shared" si="4"/>
        <v>1.7379310344827585</v>
      </c>
      <c r="R9" s="19">
        <f t="shared" si="5"/>
        <v>0.28275862068965518</v>
      </c>
      <c r="S9" s="20"/>
      <c r="T9" s="2"/>
      <c r="U9" s="2"/>
    </row>
    <row r="10" spans="1:21" x14ac:dyDescent="0.25">
      <c r="A10" s="112" t="s">
        <v>5</v>
      </c>
      <c r="B10" s="113"/>
      <c r="C10" s="82">
        <v>1319</v>
      </c>
      <c r="D10" s="82">
        <v>1454</v>
      </c>
      <c r="E10" s="15">
        <f t="shared" si="0"/>
        <v>0.1023502653525398</v>
      </c>
      <c r="F10" s="82">
        <v>990</v>
      </c>
      <c r="G10" s="82">
        <v>1129</v>
      </c>
      <c r="H10" s="16">
        <f t="shared" si="1"/>
        <v>0.14040404040404039</v>
      </c>
      <c r="I10" s="82">
        <v>71</v>
      </c>
      <c r="J10" s="82">
        <v>101</v>
      </c>
      <c r="K10" s="16">
        <f t="shared" si="2"/>
        <v>0.42253521126760563</v>
      </c>
      <c r="L10" s="17"/>
      <c r="M10" s="82">
        <v>2002</v>
      </c>
      <c r="N10" s="82">
        <v>1004</v>
      </c>
      <c r="O10" s="82">
        <v>980</v>
      </c>
      <c r="P10" s="18">
        <f t="shared" si="3"/>
        <v>0.72627372627372633</v>
      </c>
      <c r="Q10" s="18">
        <f t="shared" si="4"/>
        <v>1.1245019920318724</v>
      </c>
      <c r="R10" s="19">
        <f t="shared" si="5"/>
        <v>0.10306122448979592</v>
      </c>
      <c r="S10" s="20"/>
      <c r="T10" s="2"/>
      <c r="U10" s="2"/>
    </row>
    <row r="11" spans="1:21" x14ac:dyDescent="0.25">
      <c r="A11" s="112" t="s">
        <v>6</v>
      </c>
      <c r="B11" s="113"/>
      <c r="C11" s="71">
        <v>97</v>
      </c>
      <c r="D11" s="71">
        <v>90</v>
      </c>
      <c r="E11" s="15">
        <f t="shared" si="0"/>
        <v>-7.2164948453608241E-2</v>
      </c>
      <c r="F11" s="71">
        <v>77</v>
      </c>
      <c r="G11" s="71">
        <v>72</v>
      </c>
      <c r="H11" s="16">
        <f t="shared" si="1"/>
        <v>-6.4935064935064929E-2</v>
      </c>
      <c r="I11" s="71">
        <v>12</v>
      </c>
      <c r="J11" s="71">
        <v>9</v>
      </c>
      <c r="K11" s="16">
        <f t="shared" si="2"/>
        <v>-0.25</v>
      </c>
      <c r="L11" s="17"/>
      <c r="M11" s="71">
        <v>610</v>
      </c>
      <c r="N11" s="71">
        <v>462</v>
      </c>
      <c r="O11" s="71">
        <v>450</v>
      </c>
      <c r="P11" s="18">
        <f t="shared" si="3"/>
        <v>0.14754098360655737</v>
      </c>
      <c r="Q11" s="18">
        <f t="shared" si="4"/>
        <v>0.15584415584415584</v>
      </c>
      <c r="R11" s="19">
        <f t="shared" si="5"/>
        <v>0.02</v>
      </c>
      <c r="S11" s="20"/>
      <c r="T11" s="2"/>
      <c r="U11" s="2"/>
    </row>
    <row r="12" spans="1:21" x14ac:dyDescent="0.25">
      <c r="A12" s="112" t="s">
        <v>7</v>
      </c>
      <c r="B12" s="113"/>
      <c r="C12" s="71">
        <v>464</v>
      </c>
      <c r="D12" s="71">
        <v>438</v>
      </c>
      <c r="E12" s="15">
        <f t="shared" si="0"/>
        <v>-5.6034482758620691E-2</v>
      </c>
      <c r="F12" s="71">
        <v>316</v>
      </c>
      <c r="G12" s="71">
        <v>315</v>
      </c>
      <c r="H12" s="16">
        <f t="shared" si="1"/>
        <v>-3.1645569620253164E-3</v>
      </c>
      <c r="I12" s="71">
        <v>42</v>
      </c>
      <c r="J12" s="71">
        <v>40</v>
      </c>
      <c r="K12" s="16">
        <f t="shared" si="2"/>
        <v>-4.7619047619047616E-2</v>
      </c>
      <c r="L12" s="17"/>
      <c r="M12" s="71">
        <v>1216</v>
      </c>
      <c r="N12" s="71">
        <v>570</v>
      </c>
      <c r="O12" s="71">
        <v>548</v>
      </c>
      <c r="P12" s="18">
        <f t="shared" si="3"/>
        <v>0.36019736842105265</v>
      </c>
      <c r="Q12" s="18">
        <f t="shared" si="4"/>
        <v>0.55263157894736847</v>
      </c>
      <c r="R12" s="19">
        <f t="shared" si="5"/>
        <v>7.2992700729927001E-2</v>
      </c>
      <c r="S12" s="20"/>
      <c r="T12" s="2"/>
      <c r="U12" s="2"/>
    </row>
    <row r="13" spans="1:21" x14ac:dyDescent="0.25">
      <c r="A13" s="112" t="s">
        <v>8</v>
      </c>
      <c r="B13" s="113"/>
      <c r="C13" s="83">
        <v>83</v>
      </c>
      <c r="D13" s="83">
        <v>46</v>
      </c>
      <c r="E13" s="15">
        <f t="shared" si="0"/>
        <v>-0.44578313253012047</v>
      </c>
      <c r="F13" s="83">
        <v>24</v>
      </c>
      <c r="G13" s="83">
        <v>26</v>
      </c>
      <c r="H13" s="16">
        <f t="shared" si="1"/>
        <v>8.3333333333333329E-2</v>
      </c>
      <c r="I13" s="83">
        <v>1</v>
      </c>
      <c r="J13" s="83">
        <v>0</v>
      </c>
      <c r="K13" s="16">
        <f t="shared" si="2"/>
        <v>-1</v>
      </c>
      <c r="L13" s="17"/>
      <c r="M13" s="83">
        <v>61</v>
      </c>
      <c r="N13" s="83">
        <v>54</v>
      </c>
      <c r="O13" s="83">
        <v>52</v>
      </c>
      <c r="P13" s="18">
        <f t="shared" si="3"/>
        <v>0.75409836065573765</v>
      </c>
      <c r="Q13" s="18">
        <f t="shared" si="4"/>
        <v>0.48148148148148145</v>
      </c>
      <c r="R13" s="19">
        <f t="shared" si="5"/>
        <v>0</v>
      </c>
      <c r="S13" s="20"/>
      <c r="T13" s="2"/>
      <c r="U13" s="2"/>
    </row>
    <row r="14" spans="1:21" x14ac:dyDescent="0.25">
      <c r="A14" s="103" t="s">
        <v>9</v>
      </c>
      <c r="B14" s="104"/>
      <c r="C14" s="82">
        <v>780</v>
      </c>
      <c r="D14" s="82">
        <v>763</v>
      </c>
      <c r="E14" s="15">
        <f t="shared" si="0"/>
        <v>-2.1794871794871794E-2</v>
      </c>
      <c r="F14" s="82">
        <v>224</v>
      </c>
      <c r="G14" s="82">
        <v>168</v>
      </c>
      <c r="H14" s="16">
        <f t="shared" si="1"/>
        <v>-0.25</v>
      </c>
      <c r="I14" s="82">
        <v>12</v>
      </c>
      <c r="J14" s="82">
        <v>5</v>
      </c>
      <c r="K14" s="16">
        <f t="shared" si="2"/>
        <v>-0.58333333333333337</v>
      </c>
      <c r="L14" s="17"/>
      <c r="M14" s="82">
        <v>934</v>
      </c>
      <c r="N14" s="82">
        <v>321</v>
      </c>
      <c r="O14" s="82">
        <v>300</v>
      </c>
      <c r="P14" s="18">
        <f t="shared" si="3"/>
        <v>0.81691648822269802</v>
      </c>
      <c r="Q14" s="18">
        <f t="shared" si="4"/>
        <v>0.52336448598130836</v>
      </c>
      <c r="R14" s="19">
        <f t="shared" si="5"/>
        <v>1.6666666666666666E-2</v>
      </c>
      <c r="S14" s="20"/>
      <c r="T14" s="23"/>
      <c r="U14" s="23"/>
    </row>
    <row r="15" spans="1:21" x14ac:dyDescent="0.25">
      <c r="A15" s="105" t="s">
        <v>10</v>
      </c>
      <c r="B15" s="106"/>
      <c r="C15" s="24">
        <f>C7+C14</f>
        <v>2743</v>
      </c>
      <c r="D15" s="25">
        <f>D7+D14</f>
        <v>2791</v>
      </c>
      <c r="E15" s="26">
        <f t="shared" si="0"/>
        <v>1.7499088589135983E-2</v>
      </c>
      <c r="F15" s="24">
        <f>F7+F14</f>
        <v>1631</v>
      </c>
      <c r="G15" s="24">
        <f>G7+G14</f>
        <v>1710</v>
      </c>
      <c r="H15" s="27">
        <f t="shared" si="1"/>
        <v>4.8436541998773758E-2</v>
      </c>
      <c r="I15" s="24">
        <f>I7+I14</f>
        <v>138</v>
      </c>
      <c r="J15" s="24">
        <f>J7+J14</f>
        <v>155</v>
      </c>
      <c r="K15" s="26">
        <v>0</v>
      </c>
      <c r="L15" s="28"/>
      <c r="M15" s="29">
        <f>M7+M14</f>
        <v>4823</v>
      </c>
      <c r="N15" s="29">
        <f>N7+N14</f>
        <v>2411</v>
      </c>
      <c r="O15" s="29">
        <f>O7+O14</f>
        <v>2330</v>
      </c>
      <c r="P15" s="30">
        <f t="shared" si="3"/>
        <v>0.57868546547791833</v>
      </c>
      <c r="Q15" s="30">
        <f t="shared" si="4"/>
        <v>0.70924927416009953</v>
      </c>
      <c r="R15" s="31">
        <f t="shared" si="5"/>
        <v>6.652360515021459E-2</v>
      </c>
      <c r="S15" s="32"/>
      <c r="T15" s="2"/>
      <c r="U15" s="2"/>
    </row>
    <row r="16" spans="1:21"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260</v>
      </c>
      <c r="D17" s="74">
        <v>321</v>
      </c>
      <c r="E17" s="15">
        <f t="shared" ref="E17:E53" si="6">(D17-C17)/C17</f>
        <v>0.23461538461538461</v>
      </c>
      <c r="F17" s="82">
        <v>184</v>
      </c>
      <c r="G17" s="82">
        <v>254</v>
      </c>
      <c r="H17" s="16">
        <f t="shared" ref="H17:H43" si="7">(G17-F17)/F17</f>
        <v>0.38043478260869568</v>
      </c>
      <c r="I17" s="82">
        <v>7</v>
      </c>
      <c r="J17" s="82">
        <v>34</v>
      </c>
      <c r="K17" s="16">
        <f t="shared" ref="K17:K18" si="8">(J17-I17)/I17</f>
        <v>3.8571428571428572</v>
      </c>
      <c r="L17" s="44"/>
      <c r="M17" s="74">
        <v>309</v>
      </c>
      <c r="N17" s="82">
        <v>138</v>
      </c>
      <c r="O17" s="82">
        <v>138</v>
      </c>
      <c r="P17" s="18">
        <f t="shared" ref="P17:P55" si="9">D17/M17</f>
        <v>1.0388349514563107</v>
      </c>
      <c r="Q17" s="18">
        <f t="shared" ref="Q17:Q47" si="10">G17/N17</f>
        <v>1.8405797101449275</v>
      </c>
      <c r="R17" s="19">
        <f t="shared" ref="R17:R47" si="11">J17/O17</f>
        <v>0.24637681159420291</v>
      </c>
      <c r="S17" s="20"/>
      <c r="T17" s="2"/>
      <c r="U17" s="2"/>
    </row>
    <row r="18" spans="1:21" x14ac:dyDescent="0.25">
      <c r="A18" s="110"/>
      <c r="B18" s="41" t="s">
        <v>14</v>
      </c>
      <c r="C18" s="85">
        <v>382</v>
      </c>
      <c r="D18" s="75">
        <v>414</v>
      </c>
      <c r="E18" s="84">
        <f t="shared" si="6"/>
        <v>8.3769633507853408E-2</v>
      </c>
      <c r="F18" s="85">
        <v>254</v>
      </c>
      <c r="G18" s="85">
        <v>308</v>
      </c>
      <c r="H18" s="47">
        <f t="shared" si="7"/>
        <v>0.2125984251968504</v>
      </c>
      <c r="I18" s="85">
        <v>19</v>
      </c>
      <c r="J18" s="85">
        <v>40</v>
      </c>
      <c r="K18" s="16">
        <f t="shared" si="8"/>
        <v>1.1052631578947369</v>
      </c>
      <c r="L18" s="44"/>
      <c r="M18" s="75">
        <v>500</v>
      </c>
      <c r="N18" s="85">
        <v>229</v>
      </c>
      <c r="O18" s="85">
        <v>226</v>
      </c>
      <c r="P18" s="18">
        <f t="shared" si="9"/>
        <v>0.82799999999999996</v>
      </c>
      <c r="Q18" s="18">
        <f t="shared" si="10"/>
        <v>1.3449781659388647</v>
      </c>
      <c r="R18" s="19">
        <f t="shared" si="11"/>
        <v>0.17699115044247787</v>
      </c>
      <c r="S18" s="20"/>
      <c r="T18" s="2"/>
      <c r="U18" s="2"/>
    </row>
    <row r="19" spans="1:21" s="56" customFormat="1" ht="15.75" thickBot="1" x14ac:dyDescent="0.3">
      <c r="A19" s="111"/>
      <c r="B19" s="48" t="s">
        <v>15</v>
      </c>
      <c r="C19" s="86">
        <v>105</v>
      </c>
      <c r="D19" s="76">
        <v>150</v>
      </c>
      <c r="E19" s="87">
        <f t="shared" si="6"/>
        <v>0.42857142857142855</v>
      </c>
      <c r="F19" s="86">
        <v>25</v>
      </c>
      <c r="G19" s="86">
        <v>47</v>
      </c>
      <c r="H19" s="88">
        <f t="shared" si="7"/>
        <v>0.88</v>
      </c>
      <c r="I19" s="86">
        <v>0</v>
      </c>
      <c r="J19" s="86">
        <v>1</v>
      </c>
      <c r="K19" s="87">
        <v>0</v>
      </c>
      <c r="L19" s="53"/>
      <c r="M19" s="76">
        <v>122</v>
      </c>
      <c r="N19" s="86">
        <v>25</v>
      </c>
      <c r="O19" s="86">
        <v>24</v>
      </c>
      <c r="P19" s="54">
        <f t="shared" si="9"/>
        <v>1.2295081967213115</v>
      </c>
      <c r="Q19" s="54">
        <f t="shared" si="10"/>
        <v>1.88</v>
      </c>
      <c r="R19" s="55">
        <f t="shared" si="11"/>
        <v>4.1666666666666664E-2</v>
      </c>
      <c r="S19" s="20"/>
      <c r="T19" s="6"/>
      <c r="U19" s="6"/>
    </row>
    <row r="20" spans="1:21" ht="15.75" thickBot="1" x14ac:dyDescent="0.3">
      <c r="A20" s="100" t="s">
        <v>16</v>
      </c>
      <c r="B20" s="41" t="s">
        <v>13</v>
      </c>
      <c r="C20" s="85">
        <v>262</v>
      </c>
      <c r="D20" s="75">
        <v>233</v>
      </c>
      <c r="E20" s="84">
        <f t="shared" si="6"/>
        <v>-0.11068702290076336</v>
      </c>
      <c r="F20" s="85">
        <v>196</v>
      </c>
      <c r="G20" s="85">
        <v>176</v>
      </c>
      <c r="H20" s="47">
        <f t="shared" si="7"/>
        <v>-0.10204081632653061</v>
      </c>
      <c r="I20" s="85">
        <v>22</v>
      </c>
      <c r="J20" s="85">
        <v>15</v>
      </c>
      <c r="K20" s="47">
        <f t="shared" ref="K20:K22" si="12">(J20-I20)/I20</f>
        <v>-0.31818181818181818</v>
      </c>
      <c r="L20" s="44"/>
      <c r="M20" s="75">
        <v>330</v>
      </c>
      <c r="N20" s="85">
        <v>151</v>
      </c>
      <c r="O20" s="85">
        <v>149</v>
      </c>
      <c r="P20" s="57">
        <f t="shared" si="9"/>
        <v>0.70606060606060606</v>
      </c>
      <c r="Q20" s="57">
        <f t="shared" si="10"/>
        <v>1.1655629139072847</v>
      </c>
      <c r="R20" s="58">
        <f t="shared" si="11"/>
        <v>0.10067114093959731</v>
      </c>
      <c r="S20" s="20"/>
      <c r="T20" s="2"/>
      <c r="U20" s="2"/>
    </row>
    <row r="21" spans="1:21" ht="15.75" thickBot="1" x14ac:dyDescent="0.3">
      <c r="A21" s="100"/>
      <c r="B21" s="41" t="s">
        <v>14</v>
      </c>
      <c r="C21" s="74">
        <v>381</v>
      </c>
      <c r="D21" s="74">
        <v>338</v>
      </c>
      <c r="E21" s="15">
        <f t="shared" si="6"/>
        <v>-0.11286089238845144</v>
      </c>
      <c r="F21" s="82">
        <v>272</v>
      </c>
      <c r="G21" s="82">
        <v>250</v>
      </c>
      <c r="H21" s="16">
        <f t="shared" si="7"/>
        <v>-8.0882352941176475E-2</v>
      </c>
      <c r="I21" s="82">
        <v>32</v>
      </c>
      <c r="J21" s="82">
        <v>27</v>
      </c>
      <c r="K21" s="16">
        <f t="shared" si="12"/>
        <v>-0.15625</v>
      </c>
      <c r="L21" s="44"/>
      <c r="M21" s="74">
        <v>595</v>
      </c>
      <c r="N21" s="82">
        <v>294</v>
      </c>
      <c r="O21" s="82">
        <v>287</v>
      </c>
      <c r="P21" s="18">
        <f t="shared" si="9"/>
        <v>0.56806722689075628</v>
      </c>
      <c r="Q21" s="18">
        <f t="shared" si="10"/>
        <v>0.85034013605442171</v>
      </c>
      <c r="R21" s="19">
        <f t="shared" si="11"/>
        <v>9.4076655052264813E-2</v>
      </c>
      <c r="S21" s="20"/>
      <c r="T21" s="2"/>
      <c r="U21" s="2"/>
    </row>
    <row r="22" spans="1:21" ht="15.75" thickBot="1" x14ac:dyDescent="0.3">
      <c r="A22" s="101"/>
      <c r="B22" s="48" t="s">
        <v>15</v>
      </c>
      <c r="C22" s="86">
        <v>197</v>
      </c>
      <c r="D22" s="76">
        <v>176</v>
      </c>
      <c r="E22" s="87">
        <f t="shared" si="6"/>
        <v>-0.1065989847715736</v>
      </c>
      <c r="F22" s="86">
        <v>75</v>
      </c>
      <c r="G22" s="86">
        <v>31</v>
      </c>
      <c r="H22" s="88">
        <f t="shared" si="7"/>
        <v>-0.58666666666666667</v>
      </c>
      <c r="I22" s="86">
        <v>2</v>
      </c>
      <c r="J22" s="86">
        <v>0</v>
      </c>
      <c r="K22" s="88">
        <f t="shared" si="12"/>
        <v>-1</v>
      </c>
      <c r="L22" s="53"/>
      <c r="M22" s="76">
        <v>220</v>
      </c>
      <c r="N22" s="86">
        <v>77</v>
      </c>
      <c r="O22" s="86">
        <v>68</v>
      </c>
      <c r="P22" s="54">
        <f t="shared" si="9"/>
        <v>0.8</v>
      </c>
      <c r="Q22" s="54">
        <f t="shared" si="10"/>
        <v>0.40259740259740262</v>
      </c>
      <c r="R22" s="55">
        <f t="shared" si="11"/>
        <v>0</v>
      </c>
      <c r="S22" s="20"/>
      <c r="T22" s="23"/>
      <c r="U22" s="23"/>
    </row>
    <row r="23" spans="1:21" ht="15.75" thickBot="1" x14ac:dyDescent="0.3">
      <c r="A23" s="100" t="s">
        <v>17</v>
      </c>
      <c r="B23" s="41" t="s">
        <v>13</v>
      </c>
      <c r="C23" s="85">
        <v>280</v>
      </c>
      <c r="D23" s="75">
        <v>296</v>
      </c>
      <c r="E23" s="84">
        <f t="shared" si="6"/>
        <v>5.7142857142857141E-2</v>
      </c>
      <c r="F23" s="85">
        <v>224</v>
      </c>
      <c r="G23" s="85">
        <v>227</v>
      </c>
      <c r="H23" s="47">
        <f t="shared" si="7"/>
        <v>1.3392857142857142E-2</v>
      </c>
      <c r="I23" s="85">
        <v>14</v>
      </c>
      <c r="J23" s="85">
        <v>16</v>
      </c>
      <c r="K23" s="47">
        <f t="shared" ref="K23:K25" si="13">(J23-I23)/I23</f>
        <v>0.14285714285714285</v>
      </c>
      <c r="L23" s="44"/>
      <c r="M23" s="75">
        <v>321</v>
      </c>
      <c r="N23" s="85">
        <v>139</v>
      </c>
      <c r="O23" s="85">
        <v>136</v>
      </c>
      <c r="P23" s="57">
        <f t="shared" si="9"/>
        <v>0.92211838006230529</v>
      </c>
      <c r="Q23" s="57">
        <f t="shared" si="10"/>
        <v>1.6330935251798562</v>
      </c>
      <c r="R23" s="58">
        <f t="shared" si="11"/>
        <v>0.11764705882352941</v>
      </c>
      <c r="S23" s="20"/>
      <c r="T23" s="2"/>
      <c r="U23" s="2"/>
    </row>
    <row r="24" spans="1:21" ht="15.75" thickBot="1" x14ac:dyDescent="0.3">
      <c r="A24" s="100"/>
      <c r="B24" s="41" t="s">
        <v>14</v>
      </c>
      <c r="C24" s="74">
        <v>380</v>
      </c>
      <c r="D24" s="74">
        <v>372</v>
      </c>
      <c r="E24" s="15">
        <f t="shared" si="6"/>
        <v>-2.1052631578947368E-2</v>
      </c>
      <c r="F24" s="82">
        <v>290</v>
      </c>
      <c r="G24" s="82">
        <v>282</v>
      </c>
      <c r="H24" s="16">
        <f t="shared" si="7"/>
        <v>-2.7586206896551724E-2</v>
      </c>
      <c r="I24" s="82">
        <v>24</v>
      </c>
      <c r="J24" s="82">
        <v>24</v>
      </c>
      <c r="K24" s="16">
        <f t="shared" si="13"/>
        <v>0</v>
      </c>
      <c r="L24" s="44"/>
      <c r="M24" s="74">
        <v>506</v>
      </c>
      <c r="N24" s="82">
        <v>227</v>
      </c>
      <c r="O24" s="82">
        <v>223</v>
      </c>
      <c r="P24" s="18">
        <f t="shared" si="9"/>
        <v>0.7351778656126482</v>
      </c>
      <c r="Q24" s="18">
        <f t="shared" si="10"/>
        <v>1.2422907488986785</v>
      </c>
      <c r="R24" s="19">
        <f t="shared" si="11"/>
        <v>0.10762331838565023</v>
      </c>
      <c r="S24" s="20"/>
      <c r="T24" s="2"/>
      <c r="U24" s="2"/>
    </row>
    <row r="25" spans="1:21" ht="15.75" thickBot="1" x14ac:dyDescent="0.3">
      <c r="A25" s="101"/>
      <c r="B25" s="48" t="s">
        <v>15</v>
      </c>
      <c r="C25" s="86">
        <v>232</v>
      </c>
      <c r="D25" s="76">
        <v>209</v>
      </c>
      <c r="E25" s="87">
        <f t="shared" si="6"/>
        <v>-9.9137931034482762E-2</v>
      </c>
      <c r="F25" s="86">
        <v>50</v>
      </c>
      <c r="G25" s="86">
        <v>37</v>
      </c>
      <c r="H25" s="88">
        <f t="shared" si="7"/>
        <v>-0.26</v>
      </c>
      <c r="I25" s="86">
        <v>2</v>
      </c>
      <c r="J25" s="86">
        <v>0</v>
      </c>
      <c r="K25" s="88">
        <f t="shared" si="13"/>
        <v>-1</v>
      </c>
      <c r="L25" s="53"/>
      <c r="M25" s="76">
        <v>246</v>
      </c>
      <c r="N25" s="86">
        <v>61</v>
      </c>
      <c r="O25" s="86">
        <v>60</v>
      </c>
      <c r="P25" s="54">
        <f t="shared" si="9"/>
        <v>0.84959349593495936</v>
      </c>
      <c r="Q25" s="54">
        <f t="shared" si="10"/>
        <v>0.60655737704918034</v>
      </c>
      <c r="R25" s="55">
        <f t="shared" si="11"/>
        <v>0</v>
      </c>
      <c r="S25" s="20"/>
      <c r="T25" s="2"/>
      <c r="U25" s="2"/>
    </row>
    <row r="26" spans="1:21" ht="15.75" thickBot="1" x14ac:dyDescent="0.3">
      <c r="A26" s="100" t="s">
        <v>18</v>
      </c>
      <c r="B26" s="41" t="s">
        <v>13</v>
      </c>
      <c r="C26" s="75">
        <v>166</v>
      </c>
      <c r="D26" s="75">
        <v>148</v>
      </c>
      <c r="E26" s="84">
        <f t="shared" si="6"/>
        <v>-0.10843373493975904</v>
      </c>
      <c r="F26" s="85">
        <v>109</v>
      </c>
      <c r="G26" s="85">
        <v>99</v>
      </c>
      <c r="H26" s="47">
        <f t="shared" si="7"/>
        <v>-9.1743119266055051E-2</v>
      </c>
      <c r="I26" s="85">
        <v>8</v>
      </c>
      <c r="J26" s="85">
        <v>7</v>
      </c>
      <c r="K26" s="47">
        <f t="shared" ref="K26:K27" si="14">(J26-I26)/I26</f>
        <v>-0.125</v>
      </c>
      <c r="L26" s="44"/>
      <c r="M26" s="75">
        <v>230</v>
      </c>
      <c r="N26" s="85">
        <v>131</v>
      </c>
      <c r="O26" s="85">
        <v>128</v>
      </c>
      <c r="P26" s="57">
        <f t="shared" si="9"/>
        <v>0.64347826086956517</v>
      </c>
      <c r="Q26" s="57">
        <f t="shared" si="10"/>
        <v>0.75572519083969469</v>
      </c>
      <c r="R26" s="58">
        <f t="shared" si="11"/>
        <v>5.46875E-2</v>
      </c>
      <c r="S26" s="20"/>
      <c r="T26" s="2"/>
      <c r="U26" s="2"/>
    </row>
    <row r="27" spans="1:21" ht="15.75" thickBot="1" x14ac:dyDescent="0.3">
      <c r="A27" s="100"/>
      <c r="B27" s="41" t="s">
        <v>14</v>
      </c>
      <c r="C27" s="74">
        <v>217</v>
      </c>
      <c r="D27" s="74">
        <v>195</v>
      </c>
      <c r="E27" s="15">
        <f t="shared" si="6"/>
        <v>-0.10138248847926268</v>
      </c>
      <c r="F27" s="82">
        <v>148</v>
      </c>
      <c r="G27" s="82">
        <v>135</v>
      </c>
      <c r="H27" s="16">
        <f t="shared" si="7"/>
        <v>-8.7837837837837843E-2</v>
      </c>
      <c r="I27" s="82">
        <v>10</v>
      </c>
      <c r="J27" s="82">
        <v>7</v>
      </c>
      <c r="K27" s="16">
        <f t="shared" si="14"/>
        <v>-0.3</v>
      </c>
      <c r="L27" s="44"/>
      <c r="M27" s="74">
        <v>347</v>
      </c>
      <c r="N27" s="82">
        <v>206</v>
      </c>
      <c r="O27" s="82">
        <v>202</v>
      </c>
      <c r="P27" s="18">
        <f t="shared" si="9"/>
        <v>0.56195965417867433</v>
      </c>
      <c r="Q27" s="18">
        <f t="shared" si="10"/>
        <v>0.65533980582524276</v>
      </c>
      <c r="R27" s="19">
        <f t="shared" si="11"/>
        <v>3.4653465346534656E-2</v>
      </c>
      <c r="S27" s="20"/>
      <c r="T27" s="2"/>
      <c r="U27" s="2"/>
    </row>
    <row r="28" spans="1:21" ht="15.75" thickBot="1" x14ac:dyDescent="0.3">
      <c r="A28" s="101"/>
      <c r="B28" s="48" t="s">
        <v>15</v>
      </c>
      <c r="C28" s="86">
        <v>35</v>
      </c>
      <c r="D28" s="76">
        <v>32</v>
      </c>
      <c r="E28" s="87">
        <f t="shared" si="6"/>
        <v>-8.5714285714285715E-2</v>
      </c>
      <c r="F28" s="86">
        <v>2</v>
      </c>
      <c r="G28" s="86">
        <v>3</v>
      </c>
      <c r="H28" s="88">
        <f t="shared" si="7"/>
        <v>0.5</v>
      </c>
      <c r="I28" s="86">
        <v>0</v>
      </c>
      <c r="J28" s="86">
        <v>0</v>
      </c>
      <c r="K28" s="87">
        <v>0</v>
      </c>
      <c r="L28" s="53"/>
      <c r="M28" s="76">
        <v>34</v>
      </c>
      <c r="N28" s="86">
        <v>11</v>
      </c>
      <c r="O28" s="86">
        <v>11</v>
      </c>
      <c r="P28" s="54">
        <f t="shared" si="9"/>
        <v>0.94117647058823528</v>
      </c>
      <c r="Q28" s="54">
        <f t="shared" si="10"/>
        <v>0.27272727272727271</v>
      </c>
      <c r="R28" s="55">
        <f t="shared" si="11"/>
        <v>0</v>
      </c>
      <c r="S28" s="20"/>
      <c r="T28" s="2"/>
      <c r="U28" s="2"/>
    </row>
    <row r="29" spans="1:21" ht="15.75" thickBot="1" x14ac:dyDescent="0.3">
      <c r="A29" s="100" t="s">
        <v>19</v>
      </c>
      <c r="B29" s="41" t="s">
        <v>13</v>
      </c>
      <c r="C29" s="75">
        <v>39</v>
      </c>
      <c r="D29" s="75">
        <v>53</v>
      </c>
      <c r="E29" s="84">
        <f t="shared" si="6"/>
        <v>0.35897435897435898</v>
      </c>
      <c r="F29" s="85">
        <v>21</v>
      </c>
      <c r="G29" s="85">
        <v>41</v>
      </c>
      <c r="H29" s="47">
        <f t="shared" si="7"/>
        <v>0.95238095238095233</v>
      </c>
      <c r="I29" s="85">
        <v>2</v>
      </c>
      <c r="J29" s="85">
        <v>4</v>
      </c>
      <c r="K29" s="47">
        <f t="shared" ref="K29:K31" si="15">(J29-I29)/I29</f>
        <v>1</v>
      </c>
      <c r="L29" s="44"/>
      <c r="M29" s="75">
        <v>42</v>
      </c>
      <c r="N29" s="85">
        <v>23</v>
      </c>
      <c r="O29" s="85">
        <v>23</v>
      </c>
      <c r="P29" s="57">
        <f t="shared" si="9"/>
        <v>1.2619047619047619</v>
      </c>
      <c r="Q29" s="57">
        <f t="shared" si="10"/>
        <v>1.7826086956521738</v>
      </c>
      <c r="R29" s="58">
        <f t="shared" si="11"/>
        <v>0.17391304347826086</v>
      </c>
      <c r="S29" s="20"/>
      <c r="T29" s="2"/>
      <c r="U29" s="2"/>
    </row>
    <row r="30" spans="1:21" ht="15.75" thickBot="1" x14ac:dyDescent="0.3">
      <c r="A30" s="100"/>
      <c r="B30" s="41" t="s">
        <v>14</v>
      </c>
      <c r="C30" s="82">
        <v>71</v>
      </c>
      <c r="D30" s="74">
        <v>70</v>
      </c>
      <c r="E30" s="15">
        <f t="shared" si="6"/>
        <v>-1.4084507042253521E-2</v>
      </c>
      <c r="F30" s="82">
        <v>41</v>
      </c>
      <c r="G30" s="82">
        <v>50</v>
      </c>
      <c r="H30" s="16">
        <f t="shared" si="7"/>
        <v>0.21951219512195122</v>
      </c>
      <c r="I30" s="82">
        <v>9</v>
      </c>
      <c r="J30" s="82">
        <v>5</v>
      </c>
      <c r="K30" s="16">
        <f t="shared" si="15"/>
        <v>-0.44444444444444442</v>
      </c>
      <c r="L30" s="44"/>
      <c r="M30" s="74">
        <v>108</v>
      </c>
      <c r="N30" s="82">
        <v>58</v>
      </c>
      <c r="O30" s="82">
        <v>57</v>
      </c>
      <c r="P30" s="18">
        <f t="shared" si="9"/>
        <v>0.64814814814814814</v>
      </c>
      <c r="Q30" s="18">
        <f t="shared" si="10"/>
        <v>0.86206896551724133</v>
      </c>
      <c r="R30" s="19">
        <f t="shared" si="11"/>
        <v>8.771929824561403E-2</v>
      </c>
      <c r="S30" s="20"/>
      <c r="T30" s="2"/>
      <c r="U30" s="2"/>
    </row>
    <row r="31" spans="1:21" ht="15.75" thickBot="1" x14ac:dyDescent="0.3">
      <c r="A31" s="101"/>
      <c r="B31" s="48" t="s">
        <v>15</v>
      </c>
      <c r="C31" s="86">
        <v>74</v>
      </c>
      <c r="D31" s="76">
        <v>81</v>
      </c>
      <c r="E31" s="87">
        <f t="shared" si="6"/>
        <v>9.45945945945946E-2</v>
      </c>
      <c r="F31" s="86">
        <v>47</v>
      </c>
      <c r="G31" s="86">
        <v>22</v>
      </c>
      <c r="H31" s="88">
        <f t="shared" si="7"/>
        <v>-0.53191489361702127</v>
      </c>
      <c r="I31" s="86">
        <v>5</v>
      </c>
      <c r="J31" s="86">
        <v>0</v>
      </c>
      <c r="K31" s="88">
        <f t="shared" si="15"/>
        <v>-1</v>
      </c>
      <c r="L31" s="53"/>
      <c r="M31" s="76">
        <v>129</v>
      </c>
      <c r="N31" s="86">
        <v>78</v>
      </c>
      <c r="O31" s="86">
        <v>68</v>
      </c>
      <c r="P31" s="54">
        <f t="shared" si="9"/>
        <v>0.62790697674418605</v>
      </c>
      <c r="Q31" s="54">
        <f t="shared" si="10"/>
        <v>0.28205128205128205</v>
      </c>
      <c r="R31" s="55">
        <f t="shared" si="11"/>
        <v>0</v>
      </c>
      <c r="S31" s="20"/>
      <c r="T31" s="2"/>
      <c r="U31" s="2"/>
    </row>
    <row r="32" spans="1:21" ht="15.75" thickBot="1" x14ac:dyDescent="0.3">
      <c r="A32" s="100" t="s">
        <v>20</v>
      </c>
      <c r="B32" s="41" t="s">
        <v>13</v>
      </c>
      <c r="C32" s="75">
        <v>11</v>
      </c>
      <c r="D32" s="75">
        <v>17</v>
      </c>
      <c r="E32" s="84">
        <f t="shared" si="6"/>
        <v>0.54545454545454541</v>
      </c>
      <c r="F32" s="85">
        <v>7</v>
      </c>
      <c r="G32" s="85">
        <v>13</v>
      </c>
      <c r="H32" s="47">
        <f t="shared" si="7"/>
        <v>0.8571428571428571</v>
      </c>
      <c r="I32" s="85">
        <v>0</v>
      </c>
      <c r="J32" s="85">
        <v>1</v>
      </c>
      <c r="K32" s="47">
        <v>0</v>
      </c>
      <c r="L32" s="44"/>
      <c r="M32" s="75">
        <v>11</v>
      </c>
      <c r="N32" s="85">
        <v>5</v>
      </c>
      <c r="O32" s="85">
        <v>5</v>
      </c>
      <c r="P32" s="57">
        <f t="shared" si="9"/>
        <v>1.5454545454545454</v>
      </c>
      <c r="Q32" s="57">
        <v>0</v>
      </c>
      <c r="R32" s="58">
        <v>0</v>
      </c>
      <c r="S32" s="20"/>
      <c r="T32" s="2"/>
      <c r="U32" s="2"/>
    </row>
    <row r="33" spans="1:21" ht="15.75" thickBot="1" x14ac:dyDescent="0.3">
      <c r="A33" s="100"/>
      <c r="B33" s="41" t="s">
        <v>14</v>
      </c>
      <c r="C33" s="74">
        <v>21</v>
      </c>
      <c r="D33" s="74">
        <v>20</v>
      </c>
      <c r="E33" s="15">
        <f t="shared" si="6"/>
        <v>-4.7619047619047616E-2</v>
      </c>
      <c r="F33" s="82">
        <v>15</v>
      </c>
      <c r="G33" s="82">
        <v>16</v>
      </c>
      <c r="H33" s="16">
        <f t="shared" si="7"/>
        <v>6.6666666666666666E-2</v>
      </c>
      <c r="I33" s="82">
        <v>3</v>
      </c>
      <c r="J33" s="82">
        <v>1</v>
      </c>
      <c r="K33" s="16">
        <f t="shared" ref="K33" si="16">(J33-I33)/I33</f>
        <v>-0.66666666666666663</v>
      </c>
      <c r="L33" s="44"/>
      <c r="M33" s="74">
        <v>28</v>
      </c>
      <c r="N33" s="82">
        <v>17</v>
      </c>
      <c r="O33" s="82">
        <v>17</v>
      </c>
      <c r="P33" s="18">
        <f t="shared" si="9"/>
        <v>0.7142857142857143</v>
      </c>
      <c r="Q33" s="18">
        <f t="shared" si="10"/>
        <v>0.94117647058823528</v>
      </c>
      <c r="R33" s="19">
        <f t="shared" si="11"/>
        <v>5.8823529411764705E-2</v>
      </c>
      <c r="S33" s="20"/>
      <c r="T33" s="2"/>
      <c r="U33" s="2"/>
    </row>
    <row r="34" spans="1:21" ht="15.75" thickBot="1" x14ac:dyDescent="0.3">
      <c r="A34" s="101"/>
      <c r="B34" s="48" t="s">
        <v>15</v>
      </c>
      <c r="C34" s="86">
        <v>77</v>
      </c>
      <c r="D34" s="76">
        <v>50</v>
      </c>
      <c r="E34" s="87">
        <f t="shared" si="6"/>
        <v>-0.35064935064935066</v>
      </c>
      <c r="F34" s="86">
        <v>11</v>
      </c>
      <c r="G34" s="86">
        <v>5</v>
      </c>
      <c r="H34" s="88">
        <f t="shared" si="7"/>
        <v>-0.54545454545454541</v>
      </c>
      <c r="I34" s="86">
        <v>0</v>
      </c>
      <c r="J34" s="86">
        <v>1</v>
      </c>
      <c r="K34" s="88">
        <v>0</v>
      </c>
      <c r="L34" s="53"/>
      <c r="M34" s="76">
        <v>84</v>
      </c>
      <c r="N34" s="86">
        <v>22</v>
      </c>
      <c r="O34" s="86">
        <v>22</v>
      </c>
      <c r="P34" s="54">
        <f t="shared" si="9"/>
        <v>0.59523809523809523</v>
      </c>
      <c r="Q34" s="54">
        <f t="shared" si="10"/>
        <v>0.22727272727272727</v>
      </c>
      <c r="R34" s="55">
        <f t="shared" si="11"/>
        <v>4.5454545454545456E-2</v>
      </c>
      <c r="S34" s="20"/>
      <c r="T34" s="2"/>
      <c r="U34" s="2"/>
    </row>
    <row r="35" spans="1:21" ht="15.75" thickBot="1" x14ac:dyDescent="0.3">
      <c r="A35" s="100" t="s">
        <v>21</v>
      </c>
      <c r="B35" s="41" t="s">
        <v>13</v>
      </c>
      <c r="C35" s="75">
        <v>76</v>
      </c>
      <c r="D35" s="75">
        <v>99</v>
      </c>
      <c r="E35" s="84">
        <f t="shared" si="6"/>
        <v>0.30263157894736842</v>
      </c>
      <c r="F35" s="85">
        <v>51</v>
      </c>
      <c r="G35" s="85">
        <v>65</v>
      </c>
      <c r="H35" s="47">
        <f t="shared" si="7"/>
        <v>0.27450980392156865</v>
      </c>
      <c r="I35" s="85">
        <v>7</v>
      </c>
      <c r="J35" s="85">
        <v>11</v>
      </c>
      <c r="K35" s="47">
        <f t="shared" ref="K35:K39" si="17">(J35-I35)/I35</f>
        <v>0.5714285714285714</v>
      </c>
      <c r="L35" s="44"/>
      <c r="M35" s="75">
        <v>115</v>
      </c>
      <c r="N35" s="85">
        <v>57</v>
      </c>
      <c r="O35" s="85">
        <v>56</v>
      </c>
      <c r="P35" s="57">
        <f t="shared" si="9"/>
        <v>0.86086956521739133</v>
      </c>
      <c r="Q35" s="57">
        <f t="shared" si="10"/>
        <v>1.1403508771929824</v>
      </c>
      <c r="R35" s="58">
        <f t="shared" si="11"/>
        <v>0.19642857142857142</v>
      </c>
      <c r="S35" s="20"/>
      <c r="T35" s="2"/>
      <c r="U35" s="2"/>
    </row>
    <row r="36" spans="1:21" ht="15.75" thickBot="1" x14ac:dyDescent="0.3">
      <c r="A36" s="100"/>
      <c r="B36" s="41" t="s">
        <v>14</v>
      </c>
      <c r="C36" s="74">
        <v>114</v>
      </c>
      <c r="D36" s="74">
        <v>144</v>
      </c>
      <c r="E36" s="15">
        <f t="shared" si="6"/>
        <v>0.26315789473684209</v>
      </c>
      <c r="F36" s="82">
        <v>71</v>
      </c>
      <c r="G36" s="82">
        <v>91</v>
      </c>
      <c r="H36" s="16">
        <f t="shared" si="7"/>
        <v>0.28169014084507044</v>
      </c>
      <c r="I36" s="82">
        <v>9</v>
      </c>
      <c r="J36" s="82">
        <v>16</v>
      </c>
      <c r="K36" s="16">
        <f t="shared" si="17"/>
        <v>0.77777777777777779</v>
      </c>
      <c r="L36" s="44"/>
      <c r="M36" s="74">
        <v>235</v>
      </c>
      <c r="N36" s="82">
        <v>128</v>
      </c>
      <c r="O36" s="82">
        <v>127</v>
      </c>
      <c r="P36" s="18">
        <f t="shared" si="9"/>
        <v>0.61276595744680851</v>
      </c>
      <c r="Q36" s="18">
        <f t="shared" si="10"/>
        <v>0.7109375</v>
      </c>
      <c r="R36" s="19">
        <f t="shared" si="11"/>
        <v>0.12598425196850394</v>
      </c>
      <c r="S36" s="20"/>
      <c r="T36" s="2"/>
      <c r="U36" s="2"/>
    </row>
    <row r="37" spans="1:21" ht="15.75" thickBot="1" x14ac:dyDescent="0.3">
      <c r="A37" s="101"/>
      <c r="B37" s="48" t="s">
        <v>15</v>
      </c>
      <c r="C37" s="86">
        <v>25</v>
      </c>
      <c r="D37" s="76">
        <v>36</v>
      </c>
      <c r="E37" s="87">
        <f t="shared" si="6"/>
        <v>0.44</v>
      </c>
      <c r="F37" s="86">
        <v>5</v>
      </c>
      <c r="G37" s="86">
        <v>12</v>
      </c>
      <c r="H37" s="88">
        <f t="shared" si="7"/>
        <v>1.4</v>
      </c>
      <c r="I37" s="86">
        <v>3</v>
      </c>
      <c r="J37" s="86">
        <v>2</v>
      </c>
      <c r="K37" s="88">
        <f t="shared" si="17"/>
        <v>-0.33333333333333331</v>
      </c>
      <c r="L37" s="53"/>
      <c r="M37" s="76">
        <v>49</v>
      </c>
      <c r="N37" s="86">
        <v>28</v>
      </c>
      <c r="O37" s="86">
        <v>28</v>
      </c>
      <c r="P37" s="54">
        <f t="shared" si="9"/>
        <v>0.73469387755102045</v>
      </c>
      <c r="Q37" s="54">
        <f t="shared" si="10"/>
        <v>0.42857142857142855</v>
      </c>
      <c r="R37" s="55">
        <f t="shared" si="11"/>
        <v>7.1428571428571425E-2</v>
      </c>
      <c r="S37" s="20"/>
      <c r="T37" s="2"/>
      <c r="U37" s="2"/>
    </row>
    <row r="38" spans="1:21" ht="15.75" thickBot="1" x14ac:dyDescent="0.3">
      <c r="A38" s="100" t="s">
        <v>22</v>
      </c>
      <c r="B38" s="41" t="s">
        <v>13</v>
      </c>
      <c r="C38" s="75">
        <v>12</v>
      </c>
      <c r="D38" s="75">
        <v>9</v>
      </c>
      <c r="E38" s="84">
        <f t="shared" si="6"/>
        <v>-0.25</v>
      </c>
      <c r="F38" s="85">
        <v>8</v>
      </c>
      <c r="G38" s="85">
        <v>7</v>
      </c>
      <c r="H38" s="47">
        <f t="shared" si="7"/>
        <v>-0.125</v>
      </c>
      <c r="I38" s="85">
        <v>0</v>
      </c>
      <c r="J38" s="85">
        <v>0</v>
      </c>
      <c r="K38" s="84">
        <v>0</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20</v>
      </c>
      <c r="D39" s="74">
        <v>13</v>
      </c>
      <c r="E39" s="15">
        <f t="shared" si="6"/>
        <v>-0.35</v>
      </c>
      <c r="F39" s="82">
        <v>15</v>
      </c>
      <c r="G39" s="82">
        <v>10</v>
      </c>
      <c r="H39" s="16">
        <f t="shared" si="7"/>
        <v>-0.33333333333333331</v>
      </c>
      <c r="I39" s="82">
        <v>2</v>
      </c>
      <c r="J39" s="82">
        <v>0</v>
      </c>
      <c r="K39" s="16">
        <f t="shared" si="17"/>
        <v>-1</v>
      </c>
      <c r="L39" s="44"/>
      <c r="M39" s="74">
        <v>30</v>
      </c>
      <c r="N39" s="82">
        <v>14</v>
      </c>
      <c r="O39" s="82">
        <v>14</v>
      </c>
      <c r="P39" s="18">
        <f t="shared" si="9"/>
        <v>0.43333333333333335</v>
      </c>
      <c r="Q39" s="18">
        <f t="shared" si="10"/>
        <v>0.7142857142857143</v>
      </c>
      <c r="R39" s="19">
        <f t="shared" si="11"/>
        <v>0</v>
      </c>
      <c r="S39" s="20"/>
      <c r="T39" s="2"/>
      <c r="U39" s="2"/>
    </row>
    <row r="40" spans="1:21" ht="15.75" thickBot="1" x14ac:dyDescent="0.3">
      <c r="A40" s="101"/>
      <c r="B40" s="48" t="s">
        <v>15</v>
      </c>
      <c r="C40" s="86">
        <v>24</v>
      </c>
      <c r="D40" s="76">
        <v>23</v>
      </c>
      <c r="E40" s="87">
        <f t="shared" si="6"/>
        <v>-4.1666666666666664E-2</v>
      </c>
      <c r="F40" s="86">
        <v>6</v>
      </c>
      <c r="G40" s="86">
        <v>10</v>
      </c>
      <c r="H40" s="88">
        <f t="shared" si="7"/>
        <v>0.66666666666666663</v>
      </c>
      <c r="I40" s="86">
        <v>0</v>
      </c>
      <c r="J40" s="86">
        <v>0</v>
      </c>
      <c r="K40" s="87">
        <v>0</v>
      </c>
      <c r="L40" s="53"/>
      <c r="M40" s="76">
        <v>34</v>
      </c>
      <c r="N40" s="86">
        <v>11</v>
      </c>
      <c r="O40" s="86">
        <v>11</v>
      </c>
      <c r="P40" s="54">
        <f t="shared" si="9"/>
        <v>0.67647058823529416</v>
      </c>
      <c r="Q40" s="54">
        <f t="shared" si="10"/>
        <v>0.90909090909090906</v>
      </c>
      <c r="R40" s="55">
        <f t="shared" si="11"/>
        <v>0</v>
      </c>
      <c r="S40" s="20"/>
      <c r="T40" s="2"/>
      <c r="U40" s="2"/>
    </row>
    <row r="41" spans="1:21" ht="15.75" thickBot="1" x14ac:dyDescent="0.3">
      <c r="A41" s="101" t="s">
        <v>23</v>
      </c>
      <c r="B41" s="41" t="s">
        <v>13</v>
      </c>
      <c r="C41" s="85">
        <v>180</v>
      </c>
      <c r="D41" s="75">
        <v>243</v>
      </c>
      <c r="E41" s="84">
        <f t="shared" si="6"/>
        <v>0.35</v>
      </c>
      <c r="F41" s="85">
        <v>161</v>
      </c>
      <c r="G41" s="85">
        <v>216</v>
      </c>
      <c r="H41" s="47">
        <f t="shared" si="7"/>
        <v>0.34161490683229812</v>
      </c>
      <c r="I41" s="85">
        <v>11</v>
      </c>
      <c r="J41" s="85">
        <v>13</v>
      </c>
      <c r="K41" s="47">
        <f t="shared" ref="K41:K42" si="18">(J41-I41)/I41</f>
        <v>0.18181818181818182</v>
      </c>
      <c r="L41" s="44"/>
      <c r="M41" s="75">
        <v>486</v>
      </c>
      <c r="N41" s="85">
        <v>257</v>
      </c>
      <c r="O41" s="85">
        <v>249</v>
      </c>
      <c r="P41" s="57">
        <f t="shared" si="9"/>
        <v>0.5</v>
      </c>
      <c r="Q41" s="57">
        <f t="shared" si="10"/>
        <v>0.84046692607003892</v>
      </c>
      <c r="R41" s="58">
        <f t="shared" si="11"/>
        <v>5.2208835341365459E-2</v>
      </c>
      <c r="S41" s="20"/>
      <c r="T41" s="2"/>
      <c r="U41" s="2"/>
    </row>
    <row r="42" spans="1:21" ht="15.75" thickBot="1" x14ac:dyDescent="0.3">
      <c r="A42" s="101"/>
      <c r="B42" s="48" t="s">
        <v>14</v>
      </c>
      <c r="C42" s="86">
        <v>318</v>
      </c>
      <c r="D42" s="76">
        <v>406</v>
      </c>
      <c r="E42" s="87">
        <f t="shared" si="6"/>
        <v>0.27672955974842767</v>
      </c>
      <c r="F42" s="86">
        <v>257</v>
      </c>
      <c r="G42" s="86">
        <v>354</v>
      </c>
      <c r="H42" s="88">
        <f t="shared" si="7"/>
        <v>0.37743190661478598</v>
      </c>
      <c r="I42" s="86">
        <v>16</v>
      </c>
      <c r="J42" s="86">
        <v>29</v>
      </c>
      <c r="K42" s="88">
        <f t="shared" si="18"/>
        <v>0.8125</v>
      </c>
      <c r="L42" s="53"/>
      <c r="M42" s="76">
        <v>1204</v>
      </c>
      <c r="N42" s="86">
        <v>675</v>
      </c>
      <c r="O42" s="86">
        <v>650</v>
      </c>
      <c r="P42" s="54">
        <f t="shared" si="9"/>
        <v>0.33720930232558138</v>
      </c>
      <c r="Q42" s="54">
        <f t="shared" si="10"/>
        <v>0.52444444444444449</v>
      </c>
      <c r="R42" s="55">
        <f t="shared" si="11"/>
        <v>4.4615384615384612E-2</v>
      </c>
      <c r="S42" s="20"/>
      <c r="T42" s="2"/>
      <c r="U42" s="2"/>
    </row>
    <row r="43" spans="1:21" ht="15.75" thickBot="1" x14ac:dyDescent="0.3">
      <c r="A43" s="100" t="s">
        <v>24</v>
      </c>
      <c r="B43" s="41" t="s">
        <v>13</v>
      </c>
      <c r="C43" s="85">
        <v>3</v>
      </c>
      <c r="D43" s="81">
        <v>6</v>
      </c>
      <c r="E43" s="84">
        <f t="shared" si="6"/>
        <v>1</v>
      </c>
      <c r="F43" s="85">
        <v>1</v>
      </c>
      <c r="G43" s="81">
        <v>4</v>
      </c>
      <c r="H43" s="47">
        <f t="shared" si="7"/>
        <v>3</v>
      </c>
      <c r="I43" s="85">
        <v>0</v>
      </c>
      <c r="J43" s="83">
        <v>0</v>
      </c>
      <c r="K43" s="84">
        <v>0</v>
      </c>
      <c r="L43" s="44"/>
      <c r="M43" s="81">
        <v>8</v>
      </c>
      <c r="N43" s="81">
        <v>5</v>
      </c>
      <c r="O43" s="83">
        <v>4</v>
      </c>
      <c r="P43" s="57">
        <v>0</v>
      </c>
      <c r="Q43" s="57">
        <v>0</v>
      </c>
      <c r="R43" s="58">
        <v>0</v>
      </c>
      <c r="S43" s="20"/>
    </row>
    <row r="44" spans="1:21" ht="15.75" thickBot="1" x14ac:dyDescent="0.3">
      <c r="A44" s="101"/>
      <c r="B44" s="41" t="s">
        <v>14</v>
      </c>
      <c r="C44" s="82">
        <v>12</v>
      </c>
      <c r="D44" s="74">
        <v>8</v>
      </c>
      <c r="E44" s="15">
        <f t="shared" si="6"/>
        <v>-0.33333333333333331</v>
      </c>
      <c r="F44" s="82">
        <v>6</v>
      </c>
      <c r="G44" s="82">
        <v>4</v>
      </c>
      <c r="H44" s="47">
        <f>(G44-F44)/F44</f>
        <v>-0.33333333333333331</v>
      </c>
      <c r="I44" s="82">
        <v>0</v>
      </c>
      <c r="J44" s="82">
        <v>0</v>
      </c>
      <c r="K44" s="84">
        <v>0</v>
      </c>
      <c r="L44" s="44"/>
      <c r="M44" s="74">
        <v>40</v>
      </c>
      <c r="N44" s="82">
        <v>28</v>
      </c>
      <c r="O44" s="82">
        <v>27</v>
      </c>
      <c r="P44" s="18">
        <f t="shared" si="9"/>
        <v>0.2</v>
      </c>
      <c r="Q44" s="18">
        <f t="shared" si="10"/>
        <v>0.14285714285714285</v>
      </c>
      <c r="R44" s="19">
        <f t="shared" si="11"/>
        <v>0</v>
      </c>
      <c r="S44" s="20"/>
    </row>
    <row r="45" spans="1:21" ht="15.75" thickBot="1" x14ac:dyDescent="0.3">
      <c r="A45" s="101"/>
      <c r="B45" s="48" t="s">
        <v>15</v>
      </c>
      <c r="C45" s="86">
        <v>11</v>
      </c>
      <c r="D45" s="76">
        <v>6</v>
      </c>
      <c r="E45" s="87">
        <f t="shared" si="6"/>
        <v>-0.45454545454545453</v>
      </c>
      <c r="F45" s="86">
        <v>3</v>
      </c>
      <c r="G45" s="86">
        <v>1</v>
      </c>
      <c r="H45" s="88">
        <f>(G45-F45)/F45</f>
        <v>-0.66666666666666663</v>
      </c>
      <c r="I45" s="86">
        <v>0</v>
      </c>
      <c r="J45" s="86">
        <v>1</v>
      </c>
      <c r="K45" s="87">
        <v>0</v>
      </c>
      <c r="L45" s="53"/>
      <c r="M45" s="76">
        <v>16</v>
      </c>
      <c r="N45" s="86">
        <v>8</v>
      </c>
      <c r="O45" s="86">
        <v>8</v>
      </c>
      <c r="P45" s="54">
        <f t="shared" si="9"/>
        <v>0.375</v>
      </c>
      <c r="Q45" s="54">
        <f t="shared" si="10"/>
        <v>0.125</v>
      </c>
      <c r="R45" s="55">
        <f t="shared" si="11"/>
        <v>0.125</v>
      </c>
      <c r="S45" s="20"/>
    </row>
    <row r="46" spans="1:21" ht="15.75" thickBot="1" x14ac:dyDescent="0.3">
      <c r="A46" s="101" t="s">
        <v>25</v>
      </c>
      <c r="B46" s="41" t="s">
        <v>13</v>
      </c>
      <c r="C46" s="85">
        <v>5</v>
      </c>
      <c r="D46" s="75">
        <v>1</v>
      </c>
      <c r="E46" s="84">
        <f t="shared" si="6"/>
        <v>-0.8</v>
      </c>
      <c r="F46" s="85">
        <v>3</v>
      </c>
      <c r="G46" s="85">
        <v>0</v>
      </c>
      <c r="H46" s="47">
        <f>(G46-F46)/F46</f>
        <v>-1</v>
      </c>
      <c r="I46" s="85">
        <v>0</v>
      </c>
      <c r="J46" s="85">
        <v>0</v>
      </c>
      <c r="K46" s="84">
        <v>0</v>
      </c>
      <c r="L46" s="60"/>
      <c r="M46" s="75">
        <v>9</v>
      </c>
      <c r="N46" s="85">
        <v>3</v>
      </c>
      <c r="O46" s="85">
        <v>2</v>
      </c>
      <c r="P46" s="57">
        <f t="shared" si="9"/>
        <v>0.1111111111111111</v>
      </c>
      <c r="Q46" s="57">
        <f t="shared" si="10"/>
        <v>0</v>
      </c>
      <c r="R46" s="58">
        <f t="shared" si="11"/>
        <v>0</v>
      </c>
      <c r="S46" s="20"/>
    </row>
    <row r="47" spans="1:21" ht="15.75" thickBot="1" x14ac:dyDescent="0.3">
      <c r="A47" s="101"/>
      <c r="B47" s="48" t="s">
        <v>14</v>
      </c>
      <c r="C47" s="86">
        <v>6</v>
      </c>
      <c r="D47" s="76">
        <v>6</v>
      </c>
      <c r="E47" s="87">
        <f t="shared" si="6"/>
        <v>0</v>
      </c>
      <c r="F47" s="86">
        <v>3</v>
      </c>
      <c r="G47" s="86">
        <v>3</v>
      </c>
      <c r="H47" s="88">
        <f>(G47-F47)/F47</f>
        <v>0</v>
      </c>
      <c r="I47" s="86">
        <v>0</v>
      </c>
      <c r="J47" s="86">
        <v>0</v>
      </c>
      <c r="K47" s="87">
        <v>0</v>
      </c>
      <c r="L47" s="61"/>
      <c r="M47" s="76">
        <v>21</v>
      </c>
      <c r="N47" s="86">
        <v>13</v>
      </c>
      <c r="O47" s="86">
        <v>12</v>
      </c>
      <c r="P47" s="54">
        <f t="shared" si="9"/>
        <v>0.2857142857142857</v>
      </c>
      <c r="Q47" s="54">
        <f t="shared" si="10"/>
        <v>0.23076923076923078</v>
      </c>
      <c r="R47" s="55">
        <f t="shared" si="11"/>
        <v>0</v>
      </c>
      <c r="S47" s="20"/>
    </row>
    <row r="48" spans="1:21" ht="15.75" thickBot="1" x14ac:dyDescent="0.3">
      <c r="A48" s="101" t="s">
        <v>26</v>
      </c>
      <c r="B48" s="41" t="s">
        <v>13</v>
      </c>
      <c r="C48" s="85">
        <v>1</v>
      </c>
      <c r="D48" s="75">
        <v>0</v>
      </c>
      <c r="E48" s="84">
        <f t="shared" si="6"/>
        <v>-1</v>
      </c>
      <c r="F48" s="85">
        <v>1</v>
      </c>
      <c r="G48" s="85">
        <v>0</v>
      </c>
      <c r="H48" s="84">
        <f t="shared" ref="H48:H53" si="19">(G48-F48)/F48</f>
        <v>-1</v>
      </c>
      <c r="I48" s="85">
        <v>0</v>
      </c>
      <c r="J48" s="85">
        <v>0</v>
      </c>
      <c r="K48" s="84">
        <v>0</v>
      </c>
      <c r="L48" s="60"/>
      <c r="M48" s="75">
        <v>2</v>
      </c>
      <c r="N48" s="85">
        <v>1</v>
      </c>
      <c r="O48" s="85">
        <v>0</v>
      </c>
      <c r="P48" s="57">
        <f t="shared" si="9"/>
        <v>0</v>
      </c>
      <c r="Q48" s="57">
        <v>0</v>
      </c>
      <c r="R48" s="58">
        <v>0</v>
      </c>
      <c r="S48" s="20"/>
    </row>
    <row r="49" spans="1:19" ht="15.75" thickBot="1" x14ac:dyDescent="0.3">
      <c r="A49" s="101"/>
      <c r="B49" s="48" t="s">
        <v>14</v>
      </c>
      <c r="C49" s="86">
        <v>1</v>
      </c>
      <c r="D49" s="76">
        <v>0</v>
      </c>
      <c r="E49" s="87">
        <f t="shared" si="6"/>
        <v>-1</v>
      </c>
      <c r="F49" s="86">
        <v>1</v>
      </c>
      <c r="G49" s="86">
        <v>0</v>
      </c>
      <c r="H49" s="87">
        <f t="shared" si="19"/>
        <v>-1</v>
      </c>
      <c r="I49" s="86">
        <v>0</v>
      </c>
      <c r="J49" s="86">
        <v>0</v>
      </c>
      <c r="K49" s="87">
        <v>0</v>
      </c>
      <c r="L49" s="61"/>
      <c r="M49" s="76">
        <v>8</v>
      </c>
      <c r="N49" s="86">
        <v>6</v>
      </c>
      <c r="O49" s="86">
        <v>4</v>
      </c>
      <c r="P49" s="54">
        <f t="shared" si="9"/>
        <v>0</v>
      </c>
      <c r="Q49" s="54">
        <f t="shared" ref="Q49:Q55" si="20">G49/N49</f>
        <v>0</v>
      </c>
      <c r="R49" s="55">
        <f t="shared" ref="R49:R55" si="21">J49/O49</f>
        <v>0</v>
      </c>
      <c r="S49" s="20"/>
    </row>
    <row r="50" spans="1:19" ht="15.75" thickBot="1" x14ac:dyDescent="0.3">
      <c r="A50" s="101" t="s">
        <v>27</v>
      </c>
      <c r="B50" s="41" t="s">
        <v>13</v>
      </c>
      <c r="C50" s="85">
        <v>13</v>
      </c>
      <c r="D50" s="75">
        <v>8</v>
      </c>
      <c r="E50" s="84">
        <f t="shared" si="6"/>
        <v>-0.38461538461538464</v>
      </c>
      <c r="F50" s="85">
        <v>13</v>
      </c>
      <c r="G50" s="85">
        <v>7</v>
      </c>
      <c r="H50" s="47">
        <f t="shared" si="19"/>
        <v>-0.46153846153846156</v>
      </c>
      <c r="I50" s="85">
        <v>0</v>
      </c>
      <c r="J50" s="85">
        <v>0</v>
      </c>
      <c r="K50" s="84">
        <v>0</v>
      </c>
      <c r="L50" s="60"/>
      <c r="M50" s="75">
        <v>72</v>
      </c>
      <c r="N50" s="85">
        <v>50</v>
      </c>
      <c r="O50" s="85">
        <v>49</v>
      </c>
      <c r="P50" s="57">
        <f t="shared" si="9"/>
        <v>0.1111111111111111</v>
      </c>
      <c r="Q50" s="57">
        <f t="shared" si="20"/>
        <v>0.14000000000000001</v>
      </c>
      <c r="R50" s="58">
        <f t="shared" si="21"/>
        <v>0</v>
      </c>
      <c r="S50" s="20"/>
    </row>
    <row r="51" spans="1:19" ht="15.75" thickBot="1" x14ac:dyDescent="0.3">
      <c r="A51" s="101"/>
      <c r="B51" s="48" t="s">
        <v>14</v>
      </c>
      <c r="C51" s="86">
        <v>23</v>
      </c>
      <c r="D51" s="76">
        <v>15</v>
      </c>
      <c r="E51" s="87">
        <f t="shared" si="6"/>
        <v>-0.34782608695652173</v>
      </c>
      <c r="F51" s="86">
        <v>19</v>
      </c>
      <c r="G51" s="86">
        <v>14</v>
      </c>
      <c r="H51" s="88">
        <f t="shared" si="19"/>
        <v>-0.26315789473684209</v>
      </c>
      <c r="I51" s="86">
        <v>1</v>
      </c>
      <c r="J51" s="86">
        <v>1</v>
      </c>
      <c r="K51" s="62">
        <v>0</v>
      </c>
      <c r="L51" s="61"/>
      <c r="M51" s="76">
        <v>144</v>
      </c>
      <c r="N51" s="86">
        <v>104</v>
      </c>
      <c r="O51" s="86">
        <v>101</v>
      </c>
      <c r="P51" s="54">
        <f t="shared" si="9"/>
        <v>0.10416666666666667</v>
      </c>
      <c r="Q51" s="54">
        <f t="shared" si="20"/>
        <v>0.13461538461538461</v>
      </c>
      <c r="R51" s="55">
        <f t="shared" si="21"/>
        <v>9.9009900990099011E-3</v>
      </c>
      <c r="S51" s="20"/>
    </row>
    <row r="52" spans="1:19" ht="15.75" thickBot="1" x14ac:dyDescent="0.3">
      <c r="A52" s="101" t="s">
        <v>28</v>
      </c>
      <c r="B52" s="41" t="s">
        <v>13</v>
      </c>
      <c r="C52" s="85">
        <v>11</v>
      </c>
      <c r="D52" s="75">
        <v>19</v>
      </c>
      <c r="E52" s="84">
        <f t="shared" si="6"/>
        <v>0.72727272727272729</v>
      </c>
      <c r="F52" s="85">
        <v>11</v>
      </c>
      <c r="G52" s="85">
        <v>19</v>
      </c>
      <c r="H52" s="47">
        <f t="shared" si="19"/>
        <v>0.72727272727272729</v>
      </c>
      <c r="I52" s="85">
        <v>0</v>
      </c>
      <c r="J52" s="85">
        <v>0</v>
      </c>
      <c r="K52" s="84">
        <v>0</v>
      </c>
      <c r="L52" s="60"/>
      <c r="M52" s="75">
        <v>52</v>
      </c>
      <c r="N52" s="85">
        <v>38</v>
      </c>
      <c r="O52" s="85">
        <v>35</v>
      </c>
      <c r="P52" s="57">
        <f t="shared" si="9"/>
        <v>0.36538461538461536</v>
      </c>
      <c r="Q52" s="57">
        <f t="shared" si="20"/>
        <v>0.5</v>
      </c>
      <c r="R52" s="58">
        <f t="shared" si="21"/>
        <v>0</v>
      </c>
      <c r="S52" s="20"/>
    </row>
    <row r="53" spans="1:19" ht="15.75" thickBot="1" x14ac:dyDescent="0.3">
      <c r="A53" s="101"/>
      <c r="B53" s="48" t="s">
        <v>14</v>
      </c>
      <c r="C53" s="86">
        <v>17</v>
      </c>
      <c r="D53" s="76">
        <v>25</v>
      </c>
      <c r="E53" s="87">
        <f t="shared" si="6"/>
        <v>0.47058823529411764</v>
      </c>
      <c r="F53" s="86">
        <v>15</v>
      </c>
      <c r="G53" s="86">
        <v>23</v>
      </c>
      <c r="H53" s="88">
        <f t="shared" si="19"/>
        <v>0.53333333333333333</v>
      </c>
      <c r="I53" s="86">
        <v>1</v>
      </c>
      <c r="J53" s="86">
        <v>0</v>
      </c>
      <c r="K53" s="88">
        <f t="shared" ref="K53" si="22">(J53-I53)/I53</f>
        <v>-1</v>
      </c>
      <c r="L53" s="61"/>
      <c r="M53" s="76">
        <v>116</v>
      </c>
      <c r="N53" s="86">
        <v>86</v>
      </c>
      <c r="O53" s="86">
        <v>78</v>
      </c>
      <c r="P53" s="54">
        <f t="shared" si="9"/>
        <v>0.21551724137931033</v>
      </c>
      <c r="Q53" s="54">
        <f t="shared" si="20"/>
        <v>0.26744186046511625</v>
      </c>
      <c r="R53" s="55">
        <f t="shared" si="21"/>
        <v>0</v>
      </c>
      <c r="S53" s="20"/>
    </row>
    <row r="54" spans="1:19" ht="15.75" thickBot="1" x14ac:dyDescent="0.3">
      <c r="A54" s="101" t="s">
        <v>29</v>
      </c>
      <c r="B54" s="41" t="s">
        <v>13</v>
      </c>
      <c r="C54" s="85">
        <v>0</v>
      </c>
      <c r="D54" s="75">
        <v>1</v>
      </c>
      <c r="E54" s="84">
        <v>0</v>
      </c>
      <c r="F54" s="85">
        <v>0</v>
      </c>
      <c r="G54" s="85">
        <v>1</v>
      </c>
      <c r="H54" s="47">
        <v>0</v>
      </c>
      <c r="I54" s="85">
        <v>0</v>
      </c>
      <c r="J54" s="85">
        <v>0</v>
      </c>
      <c r="K54" s="84">
        <v>0</v>
      </c>
      <c r="L54" s="60"/>
      <c r="M54" s="75">
        <v>2</v>
      </c>
      <c r="N54" s="85">
        <v>1</v>
      </c>
      <c r="O54" s="85">
        <v>1</v>
      </c>
      <c r="P54" s="57">
        <f t="shared" si="9"/>
        <v>0.5</v>
      </c>
      <c r="Q54" s="57">
        <v>0</v>
      </c>
      <c r="R54" s="58">
        <v>0</v>
      </c>
      <c r="S54" s="20"/>
    </row>
    <row r="55" spans="1:19" ht="15.75" thickBot="1" x14ac:dyDescent="0.3">
      <c r="A55" s="102"/>
      <c r="B55" s="48" t="s">
        <v>14</v>
      </c>
      <c r="C55" s="86">
        <v>0</v>
      </c>
      <c r="D55" s="76">
        <v>2</v>
      </c>
      <c r="E55" s="87">
        <v>0</v>
      </c>
      <c r="F55" s="86">
        <v>0</v>
      </c>
      <c r="G55" s="86">
        <v>2</v>
      </c>
      <c r="H55" s="88">
        <v>0</v>
      </c>
      <c r="I55" s="86">
        <v>0</v>
      </c>
      <c r="J55" s="86">
        <v>0</v>
      </c>
      <c r="K55" s="87">
        <v>0</v>
      </c>
      <c r="L55" s="61"/>
      <c r="M55" s="76">
        <v>7</v>
      </c>
      <c r="N55" s="86">
        <v>5</v>
      </c>
      <c r="O55" s="86">
        <v>5</v>
      </c>
      <c r="P55" s="54">
        <f t="shared" si="9"/>
        <v>0.2857142857142857</v>
      </c>
      <c r="Q55" s="54">
        <f t="shared" si="20"/>
        <v>0.4</v>
      </c>
      <c r="R55" s="55">
        <f t="shared" si="21"/>
        <v>0</v>
      </c>
      <c r="S55" s="20"/>
    </row>
    <row r="56" spans="1:19" x14ac:dyDescent="0.25">
      <c r="A56" s="63" t="s">
        <v>30</v>
      </c>
      <c r="B56" s="63"/>
      <c r="C56" s="5"/>
      <c r="D56" s="5"/>
      <c r="E56" s="64"/>
      <c r="F56" s="5"/>
      <c r="G56" s="5"/>
      <c r="H56" s="64"/>
      <c r="I56" s="5"/>
      <c r="J56" s="5"/>
      <c r="K56" s="64"/>
      <c r="L56" s="5"/>
      <c r="M56" s="2"/>
      <c r="N56" s="2"/>
      <c r="O56" s="2"/>
      <c r="P56" s="2"/>
      <c r="Q56" s="2"/>
      <c r="R56" s="2"/>
      <c r="S56" s="1"/>
    </row>
    <row r="57" spans="1:19" x14ac:dyDescent="0.25">
      <c r="A57" s="6"/>
      <c r="B57" s="6"/>
      <c r="C57" s="5"/>
      <c r="D57" s="5"/>
      <c r="E57" s="64"/>
      <c r="F57" s="5"/>
      <c r="G57" s="5"/>
      <c r="H57" s="64"/>
      <c r="I57" s="5"/>
      <c r="J57" s="5"/>
      <c r="K57" s="64"/>
      <c r="L57" s="5"/>
      <c r="M57" s="2"/>
      <c r="N57" s="2"/>
      <c r="O57" s="2"/>
      <c r="P57" s="2"/>
      <c r="Q57" s="2"/>
      <c r="R57" s="2"/>
      <c r="S57" s="1"/>
    </row>
    <row r="58" spans="1:19" x14ac:dyDescent="0.25">
      <c r="A58" s="6"/>
      <c r="B58" s="6"/>
      <c r="C58" s="5"/>
      <c r="D58" s="5"/>
      <c r="E58" s="64"/>
      <c r="F58" s="5"/>
      <c r="G58" s="5"/>
      <c r="H58" s="64"/>
      <c r="I58" s="5"/>
      <c r="J58" s="5"/>
      <c r="K58" s="64"/>
      <c r="L58" s="5"/>
      <c r="M58" s="2"/>
      <c r="N58" s="2"/>
      <c r="O58" s="2"/>
      <c r="P58" s="2"/>
      <c r="Q58" s="2"/>
      <c r="R58" s="2"/>
      <c r="S58" s="1"/>
    </row>
  </sheetData>
  <mergeCells count="30">
    <mergeCell ref="A54:A55"/>
    <mergeCell ref="A26:A28"/>
    <mergeCell ref="A29:A31"/>
    <mergeCell ref="A32:A34"/>
    <mergeCell ref="A35:A37"/>
    <mergeCell ref="A38:A40"/>
    <mergeCell ref="A41:A42"/>
    <mergeCell ref="A43:A45"/>
    <mergeCell ref="A46:A47"/>
    <mergeCell ref="A48:A49"/>
    <mergeCell ref="A50:A51"/>
    <mergeCell ref="A52:A53"/>
    <mergeCell ref="A23:A25"/>
    <mergeCell ref="A8:B8"/>
    <mergeCell ref="A9:B9"/>
    <mergeCell ref="A10:B10"/>
    <mergeCell ref="A11:B11"/>
    <mergeCell ref="A12:B12"/>
    <mergeCell ref="A13:B13"/>
    <mergeCell ref="A14:B14"/>
    <mergeCell ref="A15:B15"/>
    <mergeCell ref="A16:B16"/>
    <mergeCell ref="A17:A19"/>
    <mergeCell ref="A20:A22"/>
    <mergeCell ref="A7:B7"/>
    <mergeCell ref="A1:R1"/>
    <mergeCell ref="A2:R2"/>
    <mergeCell ref="A3:R3"/>
    <mergeCell ref="A4:R4"/>
    <mergeCell ref="A6:B6"/>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1" ht="15.75" x14ac:dyDescent="0.25">
      <c r="A1" s="114" t="s">
        <v>31</v>
      </c>
      <c r="B1" s="114"/>
      <c r="C1" s="114"/>
      <c r="D1" s="114"/>
      <c r="E1" s="114"/>
      <c r="F1" s="114"/>
      <c r="G1" s="114"/>
      <c r="H1" s="114"/>
      <c r="I1" s="114"/>
      <c r="J1" s="114"/>
      <c r="K1" s="114"/>
      <c r="L1" s="114"/>
      <c r="M1" s="114"/>
      <c r="N1" s="114"/>
      <c r="O1" s="114"/>
      <c r="P1" s="114"/>
      <c r="Q1" s="114"/>
      <c r="R1" s="114"/>
      <c r="S1" s="1"/>
      <c r="T1" s="2"/>
      <c r="U1" s="2"/>
    </row>
    <row r="2" spans="1:21" ht="15.75" x14ac:dyDescent="0.25">
      <c r="A2" s="115" t="s">
        <v>0</v>
      </c>
      <c r="B2" s="115"/>
      <c r="C2" s="115"/>
      <c r="D2" s="115"/>
      <c r="E2" s="115"/>
      <c r="F2" s="115"/>
      <c r="G2" s="115"/>
      <c r="H2" s="115"/>
      <c r="I2" s="115"/>
      <c r="J2" s="115"/>
      <c r="K2" s="115"/>
      <c r="L2" s="115"/>
      <c r="M2" s="115"/>
      <c r="N2" s="115"/>
      <c r="O2" s="115"/>
      <c r="P2" s="115"/>
      <c r="Q2" s="115"/>
      <c r="R2" s="115"/>
      <c r="S2" s="1"/>
      <c r="T2" s="2"/>
      <c r="U2" s="2"/>
    </row>
    <row r="3" spans="1:21" ht="15.75" x14ac:dyDescent="0.25">
      <c r="A3" s="115" t="s">
        <v>1</v>
      </c>
      <c r="B3" s="115"/>
      <c r="C3" s="115"/>
      <c r="D3" s="115"/>
      <c r="E3" s="115"/>
      <c r="F3" s="115"/>
      <c r="G3" s="115"/>
      <c r="H3" s="115"/>
      <c r="I3" s="115"/>
      <c r="J3" s="115"/>
      <c r="K3" s="115"/>
      <c r="L3" s="115"/>
      <c r="M3" s="115"/>
      <c r="N3" s="115"/>
      <c r="O3" s="115"/>
      <c r="P3" s="115"/>
      <c r="Q3" s="115"/>
      <c r="R3" s="115"/>
      <c r="S3" s="1"/>
      <c r="T3" s="2"/>
      <c r="U3" s="2"/>
    </row>
    <row r="4" spans="1:21" ht="15.75" x14ac:dyDescent="0.25">
      <c r="A4" s="116" t="s">
        <v>47</v>
      </c>
      <c r="B4" s="116"/>
      <c r="C4" s="116"/>
      <c r="D4" s="116"/>
      <c r="E4" s="116"/>
      <c r="F4" s="116"/>
      <c r="G4" s="116"/>
      <c r="H4" s="116"/>
      <c r="I4" s="116"/>
      <c r="J4" s="116"/>
      <c r="K4" s="116"/>
      <c r="L4" s="116"/>
      <c r="M4" s="116"/>
      <c r="N4" s="116"/>
      <c r="O4" s="116"/>
      <c r="P4" s="116"/>
      <c r="Q4" s="116"/>
      <c r="R4" s="116"/>
      <c r="S4" s="1"/>
      <c r="T4" s="2"/>
      <c r="U4" s="2"/>
    </row>
    <row r="5" spans="1:21" ht="16.5" thickBot="1" x14ac:dyDescent="0.3">
      <c r="A5" s="3"/>
      <c r="B5" s="4"/>
      <c r="C5" s="5"/>
      <c r="D5" s="5"/>
      <c r="E5" s="6"/>
      <c r="F5" s="5"/>
      <c r="G5" s="5"/>
      <c r="H5" s="7"/>
      <c r="I5" s="5"/>
      <c r="J5" s="5"/>
      <c r="K5" s="7"/>
      <c r="L5" s="2"/>
      <c r="M5" s="2"/>
      <c r="N5" s="2"/>
      <c r="O5" s="2"/>
      <c r="P5" s="2"/>
      <c r="Q5" s="2"/>
      <c r="R5" s="2"/>
      <c r="S5" s="1"/>
      <c r="T5" s="2"/>
      <c r="U5" s="2"/>
    </row>
    <row r="6" spans="1:21" ht="38.25" x14ac:dyDescent="0.25">
      <c r="A6" s="117" t="s">
        <v>2</v>
      </c>
      <c r="B6" s="118"/>
      <c r="C6" s="8" t="s">
        <v>51</v>
      </c>
      <c r="D6" s="9" t="s">
        <v>48</v>
      </c>
      <c r="E6" s="8" t="s">
        <v>46</v>
      </c>
      <c r="F6" s="8" t="s">
        <v>52</v>
      </c>
      <c r="G6" s="8" t="s">
        <v>49</v>
      </c>
      <c r="H6" s="8" t="s">
        <v>46</v>
      </c>
      <c r="I6" s="8" t="s">
        <v>53</v>
      </c>
      <c r="J6" s="8" t="s">
        <v>50</v>
      </c>
      <c r="K6" s="8" t="s">
        <v>46</v>
      </c>
      <c r="L6" s="10"/>
      <c r="M6" s="11" t="s">
        <v>33</v>
      </c>
      <c r="N6" s="11" t="s">
        <v>34</v>
      </c>
      <c r="O6" s="11" t="s">
        <v>35</v>
      </c>
      <c r="P6" s="11" t="s">
        <v>36</v>
      </c>
      <c r="Q6" s="11" t="s">
        <v>37</v>
      </c>
      <c r="R6" s="12" t="s">
        <v>38</v>
      </c>
      <c r="S6" s="13"/>
      <c r="T6" s="2"/>
      <c r="U6" s="2"/>
    </row>
    <row r="7" spans="1:21" x14ac:dyDescent="0.25">
      <c r="A7" s="119" t="s">
        <v>3</v>
      </c>
      <c r="B7" s="120"/>
      <c r="C7" s="71">
        <v>1879</v>
      </c>
      <c r="D7" s="71">
        <v>1912</v>
      </c>
      <c r="E7" s="15">
        <f t="shared" ref="E7:E15" si="0">(D7-C7)/C7</f>
        <v>1.7562533262373604E-2</v>
      </c>
      <c r="F7" s="71">
        <v>1335</v>
      </c>
      <c r="G7" s="71">
        <v>1417</v>
      </c>
      <c r="H7" s="16">
        <f t="shared" ref="H7:H15" si="1">(G7-F7)/F7</f>
        <v>6.142322097378277E-2</v>
      </c>
      <c r="I7" s="71">
        <v>37</v>
      </c>
      <c r="J7" s="71">
        <v>46</v>
      </c>
      <c r="K7" s="16">
        <f t="shared" ref="K7:K14" si="2">(J7-I7)/I7</f>
        <v>0.24324324324324326</v>
      </c>
      <c r="L7" s="17"/>
      <c r="M7" s="71">
        <v>3889</v>
      </c>
      <c r="N7" s="71">
        <v>2090</v>
      </c>
      <c r="O7" s="71">
        <v>2030</v>
      </c>
      <c r="P7" s="18">
        <f t="shared" ref="P7:P15" si="3">D7/M7</f>
        <v>0.49164309591154537</v>
      </c>
      <c r="Q7" s="18">
        <f t="shared" ref="Q7:Q15" si="4">G7/N7</f>
        <v>0.67799043062200959</v>
      </c>
      <c r="R7" s="19">
        <f t="shared" ref="R7:R15" si="5">J7/O7</f>
        <v>2.2660098522167486E-2</v>
      </c>
      <c r="S7" s="20"/>
      <c r="T7" s="2"/>
      <c r="U7" s="2"/>
    </row>
    <row r="8" spans="1:21" x14ac:dyDescent="0.25">
      <c r="A8" s="112" t="s">
        <v>4</v>
      </c>
      <c r="B8" s="113"/>
      <c r="C8" s="82">
        <v>334</v>
      </c>
      <c r="D8" s="82">
        <v>406</v>
      </c>
      <c r="E8" s="15">
        <f t="shared" si="0"/>
        <v>0.21556886227544911</v>
      </c>
      <c r="F8" s="82">
        <v>261</v>
      </c>
      <c r="G8" s="82">
        <v>332</v>
      </c>
      <c r="H8" s="16">
        <f t="shared" si="1"/>
        <v>0.27203065134099619</v>
      </c>
      <c r="I8" s="82">
        <v>13</v>
      </c>
      <c r="J8" s="82">
        <v>11</v>
      </c>
      <c r="K8" s="16">
        <f t="shared" si="2"/>
        <v>-0.15384615384615385</v>
      </c>
      <c r="L8" s="17"/>
      <c r="M8" s="82">
        <v>356</v>
      </c>
      <c r="N8" s="82">
        <v>179</v>
      </c>
      <c r="O8" s="82">
        <v>179</v>
      </c>
      <c r="P8" s="18">
        <f t="shared" si="3"/>
        <v>1.1404494382022472</v>
      </c>
      <c r="Q8" s="18">
        <f t="shared" si="4"/>
        <v>1.8547486033519553</v>
      </c>
      <c r="R8" s="19">
        <f t="shared" si="5"/>
        <v>6.1452513966480445E-2</v>
      </c>
      <c r="S8" s="20"/>
      <c r="T8" s="2"/>
      <c r="U8" s="2"/>
    </row>
    <row r="9" spans="1:21" x14ac:dyDescent="0.25">
      <c r="A9" s="112" t="s">
        <v>32</v>
      </c>
      <c r="B9" s="113"/>
      <c r="C9" s="82">
        <v>264</v>
      </c>
      <c r="D9" s="82">
        <v>312</v>
      </c>
      <c r="E9" s="15">
        <f t="shared" si="0"/>
        <v>0.18181818181818182</v>
      </c>
      <c r="F9" s="82">
        <v>203</v>
      </c>
      <c r="G9" s="82">
        <v>251</v>
      </c>
      <c r="H9" s="16">
        <f t="shared" si="1"/>
        <v>0.23645320197044334</v>
      </c>
      <c r="I9" s="82">
        <v>13</v>
      </c>
      <c r="J9" s="82">
        <v>10</v>
      </c>
      <c r="K9" s="16">
        <f t="shared" si="2"/>
        <v>-0.23076923076923078</v>
      </c>
      <c r="L9" s="17"/>
      <c r="M9" s="82">
        <v>317</v>
      </c>
      <c r="N9" s="82">
        <v>145</v>
      </c>
      <c r="O9" s="82">
        <v>145</v>
      </c>
      <c r="P9" s="18">
        <f t="shared" si="3"/>
        <v>0.98422712933753942</v>
      </c>
      <c r="Q9" s="18">
        <f t="shared" si="4"/>
        <v>1.7310344827586206</v>
      </c>
      <c r="R9" s="19">
        <f t="shared" si="5"/>
        <v>6.8965517241379309E-2</v>
      </c>
      <c r="S9" s="20"/>
      <c r="T9" s="2"/>
      <c r="U9" s="2"/>
    </row>
    <row r="10" spans="1:21" x14ac:dyDescent="0.25">
      <c r="A10" s="112" t="s">
        <v>5</v>
      </c>
      <c r="B10" s="113"/>
      <c r="C10" s="82">
        <v>1294</v>
      </c>
      <c r="D10" s="82">
        <v>1399</v>
      </c>
      <c r="E10" s="15">
        <f t="shared" si="0"/>
        <v>8.1143740340030912E-2</v>
      </c>
      <c r="F10" s="82">
        <v>944</v>
      </c>
      <c r="G10" s="82">
        <v>1070</v>
      </c>
      <c r="H10" s="16">
        <f t="shared" si="1"/>
        <v>0.13347457627118645</v>
      </c>
      <c r="I10" s="82">
        <v>26</v>
      </c>
      <c r="J10" s="82">
        <v>30</v>
      </c>
      <c r="K10" s="16">
        <f t="shared" si="2"/>
        <v>0.15384615384615385</v>
      </c>
      <c r="L10" s="17"/>
      <c r="M10" s="82">
        <v>2002</v>
      </c>
      <c r="N10" s="82">
        <v>1004</v>
      </c>
      <c r="O10" s="82">
        <v>980</v>
      </c>
      <c r="P10" s="18">
        <f t="shared" si="3"/>
        <v>0.69880119880119884</v>
      </c>
      <c r="Q10" s="18">
        <f t="shared" si="4"/>
        <v>1.0657370517928286</v>
      </c>
      <c r="R10" s="19">
        <f t="shared" si="5"/>
        <v>3.0612244897959183E-2</v>
      </c>
      <c r="S10" s="20"/>
      <c r="T10" s="2"/>
      <c r="U10" s="2"/>
    </row>
    <row r="11" spans="1:21" x14ac:dyDescent="0.25">
      <c r="A11" s="112" t="s">
        <v>6</v>
      </c>
      <c r="B11" s="113"/>
      <c r="C11" s="71">
        <v>93</v>
      </c>
      <c r="D11" s="71">
        <v>78</v>
      </c>
      <c r="E11" s="15">
        <f t="shared" si="0"/>
        <v>-0.16129032258064516</v>
      </c>
      <c r="F11" s="71">
        <v>74</v>
      </c>
      <c r="G11" s="71">
        <v>49</v>
      </c>
      <c r="H11" s="16">
        <f t="shared" si="1"/>
        <v>-0.33783783783783783</v>
      </c>
      <c r="I11" s="71">
        <v>6</v>
      </c>
      <c r="J11" s="71">
        <v>3</v>
      </c>
      <c r="K11" s="16">
        <f t="shared" si="2"/>
        <v>-0.5</v>
      </c>
      <c r="L11" s="17"/>
      <c r="M11" s="71">
        <v>610</v>
      </c>
      <c r="N11" s="71">
        <v>462</v>
      </c>
      <c r="O11" s="71">
        <v>450</v>
      </c>
      <c r="P11" s="18">
        <f t="shared" si="3"/>
        <v>0.12786885245901639</v>
      </c>
      <c r="Q11" s="18">
        <f t="shared" si="4"/>
        <v>0.10606060606060606</v>
      </c>
      <c r="R11" s="19">
        <f t="shared" si="5"/>
        <v>6.6666666666666671E-3</v>
      </c>
      <c r="S11" s="20"/>
      <c r="T11" s="2"/>
      <c r="U11" s="2"/>
    </row>
    <row r="12" spans="1:21" x14ac:dyDescent="0.25">
      <c r="A12" s="112" t="s">
        <v>7</v>
      </c>
      <c r="B12" s="113"/>
      <c r="C12" s="71">
        <v>432</v>
      </c>
      <c r="D12" s="71">
        <v>397</v>
      </c>
      <c r="E12" s="15">
        <f t="shared" si="0"/>
        <v>-8.1018518518518517E-2</v>
      </c>
      <c r="F12" s="71">
        <v>297</v>
      </c>
      <c r="G12" s="71">
        <v>278</v>
      </c>
      <c r="H12" s="16">
        <f t="shared" si="1"/>
        <v>-6.3973063973063973E-2</v>
      </c>
      <c r="I12" s="71">
        <v>4</v>
      </c>
      <c r="J12" s="71">
        <v>13</v>
      </c>
      <c r="K12" s="16">
        <f t="shared" si="2"/>
        <v>2.25</v>
      </c>
      <c r="L12" s="17"/>
      <c r="M12" s="71">
        <v>1216</v>
      </c>
      <c r="N12" s="71">
        <v>570</v>
      </c>
      <c r="O12" s="71">
        <v>548</v>
      </c>
      <c r="P12" s="18">
        <f t="shared" si="3"/>
        <v>0.32648026315789475</v>
      </c>
      <c r="Q12" s="18">
        <f t="shared" si="4"/>
        <v>0.48771929824561405</v>
      </c>
      <c r="R12" s="19">
        <f t="shared" si="5"/>
        <v>2.3722627737226276E-2</v>
      </c>
      <c r="S12" s="20"/>
      <c r="T12" s="2"/>
      <c r="U12" s="2"/>
    </row>
    <row r="13" spans="1:21" x14ac:dyDescent="0.25">
      <c r="A13" s="112" t="s">
        <v>8</v>
      </c>
      <c r="B13" s="113"/>
      <c r="C13" s="83">
        <v>60</v>
      </c>
      <c r="D13" s="83">
        <v>38</v>
      </c>
      <c r="E13" s="15">
        <f t="shared" si="0"/>
        <v>-0.36666666666666664</v>
      </c>
      <c r="F13" s="83">
        <v>20</v>
      </c>
      <c r="G13" s="83">
        <v>20</v>
      </c>
      <c r="H13" s="16">
        <f t="shared" si="1"/>
        <v>0</v>
      </c>
      <c r="I13" s="83">
        <v>1</v>
      </c>
      <c r="J13" s="83">
        <v>0</v>
      </c>
      <c r="K13" s="16">
        <f t="shared" si="2"/>
        <v>-1</v>
      </c>
      <c r="L13" s="17"/>
      <c r="M13" s="83">
        <v>61</v>
      </c>
      <c r="N13" s="83">
        <v>54</v>
      </c>
      <c r="O13" s="83">
        <v>52</v>
      </c>
      <c r="P13" s="18">
        <f t="shared" si="3"/>
        <v>0.62295081967213117</v>
      </c>
      <c r="Q13" s="18">
        <f t="shared" si="4"/>
        <v>0.37037037037037035</v>
      </c>
      <c r="R13" s="19">
        <f t="shared" si="5"/>
        <v>0</v>
      </c>
      <c r="S13" s="20"/>
      <c r="T13" s="2"/>
      <c r="U13" s="2"/>
    </row>
    <row r="14" spans="1:21" x14ac:dyDescent="0.25">
      <c r="A14" s="103" t="s">
        <v>9</v>
      </c>
      <c r="B14" s="104"/>
      <c r="C14" s="82">
        <v>771</v>
      </c>
      <c r="D14" s="82">
        <v>746</v>
      </c>
      <c r="E14" s="15">
        <f t="shared" si="0"/>
        <v>-3.2425421530479899E-2</v>
      </c>
      <c r="F14" s="82">
        <v>177</v>
      </c>
      <c r="G14" s="82">
        <v>156</v>
      </c>
      <c r="H14" s="16">
        <f t="shared" si="1"/>
        <v>-0.11864406779661017</v>
      </c>
      <c r="I14" s="82">
        <v>2</v>
      </c>
      <c r="J14" s="82">
        <v>2</v>
      </c>
      <c r="K14" s="16">
        <f t="shared" si="2"/>
        <v>0</v>
      </c>
      <c r="L14" s="17"/>
      <c r="M14" s="82">
        <v>934</v>
      </c>
      <c r="N14" s="82">
        <v>321</v>
      </c>
      <c r="O14" s="82">
        <v>300</v>
      </c>
      <c r="P14" s="18">
        <f t="shared" si="3"/>
        <v>0.79871520342612423</v>
      </c>
      <c r="Q14" s="18">
        <f t="shared" si="4"/>
        <v>0.48598130841121495</v>
      </c>
      <c r="R14" s="19">
        <f t="shared" si="5"/>
        <v>6.6666666666666671E-3</v>
      </c>
      <c r="S14" s="20"/>
      <c r="T14" s="23"/>
      <c r="U14" s="23"/>
    </row>
    <row r="15" spans="1:21" x14ac:dyDescent="0.25">
      <c r="A15" s="105" t="s">
        <v>10</v>
      </c>
      <c r="B15" s="106"/>
      <c r="C15" s="24">
        <f>C7+C14</f>
        <v>2650</v>
      </c>
      <c r="D15" s="25">
        <f>D7+D14</f>
        <v>2658</v>
      </c>
      <c r="E15" s="26">
        <f t="shared" si="0"/>
        <v>3.0188679245283017E-3</v>
      </c>
      <c r="F15" s="24">
        <f>F7+F14</f>
        <v>1512</v>
      </c>
      <c r="G15" s="24">
        <f>G7+G14</f>
        <v>1573</v>
      </c>
      <c r="H15" s="27">
        <f t="shared" si="1"/>
        <v>4.0343915343915342E-2</v>
      </c>
      <c r="I15" s="24">
        <f>I7+I14</f>
        <v>39</v>
      </c>
      <c r="J15" s="24">
        <f>J7+J14</f>
        <v>48</v>
      </c>
      <c r="K15" s="26">
        <v>0</v>
      </c>
      <c r="L15" s="28"/>
      <c r="M15" s="29">
        <f>M7+M14</f>
        <v>4823</v>
      </c>
      <c r="N15" s="29">
        <f>N7+N14</f>
        <v>2411</v>
      </c>
      <c r="O15" s="29">
        <f>O7+O14</f>
        <v>2330</v>
      </c>
      <c r="P15" s="30">
        <f t="shared" si="3"/>
        <v>0.55110926809040017</v>
      </c>
      <c r="Q15" s="30">
        <f t="shared" si="4"/>
        <v>0.65242637909581092</v>
      </c>
      <c r="R15" s="31">
        <f t="shared" si="5"/>
        <v>2.0600858369098713E-2</v>
      </c>
      <c r="S15" s="32"/>
      <c r="T15" s="2"/>
      <c r="U15" s="2"/>
    </row>
    <row r="16" spans="1:21"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259</v>
      </c>
      <c r="D17" s="74">
        <v>312</v>
      </c>
      <c r="E17" s="15">
        <f t="shared" ref="E17:E53" si="6">(D17-C17)/C17</f>
        <v>0.20463320463320464</v>
      </c>
      <c r="F17" s="82">
        <v>176</v>
      </c>
      <c r="G17" s="82">
        <v>245</v>
      </c>
      <c r="H17" s="16">
        <f t="shared" ref="H17:H43" si="7">(G17-F17)/F17</f>
        <v>0.39204545454545453</v>
      </c>
      <c r="I17" s="82">
        <v>2</v>
      </c>
      <c r="J17" s="82">
        <v>8</v>
      </c>
      <c r="K17" s="16">
        <f t="shared" ref="K17:K18" si="8">(J17-I17)/I17</f>
        <v>3</v>
      </c>
      <c r="L17" s="44"/>
      <c r="M17" s="74">
        <v>309</v>
      </c>
      <c r="N17" s="82">
        <v>138</v>
      </c>
      <c r="O17" s="82">
        <v>138</v>
      </c>
      <c r="P17" s="18">
        <f t="shared" ref="P17:P55" si="9">D17/M17</f>
        <v>1.0097087378640777</v>
      </c>
      <c r="Q17" s="18">
        <f t="shared" ref="Q17:Q47" si="10">G17/N17</f>
        <v>1.7753623188405796</v>
      </c>
      <c r="R17" s="19">
        <f t="shared" ref="R17:R47" si="11">J17/O17</f>
        <v>5.7971014492753624E-2</v>
      </c>
      <c r="S17" s="20"/>
      <c r="T17" s="2"/>
      <c r="U17" s="2"/>
    </row>
    <row r="18" spans="1:21" x14ac:dyDescent="0.25">
      <c r="A18" s="110"/>
      <c r="B18" s="41" t="s">
        <v>14</v>
      </c>
      <c r="C18" s="85">
        <v>374</v>
      </c>
      <c r="D18" s="75">
        <v>401</v>
      </c>
      <c r="E18" s="84">
        <f t="shared" si="6"/>
        <v>7.2192513368983954E-2</v>
      </c>
      <c r="F18" s="85">
        <v>243</v>
      </c>
      <c r="G18" s="85">
        <v>296</v>
      </c>
      <c r="H18" s="47">
        <f t="shared" si="7"/>
        <v>0.21810699588477367</v>
      </c>
      <c r="I18" s="85">
        <v>4</v>
      </c>
      <c r="J18" s="85">
        <v>11</v>
      </c>
      <c r="K18" s="16">
        <f t="shared" si="8"/>
        <v>1.75</v>
      </c>
      <c r="L18" s="44"/>
      <c r="M18" s="75">
        <v>500</v>
      </c>
      <c r="N18" s="85">
        <v>229</v>
      </c>
      <c r="O18" s="85">
        <v>226</v>
      </c>
      <c r="P18" s="18">
        <f t="shared" si="9"/>
        <v>0.80200000000000005</v>
      </c>
      <c r="Q18" s="18">
        <f t="shared" si="10"/>
        <v>1.2925764192139737</v>
      </c>
      <c r="R18" s="19">
        <f t="shared" si="11"/>
        <v>4.8672566371681415E-2</v>
      </c>
      <c r="S18" s="20"/>
      <c r="T18" s="2"/>
      <c r="U18" s="2"/>
    </row>
    <row r="19" spans="1:21" s="56" customFormat="1" ht="15.75" thickBot="1" x14ac:dyDescent="0.3">
      <c r="A19" s="111"/>
      <c r="B19" s="48" t="s">
        <v>15</v>
      </c>
      <c r="C19" s="86">
        <v>104</v>
      </c>
      <c r="D19" s="76">
        <v>146</v>
      </c>
      <c r="E19" s="87">
        <f t="shared" si="6"/>
        <v>0.40384615384615385</v>
      </c>
      <c r="F19" s="86">
        <v>25</v>
      </c>
      <c r="G19" s="86">
        <v>46</v>
      </c>
      <c r="H19" s="88">
        <f t="shared" si="7"/>
        <v>0.84</v>
      </c>
      <c r="I19" s="86">
        <v>0</v>
      </c>
      <c r="J19" s="86">
        <v>0</v>
      </c>
      <c r="K19" s="87">
        <v>0</v>
      </c>
      <c r="L19" s="53"/>
      <c r="M19" s="76">
        <v>122</v>
      </c>
      <c r="N19" s="86">
        <v>25</v>
      </c>
      <c r="O19" s="86">
        <v>24</v>
      </c>
      <c r="P19" s="54">
        <f t="shared" si="9"/>
        <v>1.1967213114754098</v>
      </c>
      <c r="Q19" s="54">
        <f t="shared" si="10"/>
        <v>1.84</v>
      </c>
      <c r="R19" s="55">
        <f t="shared" si="11"/>
        <v>0</v>
      </c>
      <c r="S19" s="20"/>
      <c r="T19" s="6"/>
      <c r="U19" s="6"/>
    </row>
    <row r="20" spans="1:21" ht="15.75" thickBot="1" x14ac:dyDescent="0.3">
      <c r="A20" s="100" t="s">
        <v>16</v>
      </c>
      <c r="B20" s="41" t="s">
        <v>13</v>
      </c>
      <c r="C20" s="85">
        <v>259</v>
      </c>
      <c r="D20" s="75">
        <v>228</v>
      </c>
      <c r="E20" s="84">
        <f t="shared" si="6"/>
        <v>-0.11969111969111969</v>
      </c>
      <c r="F20" s="85">
        <v>183</v>
      </c>
      <c r="G20" s="85">
        <v>168</v>
      </c>
      <c r="H20" s="47">
        <f t="shared" si="7"/>
        <v>-8.1967213114754092E-2</v>
      </c>
      <c r="I20" s="85">
        <v>10</v>
      </c>
      <c r="J20" s="85">
        <v>6</v>
      </c>
      <c r="K20" s="47">
        <f t="shared" ref="K20:K21" si="12">(J20-I20)/I20</f>
        <v>-0.4</v>
      </c>
      <c r="L20" s="44"/>
      <c r="M20" s="75">
        <v>330</v>
      </c>
      <c r="N20" s="85">
        <v>151</v>
      </c>
      <c r="O20" s="85">
        <v>149</v>
      </c>
      <c r="P20" s="57">
        <f t="shared" si="9"/>
        <v>0.69090909090909092</v>
      </c>
      <c r="Q20" s="57">
        <f t="shared" si="10"/>
        <v>1.1125827814569536</v>
      </c>
      <c r="R20" s="58">
        <f t="shared" si="11"/>
        <v>4.0268456375838924E-2</v>
      </c>
      <c r="S20" s="20"/>
      <c r="T20" s="2"/>
      <c r="U20" s="2"/>
    </row>
    <row r="21" spans="1:21" ht="15.75" thickBot="1" x14ac:dyDescent="0.3">
      <c r="A21" s="100"/>
      <c r="B21" s="41" t="s">
        <v>14</v>
      </c>
      <c r="C21" s="74">
        <v>367</v>
      </c>
      <c r="D21" s="74">
        <v>322</v>
      </c>
      <c r="E21" s="15">
        <f t="shared" si="6"/>
        <v>-0.1226158038147139</v>
      </c>
      <c r="F21" s="82">
        <v>255</v>
      </c>
      <c r="G21" s="82">
        <v>235</v>
      </c>
      <c r="H21" s="16">
        <f t="shared" si="7"/>
        <v>-7.8431372549019607E-2</v>
      </c>
      <c r="I21" s="82">
        <v>12</v>
      </c>
      <c r="J21" s="82">
        <v>8</v>
      </c>
      <c r="K21" s="16">
        <f t="shared" si="12"/>
        <v>-0.33333333333333331</v>
      </c>
      <c r="L21" s="44"/>
      <c r="M21" s="74">
        <v>595</v>
      </c>
      <c r="N21" s="82">
        <v>294</v>
      </c>
      <c r="O21" s="82">
        <v>287</v>
      </c>
      <c r="P21" s="18">
        <f t="shared" si="9"/>
        <v>0.54117647058823526</v>
      </c>
      <c r="Q21" s="18">
        <f t="shared" si="10"/>
        <v>0.79931972789115646</v>
      </c>
      <c r="R21" s="19">
        <f t="shared" si="11"/>
        <v>2.7874564459930314E-2</v>
      </c>
      <c r="S21" s="20"/>
      <c r="T21" s="2"/>
      <c r="U21" s="2"/>
    </row>
    <row r="22" spans="1:21" ht="15.75" thickBot="1" x14ac:dyDescent="0.3">
      <c r="A22" s="101"/>
      <c r="B22" s="48" t="s">
        <v>15</v>
      </c>
      <c r="C22" s="86">
        <v>196</v>
      </c>
      <c r="D22" s="76">
        <v>174</v>
      </c>
      <c r="E22" s="87">
        <f t="shared" si="6"/>
        <v>-0.11224489795918367</v>
      </c>
      <c r="F22" s="86">
        <v>67</v>
      </c>
      <c r="G22" s="86">
        <v>23</v>
      </c>
      <c r="H22" s="88">
        <f t="shared" si="7"/>
        <v>-0.65671641791044777</v>
      </c>
      <c r="I22" s="86">
        <v>0</v>
      </c>
      <c r="J22" s="86">
        <v>0</v>
      </c>
      <c r="K22" s="87">
        <v>0</v>
      </c>
      <c r="L22" s="53"/>
      <c r="M22" s="76">
        <v>220</v>
      </c>
      <c r="N22" s="86">
        <v>77</v>
      </c>
      <c r="O22" s="86">
        <v>68</v>
      </c>
      <c r="P22" s="54">
        <f t="shared" si="9"/>
        <v>0.79090909090909089</v>
      </c>
      <c r="Q22" s="54">
        <f t="shared" si="10"/>
        <v>0.29870129870129869</v>
      </c>
      <c r="R22" s="55">
        <f t="shared" si="11"/>
        <v>0</v>
      </c>
      <c r="S22" s="20"/>
      <c r="T22" s="23"/>
      <c r="U22" s="23"/>
    </row>
    <row r="23" spans="1:21" ht="15.75" thickBot="1" x14ac:dyDescent="0.3">
      <c r="A23" s="100" t="s">
        <v>17</v>
      </c>
      <c r="B23" s="41" t="s">
        <v>13</v>
      </c>
      <c r="C23" s="85">
        <v>279</v>
      </c>
      <c r="D23" s="75">
        <v>287</v>
      </c>
      <c r="E23" s="84">
        <f t="shared" si="6"/>
        <v>2.8673835125448029E-2</v>
      </c>
      <c r="F23" s="85">
        <v>219</v>
      </c>
      <c r="G23" s="85">
        <v>222</v>
      </c>
      <c r="H23" s="47">
        <f t="shared" si="7"/>
        <v>1.3698630136986301E-2</v>
      </c>
      <c r="I23" s="85">
        <v>5</v>
      </c>
      <c r="J23" s="85">
        <v>4</v>
      </c>
      <c r="K23" s="47">
        <f t="shared" ref="K23:K24" si="13">(J23-I23)/I23</f>
        <v>-0.2</v>
      </c>
      <c r="L23" s="44"/>
      <c r="M23" s="75">
        <v>321</v>
      </c>
      <c r="N23" s="85">
        <v>139</v>
      </c>
      <c r="O23" s="85">
        <v>136</v>
      </c>
      <c r="P23" s="57">
        <f t="shared" si="9"/>
        <v>0.89408099688473519</v>
      </c>
      <c r="Q23" s="57">
        <f t="shared" si="10"/>
        <v>1.5971223021582734</v>
      </c>
      <c r="R23" s="58">
        <f t="shared" si="11"/>
        <v>2.9411764705882353E-2</v>
      </c>
      <c r="S23" s="20"/>
      <c r="T23" s="2"/>
      <c r="U23" s="2"/>
    </row>
    <row r="24" spans="1:21" ht="15.75" thickBot="1" x14ac:dyDescent="0.3">
      <c r="A24" s="100"/>
      <c r="B24" s="41" t="s">
        <v>14</v>
      </c>
      <c r="C24" s="74">
        <v>374</v>
      </c>
      <c r="D24" s="74">
        <v>359</v>
      </c>
      <c r="E24" s="15">
        <f t="shared" si="6"/>
        <v>-4.0106951871657755E-2</v>
      </c>
      <c r="F24" s="82">
        <v>280</v>
      </c>
      <c r="G24" s="82">
        <v>274</v>
      </c>
      <c r="H24" s="16">
        <f t="shared" si="7"/>
        <v>-2.1428571428571429E-2</v>
      </c>
      <c r="I24" s="82">
        <v>7</v>
      </c>
      <c r="J24" s="82">
        <v>5</v>
      </c>
      <c r="K24" s="16">
        <f t="shared" si="13"/>
        <v>-0.2857142857142857</v>
      </c>
      <c r="L24" s="44"/>
      <c r="M24" s="74">
        <v>506</v>
      </c>
      <c r="N24" s="82">
        <v>227</v>
      </c>
      <c r="O24" s="82">
        <v>223</v>
      </c>
      <c r="P24" s="18">
        <f t="shared" si="9"/>
        <v>0.70948616600790515</v>
      </c>
      <c r="Q24" s="18">
        <f t="shared" si="10"/>
        <v>1.2070484581497798</v>
      </c>
      <c r="R24" s="19">
        <f t="shared" si="11"/>
        <v>2.2421524663677129E-2</v>
      </c>
      <c r="S24" s="20"/>
      <c r="T24" s="2"/>
      <c r="U24" s="2"/>
    </row>
    <row r="25" spans="1:21" ht="15.75" thickBot="1" x14ac:dyDescent="0.3">
      <c r="A25" s="101"/>
      <c r="B25" s="48" t="s">
        <v>15</v>
      </c>
      <c r="C25" s="86">
        <v>231</v>
      </c>
      <c r="D25" s="76">
        <v>205</v>
      </c>
      <c r="E25" s="87">
        <f t="shared" si="6"/>
        <v>-0.11255411255411256</v>
      </c>
      <c r="F25" s="86">
        <v>41</v>
      </c>
      <c r="G25" s="86">
        <v>37</v>
      </c>
      <c r="H25" s="88">
        <f t="shared" si="7"/>
        <v>-9.7560975609756101E-2</v>
      </c>
      <c r="I25" s="86">
        <v>0</v>
      </c>
      <c r="J25" s="86">
        <v>0</v>
      </c>
      <c r="K25" s="87">
        <v>0</v>
      </c>
      <c r="L25" s="53"/>
      <c r="M25" s="76">
        <v>246</v>
      </c>
      <c r="N25" s="86">
        <v>61</v>
      </c>
      <c r="O25" s="86">
        <v>60</v>
      </c>
      <c r="P25" s="54">
        <f t="shared" si="9"/>
        <v>0.83333333333333337</v>
      </c>
      <c r="Q25" s="54">
        <f t="shared" si="10"/>
        <v>0.60655737704918034</v>
      </c>
      <c r="R25" s="55">
        <f t="shared" si="11"/>
        <v>0</v>
      </c>
      <c r="S25" s="20"/>
      <c r="T25" s="2"/>
      <c r="U25" s="2"/>
    </row>
    <row r="26" spans="1:21" ht="15.75" thickBot="1" x14ac:dyDescent="0.3">
      <c r="A26" s="100" t="s">
        <v>18</v>
      </c>
      <c r="B26" s="41" t="s">
        <v>13</v>
      </c>
      <c r="C26" s="75">
        <v>162</v>
      </c>
      <c r="D26" s="75">
        <v>143</v>
      </c>
      <c r="E26" s="84">
        <f t="shared" si="6"/>
        <v>-0.11728395061728394</v>
      </c>
      <c r="F26" s="85">
        <v>103</v>
      </c>
      <c r="G26" s="85">
        <v>95</v>
      </c>
      <c r="H26" s="47">
        <f t="shared" si="7"/>
        <v>-7.7669902912621352E-2</v>
      </c>
      <c r="I26" s="85">
        <v>2</v>
      </c>
      <c r="J26" s="85">
        <v>2</v>
      </c>
      <c r="K26" s="47">
        <f t="shared" ref="K26:K27" si="14">(J26-I26)/I26</f>
        <v>0</v>
      </c>
      <c r="L26" s="44"/>
      <c r="M26" s="75">
        <v>230</v>
      </c>
      <c r="N26" s="85">
        <v>131</v>
      </c>
      <c r="O26" s="85">
        <v>128</v>
      </c>
      <c r="P26" s="57">
        <f t="shared" si="9"/>
        <v>0.62173913043478257</v>
      </c>
      <c r="Q26" s="57">
        <f t="shared" si="10"/>
        <v>0.72519083969465647</v>
      </c>
      <c r="R26" s="58">
        <f t="shared" si="11"/>
        <v>1.5625E-2</v>
      </c>
      <c r="S26" s="20"/>
      <c r="T26" s="2"/>
      <c r="U26" s="2"/>
    </row>
    <row r="27" spans="1:21" ht="15.75" thickBot="1" x14ac:dyDescent="0.3">
      <c r="A27" s="100"/>
      <c r="B27" s="41" t="s">
        <v>14</v>
      </c>
      <c r="C27" s="74">
        <v>207</v>
      </c>
      <c r="D27" s="74">
        <v>185</v>
      </c>
      <c r="E27" s="15">
        <f t="shared" si="6"/>
        <v>-0.10628019323671498</v>
      </c>
      <c r="F27" s="82">
        <v>137</v>
      </c>
      <c r="G27" s="82">
        <v>122</v>
      </c>
      <c r="H27" s="16">
        <f t="shared" si="7"/>
        <v>-0.10948905109489052</v>
      </c>
      <c r="I27" s="82">
        <v>2</v>
      </c>
      <c r="J27" s="82">
        <v>2</v>
      </c>
      <c r="K27" s="16">
        <f t="shared" si="14"/>
        <v>0</v>
      </c>
      <c r="L27" s="44"/>
      <c r="M27" s="74">
        <v>347</v>
      </c>
      <c r="N27" s="82">
        <v>206</v>
      </c>
      <c r="O27" s="82">
        <v>202</v>
      </c>
      <c r="P27" s="18">
        <f t="shared" si="9"/>
        <v>0.5331412103746398</v>
      </c>
      <c r="Q27" s="18">
        <f t="shared" si="10"/>
        <v>0.59223300970873782</v>
      </c>
      <c r="R27" s="19">
        <f t="shared" si="11"/>
        <v>9.9009900990099011E-3</v>
      </c>
      <c r="S27" s="20"/>
      <c r="T27" s="2"/>
      <c r="U27" s="2"/>
    </row>
    <row r="28" spans="1:21" ht="15.75" thickBot="1" x14ac:dyDescent="0.3">
      <c r="A28" s="101"/>
      <c r="B28" s="48" t="s">
        <v>15</v>
      </c>
      <c r="C28" s="86">
        <v>35</v>
      </c>
      <c r="D28" s="76">
        <v>31</v>
      </c>
      <c r="E28" s="87">
        <f t="shared" si="6"/>
        <v>-0.11428571428571428</v>
      </c>
      <c r="F28" s="86">
        <v>1</v>
      </c>
      <c r="G28" s="86">
        <v>2</v>
      </c>
      <c r="H28" s="88">
        <f t="shared" si="7"/>
        <v>1</v>
      </c>
      <c r="I28" s="86">
        <v>0</v>
      </c>
      <c r="J28" s="86">
        <v>0</v>
      </c>
      <c r="K28" s="87">
        <v>0</v>
      </c>
      <c r="L28" s="53"/>
      <c r="M28" s="76">
        <v>34</v>
      </c>
      <c r="N28" s="86">
        <v>11</v>
      </c>
      <c r="O28" s="86">
        <v>11</v>
      </c>
      <c r="P28" s="54">
        <f t="shared" si="9"/>
        <v>0.91176470588235292</v>
      </c>
      <c r="Q28" s="54">
        <f t="shared" si="10"/>
        <v>0.18181818181818182</v>
      </c>
      <c r="R28" s="55">
        <f t="shared" si="11"/>
        <v>0</v>
      </c>
      <c r="S28" s="20"/>
      <c r="T28" s="2"/>
      <c r="U28" s="2"/>
    </row>
    <row r="29" spans="1:21" ht="15.75" thickBot="1" x14ac:dyDescent="0.3">
      <c r="A29" s="100" t="s">
        <v>19</v>
      </c>
      <c r="B29" s="41" t="s">
        <v>13</v>
      </c>
      <c r="C29" s="75">
        <v>36</v>
      </c>
      <c r="D29" s="75">
        <v>51</v>
      </c>
      <c r="E29" s="84">
        <f t="shared" si="6"/>
        <v>0.41666666666666669</v>
      </c>
      <c r="F29" s="85">
        <v>20</v>
      </c>
      <c r="G29" s="85">
        <v>39</v>
      </c>
      <c r="H29" s="47">
        <f t="shared" si="7"/>
        <v>0.95</v>
      </c>
      <c r="I29" s="85">
        <v>1</v>
      </c>
      <c r="J29" s="85">
        <v>2</v>
      </c>
      <c r="K29" s="47">
        <f t="shared" ref="K29:K31" si="15">(J29-I29)/I29</f>
        <v>1</v>
      </c>
      <c r="L29" s="44"/>
      <c r="M29" s="75">
        <v>42</v>
      </c>
      <c r="N29" s="85">
        <v>23</v>
      </c>
      <c r="O29" s="85">
        <v>23</v>
      </c>
      <c r="P29" s="57">
        <f t="shared" si="9"/>
        <v>1.2142857142857142</v>
      </c>
      <c r="Q29" s="57">
        <f t="shared" si="10"/>
        <v>1.6956521739130435</v>
      </c>
      <c r="R29" s="58">
        <f t="shared" si="11"/>
        <v>8.6956521739130432E-2</v>
      </c>
      <c r="S29" s="20"/>
      <c r="T29" s="2"/>
      <c r="U29" s="2"/>
    </row>
    <row r="30" spans="1:21" ht="15.75" thickBot="1" x14ac:dyDescent="0.3">
      <c r="A30" s="100"/>
      <c r="B30" s="41" t="s">
        <v>14</v>
      </c>
      <c r="C30" s="82">
        <v>67</v>
      </c>
      <c r="D30" s="74">
        <v>66</v>
      </c>
      <c r="E30" s="15">
        <f t="shared" si="6"/>
        <v>-1.4925373134328358E-2</v>
      </c>
      <c r="F30" s="82">
        <v>40</v>
      </c>
      <c r="G30" s="82">
        <v>48</v>
      </c>
      <c r="H30" s="16">
        <f t="shared" si="7"/>
        <v>0.2</v>
      </c>
      <c r="I30" s="82">
        <v>3</v>
      </c>
      <c r="J30" s="82">
        <v>3</v>
      </c>
      <c r="K30" s="16">
        <f t="shared" si="15"/>
        <v>0</v>
      </c>
      <c r="L30" s="44"/>
      <c r="M30" s="74">
        <v>108</v>
      </c>
      <c r="N30" s="82">
        <v>58</v>
      </c>
      <c r="O30" s="82">
        <v>57</v>
      </c>
      <c r="P30" s="18">
        <f t="shared" si="9"/>
        <v>0.61111111111111116</v>
      </c>
      <c r="Q30" s="18">
        <f t="shared" si="10"/>
        <v>0.82758620689655171</v>
      </c>
      <c r="R30" s="19">
        <f t="shared" si="11"/>
        <v>5.2631578947368418E-2</v>
      </c>
      <c r="S30" s="20"/>
      <c r="T30" s="2"/>
      <c r="U30" s="2"/>
    </row>
    <row r="31" spans="1:21" ht="15.75" thickBot="1" x14ac:dyDescent="0.3">
      <c r="A31" s="101"/>
      <c r="B31" s="48" t="s">
        <v>15</v>
      </c>
      <c r="C31" s="86">
        <v>70</v>
      </c>
      <c r="D31" s="76">
        <v>77</v>
      </c>
      <c r="E31" s="87">
        <f t="shared" si="6"/>
        <v>0.1</v>
      </c>
      <c r="F31" s="86">
        <v>23</v>
      </c>
      <c r="G31" s="86">
        <v>20</v>
      </c>
      <c r="H31" s="88">
        <f t="shared" si="7"/>
        <v>-0.13043478260869565</v>
      </c>
      <c r="I31" s="86">
        <v>1</v>
      </c>
      <c r="J31" s="86">
        <v>0</v>
      </c>
      <c r="K31" s="88">
        <f t="shared" si="15"/>
        <v>-1</v>
      </c>
      <c r="L31" s="53"/>
      <c r="M31" s="76">
        <v>129</v>
      </c>
      <c r="N31" s="86">
        <v>78</v>
      </c>
      <c r="O31" s="86">
        <v>68</v>
      </c>
      <c r="P31" s="54">
        <f t="shared" si="9"/>
        <v>0.5968992248062015</v>
      </c>
      <c r="Q31" s="54">
        <f t="shared" si="10"/>
        <v>0.25641025641025639</v>
      </c>
      <c r="R31" s="55">
        <f t="shared" si="11"/>
        <v>0</v>
      </c>
      <c r="S31" s="20"/>
      <c r="T31" s="2"/>
      <c r="U31" s="2"/>
    </row>
    <row r="32" spans="1:21" ht="15.75" thickBot="1" x14ac:dyDescent="0.3">
      <c r="A32" s="100" t="s">
        <v>20</v>
      </c>
      <c r="B32" s="41" t="s">
        <v>13</v>
      </c>
      <c r="C32" s="75">
        <v>10</v>
      </c>
      <c r="D32" s="75">
        <v>17</v>
      </c>
      <c r="E32" s="84">
        <f t="shared" si="6"/>
        <v>0.7</v>
      </c>
      <c r="F32" s="85">
        <v>7</v>
      </c>
      <c r="G32" s="85">
        <v>13</v>
      </c>
      <c r="H32" s="47">
        <f t="shared" si="7"/>
        <v>0.8571428571428571</v>
      </c>
      <c r="I32" s="85">
        <v>0</v>
      </c>
      <c r="J32" s="85">
        <v>1</v>
      </c>
      <c r="K32" s="47">
        <v>0</v>
      </c>
      <c r="L32" s="44"/>
      <c r="M32" s="75">
        <v>11</v>
      </c>
      <c r="N32" s="85">
        <v>5</v>
      </c>
      <c r="O32" s="85">
        <v>5</v>
      </c>
      <c r="P32" s="57">
        <f t="shared" si="9"/>
        <v>1.5454545454545454</v>
      </c>
      <c r="Q32" s="57">
        <v>0</v>
      </c>
      <c r="R32" s="58">
        <v>0</v>
      </c>
      <c r="S32" s="20"/>
      <c r="T32" s="2"/>
      <c r="U32" s="2"/>
    </row>
    <row r="33" spans="1:21" ht="15.75" thickBot="1" x14ac:dyDescent="0.3">
      <c r="A33" s="100"/>
      <c r="B33" s="41" t="s">
        <v>14</v>
      </c>
      <c r="C33" s="74">
        <v>20</v>
      </c>
      <c r="D33" s="74">
        <v>20</v>
      </c>
      <c r="E33" s="15">
        <f t="shared" si="6"/>
        <v>0</v>
      </c>
      <c r="F33" s="82">
        <v>15</v>
      </c>
      <c r="G33" s="82">
        <v>16</v>
      </c>
      <c r="H33" s="16">
        <f t="shared" si="7"/>
        <v>6.6666666666666666E-2</v>
      </c>
      <c r="I33" s="82">
        <v>1</v>
      </c>
      <c r="J33" s="82">
        <v>1</v>
      </c>
      <c r="K33" s="16">
        <f t="shared" ref="K33" si="16">(J33-I33)/I33</f>
        <v>0</v>
      </c>
      <c r="L33" s="44"/>
      <c r="M33" s="74">
        <v>28</v>
      </c>
      <c r="N33" s="82">
        <v>17</v>
      </c>
      <c r="O33" s="82">
        <v>17</v>
      </c>
      <c r="P33" s="18">
        <f t="shared" si="9"/>
        <v>0.7142857142857143</v>
      </c>
      <c r="Q33" s="18">
        <f t="shared" si="10"/>
        <v>0.94117647058823528</v>
      </c>
      <c r="R33" s="19">
        <f t="shared" si="11"/>
        <v>5.8823529411764705E-2</v>
      </c>
      <c r="S33" s="20"/>
      <c r="T33" s="2"/>
      <c r="U33" s="2"/>
    </row>
    <row r="34" spans="1:21" ht="15.75" thickBot="1" x14ac:dyDescent="0.3">
      <c r="A34" s="101"/>
      <c r="B34" s="48" t="s">
        <v>15</v>
      </c>
      <c r="C34" s="86">
        <v>75</v>
      </c>
      <c r="D34" s="76">
        <v>50</v>
      </c>
      <c r="E34" s="87">
        <f t="shared" si="6"/>
        <v>-0.33333333333333331</v>
      </c>
      <c r="F34" s="86">
        <v>8</v>
      </c>
      <c r="G34" s="86">
        <v>5</v>
      </c>
      <c r="H34" s="88">
        <f t="shared" si="7"/>
        <v>-0.375</v>
      </c>
      <c r="I34" s="86">
        <v>0</v>
      </c>
      <c r="J34" s="86">
        <v>1</v>
      </c>
      <c r="K34" s="88">
        <v>0</v>
      </c>
      <c r="L34" s="53"/>
      <c r="M34" s="76">
        <v>84</v>
      </c>
      <c r="N34" s="86">
        <v>22</v>
      </c>
      <c r="O34" s="86">
        <v>22</v>
      </c>
      <c r="P34" s="54">
        <f t="shared" si="9"/>
        <v>0.59523809523809523</v>
      </c>
      <c r="Q34" s="54">
        <f t="shared" si="10"/>
        <v>0.22727272727272727</v>
      </c>
      <c r="R34" s="55">
        <f t="shared" si="11"/>
        <v>4.5454545454545456E-2</v>
      </c>
      <c r="S34" s="20"/>
      <c r="T34" s="2"/>
      <c r="U34" s="2"/>
    </row>
    <row r="35" spans="1:21" ht="15.75" thickBot="1" x14ac:dyDescent="0.3">
      <c r="A35" s="100" t="s">
        <v>21</v>
      </c>
      <c r="B35" s="41" t="s">
        <v>13</v>
      </c>
      <c r="C35" s="75">
        <v>74</v>
      </c>
      <c r="D35" s="75">
        <v>96</v>
      </c>
      <c r="E35" s="84">
        <f t="shared" si="6"/>
        <v>0.29729729729729731</v>
      </c>
      <c r="F35" s="85">
        <v>45</v>
      </c>
      <c r="G35" s="85">
        <v>62</v>
      </c>
      <c r="H35" s="47">
        <f t="shared" si="7"/>
        <v>0.37777777777777777</v>
      </c>
      <c r="I35" s="85">
        <v>2</v>
      </c>
      <c r="J35" s="85">
        <v>4</v>
      </c>
      <c r="K35" s="47">
        <f t="shared" ref="K35:K37" si="17">(J35-I35)/I35</f>
        <v>1</v>
      </c>
      <c r="L35" s="44"/>
      <c r="M35" s="75">
        <v>115</v>
      </c>
      <c r="N35" s="85">
        <v>57</v>
      </c>
      <c r="O35" s="85">
        <v>56</v>
      </c>
      <c r="P35" s="57">
        <f t="shared" si="9"/>
        <v>0.83478260869565213</v>
      </c>
      <c r="Q35" s="57">
        <f t="shared" si="10"/>
        <v>1.0877192982456141</v>
      </c>
      <c r="R35" s="58">
        <f t="shared" si="11"/>
        <v>7.1428571428571425E-2</v>
      </c>
      <c r="S35" s="20"/>
      <c r="T35" s="2"/>
      <c r="U35" s="2"/>
    </row>
    <row r="36" spans="1:21" ht="15.75" thickBot="1" x14ac:dyDescent="0.3">
      <c r="A36" s="100"/>
      <c r="B36" s="41" t="s">
        <v>14</v>
      </c>
      <c r="C36" s="74">
        <v>106</v>
      </c>
      <c r="D36" s="74">
        <v>137</v>
      </c>
      <c r="E36" s="15">
        <f t="shared" si="6"/>
        <v>0.29245283018867924</v>
      </c>
      <c r="F36" s="82">
        <v>64</v>
      </c>
      <c r="G36" s="82">
        <v>83</v>
      </c>
      <c r="H36" s="16">
        <f t="shared" si="7"/>
        <v>0.296875</v>
      </c>
      <c r="I36" s="82">
        <v>2</v>
      </c>
      <c r="J36" s="82">
        <v>9</v>
      </c>
      <c r="K36" s="16">
        <f t="shared" si="17"/>
        <v>3.5</v>
      </c>
      <c r="L36" s="44"/>
      <c r="M36" s="74">
        <v>235</v>
      </c>
      <c r="N36" s="82">
        <v>128</v>
      </c>
      <c r="O36" s="82">
        <v>127</v>
      </c>
      <c r="P36" s="18">
        <f t="shared" si="9"/>
        <v>0.58297872340425527</v>
      </c>
      <c r="Q36" s="18">
        <f t="shared" si="10"/>
        <v>0.6484375</v>
      </c>
      <c r="R36" s="19">
        <f t="shared" si="11"/>
        <v>7.0866141732283464E-2</v>
      </c>
      <c r="S36" s="20"/>
      <c r="T36" s="2"/>
      <c r="U36" s="2"/>
    </row>
    <row r="37" spans="1:21" ht="15.75" thickBot="1" x14ac:dyDescent="0.3">
      <c r="A37" s="101"/>
      <c r="B37" s="48" t="s">
        <v>15</v>
      </c>
      <c r="C37" s="86">
        <v>25</v>
      </c>
      <c r="D37" s="76">
        <v>35</v>
      </c>
      <c r="E37" s="87">
        <f t="shared" si="6"/>
        <v>0.4</v>
      </c>
      <c r="F37" s="86">
        <v>5</v>
      </c>
      <c r="G37" s="86">
        <v>12</v>
      </c>
      <c r="H37" s="88">
        <f t="shared" si="7"/>
        <v>1.4</v>
      </c>
      <c r="I37" s="86">
        <v>1</v>
      </c>
      <c r="J37" s="86">
        <v>1</v>
      </c>
      <c r="K37" s="88">
        <f t="shared" si="17"/>
        <v>0</v>
      </c>
      <c r="L37" s="53"/>
      <c r="M37" s="76">
        <v>49</v>
      </c>
      <c r="N37" s="86">
        <v>28</v>
      </c>
      <c r="O37" s="86">
        <v>28</v>
      </c>
      <c r="P37" s="54">
        <f t="shared" si="9"/>
        <v>0.7142857142857143</v>
      </c>
      <c r="Q37" s="54">
        <f t="shared" si="10"/>
        <v>0.42857142857142855</v>
      </c>
      <c r="R37" s="55">
        <f t="shared" si="11"/>
        <v>3.5714285714285712E-2</v>
      </c>
      <c r="S37" s="20"/>
      <c r="T37" s="2"/>
      <c r="U37" s="2"/>
    </row>
    <row r="38" spans="1:21" ht="15.75" thickBot="1" x14ac:dyDescent="0.3">
      <c r="A38" s="100" t="s">
        <v>22</v>
      </c>
      <c r="B38" s="41" t="s">
        <v>13</v>
      </c>
      <c r="C38" s="75">
        <v>12</v>
      </c>
      <c r="D38" s="75">
        <v>9</v>
      </c>
      <c r="E38" s="84">
        <f t="shared" si="6"/>
        <v>-0.25</v>
      </c>
      <c r="F38" s="85">
        <v>8</v>
      </c>
      <c r="G38" s="85">
        <v>7</v>
      </c>
      <c r="H38" s="47">
        <f t="shared" si="7"/>
        <v>-0.125</v>
      </c>
      <c r="I38" s="85">
        <v>0</v>
      </c>
      <c r="J38" s="85">
        <v>0</v>
      </c>
      <c r="K38" s="84">
        <v>0</v>
      </c>
      <c r="L38" s="44"/>
      <c r="M38" s="75">
        <v>13</v>
      </c>
      <c r="N38" s="85">
        <v>5</v>
      </c>
      <c r="O38" s="85">
        <v>5</v>
      </c>
      <c r="P38" s="57">
        <f t="shared" si="9"/>
        <v>0.69230769230769229</v>
      </c>
      <c r="Q38" s="57">
        <f t="shared" si="10"/>
        <v>1.4</v>
      </c>
      <c r="R38" s="58">
        <f t="shared" si="11"/>
        <v>0</v>
      </c>
      <c r="S38" s="20"/>
      <c r="T38" s="2"/>
      <c r="U38" s="2"/>
    </row>
    <row r="39" spans="1:21" ht="15.75" thickBot="1" x14ac:dyDescent="0.3">
      <c r="A39" s="100"/>
      <c r="B39" s="41" t="s">
        <v>14</v>
      </c>
      <c r="C39" s="82">
        <v>20</v>
      </c>
      <c r="D39" s="74">
        <v>13</v>
      </c>
      <c r="E39" s="15">
        <f t="shared" si="6"/>
        <v>-0.35</v>
      </c>
      <c r="F39" s="82">
        <v>15</v>
      </c>
      <c r="G39" s="82">
        <v>10</v>
      </c>
      <c r="H39" s="16">
        <f t="shared" si="7"/>
        <v>-0.33333333333333331</v>
      </c>
      <c r="I39" s="82">
        <v>0</v>
      </c>
      <c r="J39" s="82">
        <v>0</v>
      </c>
      <c r="K39" s="15">
        <v>0</v>
      </c>
      <c r="L39" s="44"/>
      <c r="M39" s="74">
        <v>30</v>
      </c>
      <c r="N39" s="82">
        <v>14</v>
      </c>
      <c r="O39" s="82">
        <v>14</v>
      </c>
      <c r="P39" s="18">
        <f t="shared" si="9"/>
        <v>0.43333333333333335</v>
      </c>
      <c r="Q39" s="18">
        <f t="shared" si="10"/>
        <v>0.7142857142857143</v>
      </c>
      <c r="R39" s="19">
        <f t="shared" si="11"/>
        <v>0</v>
      </c>
      <c r="S39" s="20"/>
      <c r="T39" s="2"/>
      <c r="U39" s="2"/>
    </row>
    <row r="40" spans="1:21" ht="15.75" thickBot="1" x14ac:dyDescent="0.3">
      <c r="A40" s="101"/>
      <c r="B40" s="48" t="s">
        <v>15</v>
      </c>
      <c r="C40" s="86">
        <v>24</v>
      </c>
      <c r="D40" s="76">
        <v>23</v>
      </c>
      <c r="E40" s="87">
        <f t="shared" si="6"/>
        <v>-4.1666666666666664E-2</v>
      </c>
      <c r="F40" s="86">
        <v>4</v>
      </c>
      <c r="G40" s="86">
        <v>10</v>
      </c>
      <c r="H40" s="88">
        <f t="shared" si="7"/>
        <v>1.5</v>
      </c>
      <c r="I40" s="86">
        <v>0</v>
      </c>
      <c r="J40" s="86">
        <v>0</v>
      </c>
      <c r="K40" s="87">
        <v>0</v>
      </c>
      <c r="L40" s="53"/>
      <c r="M40" s="76">
        <v>34</v>
      </c>
      <c r="N40" s="86">
        <v>11</v>
      </c>
      <c r="O40" s="86">
        <v>11</v>
      </c>
      <c r="P40" s="54">
        <f t="shared" si="9"/>
        <v>0.67647058823529416</v>
      </c>
      <c r="Q40" s="54">
        <f t="shared" si="10"/>
        <v>0.90909090909090906</v>
      </c>
      <c r="R40" s="55">
        <f t="shared" si="11"/>
        <v>0</v>
      </c>
      <c r="S40" s="20"/>
      <c r="T40" s="2"/>
      <c r="U40" s="2"/>
    </row>
    <row r="41" spans="1:21" ht="15.75" thickBot="1" x14ac:dyDescent="0.3">
      <c r="A41" s="101" t="s">
        <v>23</v>
      </c>
      <c r="B41" s="41" t="s">
        <v>13</v>
      </c>
      <c r="C41" s="85">
        <v>171</v>
      </c>
      <c r="D41" s="75">
        <v>223</v>
      </c>
      <c r="E41" s="84">
        <f t="shared" si="6"/>
        <v>0.30409356725146197</v>
      </c>
      <c r="F41" s="85">
        <v>155</v>
      </c>
      <c r="G41" s="85">
        <v>192</v>
      </c>
      <c r="H41" s="47">
        <f t="shared" si="7"/>
        <v>0.23870967741935484</v>
      </c>
      <c r="I41" s="85">
        <v>4</v>
      </c>
      <c r="J41" s="85">
        <v>3</v>
      </c>
      <c r="K41" s="47">
        <f t="shared" ref="K41:K42" si="18">(J41-I41)/I41</f>
        <v>-0.25</v>
      </c>
      <c r="L41" s="44"/>
      <c r="M41" s="75">
        <v>486</v>
      </c>
      <c r="N41" s="85">
        <v>257</v>
      </c>
      <c r="O41" s="85">
        <v>249</v>
      </c>
      <c r="P41" s="57">
        <f t="shared" si="9"/>
        <v>0.45884773662551442</v>
      </c>
      <c r="Q41" s="57">
        <f t="shared" si="10"/>
        <v>0.74708171206225682</v>
      </c>
      <c r="R41" s="58">
        <f t="shared" si="11"/>
        <v>1.2048192771084338E-2</v>
      </c>
      <c r="S41" s="20"/>
      <c r="T41" s="2"/>
      <c r="U41" s="2"/>
    </row>
    <row r="42" spans="1:21" ht="15.75" thickBot="1" x14ac:dyDescent="0.3">
      <c r="A42" s="101"/>
      <c r="B42" s="48" t="s">
        <v>14</v>
      </c>
      <c r="C42" s="86">
        <v>290</v>
      </c>
      <c r="D42" s="76">
        <v>359</v>
      </c>
      <c r="E42" s="87">
        <f t="shared" si="6"/>
        <v>0.23793103448275862</v>
      </c>
      <c r="F42" s="86">
        <v>245</v>
      </c>
      <c r="G42" s="86">
        <v>295</v>
      </c>
      <c r="H42" s="88">
        <f t="shared" si="7"/>
        <v>0.20408163265306123</v>
      </c>
      <c r="I42" s="86">
        <v>6</v>
      </c>
      <c r="J42" s="86">
        <v>7</v>
      </c>
      <c r="K42" s="88">
        <f t="shared" si="18"/>
        <v>0.16666666666666666</v>
      </c>
      <c r="L42" s="53"/>
      <c r="M42" s="76">
        <v>1204</v>
      </c>
      <c r="N42" s="86">
        <v>675</v>
      </c>
      <c r="O42" s="86">
        <v>650</v>
      </c>
      <c r="P42" s="54">
        <f t="shared" si="9"/>
        <v>0.29817275747508304</v>
      </c>
      <c r="Q42" s="54">
        <f t="shared" si="10"/>
        <v>0.43703703703703706</v>
      </c>
      <c r="R42" s="55">
        <f t="shared" si="11"/>
        <v>1.0769230769230769E-2</v>
      </c>
      <c r="S42" s="20"/>
      <c r="T42" s="2"/>
      <c r="U42" s="2"/>
    </row>
    <row r="43" spans="1:21" ht="15.75" thickBot="1" x14ac:dyDescent="0.3">
      <c r="A43" s="100" t="s">
        <v>24</v>
      </c>
      <c r="B43" s="41" t="s">
        <v>13</v>
      </c>
      <c r="C43" s="85">
        <v>3</v>
      </c>
      <c r="D43" s="81">
        <v>6</v>
      </c>
      <c r="E43" s="84">
        <f t="shared" si="6"/>
        <v>1</v>
      </c>
      <c r="F43" s="85">
        <v>1</v>
      </c>
      <c r="G43" s="81">
        <v>4</v>
      </c>
      <c r="H43" s="47">
        <f t="shared" si="7"/>
        <v>3</v>
      </c>
      <c r="I43" s="85">
        <v>0</v>
      </c>
      <c r="J43" s="83">
        <v>0</v>
      </c>
      <c r="K43" s="84">
        <v>0</v>
      </c>
      <c r="L43" s="44"/>
      <c r="M43" s="81">
        <v>8</v>
      </c>
      <c r="N43" s="81">
        <v>5</v>
      </c>
      <c r="O43" s="83">
        <v>4</v>
      </c>
      <c r="P43" s="57">
        <v>0</v>
      </c>
      <c r="Q43" s="57">
        <v>0</v>
      </c>
      <c r="R43" s="58">
        <v>0</v>
      </c>
      <c r="S43" s="20"/>
    </row>
    <row r="44" spans="1:21" ht="15.75" thickBot="1" x14ac:dyDescent="0.3">
      <c r="A44" s="101"/>
      <c r="B44" s="41" t="s">
        <v>14</v>
      </c>
      <c r="C44" s="82">
        <v>12</v>
      </c>
      <c r="D44" s="74">
        <v>8</v>
      </c>
      <c r="E44" s="15">
        <f t="shared" si="6"/>
        <v>-0.33333333333333331</v>
      </c>
      <c r="F44" s="82">
        <v>6</v>
      </c>
      <c r="G44" s="82">
        <v>4</v>
      </c>
      <c r="H44" s="47">
        <f>(G44-F44)/F44</f>
        <v>-0.33333333333333331</v>
      </c>
      <c r="I44" s="82">
        <v>0</v>
      </c>
      <c r="J44" s="82">
        <v>0</v>
      </c>
      <c r="K44" s="84">
        <v>0</v>
      </c>
      <c r="L44" s="44"/>
      <c r="M44" s="74">
        <v>40</v>
      </c>
      <c r="N44" s="82">
        <v>28</v>
      </c>
      <c r="O44" s="82">
        <v>27</v>
      </c>
      <c r="P44" s="18">
        <f t="shared" si="9"/>
        <v>0.2</v>
      </c>
      <c r="Q44" s="18">
        <f t="shared" si="10"/>
        <v>0.14285714285714285</v>
      </c>
      <c r="R44" s="19">
        <f t="shared" si="11"/>
        <v>0</v>
      </c>
      <c r="S44" s="20"/>
    </row>
    <row r="45" spans="1:21" ht="15.75" thickBot="1" x14ac:dyDescent="0.3">
      <c r="A45" s="101"/>
      <c r="B45" s="48" t="s">
        <v>15</v>
      </c>
      <c r="C45" s="86">
        <v>11</v>
      </c>
      <c r="D45" s="76">
        <v>5</v>
      </c>
      <c r="E45" s="87">
        <f t="shared" si="6"/>
        <v>-0.54545454545454541</v>
      </c>
      <c r="F45" s="86">
        <v>3</v>
      </c>
      <c r="G45" s="86">
        <v>1</v>
      </c>
      <c r="H45" s="88">
        <f>(G45-F45)/F45</f>
        <v>-0.66666666666666663</v>
      </c>
      <c r="I45" s="86">
        <v>0</v>
      </c>
      <c r="J45" s="86">
        <v>0</v>
      </c>
      <c r="K45" s="87">
        <v>0</v>
      </c>
      <c r="L45" s="53"/>
      <c r="M45" s="76">
        <v>16</v>
      </c>
      <c r="N45" s="86">
        <v>8</v>
      </c>
      <c r="O45" s="86">
        <v>8</v>
      </c>
      <c r="P45" s="54">
        <f t="shared" si="9"/>
        <v>0.3125</v>
      </c>
      <c r="Q45" s="54">
        <f t="shared" si="10"/>
        <v>0.125</v>
      </c>
      <c r="R45" s="55">
        <f t="shared" si="11"/>
        <v>0</v>
      </c>
      <c r="S45" s="20"/>
    </row>
    <row r="46" spans="1:21" ht="15.75" thickBot="1" x14ac:dyDescent="0.3">
      <c r="A46" s="101" t="s">
        <v>25</v>
      </c>
      <c r="B46" s="41" t="s">
        <v>13</v>
      </c>
      <c r="C46" s="85">
        <v>4</v>
      </c>
      <c r="D46" s="75">
        <v>1</v>
      </c>
      <c r="E46" s="84">
        <f t="shared" si="6"/>
        <v>-0.75</v>
      </c>
      <c r="F46" s="85">
        <v>3</v>
      </c>
      <c r="G46" s="85">
        <v>0</v>
      </c>
      <c r="H46" s="47">
        <f>(G46-F46)/F46</f>
        <v>-1</v>
      </c>
      <c r="I46" s="85">
        <v>0</v>
      </c>
      <c r="J46" s="85">
        <v>0</v>
      </c>
      <c r="K46" s="84">
        <v>0</v>
      </c>
      <c r="L46" s="60"/>
      <c r="M46" s="75">
        <v>9</v>
      </c>
      <c r="N46" s="85">
        <v>3</v>
      </c>
      <c r="O46" s="85">
        <v>2</v>
      </c>
      <c r="P46" s="57">
        <f t="shared" si="9"/>
        <v>0.1111111111111111</v>
      </c>
      <c r="Q46" s="57">
        <f t="shared" si="10"/>
        <v>0</v>
      </c>
      <c r="R46" s="58">
        <f t="shared" si="11"/>
        <v>0</v>
      </c>
      <c r="S46" s="20"/>
    </row>
    <row r="47" spans="1:21" ht="15.75" thickBot="1" x14ac:dyDescent="0.3">
      <c r="A47" s="101"/>
      <c r="B47" s="48" t="s">
        <v>14</v>
      </c>
      <c r="C47" s="86">
        <v>5</v>
      </c>
      <c r="D47" s="76">
        <v>4</v>
      </c>
      <c r="E47" s="87">
        <f t="shared" si="6"/>
        <v>-0.2</v>
      </c>
      <c r="F47" s="86">
        <v>3</v>
      </c>
      <c r="G47" s="86">
        <v>3</v>
      </c>
      <c r="H47" s="88">
        <f>(G47-F47)/F47</f>
        <v>0</v>
      </c>
      <c r="I47" s="86">
        <v>0</v>
      </c>
      <c r="J47" s="86">
        <v>0</v>
      </c>
      <c r="K47" s="87">
        <v>0</v>
      </c>
      <c r="L47" s="61"/>
      <c r="M47" s="76">
        <v>21</v>
      </c>
      <c r="N47" s="86">
        <v>13</v>
      </c>
      <c r="O47" s="86">
        <v>12</v>
      </c>
      <c r="P47" s="54">
        <f t="shared" si="9"/>
        <v>0.19047619047619047</v>
      </c>
      <c r="Q47" s="54">
        <f t="shared" si="10"/>
        <v>0.23076923076923078</v>
      </c>
      <c r="R47" s="55">
        <f t="shared" si="11"/>
        <v>0</v>
      </c>
      <c r="S47" s="20"/>
    </row>
    <row r="48" spans="1:21" ht="15.75" thickBot="1" x14ac:dyDescent="0.3">
      <c r="A48" s="101" t="s">
        <v>26</v>
      </c>
      <c r="B48" s="41" t="s">
        <v>13</v>
      </c>
      <c r="C48" s="85">
        <v>1</v>
      </c>
      <c r="D48" s="75">
        <v>0</v>
      </c>
      <c r="E48" s="84">
        <f t="shared" si="6"/>
        <v>-1</v>
      </c>
      <c r="F48" s="85">
        <v>1</v>
      </c>
      <c r="G48" s="85">
        <v>0</v>
      </c>
      <c r="H48" s="84">
        <f t="shared" ref="H48:H53" si="19">(G48-F48)/F48</f>
        <v>-1</v>
      </c>
      <c r="I48" s="85">
        <v>0</v>
      </c>
      <c r="J48" s="85">
        <v>0</v>
      </c>
      <c r="K48" s="84">
        <v>0</v>
      </c>
      <c r="L48" s="60"/>
      <c r="M48" s="75">
        <v>2</v>
      </c>
      <c r="N48" s="85">
        <v>1</v>
      </c>
      <c r="O48" s="85">
        <v>0</v>
      </c>
      <c r="P48" s="57">
        <f t="shared" si="9"/>
        <v>0</v>
      </c>
      <c r="Q48" s="57">
        <v>0</v>
      </c>
      <c r="R48" s="58">
        <v>0</v>
      </c>
      <c r="S48" s="20"/>
    </row>
    <row r="49" spans="1:19" ht="15.75" thickBot="1" x14ac:dyDescent="0.3">
      <c r="A49" s="101"/>
      <c r="B49" s="48" t="s">
        <v>14</v>
      </c>
      <c r="C49" s="86">
        <v>1</v>
      </c>
      <c r="D49" s="76">
        <v>0</v>
      </c>
      <c r="E49" s="87">
        <f t="shared" si="6"/>
        <v>-1</v>
      </c>
      <c r="F49" s="86">
        <v>1</v>
      </c>
      <c r="G49" s="86">
        <v>0</v>
      </c>
      <c r="H49" s="87">
        <f t="shared" si="19"/>
        <v>-1</v>
      </c>
      <c r="I49" s="86">
        <v>0</v>
      </c>
      <c r="J49" s="86">
        <v>0</v>
      </c>
      <c r="K49" s="87">
        <v>0</v>
      </c>
      <c r="L49" s="61"/>
      <c r="M49" s="76">
        <v>8</v>
      </c>
      <c r="N49" s="86">
        <v>6</v>
      </c>
      <c r="O49" s="86">
        <v>4</v>
      </c>
      <c r="P49" s="54">
        <f t="shared" si="9"/>
        <v>0</v>
      </c>
      <c r="Q49" s="54">
        <f t="shared" ref="Q49:Q55" si="20">G49/N49</f>
        <v>0</v>
      </c>
      <c r="R49" s="55">
        <f t="shared" ref="R49:R55" si="21">J49/O49</f>
        <v>0</v>
      </c>
      <c r="S49" s="20"/>
    </row>
    <row r="50" spans="1:19" ht="15.75" thickBot="1" x14ac:dyDescent="0.3">
      <c r="A50" s="101" t="s">
        <v>27</v>
      </c>
      <c r="B50" s="41" t="s">
        <v>13</v>
      </c>
      <c r="C50" s="85">
        <v>13</v>
      </c>
      <c r="D50" s="75">
        <v>8</v>
      </c>
      <c r="E50" s="84">
        <f t="shared" si="6"/>
        <v>-0.38461538461538464</v>
      </c>
      <c r="F50" s="85">
        <v>12</v>
      </c>
      <c r="G50" s="85">
        <v>7</v>
      </c>
      <c r="H50" s="47">
        <f t="shared" si="19"/>
        <v>-0.41666666666666669</v>
      </c>
      <c r="I50" s="85">
        <v>0</v>
      </c>
      <c r="J50" s="85">
        <v>0</v>
      </c>
      <c r="K50" s="84">
        <v>0</v>
      </c>
      <c r="L50" s="60"/>
      <c r="M50" s="75">
        <v>72</v>
      </c>
      <c r="N50" s="85">
        <v>50</v>
      </c>
      <c r="O50" s="85">
        <v>49</v>
      </c>
      <c r="P50" s="57">
        <f t="shared" si="9"/>
        <v>0.1111111111111111</v>
      </c>
      <c r="Q50" s="57">
        <f t="shared" si="20"/>
        <v>0.14000000000000001</v>
      </c>
      <c r="R50" s="58">
        <f t="shared" si="21"/>
        <v>0</v>
      </c>
      <c r="S50" s="20"/>
    </row>
    <row r="51" spans="1:19" ht="15.75" thickBot="1" x14ac:dyDescent="0.3">
      <c r="A51" s="101"/>
      <c r="B51" s="48" t="s">
        <v>14</v>
      </c>
      <c r="C51" s="86">
        <v>20</v>
      </c>
      <c r="D51" s="76">
        <v>14</v>
      </c>
      <c r="E51" s="87">
        <f t="shared" si="6"/>
        <v>-0.3</v>
      </c>
      <c r="F51" s="86">
        <v>18</v>
      </c>
      <c r="G51" s="86">
        <v>11</v>
      </c>
      <c r="H51" s="88">
        <f t="shared" si="19"/>
        <v>-0.3888888888888889</v>
      </c>
      <c r="I51" s="86">
        <v>0</v>
      </c>
      <c r="J51" s="86">
        <v>0</v>
      </c>
      <c r="K51" s="62">
        <v>0</v>
      </c>
      <c r="L51" s="61"/>
      <c r="M51" s="76">
        <v>144</v>
      </c>
      <c r="N51" s="86">
        <v>104</v>
      </c>
      <c r="O51" s="86">
        <v>101</v>
      </c>
      <c r="P51" s="54">
        <f t="shared" si="9"/>
        <v>9.7222222222222224E-2</v>
      </c>
      <c r="Q51" s="54">
        <f t="shared" si="20"/>
        <v>0.10576923076923077</v>
      </c>
      <c r="R51" s="55">
        <f t="shared" si="21"/>
        <v>0</v>
      </c>
      <c r="S51" s="20"/>
    </row>
    <row r="52" spans="1:19" ht="15.75" thickBot="1" x14ac:dyDescent="0.3">
      <c r="A52" s="101" t="s">
        <v>28</v>
      </c>
      <c r="B52" s="41" t="s">
        <v>13</v>
      </c>
      <c r="C52" s="85">
        <v>11</v>
      </c>
      <c r="D52" s="75">
        <v>17</v>
      </c>
      <c r="E52" s="84">
        <f t="shared" si="6"/>
        <v>0.54545454545454541</v>
      </c>
      <c r="F52" s="85">
        <v>11</v>
      </c>
      <c r="G52" s="85">
        <v>16</v>
      </c>
      <c r="H52" s="47">
        <f t="shared" si="19"/>
        <v>0.45454545454545453</v>
      </c>
      <c r="I52" s="85">
        <v>0</v>
      </c>
      <c r="J52" s="85">
        <v>0</v>
      </c>
      <c r="K52" s="84">
        <v>0</v>
      </c>
      <c r="L52" s="60"/>
      <c r="M52" s="75">
        <v>52</v>
      </c>
      <c r="N52" s="85">
        <v>38</v>
      </c>
      <c r="O52" s="85">
        <v>35</v>
      </c>
      <c r="P52" s="57">
        <f t="shared" si="9"/>
        <v>0.32692307692307693</v>
      </c>
      <c r="Q52" s="57">
        <f t="shared" si="20"/>
        <v>0.42105263157894735</v>
      </c>
      <c r="R52" s="58">
        <f t="shared" si="21"/>
        <v>0</v>
      </c>
      <c r="S52" s="20"/>
    </row>
    <row r="53" spans="1:19" ht="15.75" thickBot="1" x14ac:dyDescent="0.3">
      <c r="A53" s="101"/>
      <c r="B53" s="48" t="s">
        <v>14</v>
      </c>
      <c r="C53" s="86">
        <v>16</v>
      </c>
      <c r="D53" s="76">
        <v>22</v>
      </c>
      <c r="E53" s="87">
        <f t="shared" si="6"/>
        <v>0.375</v>
      </c>
      <c r="F53" s="86">
        <v>13</v>
      </c>
      <c r="G53" s="86">
        <v>19</v>
      </c>
      <c r="H53" s="88">
        <f t="shared" si="19"/>
        <v>0.46153846153846156</v>
      </c>
      <c r="I53" s="86">
        <v>0</v>
      </c>
      <c r="J53" s="86">
        <v>0</v>
      </c>
      <c r="K53" s="87">
        <v>0</v>
      </c>
      <c r="L53" s="61"/>
      <c r="M53" s="76">
        <v>116</v>
      </c>
      <c r="N53" s="86">
        <v>86</v>
      </c>
      <c r="O53" s="86">
        <v>78</v>
      </c>
      <c r="P53" s="54">
        <f t="shared" si="9"/>
        <v>0.18965517241379309</v>
      </c>
      <c r="Q53" s="54">
        <f t="shared" si="20"/>
        <v>0.22093023255813954</v>
      </c>
      <c r="R53" s="55">
        <f t="shared" si="21"/>
        <v>0</v>
      </c>
      <c r="S53" s="20"/>
    </row>
    <row r="54" spans="1:19" ht="15.75" thickBot="1" x14ac:dyDescent="0.3">
      <c r="A54" s="101" t="s">
        <v>29</v>
      </c>
      <c r="B54" s="41" t="s">
        <v>13</v>
      </c>
      <c r="C54" s="85">
        <v>0</v>
      </c>
      <c r="D54" s="75">
        <v>1</v>
      </c>
      <c r="E54" s="84">
        <v>0</v>
      </c>
      <c r="F54" s="85">
        <v>0</v>
      </c>
      <c r="G54" s="85">
        <v>0</v>
      </c>
      <c r="H54" s="47">
        <v>0</v>
      </c>
      <c r="I54" s="85">
        <v>0</v>
      </c>
      <c r="J54" s="85">
        <v>0</v>
      </c>
      <c r="K54" s="84">
        <v>0</v>
      </c>
      <c r="L54" s="60"/>
      <c r="M54" s="75">
        <v>2</v>
      </c>
      <c r="N54" s="85">
        <v>1</v>
      </c>
      <c r="O54" s="85">
        <v>1</v>
      </c>
      <c r="P54" s="57">
        <f t="shared" si="9"/>
        <v>0.5</v>
      </c>
      <c r="Q54" s="57">
        <v>0</v>
      </c>
      <c r="R54" s="58">
        <v>0</v>
      </c>
      <c r="S54" s="20"/>
    </row>
    <row r="55" spans="1:19" ht="15.75" thickBot="1" x14ac:dyDescent="0.3">
      <c r="A55" s="102"/>
      <c r="B55" s="48" t="s">
        <v>14</v>
      </c>
      <c r="C55" s="86">
        <v>0</v>
      </c>
      <c r="D55" s="76">
        <v>2</v>
      </c>
      <c r="E55" s="87">
        <v>0</v>
      </c>
      <c r="F55" s="86">
        <v>0</v>
      </c>
      <c r="G55" s="86">
        <v>1</v>
      </c>
      <c r="H55" s="88">
        <v>0</v>
      </c>
      <c r="I55" s="86">
        <v>0</v>
      </c>
      <c r="J55" s="86">
        <v>0</v>
      </c>
      <c r="K55" s="87">
        <v>0</v>
      </c>
      <c r="L55" s="61"/>
      <c r="M55" s="76">
        <v>7</v>
      </c>
      <c r="N55" s="86">
        <v>5</v>
      </c>
      <c r="O55" s="86">
        <v>5</v>
      </c>
      <c r="P55" s="54">
        <f t="shared" si="9"/>
        <v>0.2857142857142857</v>
      </c>
      <c r="Q55" s="54">
        <f t="shared" si="20"/>
        <v>0.2</v>
      </c>
      <c r="R55" s="55">
        <f t="shared" si="21"/>
        <v>0</v>
      </c>
      <c r="S55" s="20"/>
    </row>
    <row r="56" spans="1:19" x14ac:dyDescent="0.25">
      <c r="A56" s="63" t="s">
        <v>30</v>
      </c>
      <c r="B56" s="63"/>
      <c r="C56" s="5"/>
      <c r="D56" s="5"/>
      <c r="E56" s="64"/>
      <c r="F56" s="5"/>
      <c r="G56" s="5"/>
      <c r="H56" s="64"/>
      <c r="I56" s="5"/>
      <c r="J56" s="5"/>
      <c r="K56" s="64"/>
      <c r="L56" s="5"/>
      <c r="M56" s="2"/>
      <c r="N56" s="2"/>
      <c r="O56" s="2"/>
      <c r="P56" s="2"/>
      <c r="Q56" s="2"/>
      <c r="R56" s="2"/>
      <c r="S56" s="1"/>
    </row>
    <row r="57" spans="1:19" x14ac:dyDescent="0.25">
      <c r="A57" s="6"/>
      <c r="B57" s="6"/>
      <c r="C57" s="5"/>
      <c r="D57" s="5"/>
      <c r="E57" s="64"/>
      <c r="F57" s="5"/>
      <c r="G57" s="5"/>
      <c r="H57" s="64"/>
      <c r="I57" s="5"/>
      <c r="J57" s="5"/>
      <c r="K57" s="64"/>
      <c r="L57" s="5"/>
      <c r="M57" s="2"/>
      <c r="N57" s="2"/>
      <c r="O57" s="2"/>
      <c r="P57" s="2"/>
      <c r="Q57" s="2"/>
      <c r="R57" s="2"/>
      <c r="S57" s="1"/>
    </row>
    <row r="58" spans="1:19" x14ac:dyDescent="0.25">
      <c r="A58" s="6"/>
      <c r="B58" s="6"/>
      <c r="C58" s="5"/>
      <c r="D58" s="5"/>
      <c r="E58" s="64"/>
      <c r="F58" s="5"/>
      <c r="G58" s="5"/>
      <c r="H58" s="64"/>
      <c r="I58" s="5"/>
      <c r="J58" s="5"/>
      <c r="K58" s="64"/>
      <c r="L58" s="5"/>
      <c r="M58" s="2"/>
      <c r="N58" s="2"/>
      <c r="O58" s="2"/>
      <c r="P58" s="2"/>
      <c r="Q58" s="2"/>
      <c r="R58" s="2"/>
      <c r="S58" s="1"/>
    </row>
  </sheetData>
  <mergeCells count="30">
    <mergeCell ref="A54:A55"/>
    <mergeCell ref="A26:A28"/>
    <mergeCell ref="A29:A31"/>
    <mergeCell ref="A32:A34"/>
    <mergeCell ref="A35:A37"/>
    <mergeCell ref="A38:A40"/>
    <mergeCell ref="A41:A42"/>
    <mergeCell ref="A43:A45"/>
    <mergeCell ref="A46:A47"/>
    <mergeCell ref="A48:A49"/>
    <mergeCell ref="A50:A51"/>
    <mergeCell ref="A52:A53"/>
    <mergeCell ref="A23:A25"/>
    <mergeCell ref="A8:B8"/>
    <mergeCell ref="A9:B9"/>
    <mergeCell ref="A10:B10"/>
    <mergeCell ref="A11:B11"/>
    <mergeCell ref="A12:B12"/>
    <mergeCell ref="A13:B13"/>
    <mergeCell ref="A14:B14"/>
    <mergeCell ref="A15:B15"/>
    <mergeCell ref="A16:B16"/>
    <mergeCell ref="A17:A19"/>
    <mergeCell ref="A20:A22"/>
    <mergeCell ref="A7:B7"/>
    <mergeCell ref="A1:R1"/>
    <mergeCell ref="A2:R2"/>
    <mergeCell ref="A3:R3"/>
    <mergeCell ref="A4:R4"/>
    <mergeCell ref="A6:B6"/>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21" ht="15.75" x14ac:dyDescent="0.25">
      <c r="A1" s="114" t="s">
        <v>31</v>
      </c>
      <c r="B1" s="114"/>
      <c r="C1" s="114"/>
      <c r="D1" s="114"/>
      <c r="E1" s="114"/>
      <c r="F1" s="114"/>
      <c r="G1" s="114"/>
      <c r="H1" s="114"/>
      <c r="I1" s="114"/>
      <c r="J1" s="114"/>
      <c r="K1" s="114"/>
      <c r="L1" s="114"/>
      <c r="M1" s="114"/>
      <c r="N1" s="114"/>
      <c r="O1" s="114"/>
      <c r="P1" s="114"/>
      <c r="Q1" s="114"/>
      <c r="R1" s="114"/>
      <c r="S1" s="1"/>
      <c r="T1" s="2"/>
      <c r="U1" s="2"/>
    </row>
    <row r="2" spans="1:21" ht="15.75" x14ac:dyDescent="0.25">
      <c r="A2" s="115" t="s">
        <v>0</v>
      </c>
      <c r="B2" s="115"/>
      <c r="C2" s="115"/>
      <c r="D2" s="115"/>
      <c r="E2" s="115"/>
      <c r="F2" s="115"/>
      <c r="G2" s="115"/>
      <c r="H2" s="115"/>
      <c r="I2" s="115"/>
      <c r="J2" s="115"/>
      <c r="K2" s="115"/>
      <c r="L2" s="115"/>
      <c r="M2" s="115"/>
      <c r="N2" s="115"/>
      <c r="O2" s="115"/>
      <c r="P2" s="115"/>
      <c r="Q2" s="115"/>
      <c r="R2" s="115"/>
      <c r="S2" s="1"/>
      <c r="T2" s="2"/>
      <c r="U2" s="2"/>
    </row>
    <row r="3" spans="1:21" ht="15.75" x14ac:dyDescent="0.25">
      <c r="A3" s="115" t="s">
        <v>1</v>
      </c>
      <c r="B3" s="115"/>
      <c r="C3" s="115"/>
      <c r="D3" s="115"/>
      <c r="E3" s="115"/>
      <c r="F3" s="115"/>
      <c r="G3" s="115"/>
      <c r="H3" s="115"/>
      <c r="I3" s="115"/>
      <c r="J3" s="115"/>
      <c r="K3" s="115"/>
      <c r="L3" s="115"/>
      <c r="M3" s="115"/>
      <c r="N3" s="115"/>
      <c r="O3" s="115"/>
      <c r="P3" s="115"/>
      <c r="Q3" s="115"/>
      <c r="R3" s="115"/>
      <c r="S3" s="1"/>
      <c r="T3" s="2"/>
      <c r="U3" s="2"/>
    </row>
    <row r="4" spans="1:21" ht="15.75" x14ac:dyDescent="0.25">
      <c r="A4" s="116" t="s">
        <v>39</v>
      </c>
      <c r="B4" s="116"/>
      <c r="C4" s="116"/>
      <c r="D4" s="116"/>
      <c r="E4" s="116"/>
      <c r="F4" s="116"/>
      <c r="G4" s="116"/>
      <c r="H4" s="116"/>
      <c r="I4" s="116"/>
      <c r="J4" s="116"/>
      <c r="K4" s="116"/>
      <c r="L4" s="116"/>
      <c r="M4" s="116"/>
      <c r="N4" s="116"/>
      <c r="O4" s="116"/>
      <c r="P4" s="116"/>
      <c r="Q4" s="116"/>
      <c r="R4" s="116"/>
      <c r="S4" s="1"/>
      <c r="T4" s="2"/>
      <c r="U4" s="2"/>
    </row>
    <row r="5" spans="1:21" ht="16.5" thickBot="1" x14ac:dyDescent="0.3">
      <c r="A5" s="3"/>
      <c r="B5" s="4"/>
      <c r="C5" s="5"/>
      <c r="D5" s="5"/>
      <c r="E5" s="6"/>
      <c r="F5" s="5"/>
      <c r="G5" s="5"/>
      <c r="H5" s="7"/>
      <c r="I5" s="5"/>
      <c r="J5" s="5"/>
      <c r="K5" s="7"/>
      <c r="L5" s="2"/>
      <c r="M5" s="2"/>
      <c r="N5" s="2"/>
      <c r="O5" s="2"/>
      <c r="P5" s="2"/>
      <c r="Q5" s="2"/>
      <c r="R5" s="2"/>
      <c r="S5" s="1"/>
      <c r="T5" s="2"/>
      <c r="U5" s="2"/>
    </row>
    <row r="6" spans="1:21" ht="38.25" x14ac:dyDescent="0.25">
      <c r="A6" s="117" t="s">
        <v>2</v>
      </c>
      <c r="B6" s="118"/>
      <c r="C6" s="8" t="s">
        <v>40</v>
      </c>
      <c r="D6" s="9" t="s">
        <v>43</v>
      </c>
      <c r="E6" s="8" t="s">
        <v>46</v>
      </c>
      <c r="F6" s="8" t="s">
        <v>41</v>
      </c>
      <c r="G6" s="8" t="s">
        <v>44</v>
      </c>
      <c r="H6" s="8" t="s">
        <v>46</v>
      </c>
      <c r="I6" s="8" t="s">
        <v>42</v>
      </c>
      <c r="J6" s="8" t="s">
        <v>45</v>
      </c>
      <c r="K6" s="8" t="s">
        <v>46</v>
      </c>
      <c r="L6" s="10"/>
      <c r="M6" s="11" t="s">
        <v>33</v>
      </c>
      <c r="N6" s="11" t="s">
        <v>34</v>
      </c>
      <c r="O6" s="11" t="s">
        <v>35</v>
      </c>
      <c r="P6" s="11" t="s">
        <v>36</v>
      </c>
      <c r="Q6" s="11" t="s">
        <v>37</v>
      </c>
      <c r="R6" s="12" t="s">
        <v>38</v>
      </c>
      <c r="S6" s="13"/>
      <c r="T6" s="2"/>
      <c r="U6" s="2"/>
    </row>
    <row r="7" spans="1:21" x14ac:dyDescent="0.25">
      <c r="A7" s="119" t="s">
        <v>3</v>
      </c>
      <c r="B7" s="120"/>
      <c r="C7" s="14">
        <v>1811</v>
      </c>
      <c r="D7" s="14">
        <v>1783</v>
      </c>
      <c r="E7" s="15">
        <f t="shared" ref="E7:E15" si="0">(D7-C7)/C7</f>
        <v>-1.5461071231363888E-2</v>
      </c>
      <c r="F7" s="14">
        <v>1269</v>
      </c>
      <c r="G7" s="14">
        <v>1350</v>
      </c>
      <c r="H7" s="16">
        <f t="shared" ref="H7:H15" si="1">(G7-F7)/F7</f>
        <v>6.3829787234042548E-2</v>
      </c>
      <c r="I7" s="14">
        <v>0</v>
      </c>
      <c r="J7" s="14">
        <v>0</v>
      </c>
      <c r="K7" s="15">
        <v>0</v>
      </c>
      <c r="L7" s="17"/>
      <c r="M7" s="65">
        <v>3889</v>
      </c>
      <c r="N7" s="68">
        <v>2090</v>
      </c>
      <c r="O7" s="71">
        <v>2030</v>
      </c>
      <c r="P7" s="18">
        <f t="shared" ref="P7:P15" si="2">D7/M7</f>
        <v>0.45847261506814091</v>
      </c>
      <c r="Q7" s="18">
        <f t="shared" ref="Q7:Q15" si="3">G7/N7</f>
        <v>0.64593301435406703</v>
      </c>
      <c r="R7" s="19">
        <f t="shared" ref="R7:R15" si="4">J7/O7</f>
        <v>0</v>
      </c>
      <c r="S7" s="20"/>
      <c r="T7" s="2"/>
      <c r="U7" s="2"/>
    </row>
    <row r="8" spans="1:21" x14ac:dyDescent="0.25">
      <c r="A8" s="112" t="s">
        <v>4</v>
      </c>
      <c r="B8" s="113"/>
      <c r="C8" s="21">
        <v>329</v>
      </c>
      <c r="D8" s="21">
        <v>400</v>
      </c>
      <c r="E8" s="15">
        <f t="shared" si="0"/>
        <v>0.21580547112462006</v>
      </c>
      <c r="F8" s="21">
        <v>257</v>
      </c>
      <c r="G8" s="21">
        <v>319</v>
      </c>
      <c r="H8" s="16">
        <f t="shared" si="1"/>
        <v>0.24124513618677043</v>
      </c>
      <c r="I8" s="21">
        <v>0</v>
      </c>
      <c r="J8" s="21">
        <v>0</v>
      </c>
      <c r="K8" s="15">
        <v>0</v>
      </c>
      <c r="L8" s="17"/>
      <c r="M8" s="66">
        <v>356</v>
      </c>
      <c r="N8" s="69">
        <v>179</v>
      </c>
      <c r="O8" s="72">
        <v>179</v>
      </c>
      <c r="P8" s="18">
        <f t="shared" si="2"/>
        <v>1.1235955056179776</v>
      </c>
      <c r="Q8" s="18">
        <f t="shared" si="3"/>
        <v>1.782122905027933</v>
      </c>
      <c r="R8" s="19">
        <f t="shared" si="4"/>
        <v>0</v>
      </c>
      <c r="S8" s="20"/>
      <c r="T8" s="2"/>
      <c r="U8" s="2"/>
    </row>
    <row r="9" spans="1:21" x14ac:dyDescent="0.25">
      <c r="A9" s="112" t="s">
        <v>32</v>
      </c>
      <c r="B9" s="113"/>
      <c r="C9" s="21">
        <v>260</v>
      </c>
      <c r="D9" s="21">
        <v>310</v>
      </c>
      <c r="E9" s="15">
        <f t="shared" si="0"/>
        <v>0.19230769230769232</v>
      </c>
      <c r="F9" s="21">
        <v>199</v>
      </c>
      <c r="G9" s="21">
        <v>240</v>
      </c>
      <c r="H9" s="16">
        <f t="shared" si="1"/>
        <v>0.20603015075376885</v>
      </c>
      <c r="I9" s="21">
        <v>0</v>
      </c>
      <c r="J9" s="21">
        <v>0</v>
      </c>
      <c r="K9" s="15">
        <v>0</v>
      </c>
      <c r="L9" s="17"/>
      <c r="M9" s="66">
        <v>317</v>
      </c>
      <c r="N9" s="69">
        <v>145</v>
      </c>
      <c r="O9" s="72">
        <v>145</v>
      </c>
      <c r="P9" s="18">
        <f t="shared" si="2"/>
        <v>0.97791798107255523</v>
      </c>
      <c r="Q9" s="18">
        <f t="shared" si="3"/>
        <v>1.6551724137931034</v>
      </c>
      <c r="R9" s="19">
        <f t="shared" si="4"/>
        <v>0</v>
      </c>
      <c r="S9" s="20"/>
      <c r="T9" s="2"/>
      <c r="U9" s="2"/>
    </row>
    <row r="10" spans="1:21" x14ac:dyDescent="0.25">
      <c r="A10" s="112" t="s">
        <v>5</v>
      </c>
      <c r="B10" s="113"/>
      <c r="C10" s="21">
        <v>1253</v>
      </c>
      <c r="D10" s="21">
        <v>1343</v>
      </c>
      <c r="E10" s="15">
        <f t="shared" si="0"/>
        <v>7.1827613727055067E-2</v>
      </c>
      <c r="F10" s="21">
        <v>919</v>
      </c>
      <c r="G10" s="21">
        <v>1033</v>
      </c>
      <c r="H10" s="16">
        <f t="shared" si="1"/>
        <v>0.12404787812840043</v>
      </c>
      <c r="I10" s="21">
        <v>0</v>
      </c>
      <c r="J10" s="21">
        <v>0</v>
      </c>
      <c r="K10" s="15">
        <v>0</v>
      </c>
      <c r="L10" s="17"/>
      <c r="M10" s="66">
        <v>2002</v>
      </c>
      <c r="N10" s="69">
        <v>1004</v>
      </c>
      <c r="O10" s="72">
        <v>980</v>
      </c>
      <c r="P10" s="18">
        <f t="shared" si="2"/>
        <v>0.67082917082917082</v>
      </c>
      <c r="Q10" s="18">
        <f t="shared" si="3"/>
        <v>1.0288844621513944</v>
      </c>
      <c r="R10" s="19">
        <f t="shared" si="4"/>
        <v>0</v>
      </c>
      <c r="S10" s="20"/>
      <c r="T10" s="2"/>
      <c r="U10" s="2"/>
    </row>
    <row r="11" spans="1:21" x14ac:dyDescent="0.25">
      <c r="A11" s="112" t="s">
        <v>6</v>
      </c>
      <c r="B11" s="113"/>
      <c r="C11" s="14">
        <v>88</v>
      </c>
      <c r="D11" s="14">
        <v>56</v>
      </c>
      <c r="E11" s="15">
        <f t="shared" si="0"/>
        <v>-0.36363636363636365</v>
      </c>
      <c r="F11" s="14">
        <v>64</v>
      </c>
      <c r="G11" s="14">
        <v>39</v>
      </c>
      <c r="H11" s="16">
        <f t="shared" si="1"/>
        <v>-0.390625</v>
      </c>
      <c r="I11" s="14">
        <v>0</v>
      </c>
      <c r="J11" s="14">
        <v>0</v>
      </c>
      <c r="K11" s="15">
        <v>0</v>
      </c>
      <c r="L11" s="17"/>
      <c r="M11" s="65">
        <v>610</v>
      </c>
      <c r="N11" s="68">
        <v>462</v>
      </c>
      <c r="O11" s="71">
        <v>450</v>
      </c>
      <c r="P11" s="18">
        <f t="shared" si="2"/>
        <v>9.1803278688524587E-2</v>
      </c>
      <c r="Q11" s="18">
        <f t="shared" si="3"/>
        <v>8.4415584415584416E-2</v>
      </c>
      <c r="R11" s="19">
        <f t="shared" si="4"/>
        <v>0</v>
      </c>
      <c r="S11" s="20"/>
      <c r="T11" s="2"/>
      <c r="U11" s="2"/>
    </row>
    <row r="12" spans="1:21" x14ac:dyDescent="0.25">
      <c r="A12" s="112" t="s">
        <v>7</v>
      </c>
      <c r="B12" s="113"/>
      <c r="C12" s="14">
        <v>388</v>
      </c>
      <c r="D12" s="14">
        <v>354</v>
      </c>
      <c r="E12" s="15">
        <f t="shared" si="0"/>
        <v>-8.7628865979381437E-2</v>
      </c>
      <c r="F12" s="14">
        <v>271</v>
      </c>
      <c r="G12" s="14">
        <v>267</v>
      </c>
      <c r="H12" s="16">
        <f t="shared" si="1"/>
        <v>-1.4760147601476014E-2</v>
      </c>
      <c r="I12" s="14">
        <v>0</v>
      </c>
      <c r="J12" s="14">
        <v>0</v>
      </c>
      <c r="K12" s="15">
        <v>0</v>
      </c>
      <c r="L12" s="17"/>
      <c r="M12" s="65">
        <v>1216</v>
      </c>
      <c r="N12" s="68">
        <v>570</v>
      </c>
      <c r="O12" s="71">
        <v>548</v>
      </c>
      <c r="P12" s="18">
        <f t="shared" si="2"/>
        <v>0.29111842105263158</v>
      </c>
      <c r="Q12" s="18">
        <f t="shared" si="3"/>
        <v>0.46842105263157896</v>
      </c>
      <c r="R12" s="19">
        <f t="shared" si="4"/>
        <v>0</v>
      </c>
      <c r="S12" s="20"/>
      <c r="T12" s="2"/>
      <c r="U12" s="2"/>
    </row>
    <row r="13" spans="1:21" x14ac:dyDescent="0.25">
      <c r="A13" s="112" t="s">
        <v>8</v>
      </c>
      <c r="B13" s="113"/>
      <c r="C13" s="22">
        <v>82</v>
      </c>
      <c r="D13" s="22">
        <v>30</v>
      </c>
      <c r="E13" s="15">
        <f t="shared" si="0"/>
        <v>-0.63414634146341464</v>
      </c>
      <c r="F13" s="22">
        <v>15</v>
      </c>
      <c r="G13" s="22">
        <v>11</v>
      </c>
      <c r="H13" s="16">
        <f t="shared" si="1"/>
        <v>-0.26666666666666666</v>
      </c>
      <c r="I13" s="22">
        <v>0</v>
      </c>
      <c r="J13" s="22">
        <v>0</v>
      </c>
      <c r="K13" s="15">
        <v>0</v>
      </c>
      <c r="L13" s="17"/>
      <c r="M13" s="67">
        <v>61</v>
      </c>
      <c r="N13" s="70">
        <v>54</v>
      </c>
      <c r="O13" s="73">
        <v>52</v>
      </c>
      <c r="P13" s="18">
        <f t="shared" si="2"/>
        <v>0.49180327868852458</v>
      </c>
      <c r="Q13" s="18">
        <f t="shared" si="3"/>
        <v>0.20370370370370369</v>
      </c>
      <c r="R13" s="19">
        <f t="shared" si="4"/>
        <v>0</v>
      </c>
      <c r="S13" s="20"/>
      <c r="T13" s="2"/>
      <c r="U13" s="2"/>
    </row>
    <row r="14" spans="1:21" x14ac:dyDescent="0.25">
      <c r="A14" s="103" t="s">
        <v>9</v>
      </c>
      <c r="B14" s="104"/>
      <c r="C14" s="21">
        <v>762</v>
      </c>
      <c r="D14" s="21">
        <v>738</v>
      </c>
      <c r="E14" s="15">
        <f t="shared" si="0"/>
        <v>-3.1496062992125984E-2</v>
      </c>
      <c r="F14" s="21">
        <v>137</v>
      </c>
      <c r="G14" s="21">
        <v>138</v>
      </c>
      <c r="H14" s="16">
        <f t="shared" si="1"/>
        <v>7.2992700729927005E-3</v>
      </c>
      <c r="I14" s="21">
        <v>0</v>
      </c>
      <c r="J14" s="21">
        <v>0</v>
      </c>
      <c r="K14" s="15">
        <v>0</v>
      </c>
      <c r="L14" s="17"/>
      <c r="M14" s="66">
        <v>934</v>
      </c>
      <c r="N14" s="69">
        <v>321</v>
      </c>
      <c r="O14" s="72">
        <v>300</v>
      </c>
      <c r="P14" s="18">
        <f t="shared" si="2"/>
        <v>0.79014989293361881</v>
      </c>
      <c r="Q14" s="18">
        <f t="shared" si="3"/>
        <v>0.42990654205607476</v>
      </c>
      <c r="R14" s="19">
        <f t="shared" si="4"/>
        <v>0</v>
      </c>
      <c r="S14" s="20"/>
      <c r="T14" s="23"/>
      <c r="U14" s="23"/>
    </row>
    <row r="15" spans="1:21" x14ac:dyDescent="0.25">
      <c r="A15" s="105" t="s">
        <v>10</v>
      </c>
      <c r="B15" s="106"/>
      <c r="C15" s="24">
        <f>C7+C14</f>
        <v>2573</v>
      </c>
      <c r="D15" s="25">
        <f>D7+D14</f>
        <v>2521</v>
      </c>
      <c r="E15" s="26">
        <f t="shared" si="0"/>
        <v>-2.0209871745044693E-2</v>
      </c>
      <c r="F15" s="24">
        <f>F7+F14</f>
        <v>1406</v>
      </c>
      <c r="G15" s="24">
        <f>G7+G14</f>
        <v>1488</v>
      </c>
      <c r="H15" s="27">
        <f t="shared" si="1"/>
        <v>5.8321479374110953E-2</v>
      </c>
      <c r="I15" s="24">
        <f>I7+I14</f>
        <v>0</v>
      </c>
      <c r="J15" s="24">
        <f>J7+J14</f>
        <v>0</v>
      </c>
      <c r="K15" s="26">
        <v>0</v>
      </c>
      <c r="L15" s="28"/>
      <c r="M15" s="29">
        <f>M7+M14</f>
        <v>4823</v>
      </c>
      <c r="N15" s="29">
        <f>N7+N14</f>
        <v>2411</v>
      </c>
      <c r="O15" s="29">
        <f>O7+O14</f>
        <v>2330</v>
      </c>
      <c r="P15" s="30">
        <f t="shared" si="2"/>
        <v>0.52270371138295668</v>
      </c>
      <c r="Q15" s="30">
        <f t="shared" si="3"/>
        <v>0.61717129821650762</v>
      </c>
      <c r="R15" s="31">
        <f t="shared" si="4"/>
        <v>0</v>
      </c>
      <c r="S15" s="32"/>
      <c r="T15" s="2"/>
      <c r="U15" s="2"/>
    </row>
    <row r="16" spans="1:21"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21">
        <v>248</v>
      </c>
      <c r="D17" s="42">
        <v>305</v>
      </c>
      <c r="E17" s="15">
        <f t="shared" ref="E17:E53" si="5">(D17-C17)/C17</f>
        <v>0.22983870967741934</v>
      </c>
      <c r="F17" s="21">
        <v>171</v>
      </c>
      <c r="G17" s="21">
        <v>236</v>
      </c>
      <c r="H17" s="16">
        <f t="shared" ref="H17:H43" si="6">(G17-F17)/F17</f>
        <v>0.38011695906432746</v>
      </c>
      <c r="I17" s="21">
        <v>0</v>
      </c>
      <c r="J17" s="21">
        <v>0</v>
      </c>
      <c r="K17" s="43">
        <v>0</v>
      </c>
      <c r="L17" s="44"/>
      <c r="M17" s="74">
        <v>309</v>
      </c>
      <c r="N17" s="78">
        <v>138</v>
      </c>
      <c r="O17" s="82">
        <v>138</v>
      </c>
      <c r="P17" s="18">
        <f t="shared" ref="P17:P55" si="7">D17/M17</f>
        <v>0.98705501618122982</v>
      </c>
      <c r="Q17" s="18">
        <f t="shared" ref="Q17:Q47" si="8">G17/N17</f>
        <v>1.7101449275362319</v>
      </c>
      <c r="R17" s="19">
        <f t="shared" ref="R17:R47" si="9">J17/O17</f>
        <v>0</v>
      </c>
      <c r="S17" s="20"/>
      <c r="T17" s="2"/>
      <c r="U17" s="2"/>
    </row>
    <row r="18" spans="1:21" x14ac:dyDescent="0.25">
      <c r="A18" s="110"/>
      <c r="B18" s="41" t="s">
        <v>14</v>
      </c>
      <c r="C18" s="45">
        <v>368</v>
      </c>
      <c r="D18" s="46">
        <v>389</v>
      </c>
      <c r="E18" s="43">
        <f t="shared" si="5"/>
        <v>5.7065217391304345E-2</v>
      </c>
      <c r="F18" s="45">
        <v>235</v>
      </c>
      <c r="G18" s="45">
        <v>284</v>
      </c>
      <c r="H18" s="47">
        <f t="shared" si="6"/>
        <v>0.20851063829787234</v>
      </c>
      <c r="I18" s="45">
        <v>0</v>
      </c>
      <c r="J18" s="45">
        <v>0</v>
      </c>
      <c r="K18" s="15">
        <v>0</v>
      </c>
      <c r="L18" s="44"/>
      <c r="M18" s="75">
        <v>500</v>
      </c>
      <c r="N18" s="79">
        <v>229</v>
      </c>
      <c r="O18" s="85">
        <v>226</v>
      </c>
      <c r="P18" s="18">
        <f t="shared" si="7"/>
        <v>0.77800000000000002</v>
      </c>
      <c r="Q18" s="18">
        <f t="shared" si="8"/>
        <v>1.240174672489083</v>
      </c>
      <c r="R18" s="19">
        <f t="shared" si="9"/>
        <v>0</v>
      </c>
      <c r="S18" s="20"/>
      <c r="T18" s="2"/>
      <c r="U18" s="2"/>
    </row>
    <row r="19" spans="1:21" s="56" customFormat="1" ht="15.75" thickBot="1" x14ac:dyDescent="0.3">
      <c r="A19" s="111"/>
      <c r="B19" s="48" t="s">
        <v>15</v>
      </c>
      <c r="C19" s="49">
        <v>103</v>
      </c>
      <c r="D19" s="50">
        <v>144</v>
      </c>
      <c r="E19" s="51">
        <f t="shared" si="5"/>
        <v>0.39805825242718446</v>
      </c>
      <c r="F19" s="49">
        <v>24</v>
      </c>
      <c r="G19" s="49">
        <v>40</v>
      </c>
      <c r="H19" s="52">
        <f t="shared" si="6"/>
        <v>0.66666666666666663</v>
      </c>
      <c r="I19" s="49">
        <v>0</v>
      </c>
      <c r="J19" s="49">
        <v>0</v>
      </c>
      <c r="K19" s="51">
        <v>0</v>
      </c>
      <c r="L19" s="53"/>
      <c r="M19" s="76">
        <v>122</v>
      </c>
      <c r="N19" s="80">
        <v>25</v>
      </c>
      <c r="O19" s="86">
        <v>24</v>
      </c>
      <c r="P19" s="54">
        <f t="shared" si="7"/>
        <v>1.180327868852459</v>
      </c>
      <c r="Q19" s="54">
        <f t="shared" si="8"/>
        <v>1.6</v>
      </c>
      <c r="R19" s="55">
        <f t="shared" si="9"/>
        <v>0</v>
      </c>
      <c r="S19" s="20"/>
      <c r="T19" s="6"/>
      <c r="U19" s="6"/>
    </row>
    <row r="20" spans="1:21" ht="15.75" thickBot="1" x14ac:dyDescent="0.3">
      <c r="A20" s="100" t="s">
        <v>16</v>
      </c>
      <c r="B20" s="41" t="s">
        <v>13</v>
      </c>
      <c r="C20" s="45">
        <v>256</v>
      </c>
      <c r="D20" s="46">
        <v>222</v>
      </c>
      <c r="E20" s="43">
        <f t="shared" si="5"/>
        <v>-0.1328125</v>
      </c>
      <c r="F20" s="45">
        <v>178</v>
      </c>
      <c r="G20" s="45">
        <v>160</v>
      </c>
      <c r="H20" s="47">
        <f t="shared" si="6"/>
        <v>-0.10112359550561797</v>
      </c>
      <c r="I20" s="45">
        <v>0</v>
      </c>
      <c r="J20" s="45">
        <v>0</v>
      </c>
      <c r="K20" s="43">
        <v>0</v>
      </c>
      <c r="L20" s="44"/>
      <c r="M20" s="75">
        <v>330</v>
      </c>
      <c r="N20" s="79">
        <v>151</v>
      </c>
      <c r="O20" s="85">
        <v>149</v>
      </c>
      <c r="P20" s="57">
        <f t="shared" si="7"/>
        <v>0.67272727272727273</v>
      </c>
      <c r="Q20" s="57">
        <f t="shared" si="8"/>
        <v>1.0596026490066226</v>
      </c>
      <c r="R20" s="58">
        <f t="shared" si="9"/>
        <v>0</v>
      </c>
      <c r="S20" s="20"/>
      <c r="T20" s="2"/>
      <c r="U20" s="2"/>
    </row>
    <row r="21" spans="1:21" ht="15.75" thickBot="1" x14ac:dyDescent="0.3">
      <c r="A21" s="100"/>
      <c r="B21" s="41" t="s">
        <v>14</v>
      </c>
      <c r="C21" s="42">
        <v>363</v>
      </c>
      <c r="D21" s="42">
        <v>314</v>
      </c>
      <c r="E21" s="15">
        <f t="shared" si="5"/>
        <v>-0.13498622589531681</v>
      </c>
      <c r="F21" s="21">
        <v>246</v>
      </c>
      <c r="G21" s="21">
        <v>219</v>
      </c>
      <c r="H21" s="16">
        <f t="shared" si="6"/>
        <v>-0.10975609756097561</v>
      </c>
      <c r="I21" s="21">
        <v>0</v>
      </c>
      <c r="J21" s="21">
        <v>0</v>
      </c>
      <c r="K21" s="15">
        <v>0</v>
      </c>
      <c r="L21" s="44"/>
      <c r="M21" s="74">
        <v>595</v>
      </c>
      <c r="N21" s="78">
        <v>294</v>
      </c>
      <c r="O21" s="82">
        <v>287</v>
      </c>
      <c r="P21" s="18">
        <f t="shared" si="7"/>
        <v>0.5277310924369748</v>
      </c>
      <c r="Q21" s="18">
        <f t="shared" si="8"/>
        <v>0.74489795918367352</v>
      </c>
      <c r="R21" s="19">
        <f t="shared" si="9"/>
        <v>0</v>
      </c>
      <c r="S21" s="20"/>
      <c r="T21" s="2"/>
      <c r="U21" s="2"/>
    </row>
    <row r="22" spans="1:21" ht="15.75" thickBot="1" x14ac:dyDescent="0.3">
      <c r="A22" s="101"/>
      <c r="B22" s="48" t="s">
        <v>15</v>
      </c>
      <c r="C22" s="49">
        <v>195</v>
      </c>
      <c r="D22" s="50">
        <v>173</v>
      </c>
      <c r="E22" s="51">
        <f t="shared" si="5"/>
        <v>-0.11282051282051282</v>
      </c>
      <c r="F22" s="49">
        <v>30</v>
      </c>
      <c r="G22" s="49">
        <v>20</v>
      </c>
      <c r="H22" s="52">
        <f t="shared" si="6"/>
        <v>-0.33333333333333331</v>
      </c>
      <c r="I22" s="49">
        <v>0</v>
      </c>
      <c r="J22" s="49">
        <v>0</v>
      </c>
      <c r="K22" s="51">
        <v>0</v>
      </c>
      <c r="L22" s="53"/>
      <c r="M22" s="76">
        <v>220</v>
      </c>
      <c r="N22" s="80">
        <v>77</v>
      </c>
      <c r="O22" s="86">
        <v>68</v>
      </c>
      <c r="P22" s="54">
        <f t="shared" si="7"/>
        <v>0.78636363636363638</v>
      </c>
      <c r="Q22" s="54">
        <f t="shared" si="8"/>
        <v>0.25974025974025972</v>
      </c>
      <c r="R22" s="55">
        <f t="shared" si="9"/>
        <v>0</v>
      </c>
      <c r="S22" s="20"/>
      <c r="T22" s="23"/>
      <c r="U22" s="23"/>
    </row>
    <row r="23" spans="1:21" ht="15.75" thickBot="1" x14ac:dyDescent="0.3">
      <c r="A23" s="100" t="s">
        <v>17</v>
      </c>
      <c r="B23" s="41" t="s">
        <v>13</v>
      </c>
      <c r="C23" s="45">
        <v>274</v>
      </c>
      <c r="D23" s="46">
        <v>283</v>
      </c>
      <c r="E23" s="43">
        <f t="shared" si="5"/>
        <v>3.2846715328467155E-2</v>
      </c>
      <c r="F23" s="45">
        <v>215</v>
      </c>
      <c r="G23" s="45">
        <v>220</v>
      </c>
      <c r="H23" s="47">
        <f t="shared" si="6"/>
        <v>2.3255813953488372E-2</v>
      </c>
      <c r="I23" s="45">
        <v>0</v>
      </c>
      <c r="J23" s="45">
        <v>0</v>
      </c>
      <c r="K23" s="43">
        <v>0</v>
      </c>
      <c r="L23" s="44"/>
      <c r="M23" s="75">
        <v>321</v>
      </c>
      <c r="N23" s="79">
        <v>139</v>
      </c>
      <c r="O23" s="85">
        <v>136</v>
      </c>
      <c r="P23" s="57">
        <f t="shared" si="7"/>
        <v>0.88161993769470404</v>
      </c>
      <c r="Q23" s="57">
        <f t="shared" si="8"/>
        <v>1.5827338129496402</v>
      </c>
      <c r="R23" s="58">
        <f t="shared" si="9"/>
        <v>0</v>
      </c>
      <c r="S23" s="20"/>
      <c r="T23" s="2"/>
      <c r="U23" s="2"/>
    </row>
    <row r="24" spans="1:21" ht="15.75" thickBot="1" x14ac:dyDescent="0.3">
      <c r="A24" s="100"/>
      <c r="B24" s="41" t="s">
        <v>14</v>
      </c>
      <c r="C24" s="42">
        <v>363</v>
      </c>
      <c r="D24" s="42">
        <v>342</v>
      </c>
      <c r="E24" s="15">
        <f t="shared" si="5"/>
        <v>-5.7851239669421489E-2</v>
      </c>
      <c r="F24" s="21">
        <v>270</v>
      </c>
      <c r="G24" s="21">
        <v>272</v>
      </c>
      <c r="H24" s="16">
        <f t="shared" si="6"/>
        <v>7.4074074074074077E-3</v>
      </c>
      <c r="I24" s="21">
        <v>0</v>
      </c>
      <c r="J24" s="21">
        <v>0</v>
      </c>
      <c r="K24" s="15">
        <v>0</v>
      </c>
      <c r="L24" s="44"/>
      <c r="M24" s="74">
        <v>506</v>
      </c>
      <c r="N24" s="78">
        <v>227</v>
      </c>
      <c r="O24" s="82">
        <v>223</v>
      </c>
      <c r="P24" s="18">
        <f t="shared" si="7"/>
        <v>0.67588932806324109</v>
      </c>
      <c r="Q24" s="18">
        <f t="shared" si="8"/>
        <v>1.1982378854625551</v>
      </c>
      <c r="R24" s="19">
        <f t="shared" si="9"/>
        <v>0</v>
      </c>
      <c r="S24" s="20"/>
      <c r="T24" s="2"/>
      <c r="U24" s="2"/>
    </row>
    <row r="25" spans="1:21" ht="15.75" thickBot="1" x14ac:dyDescent="0.3">
      <c r="A25" s="101"/>
      <c r="B25" s="48" t="s">
        <v>15</v>
      </c>
      <c r="C25" s="49">
        <v>228</v>
      </c>
      <c r="D25" s="50">
        <v>202</v>
      </c>
      <c r="E25" s="51">
        <f t="shared" si="5"/>
        <v>-0.11403508771929824</v>
      </c>
      <c r="F25" s="49">
        <v>40</v>
      </c>
      <c r="G25" s="49">
        <v>32</v>
      </c>
      <c r="H25" s="52">
        <f t="shared" si="6"/>
        <v>-0.2</v>
      </c>
      <c r="I25" s="49">
        <v>0</v>
      </c>
      <c r="J25" s="49">
        <v>0</v>
      </c>
      <c r="K25" s="51">
        <v>0</v>
      </c>
      <c r="L25" s="53"/>
      <c r="M25" s="76">
        <v>246</v>
      </c>
      <c r="N25" s="80">
        <v>61</v>
      </c>
      <c r="O25" s="86">
        <v>60</v>
      </c>
      <c r="P25" s="54">
        <f t="shared" si="7"/>
        <v>0.82113821138211385</v>
      </c>
      <c r="Q25" s="54">
        <f t="shared" si="8"/>
        <v>0.52459016393442626</v>
      </c>
      <c r="R25" s="55">
        <f t="shared" si="9"/>
        <v>0</v>
      </c>
      <c r="S25" s="20"/>
      <c r="T25" s="2"/>
      <c r="U25" s="2"/>
    </row>
    <row r="26" spans="1:21" ht="15.75" thickBot="1" x14ac:dyDescent="0.3">
      <c r="A26" s="100" t="s">
        <v>18</v>
      </c>
      <c r="B26" s="41" t="s">
        <v>13</v>
      </c>
      <c r="C26" s="46">
        <v>152</v>
      </c>
      <c r="D26" s="46">
        <v>134</v>
      </c>
      <c r="E26" s="43">
        <f t="shared" si="5"/>
        <v>-0.11842105263157894</v>
      </c>
      <c r="F26" s="45">
        <v>98</v>
      </c>
      <c r="G26" s="45">
        <v>94</v>
      </c>
      <c r="H26" s="47">
        <f t="shared" si="6"/>
        <v>-4.0816326530612242E-2</v>
      </c>
      <c r="I26" s="45">
        <v>0</v>
      </c>
      <c r="J26" s="45">
        <v>0</v>
      </c>
      <c r="K26" s="43">
        <v>0</v>
      </c>
      <c r="L26" s="44"/>
      <c r="M26" s="75">
        <v>230</v>
      </c>
      <c r="N26" s="79">
        <v>131</v>
      </c>
      <c r="O26" s="85">
        <v>128</v>
      </c>
      <c r="P26" s="57">
        <f t="shared" si="7"/>
        <v>0.58260869565217388</v>
      </c>
      <c r="Q26" s="57">
        <f t="shared" si="8"/>
        <v>0.71755725190839692</v>
      </c>
      <c r="R26" s="58">
        <f t="shared" si="9"/>
        <v>0</v>
      </c>
      <c r="S26" s="20"/>
      <c r="T26" s="2"/>
      <c r="U26" s="2"/>
    </row>
    <row r="27" spans="1:21" ht="15.75" thickBot="1" x14ac:dyDescent="0.3">
      <c r="A27" s="100"/>
      <c r="B27" s="41" t="s">
        <v>14</v>
      </c>
      <c r="C27" s="42">
        <v>198</v>
      </c>
      <c r="D27" s="42">
        <v>164</v>
      </c>
      <c r="E27" s="15">
        <f t="shared" si="5"/>
        <v>-0.17171717171717171</v>
      </c>
      <c r="F27" s="21">
        <v>124</v>
      </c>
      <c r="G27" s="21">
        <v>114</v>
      </c>
      <c r="H27" s="16">
        <f t="shared" si="6"/>
        <v>-8.0645161290322578E-2</v>
      </c>
      <c r="I27" s="21">
        <v>0</v>
      </c>
      <c r="J27" s="21">
        <v>0</v>
      </c>
      <c r="K27" s="15">
        <v>0</v>
      </c>
      <c r="L27" s="44"/>
      <c r="M27" s="74">
        <v>347</v>
      </c>
      <c r="N27" s="78">
        <v>206</v>
      </c>
      <c r="O27" s="82">
        <v>202</v>
      </c>
      <c r="P27" s="18">
        <f t="shared" si="7"/>
        <v>0.47262247838616717</v>
      </c>
      <c r="Q27" s="18">
        <f t="shared" si="8"/>
        <v>0.55339805825242716</v>
      </c>
      <c r="R27" s="19">
        <f t="shared" si="9"/>
        <v>0</v>
      </c>
      <c r="S27" s="20"/>
      <c r="T27" s="2"/>
      <c r="U27" s="2"/>
    </row>
    <row r="28" spans="1:21" ht="15.75" thickBot="1" x14ac:dyDescent="0.3">
      <c r="A28" s="101"/>
      <c r="B28" s="48" t="s">
        <v>15</v>
      </c>
      <c r="C28" s="49">
        <v>36</v>
      </c>
      <c r="D28" s="50">
        <v>31</v>
      </c>
      <c r="E28" s="51">
        <f t="shared" si="5"/>
        <v>-0.1388888888888889</v>
      </c>
      <c r="F28" s="49">
        <v>1</v>
      </c>
      <c r="G28" s="49">
        <v>0</v>
      </c>
      <c r="H28" s="88">
        <f t="shared" si="6"/>
        <v>-1</v>
      </c>
      <c r="I28" s="49">
        <v>0</v>
      </c>
      <c r="J28" s="49">
        <v>0</v>
      </c>
      <c r="K28" s="51">
        <v>0</v>
      </c>
      <c r="L28" s="53"/>
      <c r="M28" s="76">
        <v>34</v>
      </c>
      <c r="N28" s="80">
        <v>11</v>
      </c>
      <c r="O28" s="86">
        <v>11</v>
      </c>
      <c r="P28" s="54">
        <f t="shared" si="7"/>
        <v>0.91176470588235292</v>
      </c>
      <c r="Q28" s="54">
        <f t="shared" si="8"/>
        <v>0</v>
      </c>
      <c r="R28" s="55">
        <f t="shared" si="9"/>
        <v>0</v>
      </c>
      <c r="S28" s="20"/>
      <c r="T28" s="2"/>
      <c r="U28" s="2"/>
    </row>
    <row r="29" spans="1:21" ht="15.75" thickBot="1" x14ac:dyDescent="0.3">
      <c r="A29" s="100" t="s">
        <v>19</v>
      </c>
      <c r="B29" s="41" t="s">
        <v>13</v>
      </c>
      <c r="C29" s="46">
        <v>35</v>
      </c>
      <c r="D29" s="46">
        <v>49</v>
      </c>
      <c r="E29" s="43">
        <f t="shared" si="5"/>
        <v>0.4</v>
      </c>
      <c r="F29" s="45">
        <v>20</v>
      </c>
      <c r="G29" s="45">
        <v>39</v>
      </c>
      <c r="H29" s="47">
        <f t="shared" si="6"/>
        <v>0.95</v>
      </c>
      <c r="I29" s="45">
        <v>0</v>
      </c>
      <c r="J29" s="45">
        <v>0</v>
      </c>
      <c r="K29" s="43">
        <v>0</v>
      </c>
      <c r="L29" s="44"/>
      <c r="M29" s="75">
        <v>42</v>
      </c>
      <c r="N29" s="79">
        <v>23</v>
      </c>
      <c r="O29" s="85">
        <v>23</v>
      </c>
      <c r="P29" s="57">
        <f t="shared" si="7"/>
        <v>1.1666666666666667</v>
      </c>
      <c r="Q29" s="57">
        <f t="shared" si="8"/>
        <v>1.6956521739130435</v>
      </c>
      <c r="R29" s="58">
        <f t="shared" si="9"/>
        <v>0</v>
      </c>
      <c r="S29" s="20"/>
      <c r="T29" s="2"/>
      <c r="U29" s="2"/>
    </row>
    <row r="30" spans="1:21" ht="15.75" thickBot="1" x14ac:dyDescent="0.3">
      <c r="A30" s="100"/>
      <c r="B30" s="41" t="s">
        <v>14</v>
      </c>
      <c r="C30" s="21">
        <v>63</v>
      </c>
      <c r="D30" s="42">
        <v>62</v>
      </c>
      <c r="E30" s="15">
        <f t="shared" si="5"/>
        <v>-1.5873015873015872E-2</v>
      </c>
      <c r="F30" s="21">
        <v>38</v>
      </c>
      <c r="G30" s="21">
        <v>48</v>
      </c>
      <c r="H30" s="16">
        <f t="shared" si="6"/>
        <v>0.26315789473684209</v>
      </c>
      <c r="I30" s="21">
        <v>0</v>
      </c>
      <c r="J30" s="21">
        <v>0</v>
      </c>
      <c r="K30" s="15">
        <v>0</v>
      </c>
      <c r="L30" s="44"/>
      <c r="M30" s="74">
        <v>108</v>
      </c>
      <c r="N30" s="78">
        <v>58</v>
      </c>
      <c r="O30" s="82">
        <v>57</v>
      </c>
      <c r="P30" s="18">
        <f t="shared" si="7"/>
        <v>0.57407407407407407</v>
      </c>
      <c r="Q30" s="18">
        <f t="shared" si="8"/>
        <v>0.82758620689655171</v>
      </c>
      <c r="R30" s="19">
        <f t="shared" si="9"/>
        <v>0</v>
      </c>
      <c r="S30" s="20"/>
      <c r="T30" s="2"/>
      <c r="U30" s="2"/>
    </row>
    <row r="31" spans="1:21" ht="15.75" thickBot="1" x14ac:dyDescent="0.3">
      <c r="A31" s="101"/>
      <c r="B31" s="48" t="s">
        <v>15</v>
      </c>
      <c r="C31" s="49">
        <v>70</v>
      </c>
      <c r="D31" s="50">
        <v>77</v>
      </c>
      <c r="E31" s="51">
        <f t="shared" si="5"/>
        <v>0.1</v>
      </c>
      <c r="F31" s="49">
        <v>21</v>
      </c>
      <c r="G31" s="49">
        <v>20</v>
      </c>
      <c r="H31" s="52">
        <f t="shared" si="6"/>
        <v>-4.7619047619047616E-2</v>
      </c>
      <c r="I31" s="49">
        <v>0</v>
      </c>
      <c r="J31" s="49">
        <v>0</v>
      </c>
      <c r="K31" s="51">
        <v>0</v>
      </c>
      <c r="L31" s="53"/>
      <c r="M31" s="76">
        <v>129</v>
      </c>
      <c r="N31" s="80">
        <v>78</v>
      </c>
      <c r="O31" s="86">
        <v>68</v>
      </c>
      <c r="P31" s="54">
        <f t="shared" si="7"/>
        <v>0.5968992248062015</v>
      </c>
      <c r="Q31" s="54">
        <f t="shared" si="8"/>
        <v>0.25641025641025639</v>
      </c>
      <c r="R31" s="55">
        <f t="shared" si="9"/>
        <v>0</v>
      </c>
      <c r="S31" s="20"/>
      <c r="T31" s="2"/>
      <c r="U31" s="2"/>
    </row>
    <row r="32" spans="1:21" ht="15.75" thickBot="1" x14ac:dyDescent="0.3">
      <c r="A32" s="100" t="s">
        <v>20</v>
      </c>
      <c r="B32" s="41" t="s">
        <v>13</v>
      </c>
      <c r="C32" s="46">
        <v>10</v>
      </c>
      <c r="D32" s="46">
        <v>17</v>
      </c>
      <c r="E32" s="43">
        <f t="shared" si="5"/>
        <v>0.7</v>
      </c>
      <c r="F32" s="45">
        <v>7</v>
      </c>
      <c r="G32" s="45">
        <v>12</v>
      </c>
      <c r="H32" s="47">
        <f t="shared" si="6"/>
        <v>0.7142857142857143</v>
      </c>
      <c r="I32" s="45">
        <v>0</v>
      </c>
      <c r="J32" s="45">
        <v>0</v>
      </c>
      <c r="K32" s="43">
        <v>0</v>
      </c>
      <c r="L32" s="44"/>
      <c r="M32" s="75">
        <v>11</v>
      </c>
      <c r="N32" s="79">
        <v>5</v>
      </c>
      <c r="O32" s="85">
        <v>5</v>
      </c>
      <c r="P32" s="57">
        <f t="shared" si="7"/>
        <v>1.5454545454545454</v>
      </c>
      <c r="Q32" s="57">
        <v>0</v>
      </c>
      <c r="R32" s="58">
        <v>0</v>
      </c>
      <c r="S32" s="20"/>
      <c r="T32" s="2"/>
      <c r="U32" s="2"/>
    </row>
    <row r="33" spans="1:21" ht="15.75" thickBot="1" x14ac:dyDescent="0.3">
      <c r="A33" s="100"/>
      <c r="B33" s="41" t="s">
        <v>14</v>
      </c>
      <c r="C33" s="42">
        <v>19</v>
      </c>
      <c r="D33" s="42">
        <v>20</v>
      </c>
      <c r="E33" s="15">
        <f t="shared" si="5"/>
        <v>5.2631578947368418E-2</v>
      </c>
      <c r="F33" s="21">
        <v>15</v>
      </c>
      <c r="G33" s="21">
        <v>15</v>
      </c>
      <c r="H33" s="16">
        <f t="shared" si="6"/>
        <v>0</v>
      </c>
      <c r="I33" s="21">
        <v>0</v>
      </c>
      <c r="J33" s="21">
        <v>0</v>
      </c>
      <c r="K33" s="15">
        <v>0</v>
      </c>
      <c r="L33" s="44"/>
      <c r="M33" s="74">
        <v>28</v>
      </c>
      <c r="N33" s="78">
        <v>17</v>
      </c>
      <c r="O33" s="82">
        <v>17</v>
      </c>
      <c r="P33" s="18">
        <f t="shared" si="7"/>
        <v>0.7142857142857143</v>
      </c>
      <c r="Q33" s="18">
        <f t="shared" si="8"/>
        <v>0.88235294117647056</v>
      </c>
      <c r="R33" s="19">
        <f t="shared" si="9"/>
        <v>0</v>
      </c>
      <c r="S33" s="20"/>
      <c r="T33" s="2"/>
      <c r="U33" s="2"/>
    </row>
    <row r="34" spans="1:21" ht="15.75" thickBot="1" x14ac:dyDescent="0.3">
      <c r="A34" s="101"/>
      <c r="B34" s="48" t="s">
        <v>15</v>
      </c>
      <c r="C34" s="49">
        <v>73</v>
      </c>
      <c r="D34" s="50">
        <v>50</v>
      </c>
      <c r="E34" s="51">
        <f t="shared" si="5"/>
        <v>-0.31506849315068491</v>
      </c>
      <c r="F34" s="49">
        <v>8</v>
      </c>
      <c r="G34" s="49">
        <v>3</v>
      </c>
      <c r="H34" s="52">
        <f t="shared" si="6"/>
        <v>-0.625</v>
      </c>
      <c r="I34" s="49">
        <v>0</v>
      </c>
      <c r="J34" s="49">
        <v>0</v>
      </c>
      <c r="K34" s="51">
        <v>0</v>
      </c>
      <c r="L34" s="53"/>
      <c r="M34" s="76">
        <v>84</v>
      </c>
      <c r="N34" s="80">
        <v>22</v>
      </c>
      <c r="O34" s="86">
        <v>22</v>
      </c>
      <c r="P34" s="54">
        <f t="shared" si="7"/>
        <v>0.59523809523809523</v>
      </c>
      <c r="Q34" s="54">
        <f t="shared" si="8"/>
        <v>0.13636363636363635</v>
      </c>
      <c r="R34" s="55">
        <f t="shared" si="9"/>
        <v>0</v>
      </c>
      <c r="S34" s="20"/>
      <c r="T34" s="2"/>
      <c r="U34" s="2"/>
    </row>
    <row r="35" spans="1:21" ht="15.75" thickBot="1" x14ac:dyDescent="0.3">
      <c r="A35" s="100" t="s">
        <v>21</v>
      </c>
      <c r="B35" s="41" t="s">
        <v>13</v>
      </c>
      <c r="C35" s="46">
        <v>72</v>
      </c>
      <c r="D35" s="46">
        <v>88</v>
      </c>
      <c r="E35" s="43">
        <f t="shared" si="5"/>
        <v>0.22222222222222221</v>
      </c>
      <c r="F35" s="45">
        <v>45</v>
      </c>
      <c r="G35" s="45">
        <v>58</v>
      </c>
      <c r="H35" s="47">
        <f t="shared" si="6"/>
        <v>0.28888888888888886</v>
      </c>
      <c r="I35" s="45">
        <v>0</v>
      </c>
      <c r="J35" s="45">
        <v>0</v>
      </c>
      <c r="K35" s="43">
        <v>0</v>
      </c>
      <c r="L35" s="44"/>
      <c r="M35" s="75">
        <v>115</v>
      </c>
      <c r="N35" s="79">
        <v>57</v>
      </c>
      <c r="O35" s="85">
        <v>56</v>
      </c>
      <c r="P35" s="57">
        <f t="shared" si="7"/>
        <v>0.76521739130434785</v>
      </c>
      <c r="Q35" s="57">
        <f t="shared" si="8"/>
        <v>1.0175438596491229</v>
      </c>
      <c r="R35" s="58">
        <f t="shared" si="9"/>
        <v>0</v>
      </c>
      <c r="S35" s="20"/>
      <c r="T35" s="2"/>
      <c r="U35" s="2"/>
    </row>
    <row r="36" spans="1:21" ht="15.75" thickBot="1" x14ac:dyDescent="0.3">
      <c r="A36" s="100"/>
      <c r="B36" s="41" t="s">
        <v>14</v>
      </c>
      <c r="C36" s="42">
        <v>100</v>
      </c>
      <c r="D36" s="42">
        <v>123</v>
      </c>
      <c r="E36" s="15">
        <f t="shared" si="5"/>
        <v>0.23</v>
      </c>
      <c r="F36" s="21">
        <v>63</v>
      </c>
      <c r="G36" s="21">
        <v>77</v>
      </c>
      <c r="H36" s="16">
        <f t="shared" si="6"/>
        <v>0.22222222222222221</v>
      </c>
      <c r="I36" s="21">
        <v>0</v>
      </c>
      <c r="J36" s="21">
        <v>0</v>
      </c>
      <c r="K36" s="15">
        <v>0</v>
      </c>
      <c r="L36" s="44"/>
      <c r="M36" s="74">
        <v>235</v>
      </c>
      <c r="N36" s="78">
        <v>128</v>
      </c>
      <c r="O36" s="82">
        <v>127</v>
      </c>
      <c r="P36" s="18">
        <f t="shared" si="7"/>
        <v>0.52340425531914891</v>
      </c>
      <c r="Q36" s="18">
        <f t="shared" si="8"/>
        <v>0.6015625</v>
      </c>
      <c r="R36" s="19">
        <f t="shared" si="9"/>
        <v>0</v>
      </c>
      <c r="S36" s="20"/>
      <c r="T36" s="2"/>
      <c r="U36" s="2"/>
    </row>
    <row r="37" spans="1:21" ht="15.75" thickBot="1" x14ac:dyDescent="0.3">
      <c r="A37" s="101"/>
      <c r="B37" s="48" t="s">
        <v>15</v>
      </c>
      <c r="C37" s="49">
        <v>23</v>
      </c>
      <c r="D37" s="50">
        <v>34</v>
      </c>
      <c r="E37" s="51">
        <f t="shared" si="5"/>
        <v>0.47826086956521741</v>
      </c>
      <c r="F37" s="49">
        <v>6</v>
      </c>
      <c r="G37" s="49">
        <v>12</v>
      </c>
      <c r="H37" s="52">
        <f t="shared" si="6"/>
        <v>1</v>
      </c>
      <c r="I37" s="49">
        <v>0</v>
      </c>
      <c r="J37" s="49">
        <v>0</v>
      </c>
      <c r="K37" s="51">
        <v>0</v>
      </c>
      <c r="L37" s="53"/>
      <c r="M37" s="76">
        <v>49</v>
      </c>
      <c r="N37" s="80">
        <v>28</v>
      </c>
      <c r="O37" s="86">
        <v>28</v>
      </c>
      <c r="P37" s="54">
        <f t="shared" si="7"/>
        <v>0.69387755102040816</v>
      </c>
      <c r="Q37" s="54">
        <f t="shared" si="8"/>
        <v>0.42857142857142855</v>
      </c>
      <c r="R37" s="55">
        <f t="shared" si="9"/>
        <v>0</v>
      </c>
      <c r="S37" s="20"/>
      <c r="T37" s="2"/>
      <c r="U37" s="2"/>
    </row>
    <row r="38" spans="1:21" ht="15.75" thickBot="1" x14ac:dyDescent="0.3">
      <c r="A38" s="100" t="s">
        <v>22</v>
      </c>
      <c r="B38" s="41" t="s">
        <v>13</v>
      </c>
      <c r="C38" s="46">
        <v>11</v>
      </c>
      <c r="D38" s="46">
        <v>9</v>
      </c>
      <c r="E38" s="43">
        <f t="shared" si="5"/>
        <v>-0.18181818181818182</v>
      </c>
      <c r="F38" s="45">
        <v>7</v>
      </c>
      <c r="G38" s="45">
        <v>7</v>
      </c>
      <c r="H38" s="47">
        <f t="shared" si="6"/>
        <v>0</v>
      </c>
      <c r="I38" s="45">
        <v>0</v>
      </c>
      <c r="J38" s="45">
        <v>0</v>
      </c>
      <c r="K38" s="43">
        <v>0</v>
      </c>
      <c r="L38" s="44"/>
      <c r="M38" s="75">
        <v>13</v>
      </c>
      <c r="N38" s="79">
        <v>5</v>
      </c>
      <c r="O38" s="85">
        <v>5</v>
      </c>
      <c r="P38" s="57">
        <f t="shared" si="7"/>
        <v>0.69230769230769229</v>
      </c>
      <c r="Q38" s="57">
        <f t="shared" si="8"/>
        <v>1.4</v>
      </c>
      <c r="R38" s="58">
        <f t="shared" si="9"/>
        <v>0</v>
      </c>
      <c r="S38" s="20"/>
      <c r="T38" s="2"/>
      <c r="U38" s="2"/>
    </row>
    <row r="39" spans="1:21" ht="15.75" thickBot="1" x14ac:dyDescent="0.3">
      <c r="A39" s="100"/>
      <c r="B39" s="41" t="s">
        <v>14</v>
      </c>
      <c r="C39" s="21">
        <v>20</v>
      </c>
      <c r="D39" s="42">
        <v>13</v>
      </c>
      <c r="E39" s="15">
        <f t="shared" si="5"/>
        <v>-0.35</v>
      </c>
      <c r="F39" s="21">
        <v>14</v>
      </c>
      <c r="G39" s="21">
        <v>10</v>
      </c>
      <c r="H39" s="16">
        <f t="shared" si="6"/>
        <v>-0.2857142857142857</v>
      </c>
      <c r="I39" s="21">
        <v>0</v>
      </c>
      <c r="J39" s="21">
        <v>0</v>
      </c>
      <c r="K39" s="15">
        <v>0</v>
      </c>
      <c r="L39" s="44"/>
      <c r="M39" s="74">
        <v>30</v>
      </c>
      <c r="N39" s="78">
        <v>14</v>
      </c>
      <c r="O39" s="82">
        <v>14</v>
      </c>
      <c r="P39" s="18">
        <f t="shared" si="7"/>
        <v>0.43333333333333335</v>
      </c>
      <c r="Q39" s="18">
        <f t="shared" si="8"/>
        <v>0.7142857142857143</v>
      </c>
      <c r="R39" s="19">
        <f t="shared" si="9"/>
        <v>0</v>
      </c>
      <c r="S39" s="20"/>
      <c r="T39" s="2"/>
      <c r="U39" s="2"/>
    </row>
    <row r="40" spans="1:21" ht="15.75" thickBot="1" x14ac:dyDescent="0.3">
      <c r="A40" s="101"/>
      <c r="B40" s="48" t="s">
        <v>15</v>
      </c>
      <c r="C40" s="49">
        <v>24</v>
      </c>
      <c r="D40" s="50">
        <v>22</v>
      </c>
      <c r="E40" s="51">
        <f t="shared" si="5"/>
        <v>-8.3333333333333329E-2</v>
      </c>
      <c r="F40" s="49">
        <v>4</v>
      </c>
      <c r="G40" s="49">
        <v>10</v>
      </c>
      <c r="H40" s="52">
        <f t="shared" si="6"/>
        <v>1.5</v>
      </c>
      <c r="I40" s="49">
        <v>0</v>
      </c>
      <c r="J40" s="49">
        <v>0</v>
      </c>
      <c r="K40" s="51">
        <v>0</v>
      </c>
      <c r="L40" s="53"/>
      <c r="M40" s="76">
        <v>34</v>
      </c>
      <c r="N40" s="80">
        <v>11</v>
      </c>
      <c r="O40" s="86">
        <v>11</v>
      </c>
      <c r="P40" s="54">
        <f t="shared" si="7"/>
        <v>0.6470588235294118</v>
      </c>
      <c r="Q40" s="54">
        <f t="shared" si="8"/>
        <v>0.90909090909090906</v>
      </c>
      <c r="R40" s="55">
        <f t="shared" si="9"/>
        <v>0</v>
      </c>
      <c r="S40" s="20"/>
      <c r="T40" s="2"/>
      <c r="U40" s="2"/>
    </row>
    <row r="41" spans="1:21" ht="15.75" thickBot="1" x14ac:dyDescent="0.3">
      <c r="A41" s="101" t="s">
        <v>23</v>
      </c>
      <c r="B41" s="41" t="s">
        <v>13</v>
      </c>
      <c r="C41" s="45">
        <v>163</v>
      </c>
      <c r="D41" s="46">
        <v>207</v>
      </c>
      <c r="E41" s="43">
        <f t="shared" si="5"/>
        <v>0.26993865030674846</v>
      </c>
      <c r="F41" s="45">
        <v>150</v>
      </c>
      <c r="G41" s="45">
        <v>181</v>
      </c>
      <c r="H41" s="47">
        <f t="shared" si="6"/>
        <v>0.20666666666666667</v>
      </c>
      <c r="I41" s="45">
        <v>0</v>
      </c>
      <c r="J41" s="45">
        <v>0</v>
      </c>
      <c r="K41" s="43">
        <v>0</v>
      </c>
      <c r="L41" s="44"/>
      <c r="M41" s="75">
        <v>486</v>
      </c>
      <c r="N41" s="79">
        <v>257</v>
      </c>
      <c r="O41" s="85">
        <v>249</v>
      </c>
      <c r="P41" s="57">
        <f t="shared" si="7"/>
        <v>0.42592592592592593</v>
      </c>
      <c r="Q41" s="57">
        <f t="shared" si="8"/>
        <v>0.7042801556420234</v>
      </c>
      <c r="R41" s="58">
        <f t="shared" si="9"/>
        <v>0</v>
      </c>
      <c r="S41" s="20"/>
      <c r="T41" s="2"/>
      <c r="U41" s="2"/>
    </row>
    <row r="42" spans="1:21" ht="15.75" thickBot="1" x14ac:dyDescent="0.3">
      <c r="A42" s="101"/>
      <c r="B42" s="48" t="s">
        <v>14</v>
      </c>
      <c r="C42" s="49">
        <v>269</v>
      </c>
      <c r="D42" s="50">
        <v>314</v>
      </c>
      <c r="E42" s="51">
        <f t="shared" si="5"/>
        <v>0.16728624535315986</v>
      </c>
      <c r="F42" s="49">
        <v>230</v>
      </c>
      <c r="G42" s="49">
        <v>277</v>
      </c>
      <c r="H42" s="52">
        <f t="shared" si="6"/>
        <v>0.20434782608695654</v>
      </c>
      <c r="I42" s="49">
        <v>0</v>
      </c>
      <c r="J42" s="49">
        <v>0</v>
      </c>
      <c r="K42" s="51">
        <v>0</v>
      </c>
      <c r="L42" s="53"/>
      <c r="M42" s="76">
        <v>1204</v>
      </c>
      <c r="N42" s="80">
        <v>675</v>
      </c>
      <c r="O42" s="86">
        <v>650</v>
      </c>
      <c r="P42" s="54">
        <f t="shared" si="7"/>
        <v>0.26079734219269102</v>
      </c>
      <c r="Q42" s="54">
        <f t="shared" si="8"/>
        <v>0.41037037037037039</v>
      </c>
      <c r="R42" s="55">
        <f t="shared" si="9"/>
        <v>0</v>
      </c>
      <c r="S42" s="20"/>
      <c r="T42" s="2"/>
      <c r="U42" s="2"/>
    </row>
    <row r="43" spans="1:21" ht="15.75" thickBot="1" x14ac:dyDescent="0.3">
      <c r="A43" s="100" t="s">
        <v>24</v>
      </c>
      <c r="B43" s="41" t="s">
        <v>13</v>
      </c>
      <c r="C43" s="45">
        <v>3</v>
      </c>
      <c r="D43" s="59">
        <v>6</v>
      </c>
      <c r="E43" s="43">
        <f t="shared" si="5"/>
        <v>1</v>
      </c>
      <c r="F43" s="45">
        <v>1</v>
      </c>
      <c r="G43" s="59">
        <v>4</v>
      </c>
      <c r="H43" s="47">
        <f t="shared" si="6"/>
        <v>3</v>
      </c>
      <c r="I43" s="45">
        <v>0</v>
      </c>
      <c r="J43" s="22">
        <v>0</v>
      </c>
      <c r="K43" s="43">
        <v>0</v>
      </c>
      <c r="L43" s="44"/>
      <c r="M43" s="77">
        <v>8</v>
      </c>
      <c r="N43" s="81">
        <v>5</v>
      </c>
      <c r="O43" s="83">
        <v>4</v>
      </c>
      <c r="P43" s="57">
        <v>0</v>
      </c>
      <c r="Q43" s="57">
        <v>0</v>
      </c>
      <c r="R43" s="58">
        <v>0</v>
      </c>
      <c r="S43" s="20"/>
    </row>
    <row r="44" spans="1:21" ht="15.75" thickBot="1" x14ac:dyDescent="0.3">
      <c r="A44" s="101"/>
      <c r="B44" s="41" t="s">
        <v>14</v>
      </c>
      <c r="C44" s="21">
        <v>11</v>
      </c>
      <c r="D44" s="42">
        <v>7</v>
      </c>
      <c r="E44" s="15">
        <f t="shared" si="5"/>
        <v>-0.36363636363636365</v>
      </c>
      <c r="F44" s="21">
        <v>3</v>
      </c>
      <c r="G44" s="21">
        <v>4</v>
      </c>
      <c r="H44" s="47">
        <f>(G44-F44)/F44</f>
        <v>0.33333333333333331</v>
      </c>
      <c r="I44" s="21">
        <v>0</v>
      </c>
      <c r="J44" s="21">
        <v>0</v>
      </c>
      <c r="K44" s="43">
        <v>0</v>
      </c>
      <c r="L44" s="44"/>
      <c r="M44" s="74">
        <v>40</v>
      </c>
      <c r="N44" s="78">
        <v>28</v>
      </c>
      <c r="O44" s="82">
        <v>27</v>
      </c>
      <c r="P44" s="18">
        <f t="shared" si="7"/>
        <v>0.17499999999999999</v>
      </c>
      <c r="Q44" s="18">
        <f t="shared" si="8"/>
        <v>0.14285714285714285</v>
      </c>
      <c r="R44" s="19">
        <f t="shared" si="9"/>
        <v>0</v>
      </c>
      <c r="S44" s="20"/>
    </row>
    <row r="45" spans="1:21" ht="15.75" thickBot="1" x14ac:dyDescent="0.3">
      <c r="A45" s="101"/>
      <c r="B45" s="48" t="s">
        <v>15</v>
      </c>
      <c r="C45" s="49">
        <v>10</v>
      </c>
      <c r="D45" s="50">
        <v>5</v>
      </c>
      <c r="E45" s="51">
        <f t="shared" si="5"/>
        <v>-0.5</v>
      </c>
      <c r="F45" s="49">
        <v>3</v>
      </c>
      <c r="G45" s="49">
        <v>1</v>
      </c>
      <c r="H45" s="52">
        <f>(G45-F45)/F45</f>
        <v>-0.66666666666666663</v>
      </c>
      <c r="I45" s="49">
        <v>0</v>
      </c>
      <c r="J45" s="49">
        <v>0</v>
      </c>
      <c r="K45" s="51">
        <v>0</v>
      </c>
      <c r="L45" s="53"/>
      <c r="M45" s="76">
        <v>16</v>
      </c>
      <c r="N45" s="80">
        <v>8</v>
      </c>
      <c r="O45" s="86">
        <v>8</v>
      </c>
      <c r="P45" s="54">
        <f t="shared" si="7"/>
        <v>0.3125</v>
      </c>
      <c r="Q45" s="54">
        <f t="shared" si="8"/>
        <v>0.125</v>
      </c>
      <c r="R45" s="55">
        <f t="shared" si="9"/>
        <v>0</v>
      </c>
      <c r="S45" s="20"/>
    </row>
    <row r="46" spans="1:21" ht="15.75" thickBot="1" x14ac:dyDescent="0.3">
      <c r="A46" s="101" t="s">
        <v>25</v>
      </c>
      <c r="B46" s="41" t="s">
        <v>13</v>
      </c>
      <c r="C46" s="45">
        <v>4</v>
      </c>
      <c r="D46" s="46">
        <v>1</v>
      </c>
      <c r="E46" s="43">
        <f t="shared" si="5"/>
        <v>-0.75</v>
      </c>
      <c r="F46" s="45">
        <v>3</v>
      </c>
      <c r="G46" s="45">
        <v>0</v>
      </c>
      <c r="H46" s="47">
        <f>(G46-F46)/F46</f>
        <v>-1</v>
      </c>
      <c r="I46" s="45">
        <v>0</v>
      </c>
      <c r="J46" s="45">
        <v>0</v>
      </c>
      <c r="K46" s="43">
        <v>0</v>
      </c>
      <c r="L46" s="60"/>
      <c r="M46" s="75">
        <v>9</v>
      </c>
      <c r="N46" s="79">
        <v>3</v>
      </c>
      <c r="O46" s="85">
        <v>2</v>
      </c>
      <c r="P46" s="57">
        <f t="shared" si="7"/>
        <v>0.1111111111111111</v>
      </c>
      <c r="Q46" s="57">
        <f t="shared" si="8"/>
        <v>0</v>
      </c>
      <c r="R46" s="58">
        <f t="shared" si="9"/>
        <v>0</v>
      </c>
      <c r="S46" s="20"/>
    </row>
    <row r="47" spans="1:21" ht="15.75" thickBot="1" x14ac:dyDescent="0.3">
      <c r="A47" s="101"/>
      <c r="B47" s="48" t="s">
        <v>14</v>
      </c>
      <c r="C47" s="49">
        <v>5</v>
      </c>
      <c r="D47" s="50">
        <v>4</v>
      </c>
      <c r="E47" s="51">
        <f t="shared" si="5"/>
        <v>-0.2</v>
      </c>
      <c r="F47" s="49">
        <v>3</v>
      </c>
      <c r="G47" s="49">
        <v>2</v>
      </c>
      <c r="H47" s="52">
        <f>(G47-F47)/F47</f>
        <v>-0.33333333333333331</v>
      </c>
      <c r="I47" s="49">
        <v>0</v>
      </c>
      <c r="J47" s="49">
        <v>0</v>
      </c>
      <c r="K47" s="51">
        <v>0</v>
      </c>
      <c r="L47" s="61"/>
      <c r="M47" s="76">
        <v>21</v>
      </c>
      <c r="N47" s="80">
        <v>13</v>
      </c>
      <c r="O47" s="86">
        <v>12</v>
      </c>
      <c r="P47" s="54">
        <f t="shared" si="7"/>
        <v>0.19047619047619047</v>
      </c>
      <c r="Q47" s="54">
        <f t="shared" si="8"/>
        <v>0.15384615384615385</v>
      </c>
      <c r="R47" s="55">
        <f t="shared" si="9"/>
        <v>0</v>
      </c>
      <c r="S47" s="20"/>
    </row>
    <row r="48" spans="1:21" ht="15.75" thickBot="1" x14ac:dyDescent="0.3">
      <c r="A48" s="101" t="s">
        <v>26</v>
      </c>
      <c r="B48" s="41" t="s">
        <v>13</v>
      </c>
      <c r="C48" s="45">
        <v>1</v>
      </c>
      <c r="D48" s="46">
        <v>0</v>
      </c>
      <c r="E48" s="84">
        <f t="shared" si="5"/>
        <v>-1</v>
      </c>
      <c r="F48" s="45">
        <v>1</v>
      </c>
      <c r="G48" s="45">
        <v>0</v>
      </c>
      <c r="H48" s="84">
        <f t="shared" ref="H48:H49" si="10">(G48-F48)/F48</f>
        <v>-1</v>
      </c>
      <c r="I48" s="45">
        <v>0</v>
      </c>
      <c r="J48" s="45">
        <v>0</v>
      </c>
      <c r="K48" s="43">
        <v>0</v>
      </c>
      <c r="L48" s="60"/>
      <c r="M48" s="75">
        <v>2</v>
      </c>
      <c r="N48" s="79">
        <v>1</v>
      </c>
      <c r="O48" s="85">
        <v>0</v>
      </c>
      <c r="P48" s="57">
        <f t="shared" si="7"/>
        <v>0</v>
      </c>
      <c r="Q48" s="57">
        <v>0</v>
      </c>
      <c r="R48" s="58">
        <v>0</v>
      </c>
      <c r="S48" s="20"/>
    </row>
    <row r="49" spans="1:19" ht="15.75" thickBot="1" x14ac:dyDescent="0.3">
      <c r="A49" s="101"/>
      <c r="B49" s="48" t="s">
        <v>14</v>
      </c>
      <c r="C49" s="49">
        <v>1</v>
      </c>
      <c r="D49" s="50">
        <v>0</v>
      </c>
      <c r="E49" s="87">
        <f t="shared" si="5"/>
        <v>-1</v>
      </c>
      <c r="F49" s="49">
        <v>1</v>
      </c>
      <c r="G49" s="49">
        <v>0</v>
      </c>
      <c r="H49" s="87">
        <f t="shared" si="10"/>
        <v>-1</v>
      </c>
      <c r="I49" s="49">
        <v>0</v>
      </c>
      <c r="J49" s="49">
        <v>0</v>
      </c>
      <c r="K49" s="51">
        <v>0</v>
      </c>
      <c r="L49" s="61"/>
      <c r="M49" s="76">
        <v>8</v>
      </c>
      <c r="N49" s="80">
        <v>6</v>
      </c>
      <c r="O49" s="86">
        <v>4</v>
      </c>
      <c r="P49" s="54">
        <f t="shared" si="7"/>
        <v>0</v>
      </c>
      <c r="Q49" s="54">
        <f t="shared" ref="Q49:Q55" si="11">G49/N49</f>
        <v>0</v>
      </c>
      <c r="R49" s="55">
        <f t="shared" ref="R49:R55" si="12">J49/O49</f>
        <v>0</v>
      </c>
      <c r="S49" s="20"/>
    </row>
    <row r="50" spans="1:19" ht="15.75" thickBot="1" x14ac:dyDescent="0.3">
      <c r="A50" s="101" t="s">
        <v>27</v>
      </c>
      <c r="B50" s="41" t="s">
        <v>13</v>
      </c>
      <c r="C50" s="45">
        <v>12</v>
      </c>
      <c r="D50" s="46">
        <v>7</v>
      </c>
      <c r="E50" s="43">
        <f t="shared" si="5"/>
        <v>-0.41666666666666669</v>
      </c>
      <c r="F50" s="45">
        <v>12</v>
      </c>
      <c r="G50" s="45">
        <v>7</v>
      </c>
      <c r="H50" s="47">
        <f t="shared" ref="H50:H53" si="13">(G50-F50)/F50</f>
        <v>-0.41666666666666669</v>
      </c>
      <c r="I50" s="45">
        <v>0</v>
      </c>
      <c r="J50" s="45">
        <v>0</v>
      </c>
      <c r="K50" s="43">
        <v>0</v>
      </c>
      <c r="L50" s="60"/>
      <c r="M50" s="75">
        <v>72</v>
      </c>
      <c r="N50" s="79">
        <v>50</v>
      </c>
      <c r="O50" s="85">
        <v>49</v>
      </c>
      <c r="P50" s="57">
        <f t="shared" si="7"/>
        <v>9.7222222222222224E-2</v>
      </c>
      <c r="Q50" s="57">
        <f t="shared" si="11"/>
        <v>0.14000000000000001</v>
      </c>
      <c r="R50" s="58">
        <f t="shared" si="12"/>
        <v>0</v>
      </c>
      <c r="S50" s="20"/>
    </row>
    <row r="51" spans="1:19" ht="15.75" thickBot="1" x14ac:dyDescent="0.3">
      <c r="A51" s="101"/>
      <c r="B51" s="48" t="s">
        <v>14</v>
      </c>
      <c r="C51" s="49">
        <v>19</v>
      </c>
      <c r="D51" s="50">
        <v>12</v>
      </c>
      <c r="E51" s="51">
        <f t="shared" si="5"/>
        <v>-0.36842105263157893</v>
      </c>
      <c r="F51" s="49">
        <v>16</v>
      </c>
      <c r="G51" s="49">
        <v>11</v>
      </c>
      <c r="H51" s="52">
        <f t="shared" si="13"/>
        <v>-0.3125</v>
      </c>
      <c r="I51" s="49">
        <v>0</v>
      </c>
      <c r="J51" s="49">
        <v>0</v>
      </c>
      <c r="K51" s="62">
        <v>0</v>
      </c>
      <c r="L51" s="61"/>
      <c r="M51" s="76">
        <v>144</v>
      </c>
      <c r="N51" s="80">
        <v>104</v>
      </c>
      <c r="O51" s="86">
        <v>101</v>
      </c>
      <c r="P51" s="54">
        <f t="shared" si="7"/>
        <v>8.3333333333333329E-2</v>
      </c>
      <c r="Q51" s="54">
        <f t="shared" si="11"/>
        <v>0.10576923076923077</v>
      </c>
      <c r="R51" s="55">
        <f t="shared" si="12"/>
        <v>0</v>
      </c>
      <c r="S51" s="20"/>
    </row>
    <row r="52" spans="1:19" ht="15.75" thickBot="1" x14ac:dyDescent="0.3">
      <c r="A52" s="101" t="s">
        <v>28</v>
      </c>
      <c r="B52" s="41" t="s">
        <v>13</v>
      </c>
      <c r="C52" s="45">
        <v>12</v>
      </c>
      <c r="D52" s="46">
        <v>15</v>
      </c>
      <c r="E52" s="43">
        <f t="shared" si="5"/>
        <v>0.25</v>
      </c>
      <c r="F52" s="45">
        <v>11</v>
      </c>
      <c r="G52" s="45">
        <v>15</v>
      </c>
      <c r="H52" s="47">
        <f t="shared" si="13"/>
        <v>0.36363636363636365</v>
      </c>
      <c r="I52" s="45">
        <v>0</v>
      </c>
      <c r="J52" s="45">
        <v>0</v>
      </c>
      <c r="K52" s="43">
        <v>0</v>
      </c>
      <c r="L52" s="60"/>
      <c r="M52" s="75">
        <v>52</v>
      </c>
      <c r="N52" s="79">
        <v>38</v>
      </c>
      <c r="O52" s="85">
        <v>35</v>
      </c>
      <c r="P52" s="57">
        <f t="shared" si="7"/>
        <v>0.28846153846153844</v>
      </c>
      <c r="Q52" s="57">
        <f t="shared" si="11"/>
        <v>0.39473684210526316</v>
      </c>
      <c r="R52" s="58">
        <f t="shared" si="12"/>
        <v>0</v>
      </c>
      <c r="S52" s="20"/>
    </row>
    <row r="53" spans="1:19" ht="15.75" thickBot="1" x14ac:dyDescent="0.3">
      <c r="A53" s="101"/>
      <c r="B53" s="48" t="s">
        <v>14</v>
      </c>
      <c r="C53" s="49">
        <v>12</v>
      </c>
      <c r="D53" s="50">
        <v>18</v>
      </c>
      <c r="E53" s="51">
        <f t="shared" si="5"/>
        <v>0.5</v>
      </c>
      <c r="F53" s="49">
        <v>11</v>
      </c>
      <c r="G53" s="49">
        <v>17</v>
      </c>
      <c r="H53" s="52">
        <f t="shared" si="13"/>
        <v>0.54545454545454541</v>
      </c>
      <c r="I53" s="49">
        <v>0</v>
      </c>
      <c r="J53" s="49">
        <v>0</v>
      </c>
      <c r="K53" s="51">
        <v>0</v>
      </c>
      <c r="L53" s="61"/>
      <c r="M53" s="76">
        <v>116</v>
      </c>
      <c r="N53" s="80">
        <v>86</v>
      </c>
      <c r="O53" s="86">
        <v>78</v>
      </c>
      <c r="P53" s="54">
        <f t="shared" si="7"/>
        <v>0.15517241379310345</v>
      </c>
      <c r="Q53" s="54">
        <f t="shared" si="11"/>
        <v>0.19767441860465115</v>
      </c>
      <c r="R53" s="55">
        <f t="shared" si="12"/>
        <v>0</v>
      </c>
      <c r="S53" s="20"/>
    </row>
    <row r="54" spans="1:19" ht="15.75" thickBot="1" x14ac:dyDescent="0.3">
      <c r="A54" s="101" t="s">
        <v>29</v>
      </c>
      <c r="B54" s="41" t="s">
        <v>13</v>
      </c>
      <c r="C54" s="45">
        <v>0</v>
      </c>
      <c r="D54" s="46">
        <v>0</v>
      </c>
      <c r="E54" s="43">
        <v>0</v>
      </c>
      <c r="F54" s="45">
        <v>0</v>
      </c>
      <c r="G54" s="45">
        <v>0</v>
      </c>
      <c r="H54" s="47">
        <v>0</v>
      </c>
      <c r="I54" s="45">
        <v>0</v>
      </c>
      <c r="J54" s="45">
        <v>0</v>
      </c>
      <c r="K54" s="43">
        <v>0</v>
      </c>
      <c r="L54" s="60"/>
      <c r="M54" s="75">
        <v>2</v>
      </c>
      <c r="N54" s="79">
        <v>1</v>
      </c>
      <c r="O54" s="85">
        <v>1</v>
      </c>
      <c r="P54" s="57">
        <f t="shared" si="7"/>
        <v>0</v>
      </c>
      <c r="Q54" s="57">
        <v>0</v>
      </c>
      <c r="R54" s="58">
        <v>0</v>
      </c>
      <c r="S54" s="20"/>
    </row>
    <row r="55" spans="1:19" ht="15.75" thickBot="1" x14ac:dyDescent="0.3">
      <c r="A55" s="102"/>
      <c r="B55" s="48" t="s">
        <v>14</v>
      </c>
      <c r="C55" s="49">
        <v>0</v>
      </c>
      <c r="D55" s="50">
        <v>1</v>
      </c>
      <c r="E55" s="51">
        <v>0</v>
      </c>
      <c r="F55" s="49">
        <v>0</v>
      </c>
      <c r="G55" s="49">
        <v>0</v>
      </c>
      <c r="H55" s="52">
        <v>0</v>
      </c>
      <c r="I55" s="49">
        <v>0</v>
      </c>
      <c r="J55" s="49">
        <v>0</v>
      </c>
      <c r="K55" s="51">
        <v>0</v>
      </c>
      <c r="L55" s="61"/>
      <c r="M55" s="76">
        <v>7</v>
      </c>
      <c r="N55" s="80">
        <v>5</v>
      </c>
      <c r="O55" s="86">
        <v>5</v>
      </c>
      <c r="P55" s="54">
        <f t="shared" si="7"/>
        <v>0.14285714285714285</v>
      </c>
      <c r="Q55" s="54">
        <f t="shared" si="11"/>
        <v>0</v>
      </c>
      <c r="R55" s="55">
        <f t="shared" si="12"/>
        <v>0</v>
      </c>
      <c r="S55" s="20"/>
    </row>
    <row r="56" spans="1:19" x14ac:dyDescent="0.25">
      <c r="A56" s="63" t="s">
        <v>30</v>
      </c>
      <c r="B56" s="63"/>
      <c r="C56" s="5"/>
      <c r="D56" s="5"/>
      <c r="E56" s="64"/>
      <c r="F56" s="5"/>
      <c r="G56" s="5"/>
      <c r="H56" s="64"/>
      <c r="I56" s="5"/>
      <c r="J56" s="5"/>
      <c r="K56" s="64"/>
      <c r="L56" s="5"/>
      <c r="M56" s="2"/>
      <c r="N56" s="2"/>
      <c r="O56" s="2"/>
      <c r="P56" s="2"/>
      <c r="Q56" s="2"/>
      <c r="R56" s="2"/>
      <c r="S56" s="1"/>
    </row>
    <row r="57" spans="1:19" x14ac:dyDescent="0.25">
      <c r="A57" s="6"/>
      <c r="B57" s="6"/>
      <c r="C57" s="5"/>
      <c r="D57" s="5"/>
      <c r="E57" s="64"/>
      <c r="F57" s="5"/>
      <c r="G57" s="5"/>
      <c r="H57" s="64"/>
      <c r="I57" s="5"/>
      <c r="J57" s="5"/>
      <c r="K57" s="64"/>
      <c r="L57" s="5"/>
      <c r="M57" s="2"/>
      <c r="N57" s="2"/>
      <c r="O57" s="2"/>
      <c r="P57" s="2"/>
      <c r="Q57" s="2"/>
      <c r="R57" s="2"/>
      <c r="S57" s="1"/>
    </row>
    <row r="58" spans="1:19" x14ac:dyDescent="0.25">
      <c r="A58" s="6"/>
      <c r="B58" s="6"/>
      <c r="C58" s="5"/>
      <c r="D58" s="5"/>
      <c r="E58" s="64"/>
      <c r="F58" s="5"/>
      <c r="G58" s="5"/>
      <c r="H58" s="64"/>
      <c r="I58" s="5"/>
      <c r="J58" s="5"/>
      <c r="K58" s="64"/>
      <c r="L58" s="5"/>
      <c r="M58" s="2"/>
      <c r="N58" s="2"/>
      <c r="O58" s="2"/>
      <c r="P58" s="2"/>
      <c r="Q58" s="2"/>
      <c r="R58" s="2"/>
      <c r="S58" s="1"/>
    </row>
  </sheetData>
  <mergeCells count="30">
    <mergeCell ref="A54:A55"/>
    <mergeCell ref="A26:A28"/>
    <mergeCell ref="A29:A31"/>
    <mergeCell ref="A32:A34"/>
    <mergeCell ref="A35:A37"/>
    <mergeCell ref="A38:A40"/>
    <mergeCell ref="A41:A42"/>
    <mergeCell ref="A43:A45"/>
    <mergeCell ref="A46:A47"/>
    <mergeCell ref="A48:A49"/>
    <mergeCell ref="A50:A51"/>
    <mergeCell ref="A52:A53"/>
    <mergeCell ref="A23:A25"/>
    <mergeCell ref="A8:B8"/>
    <mergeCell ref="A9:B9"/>
    <mergeCell ref="A10:B10"/>
    <mergeCell ref="A11:B11"/>
    <mergeCell ref="A12:B12"/>
    <mergeCell ref="A13:B13"/>
    <mergeCell ref="A14:B14"/>
    <mergeCell ref="A15:B15"/>
    <mergeCell ref="A16:B16"/>
    <mergeCell ref="A17:A19"/>
    <mergeCell ref="A20:A22"/>
    <mergeCell ref="A7:B7"/>
    <mergeCell ref="A1:R1"/>
    <mergeCell ref="A2:R2"/>
    <mergeCell ref="A3:R3"/>
    <mergeCell ref="A4:R4"/>
    <mergeCell ref="A6:B6"/>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9"/>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s>
  <sheetData>
    <row r="1" spans="1:18" ht="15.75" x14ac:dyDescent="0.25">
      <c r="A1" s="114" t="s">
        <v>31</v>
      </c>
      <c r="B1" s="114"/>
      <c r="C1" s="114"/>
      <c r="D1" s="114"/>
      <c r="E1" s="114"/>
      <c r="F1" s="114"/>
      <c r="G1" s="114"/>
      <c r="H1" s="114"/>
      <c r="I1" s="114"/>
      <c r="J1" s="114"/>
      <c r="K1" s="114"/>
      <c r="L1" s="114"/>
      <c r="M1" s="114"/>
      <c r="N1" s="114"/>
      <c r="O1" s="114"/>
      <c r="P1" s="114"/>
      <c r="Q1" s="114"/>
      <c r="R1" s="114"/>
    </row>
    <row r="2" spans="1:18" ht="15.75" x14ac:dyDescent="0.25">
      <c r="A2" s="115" t="s">
        <v>0</v>
      </c>
      <c r="B2" s="115"/>
      <c r="C2" s="115"/>
      <c r="D2" s="115"/>
      <c r="E2" s="115"/>
      <c r="F2" s="115"/>
      <c r="G2" s="115"/>
      <c r="H2" s="115"/>
      <c r="I2" s="115"/>
      <c r="J2" s="115"/>
      <c r="K2" s="115"/>
      <c r="L2" s="115"/>
      <c r="M2" s="115"/>
      <c r="N2" s="115"/>
      <c r="O2" s="115"/>
      <c r="P2" s="115"/>
      <c r="Q2" s="115"/>
      <c r="R2" s="115"/>
    </row>
    <row r="3" spans="1:18" ht="15.75" x14ac:dyDescent="0.25">
      <c r="A3" s="115" t="s">
        <v>1</v>
      </c>
      <c r="B3" s="115"/>
      <c r="C3" s="115"/>
      <c r="D3" s="115"/>
      <c r="E3" s="115"/>
      <c r="F3" s="115"/>
      <c r="G3" s="115"/>
      <c r="H3" s="115"/>
      <c r="I3" s="115"/>
      <c r="J3" s="115"/>
      <c r="K3" s="115"/>
      <c r="L3" s="115"/>
      <c r="M3" s="115"/>
      <c r="N3" s="115"/>
      <c r="O3" s="115"/>
      <c r="P3" s="115"/>
      <c r="Q3" s="115"/>
      <c r="R3" s="115"/>
    </row>
    <row r="4" spans="1:18" ht="15.75" x14ac:dyDescent="0.25">
      <c r="A4" s="116" t="s">
        <v>199</v>
      </c>
      <c r="B4" s="116"/>
      <c r="C4" s="116"/>
      <c r="D4" s="116"/>
      <c r="E4" s="116"/>
      <c r="F4" s="116"/>
      <c r="G4" s="116"/>
      <c r="H4" s="116"/>
      <c r="I4" s="116"/>
      <c r="J4" s="116"/>
      <c r="K4" s="116"/>
      <c r="L4" s="116"/>
      <c r="M4" s="116"/>
      <c r="N4" s="116"/>
      <c r="O4" s="116"/>
      <c r="P4" s="116"/>
      <c r="Q4" s="116"/>
      <c r="R4" s="116"/>
    </row>
    <row r="5" spans="1:18" ht="16.5" thickBot="1" x14ac:dyDescent="0.3">
      <c r="A5" s="3"/>
      <c r="B5" s="4"/>
      <c r="C5" s="5"/>
      <c r="D5" s="5"/>
      <c r="E5" s="6"/>
      <c r="F5" s="5"/>
      <c r="G5" s="5"/>
      <c r="H5" s="7"/>
      <c r="I5" s="5"/>
      <c r="J5" s="5"/>
      <c r="K5" s="7"/>
      <c r="L5" s="2"/>
      <c r="M5" s="2"/>
      <c r="N5" s="2"/>
      <c r="O5" s="2"/>
      <c r="P5" s="2"/>
      <c r="Q5" s="2"/>
      <c r="R5" s="2"/>
    </row>
    <row r="6" spans="1:18" ht="38.25" x14ac:dyDescent="0.25">
      <c r="A6" s="117" t="s">
        <v>2</v>
      </c>
      <c r="B6" s="118"/>
      <c r="C6" s="8" t="s">
        <v>200</v>
      </c>
      <c r="D6" s="9" t="s">
        <v>201</v>
      </c>
      <c r="E6" s="8" t="s">
        <v>46</v>
      </c>
      <c r="F6" s="8" t="s">
        <v>202</v>
      </c>
      <c r="G6" s="8" t="s">
        <v>203</v>
      </c>
      <c r="H6" s="8" t="s">
        <v>46</v>
      </c>
      <c r="I6" s="8" t="s">
        <v>204</v>
      </c>
      <c r="J6" s="8" t="s">
        <v>205</v>
      </c>
      <c r="K6" s="8" t="s">
        <v>46</v>
      </c>
      <c r="L6" s="10"/>
      <c r="M6" s="11" t="s">
        <v>33</v>
      </c>
      <c r="N6" s="11" t="s">
        <v>34</v>
      </c>
      <c r="O6" s="11" t="s">
        <v>35</v>
      </c>
      <c r="P6" s="11" t="s">
        <v>36</v>
      </c>
      <c r="Q6" s="11" t="s">
        <v>37</v>
      </c>
      <c r="R6" s="12" t="s">
        <v>38</v>
      </c>
    </row>
    <row r="7" spans="1:18" x14ac:dyDescent="0.25">
      <c r="A7" s="119" t="s">
        <v>3</v>
      </c>
      <c r="B7" s="120"/>
      <c r="C7" s="71">
        <v>3604</v>
      </c>
      <c r="D7" s="71">
        <v>3553</v>
      </c>
      <c r="E7" s="15">
        <f t="shared" ref="E7:E15" si="0">(D7-C7)/C7</f>
        <v>-1.4150943396226415E-2</v>
      </c>
      <c r="F7" s="71">
        <v>2855</v>
      </c>
      <c r="G7" s="71">
        <v>2876</v>
      </c>
      <c r="H7" s="16">
        <f t="shared" ref="H7:H15" si="1">(G7-F7)/F7</f>
        <v>7.3555166374781088E-3</v>
      </c>
      <c r="I7" s="71">
        <v>1794</v>
      </c>
      <c r="J7" s="71">
        <v>1812</v>
      </c>
      <c r="K7" s="16">
        <f t="shared" ref="K7:K15" si="2">(J7-I7)/I7</f>
        <v>1.0033444816053512E-2</v>
      </c>
      <c r="L7" s="17"/>
      <c r="M7" s="71">
        <v>3677</v>
      </c>
      <c r="N7" s="71">
        <v>2913</v>
      </c>
      <c r="O7" s="71">
        <v>1924</v>
      </c>
      <c r="P7" s="18">
        <f t="shared" ref="P7:P15" si="3">D7/M7</f>
        <v>0.96627685613271685</v>
      </c>
      <c r="Q7" s="18">
        <f t="shared" ref="Q7:Q15" si="4">G7/N7</f>
        <v>0.98729831788534161</v>
      </c>
      <c r="R7" s="19">
        <f t="shared" ref="R7:R15" si="5">J7/O7</f>
        <v>0.94178794178794178</v>
      </c>
    </row>
    <row r="8" spans="1:18" x14ac:dyDescent="0.25">
      <c r="A8" s="112" t="s">
        <v>4</v>
      </c>
      <c r="B8" s="113"/>
      <c r="C8" s="82">
        <v>393</v>
      </c>
      <c r="D8" s="82">
        <v>473</v>
      </c>
      <c r="E8" s="15">
        <f t="shared" si="0"/>
        <v>0.20356234096692111</v>
      </c>
      <c r="F8" s="82">
        <v>272</v>
      </c>
      <c r="G8" s="82">
        <v>339</v>
      </c>
      <c r="H8" s="16">
        <f t="shared" si="1"/>
        <v>0.24632352941176472</v>
      </c>
      <c r="I8" s="82">
        <v>190</v>
      </c>
      <c r="J8" s="82">
        <v>222</v>
      </c>
      <c r="K8" s="16">
        <f t="shared" si="2"/>
        <v>0.16842105263157894</v>
      </c>
      <c r="L8" s="17"/>
      <c r="M8" s="82">
        <v>396</v>
      </c>
      <c r="N8" s="82">
        <v>271</v>
      </c>
      <c r="O8" s="82">
        <v>189</v>
      </c>
      <c r="P8" s="18">
        <f>D8/M8</f>
        <v>1.1944444444444444</v>
      </c>
      <c r="Q8" s="18">
        <f t="shared" si="4"/>
        <v>1.2509225092250922</v>
      </c>
      <c r="R8" s="19">
        <f t="shared" si="5"/>
        <v>1.1746031746031746</v>
      </c>
    </row>
    <row r="9" spans="1:18" x14ac:dyDescent="0.25">
      <c r="A9" s="112" t="s">
        <v>32</v>
      </c>
      <c r="B9" s="113"/>
      <c r="C9" s="82">
        <v>309</v>
      </c>
      <c r="D9" s="82">
        <v>363</v>
      </c>
      <c r="E9" s="15">
        <f t="shared" si="0"/>
        <v>0.17475728155339806</v>
      </c>
      <c r="F9" s="82">
        <v>203</v>
      </c>
      <c r="G9" s="82">
        <v>251</v>
      </c>
      <c r="H9" s="16">
        <f t="shared" si="1"/>
        <v>0.23645320197044334</v>
      </c>
      <c r="I9" s="82">
        <v>157</v>
      </c>
      <c r="J9" s="82">
        <v>189</v>
      </c>
      <c r="K9" s="16">
        <f t="shared" si="2"/>
        <v>0.20382165605095542</v>
      </c>
      <c r="L9" s="17"/>
      <c r="M9" s="82">
        <v>311</v>
      </c>
      <c r="N9" s="82">
        <v>205</v>
      </c>
      <c r="O9" s="82">
        <v>158</v>
      </c>
      <c r="P9" s="18">
        <f t="shared" si="3"/>
        <v>1.167202572347267</v>
      </c>
      <c r="Q9" s="18">
        <f t="shared" si="4"/>
        <v>1.224390243902439</v>
      </c>
      <c r="R9" s="19">
        <f t="shared" si="5"/>
        <v>1.1962025316455696</v>
      </c>
    </row>
    <row r="10" spans="1:18" x14ac:dyDescent="0.25">
      <c r="A10" s="112" t="s">
        <v>5</v>
      </c>
      <c r="B10" s="113"/>
      <c r="C10" s="82">
        <v>1922</v>
      </c>
      <c r="D10" s="82">
        <v>2029</v>
      </c>
      <c r="E10" s="15">
        <f t="shared" si="0"/>
        <v>5.5671175858480748E-2</v>
      </c>
      <c r="F10" s="82">
        <v>1509</v>
      </c>
      <c r="G10" s="82">
        <v>1599</v>
      </c>
      <c r="H10" s="16">
        <f t="shared" si="1"/>
        <v>5.9642147117296221E-2</v>
      </c>
      <c r="I10" s="82">
        <v>954</v>
      </c>
      <c r="J10" s="82">
        <v>995</v>
      </c>
      <c r="K10" s="16">
        <f t="shared" si="2"/>
        <v>4.2976939203354297E-2</v>
      </c>
      <c r="L10" s="17"/>
      <c r="M10" s="82">
        <v>1944</v>
      </c>
      <c r="N10" s="82">
        <v>1521</v>
      </c>
      <c r="O10" s="82">
        <v>1003</v>
      </c>
      <c r="P10" s="18">
        <f t="shared" si="3"/>
        <v>1.043724279835391</v>
      </c>
      <c r="Q10" s="18">
        <f t="shared" si="4"/>
        <v>1.0512820512820513</v>
      </c>
      <c r="R10" s="19">
        <f t="shared" si="5"/>
        <v>0.9920239282153539</v>
      </c>
    </row>
    <row r="11" spans="1:18" x14ac:dyDescent="0.25">
      <c r="A11" s="112" t="s">
        <v>6</v>
      </c>
      <c r="B11" s="113"/>
      <c r="C11" s="71">
        <v>471</v>
      </c>
      <c r="D11" s="71">
        <v>471</v>
      </c>
      <c r="E11" s="15">
        <f t="shared" si="0"/>
        <v>0</v>
      </c>
      <c r="F11" s="71">
        <v>412</v>
      </c>
      <c r="G11" s="71">
        <v>416</v>
      </c>
      <c r="H11" s="16">
        <f t="shared" si="1"/>
        <v>9.7087378640776691E-3</v>
      </c>
      <c r="I11" s="71">
        <v>302</v>
      </c>
      <c r="J11" s="71">
        <v>303</v>
      </c>
      <c r="K11" s="16">
        <f t="shared" si="2"/>
        <v>3.3112582781456954E-3</v>
      </c>
      <c r="L11" s="17"/>
      <c r="M11" s="71">
        <v>503</v>
      </c>
      <c r="N11" s="71">
        <v>443</v>
      </c>
      <c r="O11" s="71">
        <v>346</v>
      </c>
      <c r="P11" s="18">
        <f t="shared" si="3"/>
        <v>0.93638170974155066</v>
      </c>
      <c r="Q11" s="18">
        <f t="shared" si="4"/>
        <v>0.93905191873589167</v>
      </c>
      <c r="R11" s="19">
        <f t="shared" si="5"/>
        <v>0.87572254335260113</v>
      </c>
    </row>
    <row r="12" spans="1:18" x14ac:dyDescent="0.25">
      <c r="A12" s="112" t="s">
        <v>7</v>
      </c>
      <c r="B12" s="113"/>
      <c r="C12" s="71">
        <v>1138</v>
      </c>
      <c r="D12" s="71">
        <v>988</v>
      </c>
      <c r="E12" s="15">
        <f t="shared" si="0"/>
        <v>-0.13181019332161686</v>
      </c>
      <c r="F12" s="71">
        <v>881</v>
      </c>
      <c r="G12" s="71">
        <v>809</v>
      </c>
      <c r="H12" s="16">
        <f t="shared" si="1"/>
        <v>-8.1725312145289442E-2</v>
      </c>
      <c r="I12" s="71">
        <v>491</v>
      </c>
      <c r="J12" s="71">
        <v>467</v>
      </c>
      <c r="K12" s="16">
        <f t="shared" si="2"/>
        <v>-4.8879837067209775E-2</v>
      </c>
      <c r="L12" s="17"/>
      <c r="M12" s="71">
        <v>1166</v>
      </c>
      <c r="N12" s="71">
        <v>895</v>
      </c>
      <c r="O12" s="71">
        <v>528</v>
      </c>
      <c r="P12" s="18">
        <f t="shared" si="3"/>
        <v>0.84734133790737565</v>
      </c>
      <c r="Q12" s="18">
        <f t="shared" si="4"/>
        <v>0.90391061452513966</v>
      </c>
      <c r="R12" s="19">
        <f t="shared" si="5"/>
        <v>0.88446969696969702</v>
      </c>
    </row>
    <row r="13" spans="1:18" x14ac:dyDescent="0.25">
      <c r="A13" s="112" t="s">
        <v>8</v>
      </c>
      <c r="B13" s="113"/>
      <c r="C13" s="83">
        <v>73</v>
      </c>
      <c r="D13" s="83">
        <v>65</v>
      </c>
      <c r="E13" s="15">
        <f t="shared" si="0"/>
        <v>-0.1095890410958904</v>
      </c>
      <c r="F13" s="83">
        <v>53</v>
      </c>
      <c r="G13" s="83">
        <v>52</v>
      </c>
      <c r="H13" s="16">
        <f t="shared" si="1"/>
        <v>-1.8867924528301886E-2</v>
      </c>
      <c r="I13" s="83">
        <v>47</v>
      </c>
      <c r="J13" s="83">
        <v>47</v>
      </c>
      <c r="K13" s="16">
        <f t="shared" si="2"/>
        <v>0</v>
      </c>
      <c r="L13" s="17"/>
      <c r="M13" s="83">
        <v>64</v>
      </c>
      <c r="N13" s="83">
        <v>54</v>
      </c>
      <c r="O13" s="83">
        <v>47</v>
      </c>
      <c r="P13" s="18">
        <f t="shared" si="3"/>
        <v>1.015625</v>
      </c>
      <c r="Q13" s="18">
        <f t="shared" si="4"/>
        <v>0.96296296296296291</v>
      </c>
      <c r="R13" s="19">
        <f t="shared" si="5"/>
        <v>1</v>
      </c>
    </row>
    <row r="14" spans="1:18" x14ac:dyDescent="0.25">
      <c r="A14" s="103" t="s">
        <v>9</v>
      </c>
      <c r="B14" s="104"/>
      <c r="C14" s="82">
        <v>926</v>
      </c>
      <c r="D14" s="82">
        <v>863</v>
      </c>
      <c r="E14" s="15">
        <f t="shared" si="0"/>
        <v>-6.8034557235421164E-2</v>
      </c>
      <c r="F14" s="82">
        <v>364</v>
      </c>
      <c r="G14" s="82">
        <v>319</v>
      </c>
      <c r="H14" s="16">
        <f t="shared" si="1"/>
        <v>-0.12362637362637363</v>
      </c>
      <c r="I14" s="82">
        <v>257</v>
      </c>
      <c r="J14" s="82">
        <v>211</v>
      </c>
      <c r="K14" s="16">
        <f t="shared" si="2"/>
        <v>-0.17898832684824903</v>
      </c>
      <c r="L14" s="17"/>
      <c r="M14" s="82">
        <v>928</v>
      </c>
      <c r="N14" s="82">
        <v>364</v>
      </c>
      <c r="O14" s="82">
        <v>288</v>
      </c>
      <c r="P14" s="18">
        <f t="shared" si="3"/>
        <v>0.92995689655172409</v>
      </c>
      <c r="Q14" s="18">
        <f t="shared" si="4"/>
        <v>0.87637362637362637</v>
      </c>
      <c r="R14" s="19">
        <f t="shared" si="5"/>
        <v>0.73263888888888884</v>
      </c>
    </row>
    <row r="15" spans="1:18" x14ac:dyDescent="0.25">
      <c r="A15" s="105" t="s">
        <v>10</v>
      </c>
      <c r="B15" s="106"/>
      <c r="C15" s="97">
        <f>C7+C14</f>
        <v>4530</v>
      </c>
      <c r="D15" s="98">
        <f>D7+D14</f>
        <v>4416</v>
      </c>
      <c r="E15" s="26">
        <f t="shared" si="0"/>
        <v>-2.5165562913907286E-2</v>
      </c>
      <c r="F15" s="97">
        <f>F7+F14</f>
        <v>3219</v>
      </c>
      <c r="G15" s="97">
        <f>G7+G14</f>
        <v>3195</v>
      </c>
      <c r="H15" s="27">
        <f t="shared" si="1"/>
        <v>-7.4557315936626279E-3</v>
      </c>
      <c r="I15" s="97">
        <f>I7+I14</f>
        <v>2051</v>
      </c>
      <c r="J15" s="97">
        <f>J7+J14</f>
        <v>2023</v>
      </c>
      <c r="K15" s="26">
        <f t="shared" si="2"/>
        <v>-1.3651877133105802E-2</v>
      </c>
      <c r="L15" s="28"/>
      <c r="M15" s="29">
        <f>M7+M14</f>
        <v>4605</v>
      </c>
      <c r="N15" s="29">
        <f>N7+N14</f>
        <v>3277</v>
      </c>
      <c r="O15" s="29">
        <f>O7+O14</f>
        <v>2212</v>
      </c>
      <c r="P15" s="30">
        <f t="shared" si="3"/>
        <v>0.958957654723127</v>
      </c>
      <c r="Q15" s="30">
        <f t="shared" si="4"/>
        <v>0.97497711321330482</v>
      </c>
      <c r="R15" s="31">
        <f t="shared" si="5"/>
        <v>0.91455696202531644</v>
      </c>
    </row>
    <row r="16" spans="1:18" ht="15" customHeight="1" x14ac:dyDescent="0.25">
      <c r="A16" s="107" t="s">
        <v>11</v>
      </c>
      <c r="B16" s="108"/>
      <c r="C16" s="33"/>
      <c r="D16" s="34"/>
      <c r="E16" s="35"/>
      <c r="F16" s="33"/>
      <c r="G16" s="33"/>
      <c r="H16" s="36"/>
      <c r="I16" s="33"/>
      <c r="J16" s="33"/>
      <c r="K16" s="35"/>
      <c r="L16" s="37"/>
      <c r="M16" s="38"/>
      <c r="N16" s="38"/>
      <c r="O16" s="38"/>
      <c r="P16" s="39"/>
      <c r="Q16" s="39"/>
      <c r="R16" s="40"/>
    </row>
    <row r="17" spans="1:18" x14ac:dyDescent="0.25">
      <c r="A17" s="109" t="s">
        <v>12</v>
      </c>
      <c r="B17" s="41" t="s">
        <v>13</v>
      </c>
      <c r="C17" s="82">
        <v>309</v>
      </c>
      <c r="D17" s="74">
        <v>380</v>
      </c>
      <c r="E17" s="15">
        <f t="shared" ref="E17:E55" si="6">(D17-C17)/C17</f>
        <v>0.22977346278317151</v>
      </c>
      <c r="F17" s="82">
        <v>226</v>
      </c>
      <c r="G17" s="82">
        <v>295</v>
      </c>
      <c r="H17" s="16">
        <f t="shared" ref="H17:H43" si="7">(G17-F17)/F17</f>
        <v>0.30530973451327431</v>
      </c>
      <c r="I17" s="82">
        <v>153</v>
      </c>
      <c r="J17" s="82">
        <v>191</v>
      </c>
      <c r="K17" s="16">
        <f t="shared" ref="K17:K55" si="8">(J17-I17)/I17</f>
        <v>0.24836601307189543</v>
      </c>
      <c r="L17" s="44"/>
      <c r="M17" s="74">
        <v>310</v>
      </c>
      <c r="N17" s="82">
        <v>222</v>
      </c>
      <c r="O17" s="82">
        <v>156</v>
      </c>
      <c r="P17" s="18">
        <f t="shared" ref="P17:P55" si="9">D17/M17</f>
        <v>1.2258064516129032</v>
      </c>
      <c r="Q17" s="18">
        <f t="shared" ref="Q17:Q47" si="10">G17/N17</f>
        <v>1.3288288288288288</v>
      </c>
      <c r="R17" s="19">
        <f t="shared" ref="R17:R47" si="11">J17/O17</f>
        <v>1.2243589743589745</v>
      </c>
    </row>
    <row r="18" spans="1:18" x14ac:dyDescent="0.25">
      <c r="A18" s="110"/>
      <c r="B18" s="41" t="s">
        <v>14</v>
      </c>
      <c r="C18" s="85">
        <v>500</v>
      </c>
      <c r="D18" s="75">
        <v>543</v>
      </c>
      <c r="E18" s="84">
        <f t="shared" si="6"/>
        <v>8.5999999999999993E-2</v>
      </c>
      <c r="F18" s="85">
        <v>358</v>
      </c>
      <c r="G18" s="85">
        <v>418</v>
      </c>
      <c r="H18" s="47">
        <f t="shared" si="7"/>
        <v>0.16759776536312848</v>
      </c>
      <c r="I18" s="85">
        <v>234</v>
      </c>
      <c r="J18" s="85">
        <v>256</v>
      </c>
      <c r="K18" s="16">
        <f t="shared" si="8"/>
        <v>9.4017094017094016E-2</v>
      </c>
      <c r="L18" s="44"/>
      <c r="M18" s="75">
        <v>500</v>
      </c>
      <c r="N18" s="85">
        <v>353</v>
      </c>
      <c r="O18" s="85">
        <v>244</v>
      </c>
      <c r="P18" s="18">
        <f t="shared" si="9"/>
        <v>1.0860000000000001</v>
      </c>
      <c r="Q18" s="18">
        <f t="shared" si="10"/>
        <v>1.1841359773371105</v>
      </c>
      <c r="R18" s="19">
        <f t="shared" si="11"/>
        <v>1.0491803278688525</v>
      </c>
    </row>
    <row r="19" spans="1:18" s="56" customFormat="1" ht="15.75" thickBot="1" x14ac:dyDescent="0.3">
      <c r="A19" s="111"/>
      <c r="B19" s="48" t="s">
        <v>15</v>
      </c>
      <c r="C19" s="86">
        <v>121</v>
      </c>
      <c r="D19" s="76">
        <v>166</v>
      </c>
      <c r="E19" s="87">
        <f t="shared" si="6"/>
        <v>0.37190082644628097</v>
      </c>
      <c r="F19" s="86">
        <v>36</v>
      </c>
      <c r="G19" s="86">
        <v>62</v>
      </c>
      <c r="H19" s="88">
        <f t="shared" si="7"/>
        <v>0.72222222222222221</v>
      </c>
      <c r="I19" s="86">
        <v>19</v>
      </c>
      <c r="J19" s="86">
        <v>38</v>
      </c>
      <c r="K19" s="88">
        <f t="shared" si="8"/>
        <v>1</v>
      </c>
      <c r="L19" s="53"/>
      <c r="M19" s="76">
        <v>121</v>
      </c>
      <c r="N19" s="86">
        <v>36</v>
      </c>
      <c r="O19" s="86">
        <v>21</v>
      </c>
      <c r="P19" s="54">
        <f t="shared" si="9"/>
        <v>1.3719008264462811</v>
      </c>
      <c r="Q19" s="54">
        <f t="shared" si="10"/>
        <v>1.7222222222222223</v>
      </c>
      <c r="R19" s="55">
        <f t="shared" si="11"/>
        <v>1.8095238095238095</v>
      </c>
    </row>
    <row r="20" spans="1:18" ht="15.75" thickBot="1" x14ac:dyDescent="0.3">
      <c r="A20" s="100" t="s">
        <v>16</v>
      </c>
      <c r="B20" s="41" t="s">
        <v>13</v>
      </c>
      <c r="C20" s="85">
        <v>326</v>
      </c>
      <c r="D20" s="75">
        <v>293</v>
      </c>
      <c r="E20" s="84">
        <f t="shared" si="6"/>
        <v>-0.10122699386503067</v>
      </c>
      <c r="F20" s="85">
        <v>231</v>
      </c>
      <c r="G20" s="85">
        <v>224</v>
      </c>
      <c r="H20" s="47">
        <f t="shared" si="7"/>
        <v>-3.0303030303030304E-2</v>
      </c>
      <c r="I20" s="85">
        <v>146</v>
      </c>
      <c r="J20" s="85">
        <v>145</v>
      </c>
      <c r="K20" s="47">
        <f t="shared" si="8"/>
        <v>-6.8493150684931503E-3</v>
      </c>
      <c r="L20" s="44"/>
      <c r="M20" s="75">
        <v>328</v>
      </c>
      <c r="N20" s="85">
        <v>230</v>
      </c>
      <c r="O20" s="85">
        <v>149</v>
      </c>
      <c r="P20" s="57">
        <f t="shared" si="9"/>
        <v>0.89329268292682928</v>
      </c>
      <c r="Q20" s="57">
        <f t="shared" si="10"/>
        <v>0.97391304347826091</v>
      </c>
      <c r="R20" s="58">
        <f t="shared" si="11"/>
        <v>0.97315436241610742</v>
      </c>
    </row>
    <row r="21" spans="1:18" ht="15.75" thickBot="1" x14ac:dyDescent="0.3">
      <c r="A21" s="100"/>
      <c r="B21" s="41" t="s">
        <v>14</v>
      </c>
      <c r="C21" s="74">
        <v>583</v>
      </c>
      <c r="D21" s="74">
        <v>510</v>
      </c>
      <c r="E21" s="15">
        <f t="shared" si="6"/>
        <v>-0.12521440823327615</v>
      </c>
      <c r="F21" s="82">
        <v>418</v>
      </c>
      <c r="G21" s="82">
        <v>398</v>
      </c>
      <c r="H21" s="16">
        <f t="shared" si="7"/>
        <v>-4.784688995215311E-2</v>
      </c>
      <c r="I21" s="82">
        <v>278</v>
      </c>
      <c r="J21" s="82">
        <v>261</v>
      </c>
      <c r="K21" s="16">
        <f t="shared" si="8"/>
        <v>-6.1151079136690649E-2</v>
      </c>
      <c r="L21" s="44"/>
      <c r="M21" s="74">
        <v>587</v>
      </c>
      <c r="N21" s="82">
        <v>414</v>
      </c>
      <c r="O21" s="82">
        <v>290</v>
      </c>
      <c r="P21" s="18">
        <f t="shared" si="9"/>
        <v>0.868824531516184</v>
      </c>
      <c r="Q21" s="18">
        <f t="shared" si="10"/>
        <v>0.96135265700483097</v>
      </c>
      <c r="R21" s="19">
        <f t="shared" si="11"/>
        <v>0.9</v>
      </c>
    </row>
    <row r="22" spans="1:18" ht="15.75" thickBot="1" x14ac:dyDescent="0.3">
      <c r="A22" s="101"/>
      <c r="B22" s="48" t="s">
        <v>15</v>
      </c>
      <c r="C22" s="86">
        <v>219</v>
      </c>
      <c r="D22" s="76">
        <v>189</v>
      </c>
      <c r="E22" s="87">
        <f t="shared" si="6"/>
        <v>-0.13698630136986301</v>
      </c>
      <c r="F22" s="86">
        <v>90</v>
      </c>
      <c r="G22" s="86">
        <v>65</v>
      </c>
      <c r="H22" s="88">
        <f t="shared" si="7"/>
        <v>-0.27777777777777779</v>
      </c>
      <c r="I22" s="86">
        <v>59</v>
      </c>
      <c r="J22" s="86">
        <v>35</v>
      </c>
      <c r="K22" s="88">
        <f t="shared" si="8"/>
        <v>-0.40677966101694918</v>
      </c>
      <c r="L22" s="53"/>
      <c r="M22" s="76">
        <v>220</v>
      </c>
      <c r="N22" s="86">
        <v>90</v>
      </c>
      <c r="O22" s="86">
        <v>66</v>
      </c>
      <c r="P22" s="54">
        <f t="shared" si="9"/>
        <v>0.85909090909090913</v>
      </c>
      <c r="Q22" s="54">
        <f t="shared" si="10"/>
        <v>0.72222222222222221</v>
      </c>
      <c r="R22" s="55">
        <f t="shared" si="11"/>
        <v>0.53030303030303028</v>
      </c>
    </row>
    <row r="23" spans="1:18" ht="15.75" thickBot="1" x14ac:dyDescent="0.3">
      <c r="A23" s="100" t="s">
        <v>17</v>
      </c>
      <c r="B23" s="41" t="s">
        <v>13</v>
      </c>
      <c r="C23" s="85">
        <v>319</v>
      </c>
      <c r="D23" s="75">
        <v>331</v>
      </c>
      <c r="E23" s="84">
        <f t="shared" si="6"/>
        <v>3.7617554858934171E-2</v>
      </c>
      <c r="F23" s="85">
        <v>244</v>
      </c>
      <c r="G23" s="85">
        <v>231</v>
      </c>
      <c r="H23" s="47">
        <f t="shared" si="7"/>
        <v>-5.3278688524590161E-2</v>
      </c>
      <c r="I23" s="85">
        <v>135</v>
      </c>
      <c r="J23" s="85">
        <v>127</v>
      </c>
      <c r="K23" s="47">
        <f t="shared" si="8"/>
        <v>-5.9259259259259262E-2</v>
      </c>
      <c r="L23" s="44"/>
      <c r="M23" s="75">
        <v>319</v>
      </c>
      <c r="N23" s="85">
        <v>242</v>
      </c>
      <c r="O23" s="85">
        <v>141</v>
      </c>
      <c r="P23" s="57">
        <f t="shared" si="9"/>
        <v>1.0376175548589341</v>
      </c>
      <c r="Q23" s="57">
        <f t="shared" si="10"/>
        <v>0.95454545454545459</v>
      </c>
      <c r="R23" s="58">
        <f t="shared" si="11"/>
        <v>0.900709219858156</v>
      </c>
    </row>
    <row r="24" spans="1:18" ht="15.75" thickBot="1" x14ac:dyDescent="0.3">
      <c r="A24" s="100"/>
      <c r="B24" s="41" t="s">
        <v>14</v>
      </c>
      <c r="C24" s="74">
        <v>503</v>
      </c>
      <c r="D24" s="74">
        <v>485</v>
      </c>
      <c r="E24" s="15">
        <f t="shared" si="6"/>
        <v>-3.5785288270377733E-2</v>
      </c>
      <c r="F24" s="82">
        <v>377</v>
      </c>
      <c r="G24" s="82">
        <v>358</v>
      </c>
      <c r="H24" s="16">
        <f t="shared" si="7"/>
        <v>-5.0397877984084884E-2</v>
      </c>
      <c r="I24" s="82">
        <v>216</v>
      </c>
      <c r="J24" s="82">
        <v>208</v>
      </c>
      <c r="K24" s="16">
        <f t="shared" si="8"/>
        <v>-3.7037037037037035E-2</v>
      </c>
      <c r="L24" s="44"/>
      <c r="M24" s="74">
        <v>504</v>
      </c>
      <c r="N24" s="82">
        <v>376</v>
      </c>
      <c r="O24" s="82">
        <v>231</v>
      </c>
      <c r="P24" s="18">
        <f t="shared" si="9"/>
        <v>0.96230158730158732</v>
      </c>
      <c r="Q24" s="18">
        <f t="shared" si="10"/>
        <v>0.9521276595744681</v>
      </c>
      <c r="R24" s="19">
        <f t="shared" si="11"/>
        <v>0.90043290043290047</v>
      </c>
    </row>
    <row r="25" spans="1:18" ht="15.75" thickBot="1" x14ac:dyDescent="0.3">
      <c r="A25" s="101"/>
      <c r="B25" s="48" t="s">
        <v>15</v>
      </c>
      <c r="C25" s="86">
        <v>246</v>
      </c>
      <c r="D25" s="76">
        <v>224</v>
      </c>
      <c r="E25" s="87">
        <f t="shared" si="6"/>
        <v>-8.943089430894309E-2</v>
      </c>
      <c r="F25" s="86">
        <v>67</v>
      </c>
      <c r="G25" s="86">
        <v>52</v>
      </c>
      <c r="H25" s="88">
        <f t="shared" si="7"/>
        <v>-0.22388059701492538</v>
      </c>
      <c r="I25" s="86">
        <v>50</v>
      </c>
      <c r="J25" s="86">
        <v>33</v>
      </c>
      <c r="K25" s="88">
        <f t="shared" si="8"/>
        <v>-0.34</v>
      </c>
      <c r="L25" s="53"/>
      <c r="M25" s="76">
        <v>246</v>
      </c>
      <c r="N25" s="86">
        <v>68</v>
      </c>
      <c r="O25" s="86">
        <v>60</v>
      </c>
      <c r="P25" s="54">
        <f t="shared" si="9"/>
        <v>0.91056910569105687</v>
      </c>
      <c r="Q25" s="54">
        <f t="shared" si="10"/>
        <v>0.76470588235294112</v>
      </c>
      <c r="R25" s="55">
        <f t="shared" si="11"/>
        <v>0.55000000000000004</v>
      </c>
    </row>
    <row r="26" spans="1:18" ht="15.75" thickBot="1" x14ac:dyDescent="0.3">
      <c r="A26" s="100" t="s">
        <v>18</v>
      </c>
      <c r="B26" s="41" t="s">
        <v>13</v>
      </c>
      <c r="C26" s="75">
        <v>231</v>
      </c>
      <c r="D26" s="75">
        <v>201</v>
      </c>
      <c r="E26" s="84">
        <f t="shared" si="6"/>
        <v>-0.12987012987012986</v>
      </c>
      <c r="F26" s="85">
        <v>184</v>
      </c>
      <c r="G26" s="85">
        <v>159</v>
      </c>
      <c r="H26" s="47">
        <f t="shared" si="7"/>
        <v>-0.1358695652173913</v>
      </c>
      <c r="I26" s="85">
        <v>138</v>
      </c>
      <c r="J26" s="85">
        <v>111</v>
      </c>
      <c r="K26" s="47">
        <f t="shared" si="8"/>
        <v>-0.19565217391304349</v>
      </c>
      <c r="L26" s="44"/>
      <c r="M26" s="75">
        <v>232</v>
      </c>
      <c r="N26" s="85">
        <v>185</v>
      </c>
      <c r="O26" s="85">
        <v>144</v>
      </c>
      <c r="P26" s="57">
        <f t="shared" si="9"/>
        <v>0.86637931034482762</v>
      </c>
      <c r="Q26" s="57">
        <f t="shared" si="10"/>
        <v>0.85945945945945945</v>
      </c>
      <c r="R26" s="58">
        <f t="shared" si="11"/>
        <v>0.77083333333333337</v>
      </c>
    </row>
    <row r="27" spans="1:18" ht="15.75" thickBot="1" x14ac:dyDescent="0.3">
      <c r="A27" s="100"/>
      <c r="B27" s="41" t="s">
        <v>14</v>
      </c>
      <c r="C27" s="74">
        <v>343</v>
      </c>
      <c r="D27" s="74">
        <v>297</v>
      </c>
      <c r="E27" s="15">
        <f t="shared" si="6"/>
        <v>-0.13411078717201166</v>
      </c>
      <c r="F27" s="82">
        <v>269</v>
      </c>
      <c r="G27" s="82">
        <v>236</v>
      </c>
      <c r="H27" s="16">
        <f t="shared" si="7"/>
        <v>-0.12267657992565056</v>
      </c>
      <c r="I27" s="82">
        <v>208</v>
      </c>
      <c r="J27" s="82">
        <v>171</v>
      </c>
      <c r="K27" s="16">
        <f t="shared" si="8"/>
        <v>-0.17788461538461539</v>
      </c>
      <c r="L27" s="44"/>
      <c r="M27" s="74">
        <v>348</v>
      </c>
      <c r="N27" s="82">
        <v>274</v>
      </c>
      <c r="O27" s="82">
        <v>219</v>
      </c>
      <c r="P27" s="18">
        <f t="shared" si="9"/>
        <v>0.85344827586206895</v>
      </c>
      <c r="Q27" s="18">
        <f t="shared" si="10"/>
        <v>0.86131386861313863</v>
      </c>
      <c r="R27" s="19">
        <f t="shared" si="11"/>
        <v>0.78082191780821919</v>
      </c>
    </row>
    <row r="28" spans="1:18" ht="15.75" thickBot="1" x14ac:dyDescent="0.3">
      <c r="A28" s="101"/>
      <c r="B28" s="48" t="s">
        <v>15</v>
      </c>
      <c r="C28" s="86">
        <v>34</v>
      </c>
      <c r="D28" s="76">
        <v>28</v>
      </c>
      <c r="E28" s="87">
        <f t="shared" si="6"/>
        <v>-0.17647058823529413</v>
      </c>
      <c r="F28" s="86">
        <v>13</v>
      </c>
      <c r="G28" s="86">
        <v>6</v>
      </c>
      <c r="H28" s="88">
        <f t="shared" si="7"/>
        <v>-0.53846153846153844</v>
      </c>
      <c r="I28" s="86">
        <v>10</v>
      </c>
      <c r="J28" s="86">
        <v>4</v>
      </c>
      <c r="K28" s="88">
        <f t="shared" si="8"/>
        <v>-0.6</v>
      </c>
      <c r="L28" s="53"/>
      <c r="M28" s="76">
        <v>34</v>
      </c>
      <c r="N28" s="86">
        <v>13</v>
      </c>
      <c r="O28" s="86">
        <v>10</v>
      </c>
      <c r="P28" s="54">
        <f t="shared" si="9"/>
        <v>0.82352941176470584</v>
      </c>
      <c r="Q28" s="54">
        <f t="shared" si="10"/>
        <v>0.46153846153846156</v>
      </c>
      <c r="R28" s="55">
        <f t="shared" si="11"/>
        <v>0.4</v>
      </c>
    </row>
    <row r="29" spans="1:18" ht="15.75" thickBot="1" x14ac:dyDescent="0.3">
      <c r="A29" s="100" t="s">
        <v>19</v>
      </c>
      <c r="B29" s="41" t="s">
        <v>13</v>
      </c>
      <c r="C29" s="75">
        <v>42</v>
      </c>
      <c r="D29" s="75">
        <v>62</v>
      </c>
      <c r="E29" s="84">
        <f t="shared" si="6"/>
        <v>0.47619047619047616</v>
      </c>
      <c r="F29" s="85">
        <v>31</v>
      </c>
      <c r="G29" s="85">
        <v>48</v>
      </c>
      <c r="H29" s="47">
        <f t="shared" si="7"/>
        <v>0.54838709677419351</v>
      </c>
      <c r="I29" s="85">
        <v>27</v>
      </c>
      <c r="J29" s="85">
        <v>31</v>
      </c>
      <c r="K29" s="47">
        <f t="shared" si="8"/>
        <v>0.14814814814814814</v>
      </c>
      <c r="L29" s="44"/>
      <c r="M29" s="75">
        <v>42</v>
      </c>
      <c r="N29" s="85">
        <v>30</v>
      </c>
      <c r="O29" s="85">
        <v>25</v>
      </c>
      <c r="P29" s="57">
        <f t="shared" si="9"/>
        <v>1.4761904761904763</v>
      </c>
      <c r="Q29" s="57">
        <f t="shared" si="10"/>
        <v>1.6</v>
      </c>
      <c r="R29" s="58">
        <f t="shared" si="11"/>
        <v>1.24</v>
      </c>
    </row>
    <row r="30" spans="1:18" ht="15.75" thickBot="1" x14ac:dyDescent="0.3">
      <c r="A30" s="100"/>
      <c r="B30" s="41" t="s">
        <v>14</v>
      </c>
      <c r="C30" s="82">
        <v>107</v>
      </c>
      <c r="D30" s="74">
        <v>104</v>
      </c>
      <c r="E30" s="15">
        <f t="shared" si="6"/>
        <v>-2.8037383177570093E-2</v>
      </c>
      <c r="F30" s="82">
        <v>81</v>
      </c>
      <c r="G30" s="82">
        <v>84</v>
      </c>
      <c r="H30" s="16">
        <f t="shared" si="7"/>
        <v>3.7037037037037035E-2</v>
      </c>
      <c r="I30" s="82">
        <v>63</v>
      </c>
      <c r="J30" s="82">
        <v>60</v>
      </c>
      <c r="K30" s="16">
        <f t="shared" si="8"/>
        <v>-4.7619047619047616E-2</v>
      </c>
      <c r="L30" s="44"/>
      <c r="M30" s="74">
        <v>109</v>
      </c>
      <c r="N30" s="82">
        <v>81</v>
      </c>
      <c r="O30" s="82">
        <v>61</v>
      </c>
      <c r="P30" s="18">
        <f t="shared" si="9"/>
        <v>0.95412844036697253</v>
      </c>
      <c r="Q30" s="18">
        <f t="shared" si="10"/>
        <v>1.037037037037037</v>
      </c>
      <c r="R30" s="19">
        <f t="shared" si="11"/>
        <v>0.98360655737704916</v>
      </c>
    </row>
    <row r="31" spans="1:18" ht="15.75" thickBot="1" x14ac:dyDescent="0.3">
      <c r="A31" s="101"/>
      <c r="B31" s="48" t="s">
        <v>15</v>
      </c>
      <c r="C31" s="86">
        <v>126</v>
      </c>
      <c r="D31" s="76">
        <v>106</v>
      </c>
      <c r="E31" s="87">
        <f t="shared" si="6"/>
        <v>-0.15873015873015872</v>
      </c>
      <c r="F31" s="86">
        <v>89</v>
      </c>
      <c r="G31" s="86">
        <v>72</v>
      </c>
      <c r="H31" s="88">
        <f t="shared" si="7"/>
        <v>-0.19101123595505617</v>
      </c>
      <c r="I31" s="86">
        <v>66</v>
      </c>
      <c r="J31" s="86">
        <v>51</v>
      </c>
      <c r="K31" s="88">
        <f t="shared" si="8"/>
        <v>-0.22727272727272727</v>
      </c>
      <c r="L31" s="53"/>
      <c r="M31" s="76">
        <v>126</v>
      </c>
      <c r="N31" s="86">
        <v>84</v>
      </c>
      <c r="O31" s="86">
        <v>68</v>
      </c>
      <c r="P31" s="54">
        <f t="shared" si="9"/>
        <v>0.84126984126984128</v>
      </c>
      <c r="Q31" s="54">
        <f t="shared" si="10"/>
        <v>0.8571428571428571</v>
      </c>
      <c r="R31" s="55">
        <f t="shared" si="11"/>
        <v>0.75</v>
      </c>
    </row>
    <row r="32" spans="1:18" ht="15.75" thickBot="1" x14ac:dyDescent="0.3">
      <c r="A32" s="100" t="s">
        <v>20</v>
      </c>
      <c r="B32" s="41" t="s">
        <v>13</v>
      </c>
      <c r="C32" s="75">
        <v>11</v>
      </c>
      <c r="D32" s="75">
        <v>20</v>
      </c>
      <c r="E32" s="84">
        <f t="shared" si="6"/>
        <v>0.81818181818181823</v>
      </c>
      <c r="F32" s="85">
        <v>5</v>
      </c>
      <c r="G32" s="85">
        <v>11</v>
      </c>
      <c r="H32" s="47">
        <f t="shared" si="7"/>
        <v>1.2</v>
      </c>
      <c r="I32" s="85">
        <v>5</v>
      </c>
      <c r="J32" s="85">
        <v>8</v>
      </c>
      <c r="K32" s="47">
        <f t="shared" si="8"/>
        <v>0.6</v>
      </c>
      <c r="L32" s="44"/>
      <c r="M32" s="75">
        <v>11</v>
      </c>
      <c r="N32" s="85">
        <v>5</v>
      </c>
      <c r="O32" s="85">
        <v>5</v>
      </c>
      <c r="P32" s="57">
        <f t="shared" si="9"/>
        <v>1.8181818181818181</v>
      </c>
      <c r="Q32" s="57">
        <v>0</v>
      </c>
      <c r="R32" s="58">
        <v>0</v>
      </c>
    </row>
    <row r="33" spans="1:18" ht="15.75" thickBot="1" x14ac:dyDescent="0.3">
      <c r="A33" s="100"/>
      <c r="B33" s="41" t="s">
        <v>14</v>
      </c>
      <c r="C33" s="74">
        <v>28</v>
      </c>
      <c r="D33" s="74">
        <v>26</v>
      </c>
      <c r="E33" s="15">
        <f t="shared" si="6"/>
        <v>-7.1428571428571425E-2</v>
      </c>
      <c r="F33" s="82">
        <v>19</v>
      </c>
      <c r="G33" s="82">
        <v>15</v>
      </c>
      <c r="H33" s="16">
        <f t="shared" si="7"/>
        <v>-0.21052631578947367</v>
      </c>
      <c r="I33" s="82">
        <v>15</v>
      </c>
      <c r="J33" s="82">
        <v>12</v>
      </c>
      <c r="K33" s="16">
        <f t="shared" si="8"/>
        <v>-0.2</v>
      </c>
      <c r="L33" s="44"/>
      <c r="M33" s="74">
        <v>28</v>
      </c>
      <c r="N33" s="82">
        <v>19</v>
      </c>
      <c r="O33" s="82">
        <v>16</v>
      </c>
      <c r="P33" s="18">
        <f t="shared" si="9"/>
        <v>0.9285714285714286</v>
      </c>
      <c r="Q33" s="18">
        <f t="shared" si="10"/>
        <v>0.78947368421052633</v>
      </c>
      <c r="R33" s="19">
        <f t="shared" si="11"/>
        <v>0.75</v>
      </c>
    </row>
    <row r="34" spans="1:18" ht="15.75" thickBot="1" x14ac:dyDescent="0.3">
      <c r="A34" s="101"/>
      <c r="B34" s="48" t="s">
        <v>15</v>
      </c>
      <c r="C34" s="86">
        <v>83</v>
      </c>
      <c r="D34" s="76">
        <v>58</v>
      </c>
      <c r="E34" s="87">
        <f t="shared" si="6"/>
        <v>-0.30120481927710846</v>
      </c>
      <c r="F34" s="86">
        <v>23</v>
      </c>
      <c r="G34" s="86">
        <v>14</v>
      </c>
      <c r="H34" s="88">
        <f t="shared" si="7"/>
        <v>-0.39130434782608697</v>
      </c>
      <c r="I34" s="86">
        <v>18</v>
      </c>
      <c r="J34" s="86">
        <v>13</v>
      </c>
      <c r="K34" s="88">
        <f t="shared" si="8"/>
        <v>-0.27777777777777779</v>
      </c>
      <c r="L34" s="53"/>
      <c r="M34" s="76">
        <v>84</v>
      </c>
      <c r="N34" s="86">
        <v>24</v>
      </c>
      <c r="O34" s="86">
        <v>21</v>
      </c>
      <c r="P34" s="54">
        <f t="shared" si="9"/>
        <v>0.69047619047619047</v>
      </c>
      <c r="Q34" s="54">
        <f t="shared" si="10"/>
        <v>0.58333333333333337</v>
      </c>
      <c r="R34" s="55">
        <f t="shared" si="11"/>
        <v>0.61904761904761907</v>
      </c>
    </row>
    <row r="35" spans="1:18" ht="15.75" thickBot="1" x14ac:dyDescent="0.3">
      <c r="A35" s="100" t="s">
        <v>21</v>
      </c>
      <c r="B35" s="41" t="s">
        <v>13</v>
      </c>
      <c r="C35" s="75">
        <v>115</v>
      </c>
      <c r="D35" s="75">
        <v>131</v>
      </c>
      <c r="E35" s="84">
        <f t="shared" si="6"/>
        <v>0.1391304347826087</v>
      </c>
      <c r="F35" s="85">
        <v>76</v>
      </c>
      <c r="G35" s="85">
        <v>95</v>
      </c>
      <c r="H35" s="47">
        <f t="shared" si="7"/>
        <v>0.25</v>
      </c>
      <c r="I35" s="85">
        <v>61</v>
      </c>
      <c r="J35" s="85">
        <v>71</v>
      </c>
      <c r="K35" s="47">
        <f t="shared" si="8"/>
        <v>0.16393442622950818</v>
      </c>
      <c r="L35" s="44"/>
      <c r="M35" s="75">
        <v>115</v>
      </c>
      <c r="N35" s="85">
        <v>76</v>
      </c>
      <c r="O35" s="85">
        <v>63</v>
      </c>
      <c r="P35" s="57">
        <f t="shared" si="9"/>
        <v>1.1391304347826088</v>
      </c>
      <c r="Q35" s="57">
        <f t="shared" si="10"/>
        <v>1.25</v>
      </c>
      <c r="R35" s="58">
        <f t="shared" si="11"/>
        <v>1.126984126984127</v>
      </c>
    </row>
    <row r="36" spans="1:18" ht="15.75" thickBot="1" x14ac:dyDescent="0.3">
      <c r="A36" s="100"/>
      <c r="B36" s="41" t="s">
        <v>14</v>
      </c>
      <c r="C36" s="74">
        <v>228</v>
      </c>
      <c r="D36" s="74">
        <v>238</v>
      </c>
      <c r="E36" s="15">
        <f t="shared" si="6"/>
        <v>4.3859649122807015E-2</v>
      </c>
      <c r="F36" s="82">
        <v>160</v>
      </c>
      <c r="G36" s="82">
        <v>174</v>
      </c>
      <c r="H36" s="16">
        <f t="shared" si="7"/>
        <v>8.7499999999999994E-2</v>
      </c>
      <c r="I36" s="82">
        <v>122</v>
      </c>
      <c r="J36" s="82">
        <v>129</v>
      </c>
      <c r="K36" s="16">
        <f t="shared" si="8"/>
        <v>5.737704918032787E-2</v>
      </c>
      <c r="L36" s="44"/>
      <c r="M36" s="74">
        <v>234</v>
      </c>
      <c r="N36" s="82">
        <v>168</v>
      </c>
      <c r="O36" s="82">
        <v>132</v>
      </c>
      <c r="P36" s="18">
        <f t="shared" si="9"/>
        <v>1.017094017094017</v>
      </c>
      <c r="Q36" s="18">
        <f t="shared" si="10"/>
        <v>1.0357142857142858</v>
      </c>
      <c r="R36" s="19">
        <f t="shared" si="11"/>
        <v>0.97727272727272729</v>
      </c>
    </row>
    <row r="37" spans="1:18" ht="15.75" thickBot="1" x14ac:dyDescent="0.3">
      <c r="A37" s="101"/>
      <c r="B37" s="48" t="s">
        <v>15</v>
      </c>
      <c r="C37" s="86">
        <v>48</v>
      </c>
      <c r="D37" s="76">
        <v>51</v>
      </c>
      <c r="E37" s="87">
        <f t="shared" si="6"/>
        <v>6.25E-2</v>
      </c>
      <c r="F37" s="86">
        <v>24</v>
      </c>
      <c r="G37" s="86">
        <v>26</v>
      </c>
      <c r="H37" s="88">
        <f t="shared" si="7"/>
        <v>8.3333333333333329E-2</v>
      </c>
      <c r="I37" s="86">
        <v>21</v>
      </c>
      <c r="J37" s="86">
        <v>22</v>
      </c>
      <c r="K37" s="88">
        <f t="shared" si="8"/>
        <v>4.7619047619047616E-2</v>
      </c>
      <c r="L37" s="53"/>
      <c r="M37" s="76">
        <v>48</v>
      </c>
      <c r="N37" s="86">
        <v>28</v>
      </c>
      <c r="O37" s="86">
        <v>26</v>
      </c>
      <c r="P37" s="54">
        <f t="shared" si="9"/>
        <v>1.0625</v>
      </c>
      <c r="Q37" s="54">
        <f t="shared" si="10"/>
        <v>0.9285714285714286</v>
      </c>
      <c r="R37" s="55">
        <f t="shared" si="11"/>
        <v>0.84615384615384615</v>
      </c>
    </row>
    <row r="38" spans="1:18" ht="15.75" thickBot="1" x14ac:dyDescent="0.3">
      <c r="A38" s="100" t="s">
        <v>22</v>
      </c>
      <c r="B38" s="41" t="s">
        <v>13</v>
      </c>
      <c r="C38" s="75">
        <v>13</v>
      </c>
      <c r="D38" s="75">
        <v>11</v>
      </c>
      <c r="E38" s="84">
        <f t="shared" si="6"/>
        <v>-0.15384615384615385</v>
      </c>
      <c r="F38" s="85">
        <v>10</v>
      </c>
      <c r="G38" s="85">
        <v>8</v>
      </c>
      <c r="H38" s="47">
        <f t="shared" si="7"/>
        <v>-0.2</v>
      </c>
      <c r="I38" s="85">
        <v>5</v>
      </c>
      <c r="J38" s="85">
        <v>1</v>
      </c>
      <c r="K38" s="84">
        <f t="shared" si="8"/>
        <v>-0.8</v>
      </c>
      <c r="L38" s="44"/>
      <c r="M38" s="75">
        <v>13</v>
      </c>
      <c r="N38" s="85">
        <v>10</v>
      </c>
      <c r="O38" s="85">
        <v>5</v>
      </c>
      <c r="P38" s="57">
        <f t="shared" si="9"/>
        <v>0.84615384615384615</v>
      </c>
      <c r="Q38" s="57">
        <f t="shared" si="10"/>
        <v>0.8</v>
      </c>
      <c r="R38" s="58">
        <f t="shared" si="11"/>
        <v>0.2</v>
      </c>
    </row>
    <row r="39" spans="1:18" ht="15.75" thickBot="1" x14ac:dyDescent="0.3">
      <c r="A39" s="100"/>
      <c r="B39" s="41" t="s">
        <v>14</v>
      </c>
      <c r="C39" s="82">
        <v>30</v>
      </c>
      <c r="D39" s="74">
        <v>29</v>
      </c>
      <c r="E39" s="15">
        <f t="shared" si="6"/>
        <v>-3.3333333333333333E-2</v>
      </c>
      <c r="F39" s="82">
        <v>25</v>
      </c>
      <c r="G39" s="82">
        <v>24</v>
      </c>
      <c r="H39" s="16">
        <f t="shared" si="7"/>
        <v>-0.04</v>
      </c>
      <c r="I39" s="82">
        <v>13</v>
      </c>
      <c r="J39" s="82">
        <v>11</v>
      </c>
      <c r="K39" s="16">
        <f t="shared" si="8"/>
        <v>-0.15384615384615385</v>
      </c>
      <c r="L39" s="44"/>
      <c r="M39" s="74">
        <v>30</v>
      </c>
      <c r="N39" s="82">
        <v>25</v>
      </c>
      <c r="O39" s="82">
        <v>14</v>
      </c>
      <c r="P39" s="18">
        <f t="shared" si="9"/>
        <v>0.96666666666666667</v>
      </c>
      <c r="Q39" s="18">
        <f t="shared" si="10"/>
        <v>0.96</v>
      </c>
      <c r="R39" s="19">
        <f t="shared" si="11"/>
        <v>0.7857142857142857</v>
      </c>
    </row>
    <row r="40" spans="1:18" ht="15.75" thickBot="1" x14ac:dyDescent="0.3">
      <c r="A40" s="101"/>
      <c r="B40" s="48" t="s">
        <v>15</v>
      </c>
      <c r="C40" s="86">
        <v>34</v>
      </c>
      <c r="D40" s="76">
        <v>30</v>
      </c>
      <c r="E40" s="87">
        <f t="shared" si="6"/>
        <v>-0.11764705882352941</v>
      </c>
      <c r="F40" s="86">
        <v>15</v>
      </c>
      <c r="G40" s="86">
        <v>15</v>
      </c>
      <c r="H40" s="88">
        <f t="shared" si="7"/>
        <v>0</v>
      </c>
      <c r="I40" s="86">
        <v>9</v>
      </c>
      <c r="J40" s="86">
        <v>8</v>
      </c>
      <c r="K40" s="87">
        <f t="shared" si="8"/>
        <v>-0.1111111111111111</v>
      </c>
      <c r="L40" s="53"/>
      <c r="M40" s="76">
        <v>34</v>
      </c>
      <c r="N40" s="86">
        <v>14</v>
      </c>
      <c r="O40" s="86">
        <v>10</v>
      </c>
      <c r="P40" s="54">
        <f t="shared" si="9"/>
        <v>0.88235294117647056</v>
      </c>
      <c r="Q40" s="54">
        <f t="shared" si="10"/>
        <v>1.0714285714285714</v>
      </c>
      <c r="R40" s="55">
        <f t="shared" si="11"/>
        <v>0.8</v>
      </c>
    </row>
    <row r="41" spans="1:18" ht="15.75" thickBot="1" x14ac:dyDescent="0.3">
      <c r="A41" s="101" t="s">
        <v>23</v>
      </c>
      <c r="B41" s="41" t="s">
        <v>13</v>
      </c>
      <c r="C41" s="85">
        <v>462</v>
      </c>
      <c r="D41" s="75">
        <v>529</v>
      </c>
      <c r="E41" s="84">
        <f t="shared" si="6"/>
        <v>0.14502164502164502</v>
      </c>
      <c r="F41" s="85">
        <v>421</v>
      </c>
      <c r="G41" s="85">
        <v>467</v>
      </c>
      <c r="H41" s="47">
        <f t="shared" si="7"/>
        <v>0.10926365795724466</v>
      </c>
      <c r="I41" s="85">
        <v>247</v>
      </c>
      <c r="J41" s="85">
        <v>279</v>
      </c>
      <c r="K41" s="47">
        <f t="shared" si="8"/>
        <v>0.12955465587044535</v>
      </c>
      <c r="L41" s="44"/>
      <c r="M41" s="75">
        <v>476</v>
      </c>
      <c r="N41" s="85">
        <v>436</v>
      </c>
      <c r="O41" s="85">
        <v>272</v>
      </c>
      <c r="P41" s="57">
        <f t="shared" si="9"/>
        <v>1.1113445378151261</v>
      </c>
      <c r="Q41" s="57">
        <f t="shared" si="10"/>
        <v>1.0711009174311927</v>
      </c>
      <c r="R41" s="58">
        <f t="shared" si="11"/>
        <v>1.025735294117647</v>
      </c>
    </row>
    <row r="42" spans="1:18" ht="15.75" thickBot="1" x14ac:dyDescent="0.3">
      <c r="A42" s="101"/>
      <c r="B42" s="48" t="s">
        <v>14</v>
      </c>
      <c r="C42" s="86">
        <v>1082</v>
      </c>
      <c r="D42" s="76">
        <v>1147</v>
      </c>
      <c r="E42" s="87">
        <f t="shared" si="6"/>
        <v>6.007393715341959E-2</v>
      </c>
      <c r="F42" s="86">
        <v>974</v>
      </c>
      <c r="G42" s="86">
        <v>1020</v>
      </c>
      <c r="H42" s="88">
        <f t="shared" si="7"/>
        <v>4.7227926078028747E-2</v>
      </c>
      <c r="I42" s="86">
        <v>555</v>
      </c>
      <c r="J42" s="86">
        <v>622</v>
      </c>
      <c r="K42" s="88">
        <f t="shared" si="8"/>
        <v>0.12072072072072072</v>
      </c>
      <c r="L42" s="53"/>
      <c r="M42" s="76">
        <v>1127</v>
      </c>
      <c r="N42" s="86">
        <v>1020</v>
      </c>
      <c r="O42" s="86">
        <v>612</v>
      </c>
      <c r="P42" s="54">
        <f t="shared" si="9"/>
        <v>1.0177462289263532</v>
      </c>
      <c r="Q42" s="54">
        <f t="shared" si="10"/>
        <v>1</v>
      </c>
      <c r="R42" s="55">
        <f t="shared" si="11"/>
        <v>1.0163398692810457</v>
      </c>
    </row>
    <row r="43" spans="1:18" ht="15.75" thickBot="1" x14ac:dyDescent="0.3">
      <c r="A43" s="100" t="s">
        <v>24</v>
      </c>
      <c r="B43" s="41" t="s">
        <v>13</v>
      </c>
      <c r="C43" s="85">
        <v>7</v>
      </c>
      <c r="D43" s="81">
        <v>8</v>
      </c>
      <c r="E43" s="84">
        <f t="shared" si="6"/>
        <v>0.14285714285714285</v>
      </c>
      <c r="F43" s="85">
        <v>6</v>
      </c>
      <c r="G43" s="81">
        <v>5</v>
      </c>
      <c r="H43" s="47">
        <f t="shared" si="7"/>
        <v>-0.16666666666666666</v>
      </c>
      <c r="I43" s="85">
        <v>4</v>
      </c>
      <c r="J43" s="83">
        <v>5</v>
      </c>
      <c r="K43" s="47">
        <f t="shared" si="8"/>
        <v>0.25</v>
      </c>
      <c r="L43" s="44"/>
      <c r="M43" s="81">
        <v>8</v>
      </c>
      <c r="N43" s="81">
        <v>6</v>
      </c>
      <c r="O43" s="83">
        <v>4</v>
      </c>
      <c r="P43" s="57">
        <v>0</v>
      </c>
      <c r="Q43" s="57">
        <v>0</v>
      </c>
      <c r="R43" s="58">
        <v>0</v>
      </c>
    </row>
    <row r="44" spans="1:18" ht="15.75" thickBot="1" x14ac:dyDescent="0.3">
      <c r="A44" s="101"/>
      <c r="B44" s="41" t="s">
        <v>14</v>
      </c>
      <c r="C44" s="82">
        <v>35</v>
      </c>
      <c r="D44" s="74">
        <v>18</v>
      </c>
      <c r="E44" s="15">
        <f t="shared" si="6"/>
        <v>-0.48571428571428571</v>
      </c>
      <c r="F44" s="82">
        <v>29</v>
      </c>
      <c r="G44" s="82">
        <v>13</v>
      </c>
      <c r="H44" s="47">
        <f>(G44-F44)/F44</f>
        <v>-0.55172413793103448</v>
      </c>
      <c r="I44" s="82">
        <v>22</v>
      </c>
      <c r="J44" s="82">
        <v>11</v>
      </c>
      <c r="K44" s="84">
        <f t="shared" si="8"/>
        <v>-0.5</v>
      </c>
      <c r="L44" s="44"/>
      <c r="M44" s="74">
        <v>37</v>
      </c>
      <c r="N44" s="82">
        <v>29</v>
      </c>
      <c r="O44" s="82">
        <v>24</v>
      </c>
      <c r="P44" s="18">
        <f t="shared" si="9"/>
        <v>0.48648648648648651</v>
      </c>
      <c r="Q44" s="18">
        <f t="shared" si="10"/>
        <v>0.44827586206896552</v>
      </c>
      <c r="R44" s="19">
        <f t="shared" si="11"/>
        <v>0.45833333333333331</v>
      </c>
    </row>
    <row r="45" spans="1:18" ht="15.75" thickBot="1" x14ac:dyDescent="0.3">
      <c r="A45" s="101"/>
      <c r="B45" s="48" t="s">
        <v>15</v>
      </c>
      <c r="C45" s="86">
        <v>15</v>
      </c>
      <c r="D45" s="76">
        <v>11</v>
      </c>
      <c r="E45" s="87">
        <f t="shared" si="6"/>
        <v>-0.26666666666666666</v>
      </c>
      <c r="F45" s="86">
        <v>7</v>
      </c>
      <c r="G45" s="86">
        <v>7</v>
      </c>
      <c r="H45" s="88">
        <f>(G45-F45)/F45</f>
        <v>0</v>
      </c>
      <c r="I45" s="86">
        <v>5</v>
      </c>
      <c r="J45" s="86">
        <v>7</v>
      </c>
      <c r="K45" s="87">
        <f t="shared" si="8"/>
        <v>0.4</v>
      </c>
      <c r="L45" s="53"/>
      <c r="M45" s="76">
        <v>15</v>
      </c>
      <c r="N45" s="86">
        <v>7</v>
      </c>
      <c r="O45" s="86">
        <v>6</v>
      </c>
      <c r="P45" s="54">
        <f t="shared" si="9"/>
        <v>0.73333333333333328</v>
      </c>
      <c r="Q45" s="54">
        <f t="shared" si="10"/>
        <v>1</v>
      </c>
      <c r="R45" s="55">
        <f t="shared" si="11"/>
        <v>1.1666666666666667</v>
      </c>
    </row>
    <row r="46" spans="1:18" ht="15.75" thickBot="1" x14ac:dyDescent="0.3">
      <c r="A46" s="101" t="s">
        <v>25</v>
      </c>
      <c r="B46" s="41" t="s">
        <v>13</v>
      </c>
      <c r="C46" s="85">
        <v>9</v>
      </c>
      <c r="D46" s="75">
        <v>8</v>
      </c>
      <c r="E46" s="84">
        <f t="shared" si="6"/>
        <v>-0.1111111111111111</v>
      </c>
      <c r="F46" s="85">
        <v>7</v>
      </c>
      <c r="G46" s="85">
        <v>7</v>
      </c>
      <c r="H46" s="47">
        <f>(G46-F46)/F46</f>
        <v>0</v>
      </c>
      <c r="I46" s="85">
        <v>2</v>
      </c>
      <c r="J46" s="85">
        <v>4</v>
      </c>
      <c r="K46" s="84">
        <f t="shared" si="8"/>
        <v>1</v>
      </c>
      <c r="L46" s="60"/>
      <c r="M46" s="75">
        <v>9</v>
      </c>
      <c r="N46" s="85">
        <v>7</v>
      </c>
      <c r="O46" s="85">
        <v>2</v>
      </c>
      <c r="P46" s="57">
        <f t="shared" si="9"/>
        <v>0.88888888888888884</v>
      </c>
      <c r="Q46" s="57">
        <f t="shared" si="10"/>
        <v>1</v>
      </c>
      <c r="R46" s="58">
        <f t="shared" si="11"/>
        <v>2</v>
      </c>
    </row>
    <row r="47" spans="1:18" ht="15.75" thickBot="1" x14ac:dyDescent="0.3">
      <c r="A47" s="101"/>
      <c r="B47" s="48" t="s">
        <v>14</v>
      </c>
      <c r="C47" s="86">
        <v>16</v>
      </c>
      <c r="D47" s="76">
        <v>30</v>
      </c>
      <c r="E47" s="87">
        <f t="shared" si="6"/>
        <v>0.875</v>
      </c>
      <c r="F47" s="86">
        <v>13</v>
      </c>
      <c r="G47" s="86">
        <v>24</v>
      </c>
      <c r="H47" s="88">
        <f>(G47-F47)/F47</f>
        <v>0.84615384615384615</v>
      </c>
      <c r="I47" s="86">
        <v>7</v>
      </c>
      <c r="J47" s="86">
        <v>17</v>
      </c>
      <c r="K47" s="88">
        <f t="shared" si="8"/>
        <v>1.4285714285714286</v>
      </c>
      <c r="L47" s="61"/>
      <c r="M47" s="76">
        <v>17</v>
      </c>
      <c r="N47" s="86">
        <v>15</v>
      </c>
      <c r="O47" s="86">
        <v>9</v>
      </c>
      <c r="P47" s="54">
        <f t="shared" si="9"/>
        <v>1.7647058823529411</v>
      </c>
      <c r="Q47" s="54">
        <f t="shared" si="10"/>
        <v>1.6</v>
      </c>
      <c r="R47" s="55">
        <f t="shared" si="11"/>
        <v>1.8888888888888888</v>
      </c>
    </row>
    <row r="48" spans="1:18" ht="15.75" thickBot="1" x14ac:dyDescent="0.3">
      <c r="A48" s="101" t="s">
        <v>26</v>
      </c>
      <c r="B48" s="41" t="s">
        <v>13</v>
      </c>
      <c r="C48" s="85">
        <v>2</v>
      </c>
      <c r="D48" s="75">
        <v>0</v>
      </c>
      <c r="E48" s="84">
        <f t="shared" si="6"/>
        <v>-1</v>
      </c>
      <c r="F48" s="85">
        <v>2</v>
      </c>
      <c r="G48" s="85">
        <v>0</v>
      </c>
      <c r="H48" s="84">
        <f t="shared" ref="H48:H55" si="12">(G48-F48)/F48</f>
        <v>-1</v>
      </c>
      <c r="I48" s="85">
        <v>0</v>
      </c>
      <c r="J48" s="85">
        <v>0</v>
      </c>
      <c r="K48" s="84" t="e">
        <f t="shared" si="8"/>
        <v>#DIV/0!</v>
      </c>
      <c r="L48" s="60"/>
      <c r="M48" s="75">
        <v>2</v>
      </c>
      <c r="N48" s="85">
        <v>2</v>
      </c>
      <c r="O48" s="85">
        <v>0</v>
      </c>
      <c r="P48" s="57">
        <f t="shared" si="9"/>
        <v>0</v>
      </c>
      <c r="Q48" s="57">
        <v>0</v>
      </c>
      <c r="R48" s="58">
        <v>0</v>
      </c>
    </row>
    <row r="49" spans="1:18" ht="15.75" thickBot="1" x14ac:dyDescent="0.3">
      <c r="A49" s="101"/>
      <c r="B49" s="48" t="s">
        <v>14</v>
      </c>
      <c r="C49" s="86">
        <v>6</v>
      </c>
      <c r="D49" s="76">
        <v>2</v>
      </c>
      <c r="E49" s="87">
        <f t="shared" si="6"/>
        <v>-0.66666666666666663</v>
      </c>
      <c r="F49" s="86">
        <v>6</v>
      </c>
      <c r="G49" s="86">
        <v>2</v>
      </c>
      <c r="H49" s="87">
        <f t="shared" si="12"/>
        <v>-0.66666666666666663</v>
      </c>
      <c r="I49" s="86">
        <v>3</v>
      </c>
      <c r="J49" s="86">
        <v>0</v>
      </c>
      <c r="K49" s="62">
        <f t="shared" si="8"/>
        <v>-1</v>
      </c>
      <c r="L49" s="61"/>
      <c r="M49" s="76">
        <v>7</v>
      </c>
      <c r="N49" s="86">
        <v>7</v>
      </c>
      <c r="O49" s="86">
        <v>4</v>
      </c>
      <c r="P49" s="54">
        <f t="shared" si="9"/>
        <v>0.2857142857142857</v>
      </c>
      <c r="Q49" s="54">
        <f t="shared" ref="Q49:Q55" si="13">G49/N49</f>
        <v>0.2857142857142857</v>
      </c>
      <c r="R49" s="55">
        <f t="shared" ref="R49:R55" si="14">J49/O49</f>
        <v>0</v>
      </c>
    </row>
    <row r="50" spans="1:18" ht="15.75" thickBot="1" x14ac:dyDescent="0.3">
      <c r="A50" s="101" t="s">
        <v>27</v>
      </c>
      <c r="B50" s="41" t="s">
        <v>13</v>
      </c>
      <c r="C50" s="85">
        <v>45</v>
      </c>
      <c r="D50" s="75">
        <v>23</v>
      </c>
      <c r="E50" s="84">
        <f t="shared" si="6"/>
        <v>-0.48888888888888887</v>
      </c>
      <c r="F50" s="85">
        <v>40</v>
      </c>
      <c r="G50" s="85">
        <v>21</v>
      </c>
      <c r="H50" s="47">
        <f t="shared" si="12"/>
        <v>-0.47499999999999998</v>
      </c>
      <c r="I50" s="85">
        <v>17</v>
      </c>
      <c r="J50" s="85">
        <v>8</v>
      </c>
      <c r="K50" s="84">
        <f t="shared" si="8"/>
        <v>-0.52941176470588236</v>
      </c>
      <c r="L50" s="60"/>
      <c r="M50" s="75">
        <v>46</v>
      </c>
      <c r="N50" s="85">
        <v>41</v>
      </c>
      <c r="O50" s="85">
        <v>21</v>
      </c>
      <c r="P50" s="57">
        <f t="shared" si="9"/>
        <v>0.5</v>
      </c>
      <c r="Q50" s="57">
        <f t="shared" si="13"/>
        <v>0.51219512195121952</v>
      </c>
      <c r="R50" s="58">
        <f t="shared" si="14"/>
        <v>0.38095238095238093</v>
      </c>
    </row>
    <row r="51" spans="1:18" ht="15.75" thickBot="1" x14ac:dyDescent="0.3">
      <c r="A51" s="101"/>
      <c r="B51" s="48" t="s">
        <v>14</v>
      </c>
      <c r="C51" s="86">
        <v>81</v>
      </c>
      <c r="D51" s="76">
        <v>73</v>
      </c>
      <c r="E51" s="87">
        <f t="shared" si="6"/>
        <v>-9.8765432098765427E-2</v>
      </c>
      <c r="F51" s="86">
        <v>72</v>
      </c>
      <c r="G51" s="86">
        <v>65</v>
      </c>
      <c r="H51" s="88">
        <f t="shared" si="12"/>
        <v>-9.7222222222222224E-2</v>
      </c>
      <c r="I51" s="86">
        <v>34</v>
      </c>
      <c r="J51" s="86">
        <v>31</v>
      </c>
      <c r="K51" s="62">
        <f t="shared" si="8"/>
        <v>-8.8235294117647065E-2</v>
      </c>
      <c r="L51" s="61"/>
      <c r="M51" s="76">
        <v>84</v>
      </c>
      <c r="N51" s="86">
        <v>75</v>
      </c>
      <c r="O51" s="86">
        <v>41</v>
      </c>
      <c r="P51" s="54">
        <f t="shared" si="9"/>
        <v>0.86904761904761907</v>
      </c>
      <c r="Q51" s="54">
        <f t="shared" si="13"/>
        <v>0.8666666666666667</v>
      </c>
      <c r="R51" s="55">
        <f t="shared" si="14"/>
        <v>0.75609756097560976</v>
      </c>
    </row>
    <row r="52" spans="1:18" ht="15.75" thickBot="1" x14ac:dyDescent="0.3">
      <c r="A52" s="101" t="s">
        <v>28</v>
      </c>
      <c r="B52" s="41" t="s">
        <v>13</v>
      </c>
      <c r="C52" s="85">
        <v>29</v>
      </c>
      <c r="D52" s="75">
        <v>30</v>
      </c>
      <c r="E52" s="84">
        <f t="shared" si="6"/>
        <v>3.4482758620689655E-2</v>
      </c>
      <c r="F52" s="85">
        <v>24</v>
      </c>
      <c r="G52" s="85">
        <v>27</v>
      </c>
      <c r="H52" s="47">
        <f t="shared" si="12"/>
        <v>0.125</v>
      </c>
      <c r="I52" s="85">
        <v>13</v>
      </c>
      <c r="J52" s="85">
        <v>13</v>
      </c>
      <c r="K52" s="84">
        <f t="shared" si="8"/>
        <v>0</v>
      </c>
      <c r="L52" s="60"/>
      <c r="M52" s="75">
        <v>31</v>
      </c>
      <c r="N52" s="85">
        <v>27</v>
      </c>
      <c r="O52" s="85">
        <v>15</v>
      </c>
      <c r="P52" s="57">
        <f t="shared" si="9"/>
        <v>0.967741935483871</v>
      </c>
      <c r="Q52" s="57">
        <f t="shared" si="13"/>
        <v>1</v>
      </c>
      <c r="R52" s="58">
        <f t="shared" si="14"/>
        <v>0.8666666666666667</v>
      </c>
    </row>
    <row r="53" spans="1:18" ht="15.75" thickBot="1" x14ac:dyDescent="0.3">
      <c r="A53" s="101"/>
      <c r="B53" s="48" t="s">
        <v>14</v>
      </c>
      <c r="C53" s="86">
        <v>58</v>
      </c>
      <c r="D53" s="76">
        <v>46</v>
      </c>
      <c r="E53" s="87">
        <f t="shared" si="6"/>
        <v>-0.20689655172413793</v>
      </c>
      <c r="F53" s="86">
        <v>50</v>
      </c>
      <c r="G53" s="86">
        <v>41</v>
      </c>
      <c r="H53" s="88">
        <f t="shared" si="12"/>
        <v>-0.18</v>
      </c>
      <c r="I53" s="86">
        <v>22</v>
      </c>
      <c r="J53" s="86">
        <v>19</v>
      </c>
      <c r="K53" s="88">
        <f t="shared" si="8"/>
        <v>-0.13636363636363635</v>
      </c>
      <c r="L53" s="61"/>
      <c r="M53" s="76">
        <v>61</v>
      </c>
      <c r="N53" s="86">
        <v>53</v>
      </c>
      <c r="O53" s="86">
        <v>25</v>
      </c>
      <c r="P53" s="54">
        <f t="shared" si="9"/>
        <v>0.75409836065573765</v>
      </c>
      <c r="Q53" s="54">
        <f t="shared" si="13"/>
        <v>0.77358490566037741</v>
      </c>
      <c r="R53" s="55">
        <f t="shared" si="14"/>
        <v>0.76</v>
      </c>
    </row>
    <row r="54" spans="1:18" ht="15.75" thickBot="1" x14ac:dyDescent="0.3">
      <c r="A54" s="101" t="s">
        <v>29</v>
      </c>
      <c r="B54" s="41" t="s">
        <v>13</v>
      </c>
      <c r="C54" s="85">
        <v>2</v>
      </c>
      <c r="D54" s="75">
        <v>2</v>
      </c>
      <c r="E54" s="84">
        <f t="shared" si="6"/>
        <v>0</v>
      </c>
      <c r="F54" s="85">
        <v>2</v>
      </c>
      <c r="G54" s="85">
        <v>1</v>
      </c>
      <c r="H54" s="47">
        <f t="shared" si="12"/>
        <v>-0.5</v>
      </c>
      <c r="I54" s="85">
        <v>1</v>
      </c>
      <c r="J54" s="85">
        <v>1</v>
      </c>
      <c r="K54" s="84">
        <f t="shared" si="8"/>
        <v>0</v>
      </c>
      <c r="L54" s="60"/>
      <c r="M54" s="75">
        <v>2</v>
      </c>
      <c r="N54" s="85">
        <v>2</v>
      </c>
      <c r="O54" s="85">
        <v>1</v>
      </c>
      <c r="P54" s="57">
        <f t="shared" si="9"/>
        <v>1</v>
      </c>
      <c r="Q54" s="57">
        <v>0</v>
      </c>
      <c r="R54" s="58">
        <v>0</v>
      </c>
    </row>
    <row r="55" spans="1:18" ht="15.75" thickBot="1" x14ac:dyDescent="0.3">
      <c r="A55" s="102"/>
      <c r="B55" s="48" t="s">
        <v>14</v>
      </c>
      <c r="C55" s="86">
        <v>4</v>
      </c>
      <c r="D55" s="76">
        <v>5</v>
      </c>
      <c r="E55" s="87">
        <f t="shared" si="6"/>
        <v>0.25</v>
      </c>
      <c r="F55" s="86">
        <v>4</v>
      </c>
      <c r="G55" s="86">
        <v>4</v>
      </c>
      <c r="H55" s="88">
        <f t="shared" si="12"/>
        <v>0</v>
      </c>
      <c r="I55" s="86">
        <v>2</v>
      </c>
      <c r="J55" s="86">
        <v>4</v>
      </c>
      <c r="K55" s="88">
        <f t="shared" si="8"/>
        <v>1</v>
      </c>
      <c r="L55" s="61"/>
      <c r="M55" s="76">
        <v>4</v>
      </c>
      <c r="N55" s="86">
        <v>4</v>
      </c>
      <c r="O55" s="86">
        <v>2</v>
      </c>
      <c r="P55" s="54">
        <f t="shared" si="9"/>
        <v>1.25</v>
      </c>
      <c r="Q55" s="54">
        <f t="shared" si="13"/>
        <v>1</v>
      </c>
      <c r="R55" s="55">
        <f t="shared" si="14"/>
        <v>2</v>
      </c>
    </row>
    <row r="56" spans="1:18" x14ac:dyDescent="0.25">
      <c r="A56" s="63" t="s">
        <v>30</v>
      </c>
      <c r="B56" s="63"/>
      <c r="C56" s="5"/>
      <c r="D56" s="5"/>
      <c r="E56" s="64"/>
      <c r="F56" s="5"/>
      <c r="G56" s="5"/>
      <c r="H56" s="64"/>
      <c r="I56" s="5"/>
      <c r="J56" s="5"/>
      <c r="K56" s="64"/>
      <c r="L56" s="5"/>
      <c r="M56" s="2"/>
      <c r="N56" s="2"/>
      <c r="O56" s="2"/>
      <c r="P56" s="2"/>
      <c r="Q56" s="2"/>
      <c r="R56" s="2"/>
    </row>
    <row r="57" spans="1:18" x14ac:dyDescent="0.25">
      <c r="B57" s="6"/>
      <c r="C57" s="92"/>
      <c r="D57" s="5"/>
      <c r="E57" s="64"/>
      <c r="F57" s="5"/>
      <c r="G57" s="5"/>
      <c r="H57" s="64"/>
      <c r="I57" s="5"/>
      <c r="J57" s="5"/>
      <c r="K57" s="64"/>
      <c r="L57" s="5"/>
      <c r="M57" s="2"/>
      <c r="N57" s="2"/>
      <c r="O57" s="2"/>
      <c r="P57" s="2"/>
      <c r="Q57" s="2"/>
      <c r="R57" s="2"/>
    </row>
    <row r="58" spans="1:18" x14ac:dyDescent="0.25">
      <c r="A58" s="6" t="s">
        <v>198</v>
      </c>
      <c r="B58" s="6"/>
      <c r="C58" s="92"/>
      <c r="D58" s="5"/>
      <c r="E58" s="64"/>
      <c r="F58" s="5"/>
      <c r="G58" s="5"/>
      <c r="H58" s="64"/>
      <c r="I58" s="5"/>
      <c r="J58" s="5"/>
      <c r="K58" s="64"/>
      <c r="L58" s="5"/>
      <c r="M58" s="2"/>
      <c r="N58" s="2"/>
      <c r="O58" s="2"/>
      <c r="P58" s="2"/>
      <c r="Q58" s="2"/>
      <c r="R58" s="2"/>
    </row>
    <row r="59" spans="1:18" x14ac:dyDescent="0.25">
      <c r="C59" s="93"/>
    </row>
  </sheetData>
  <mergeCells count="30">
    <mergeCell ref="A10:B10"/>
    <mergeCell ref="A1:R1"/>
    <mergeCell ref="A2:R2"/>
    <mergeCell ref="A3:R3"/>
    <mergeCell ref="A4:R4"/>
    <mergeCell ref="A6:B6"/>
    <mergeCell ref="A7:B7"/>
    <mergeCell ref="A8:B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194</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188</v>
      </c>
      <c r="D6" s="9" t="s">
        <v>195</v>
      </c>
      <c r="E6" s="8" t="s">
        <v>46</v>
      </c>
      <c r="F6" s="8" t="s">
        <v>190</v>
      </c>
      <c r="G6" s="8" t="s">
        <v>196</v>
      </c>
      <c r="H6" s="8" t="s">
        <v>46</v>
      </c>
      <c r="I6" s="8" t="s">
        <v>192</v>
      </c>
      <c r="J6" s="8" t="s">
        <v>197</v>
      </c>
      <c r="K6" s="8" t="s">
        <v>46</v>
      </c>
      <c r="L6" s="10"/>
      <c r="M6" s="11" t="s">
        <v>33</v>
      </c>
      <c r="N6" s="11" t="s">
        <v>34</v>
      </c>
      <c r="O6" s="11" t="s">
        <v>35</v>
      </c>
      <c r="P6" s="11" t="s">
        <v>36</v>
      </c>
      <c r="Q6" s="11" t="s">
        <v>37</v>
      </c>
      <c r="R6" s="12" t="s">
        <v>38</v>
      </c>
      <c r="S6" s="13"/>
      <c r="T6" s="2"/>
      <c r="U6" s="2"/>
    </row>
    <row r="7" spans="1:26" x14ac:dyDescent="0.25">
      <c r="A7" s="119" t="s">
        <v>3</v>
      </c>
      <c r="B7" s="120"/>
      <c r="C7" s="71">
        <v>3478</v>
      </c>
      <c r="D7" s="71">
        <v>3480</v>
      </c>
      <c r="E7" s="15">
        <f t="shared" ref="E7:E15" si="0">(D7-C7)/C7</f>
        <v>5.750431282346176E-4</v>
      </c>
      <c r="F7" s="71">
        <v>2755</v>
      </c>
      <c r="G7" s="71">
        <v>2790</v>
      </c>
      <c r="H7" s="16">
        <f t="shared" ref="H7:H15" si="1">(G7-F7)/F7</f>
        <v>1.2704174228675136E-2</v>
      </c>
      <c r="I7" s="71">
        <v>1641</v>
      </c>
      <c r="J7" s="71">
        <v>1704</v>
      </c>
      <c r="K7" s="16">
        <f t="shared" ref="K7:K15" si="2">(J7-I7)/I7</f>
        <v>3.8391224862888484E-2</v>
      </c>
      <c r="L7" s="17"/>
      <c r="M7" s="71">
        <v>3677</v>
      </c>
      <c r="N7" s="71">
        <v>2913</v>
      </c>
      <c r="O7" s="71">
        <v>1924</v>
      </c>
      <c r="P7" s="18">
        <f t="shared" ref="P7:P15" si="3">D7/M7</f>
        <v>0.94642371498504219</v>
      </c>
      <c r="Q7" s="18">
        <f t="shared" ref="Q7:Q15" si="4">G7/N7</f>
        <v>0.95777548918640576</v>
      </c>
      <c r="R7" s="19">
        <f t="shared" ref="R7:R15" si="5">J7/O7</f>
        <v>0.8856548856548857</v>
      </c>
      <c r="S7" s="20"/>
      <c r="T7" s="2"/>
      <c r="U7" s="2"/>
    </row>
    <row r="8" spans="1:26" x14ac:dyDescent="0.25">
      <c r="A8" s="112" t="s">
        <v>4</v>
      </c>
      <c r="B8" s="113"/>
      <c r="C8" s="82">
        <v>390</v>
      </c>
      <c r="D8" s="82">
        <v>471</v>
      </c>
      <c r="E8" s="15">
        <f t="shared" si="0"/>
        <v>0.2076923076923077</v>
      </c>
      <c r="F8" s="82">
        <v>271</v>
      </c>
      <c r="G8" s="82">
        <v>337</v>
      </c>
      <c r="H8" s="16">
        <f t="shared" si="1"/>
        <v>0.24354243542435425</v>
      </c>
      <c r="I8" s="82">
        <v>186</v>
      </c>
      <c r="J8" s="82">
        <v>218</v>
      </c>
      <c r="K8" s="16">
        <f t="shared" si="2"/>
        <v>0.17204301075268819</v>
      </c>
      <c r="L8" s="17"/>
      <c r="M8" s="82">
        <v>396</v>
      </c>
      <c r="N8" s="82">
        <v>271</v>
      </c>
      <c r="O8" s="82">
        <v>189</v>
      </c>
      <c r="P8" s="18">
        <f>D8/M8</f>
        <v>1.1893939393939394</v>
      </c>
      <c r="Q8" s="18">
        <f t="shared" si="4"/>
        <v>1.2435424354243543</v>
      </c>
      <c r="R8" s="19">
        <f t="shared" si="5"/>
        <v>1.1534391534391535</v>
      </c>
      <c r="S8" s="20"/>
      <c r="U8" s="121"/>
      <c r="V8" s="121"/>
      <c r="W8" s="121"/>
      <c r="X8" s="121"/>
      <c r="Y8" s="121"/>
      <c r="Z8" s="121"/>
    </row>
    <row r="9" spans="1:26" x14ac:dyDescent="0.25">
      <c r="A9" s="112" t="s">
        <v>32</v>
      </c>
      <c r="B9" s="113"/>
      <c r="C9" s="82">
        <v>308</v>
      </c>
      <c r="D9" s="82">
        <v>361</v>
      </c>
      <c r="E9" s="15">
        <f t="shared" si="0"/>
        <v>0.17207792207792208</v>
      </c>
      <c r="F9" s="82">
        <v>204</v>
      </c>
      <c r="G9" s="82">
        <v>249</v>
      </c>
      <c r="H9" s="16">
        <f t="shared" si="1"/>
        <v>0.22058823529411764</v>
      </c>
      <c r="I9" s="82">
        <v>154</v>
      </c>
      <c r="J9" s="82">
        <v>185</v>
      </c>
      <c r="K9" s="16">
        <f t="shared" si="2"/>
        <v>0.20129870129870131</v>
      </c>
      <c r="L9" s="17"/>
      <c r="M9" s="82">
        <v>311</v>
      </c>
      <c r="N9" s="82">
        <v>205</v>
      </c>
      <c r="O9" s="82">
        <v>158</v>
      </c>
      <c r="P9" s="18">
        <f t="shared" si="3"/>
        <v>1.1607717041800643</v>
      </c>
      <c r="Q9" s="18">
        <f t="shared" si="4"/>
        <v>1.2146341463414634</v>
      </c>
      <c r="R9" s="19">
        <f t="shared" si="5"/>
        <v>1.1708860759493671</v>
      </c>
      <c r="S9" s="20"/>
      <c r="T9" s="90"/>
    </row>
    <row r="10" spans="1:26" x14ac:dyDescent="0.25">
      <c r="A10" s="112" t="s">
        <v>5</v>
      </c>
      <c r="B10" s="113"/>
      <c r="C10" s="82">
        <v>1875</v>
      </c>
      <c r="D10" s="82">
        <v>2011</v>
      </c>
      <c r="E10" s="15">
        <f t="shared" si="0"/>
        <v>7.2533333333333339E-2</v>
      </c>
      <c r="F10" s="82">
        <v>1479</v>
      </c>
      <c r="G10" s="82">
        <v>1581</v>
      </c>
      <c r="H10" s="16">
        <f t="shared" si="1"/>
        <v>6.8965517241379309E-2</v>
      </c>
      <c r="I10" s="82">
        <v>888</v>
      </c>
      <c r="J10" s="82">
        <v>952</v>
      </c>
      <c r="K10" s="16">
        <f t="shared" si="2"/>
        <v>7.2072072072072071E-2</v>
      </c>
      <c r="L10" s="17"/>
      <c r="M10" s="82">
        <v>1944</v>
      </c>
      <c r="N10" s="82">
        <v>1521</v>
      </c>
      <c r="O10" s="82">
        <v>1003</v>
      </c>
      <c r="P10" s="18">
        <f t="shared" si="3"/>
        <v>1.0344650205761317</v>
      </c>
      <c r="Q10" s="18">
        <f t="shared" si="4"/>
        <v>1.039447731755424</v>
      </c>
      <c r="R10" s="19">
        <f t="shared" si="5"/>
        <v>0.94915254237288138</v>
      </c>
      <c r="S10" s="20"/>
    </row>
    <row r="11" spans="1:26" x14ac:dyDescent="0.25">
      <c r="A11" s="112" t="s">
        <v>6</v>
      </c>
      <c r="B11" s="113"/>
      <c r="C11" s="71">
        <v>424</v>
      </c>
      <c r="D11" s="71">
        <v>439</v>
      </c>
      <c r="E11" s="15">
        <f t="shared" si="0"/>
        <v>3.5377358490566037E-2</v>
      </c>
      <c r="F11" s="71">
        <v>374</v>
      </c>
      <c r="G11" s="71">
        <v>382</v>
      </c>
      <c r="H11" s="16">
        <f t="shared" si="1"/>
        <v>2.1390374331550801E-2</v>
      </c>
      <c r="I11" s="71">
        <v>262</v>
      </c>
      <c r="J11" s="71">
        <v>275</v>
      </c>
      <c r="K11" s="16">
        <f t="shared" si="2"/>
        <v>4.9618320610687022E-2</v>
      </c>
      <c r="L11" s="17"/>
      <c r="M11" s="71">
        <v>503</v>
      </c>
      <c r="N11" s="71">
        <v>443</v>
      </c>
      <c r="O11" s="71">
        <v>346</v>
      </c>
      <c r="P11" s="18">
        <f t="shared" si="3"/>
        <v>0.87276341948310143</v>
      </c>
      <c r="Q11" s="18">
        <f t="shared" si="4"/>
        <v>0.86230248306997748</v>
      </c>
      <c r="R11" s="19">
        <f t="shared" si="5"/>
        <v>0.7947976878612717</v>
      </c>
      <c r="S11" s="20"/>
    </row>
    <row r="12" spans="1:26" x14ac:dyDescent="0.25">
      <c r="A12" s="112" t="s">
        <v>7</v>
      </c>
      <c r="B12" s="113"/>
      <c r="C12" s="71">
        <v>1094</v>
      </c>
      <c r="D12" s="71">
        <v>961</v>
      </c>
      <c r="E12" s="15">
        <f t="shared" si="0"/>
        <v>-0.12157221206581353</v>
      </c>
      <c r="F12" s="71">
        <v>850</v>
      </c>
      <c r="G12" s="71">
        <v>775</v>
      </c>
      <c r="H12" s="16">
        <f t="shared" si="1"/>
        <v>-8.8235294117647065E-2</v>
      </c>
      <c r="I12" s="71">
        <v>444</v>
      </c>
      <c r="J12" s="71">
        <v>431</v>
      </c>
      <c r="K12" s="16">
        <f t="shared" si="2"/>
        <v>-2.9279279279279279E-2</v>
      </c>
      <c r="L12" s="17"/>
      <c r="M12" s="71">
        <v>1166</v>
      </c>
      <c r="N12" s="71">
        <v>895</v>
      </c>
      <c r="O12" s="71">
        <v>528</v>
      </c>
      <c r="P12" s="18">
        <f t="shared" si="3"/>
        <v>0.82418524871355059</v>
      </c>
      <c r="Q12" s="18">
        <f t="shared" si="4"/>
        <v>0.86592178770949724</v>
      </c>
      <c r="R12" s="19">
        <f t="shared" si="5"/>
        <v>0.81628787878787878</v>
      </c>
      <c r="S12" s="20"/>
      <c r="T12" s="90"/>
    </row>
    <row r="13" spans="1:26" x14ac:dyDescent="0.25">
      <c r="A13" s="112" t="s">
        <v>8</v>
      </c>
      <c r="B13" s="113"/>
      <c r="C13" s="83">
        <v>85</v>
      </c>
      <c r="D13" s="83">
        <v>69</v>
      </c>
      <c r="E13" s="15">
        <f t="shared" si="0"/>
        <v>-0.18823529411764706</v>
      </c>
      <c r="F13" s="83">
        <v>52</v>
      </c>
      <c r="G13" s="83">
        <v>52</v>
      </c>
      <c r="H13" s="16">
        <f t="shared" si="1"/>
        <v>0</v>
      </c>
      <c r="I13" s="83">
        <v>47</v>
      </c>
      <c r="J13" s="83">
        <v>46</v>
      </c>
      <c r="K13" s="16">
        <f t="shared" si="2"/>
        <v>-2.1276595744680851E-2</v>
      </c>
      <c r="L13" s="17"/>
      <c r="M13" s="83">
        <v>64</v>
      </c>
      <c r="N13" s="83">
        <v>54</v>
      </c>
      <c r="O13" s="83">
        <v>47</v>
      </c>
      <c r="P13" s="18">
        <f t="shared" si="3"/>
        <v>1.078125</v>
      </c>
      <c r="Q13" s="18">
        <f t="shared" si="4"/>
        <v>0.96296296296296291</v>
      </c>
      <c r="R13" s="19">
        <f t="shared" si="5"/>
        <v>0.97872340425531912</v>
      </c>
      <c r="S13" s="20"/>
      <c r="T13" s="2"/>
      <c r="U13" s="2"/>
    </row>
    <row r="14" spans="1:26" x14ac:dyDescent="0.25">
      <c r="A14" s="103" t="s">
        <v>9</v>
      </c>
      <c r="B14" s="104"/>
      <c r="C14" s="82">
        <v>919</v>
      </c>
      <c r="D14" s="82">
        <v>858</v>
      </c>
      <c r="E14" s="15">
        <f t="shared" si="0"/>
        <v>-6.6376496191512507E-2</v>
      </c>
      <c r="F14" s="82">
        <v>354</v>
      </c>
      <c r="G14" s="82">
        <v>318</v>
      </c>
      <c r="H14" s="16">
        <f t="shared" si="1"/>
        <v>-0.10169491525423729</v>
      </c>
      <c r="I14" s="82">
        <v>199</v>
      </c>
      <c r="J14" s="82">
        <v>187</v>
      </c>
      <c r="K14" s="16">
        <f t="shared" si="2"/>
        <v>-6.030150753768844E-2</v>
      </c>
      <c r="L14" s="17"/>
      <c r="M14" s="82">
        <v>928</v>
      </c>
      <c r="N14" s="82">
        <v>364</v>
      </c>
      <c r="O14" s="82">
        <v>288</v>
      </c>
      <c r="P14" s="18">
        <f t="shared" si="3"/>
        <v>0.92456896551724133</v>
      </c>
      <c r="Q14" s="18">
        <f t="shared" si="4"/>
        <v>0.87362637362637363</v>
      </c>
      <c r="R14" s="19">
        <f t="shared" si="5"/>
        <v>0.64930555555555558</v>
      </c>
      <c r="S14" s="20"/>
      <c r="T14" s="23"/>
      <c r="U14" s="91"/>
    </row>
    <row r="15" spans="1:26" x14ac:dyDescent="0.25">
      <c r="A15" s="105" t="s">
        <v>10</v>
      </c>
      <c r="B15" s="106"/>
      <c r="C15" s="97">
        <f>C7+C14</f>
        <v>4397</v>
      </c>
      <c r="D15" s="98">
        <f>D7+D14</f>
        <v>4338</v>
      </c>
      <c r="E15" s="26">
        <f t="shared" si="0"/>
        <v>-1.3418239708892426E-2</v>
      </c>
      <c r="F15" s="97">
        <f>F7+F14</f>
        <v>3109</v>
      </c>
      <c r="G15" s="97">
        <f>G7+G14</f>
        <v>3108</v>
      </c>
      <c r="H15" s="27">
        <f t="shared" si="1"/>
        <v>-3.2164683177870698E-4</v>
      </c>
      <c r="I15" s="97">
        <f>I7+I14</f>
        <v>1840</v>
      </c>
      <c r="J15" s="97">
        <f>J7+J14</f>
        <v>1891</v>
      </c>
      <c r="K15" s="26">
        <f t="shared" si="2"/>
        <v>2.7717391304347826E-2</v>
      </c>
      <c r="L15" s="28"/>
      <c r="M15" s="29">
        <f>M7+M14</f>
        <v>4605</v>
      </c>
      <c r="N15" s="29">
        <f>N7+N14</f>
        <v>3277</v>
      </c>
      <c r="O15" s="29">
        <f>O7+O14</f>
        <v>2212</v>
      </c>
      <c r="P15" s="30">
        <f t="shared" si="3"/>
        <v>0.94201954397394139</v>
      </c>
      <c r="Q15" s="30">
        <f t="shared" si="4"/>
        <v>0.94842844064693321</v>
      </c>
      <c r="R15" s="31">
        <f t="shared" si="5"/>
        <v>0.85488245931283902</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306</v>
      </c>
      <c r="D17" s="74">
        <v>380</v>
      </c>
      <c r="E17" s="15">
        <f t="shared" ref="E17:E55" si="6">(D17-C17)/C17</f>
        <v>0.24183006535947713</v>
      </c>
      <c r="F17" s="82">
        <v>222</v>
      </c>
      <c r="G17" s="82">
        <v>297</v>
      </c>
      <c r="H17" s="16">
        <f t="shared" ref="H17:H43" si="7">(G17-F17)/F17</f>
        <v>0.33783783783783783</v>
      </c>
      <c r="I17" s="82">
        <v>150</v>
      </c>
      <c r="J17" s="82">
        <v>182</v>
      </c>
      <c r="K17" s="16">
        <f t="shared" ref="K17:K55" si="8">(J17-I17)/I17</f>
        <v>0.21333333333333335</v>
      </c>
      <c r="L17" s="44"/>
      <c r="M17" s="74">
        <v>310</v>
      </c>
      <c r="N17" s="82">
        <v>222</v>
      </c>
      <c r="O17" s="82">
        <v>156</v>
      </c>
      <c r="P17" s="18">
        <f t="shared" ref="P17:P55" si="9">D17/M17</f>
        <v>1.2258064516129032</v>
      </c>
      <c r="Q17" s="18">
        <f t="shared" ref="Q17:Q47" si="10">G17/N17</f>
        <v>1.3378378378378379</v>
      </c>
      <c r="R17" s="19">
        <f t="shared" ref="R17:R47" si="11">J17/O17</f>
        <v>1.1666666666666667</v>
      </c>
      <c r="S17" s="20"/>
      <c r="T17" s="2"/>
      <c r="U17" s="2"/>
    </row>
    <row r="18" spans="1:21" x14ac:dyDescent="0.25">
      <c r="A18" s="110"/>
      <c r="B18" s="41" t="s">
        <v>14</v>
      </c>
      <c r="C18" s="85">
        <v>496</v>
      </c>
      <c r="D18" s="75">
        <v>541</v>
      </c>
      <c r="E18" s="84">
        <f t="shared" si="6"/>
        <v>9.0725806451612906E-2</v>
      </c>
      <c r="F18" s="85">
        <v>353</v>
      </c>
      <c r="G18" s="85">
        <v>420</v>
      </c>
      <c r="H18" s="47">
        <f t="shared" si="7"/>
        <v>0.18980169971671387</v>
      </c>
      <c r="I18" s="85">
        <v>225</v>
      </c>
      <c r="J18" s="85">
        <v>245</v>
      </c>
      <c r="K18" s="16">
        <f t="shared" si="8"/>
        <v>8.8888888888888892E-2</v>
      </c>
      <c r="L18" s="44"/>
      <c r="M18" s="75">
        <v>500</v>
      </c>
      <c r="N18" s="85">
        <v>353</v>
      </c>
      <c r="O18" s="85">
        <v>244</v>
      </c>
      <c r="P18" s="18">
        <f t="shared" si="9"/>
        <v>1.0820000000000001</v>
      </c>
      <c r="Q18" s="18">
        <f t="shared" si="10"/>
        <v>1.1898016997167138</v>
      </c>
      <c r="R18" s="19">
        <f t="shared" si="11"/>
        <v>1.0040983606557377</v>
      </c>
      <c r="S18" s="20"/>
      <c r="T18" s="2"/>
      <c r="U18" s="2"/>
    </row>
    <row r="19" spans="1:21" s="56" customFormat="1" ht="15.75" thickBot="1" x14ac:dyDescent="0.3">
      <c r="A19" s="111"/>
      <c r="B19" s="48" t="s">
        <v>15</v>
      </c>
      <c r="C19" s="86">
        <v>121</v>
      </c>
      <c r="D19" s="76">
        <v>164</v>
      </c>
      <c r="E19" s="87">
        <f t="shared" si="6"/>
        <v>0.35537190082644626</v>
      </c>
      <c r="F19" s="86">
        <v>38</v>
      </c>
      <c r="G19" s="86">
        <v>65</v>
      </c>
      <c r="H19" s="88">
        <f t="shared" si="7"/>
        <v>0.71052631578947367</v>
      </c>
      <c r="I19" s="86">
        <v>13</v>
      </c>
      <c r="J19" s="86">
        <v>31</v>
      </c>
      <c r="K19" s="88">
        <f t="shared" si="8"/>
        <v>1.3846153846153846</v>
      </c>
      <c r="L19" s="53"/>
      <c r="M19" s="76">
        <v>121</v>
      </c>
      <c r="N19" s="86">
        <v>36</v>
      </c>
      <c r="O19" s="86">
        <v>21</v>
      </c>
      <c r="P19" s="54">
        <f t="shared" si="9"/>
        <v>1.3553719008264462</v>
      </c>
      <c r="Q19" s="54">
        <f t="shared" si="10"/>
        <v>1.8055555555555556</v>
      </c>
      <c r="R19" s="55">
        <f t="shared" si="11"/>
        <v>1.4761904761904763</v>
      </c>
      <c r="S19" s="20"/>
      <c r="T19" s="94"/>
      <c r="U19" s="6"/>
    </row>
    <row r="20" spans="1:21" ht="15.75" thickBot="1" x14ac:dyDescent="0.3">
      <c r="A20" s="100" t="s">
        <v>16</v>
      </c>
      <c r="B20" s="41" t="s">
        <v>13</v>
      </c>
      <c r="C20" s="85">
        <v>325</v>
      </c>
      <c r="D20" s="75">
        <v>291</v>
      </c>
      <c r="E20" s="84">
        <f t="shared" si="6"/>
        <v>-0.10461538461538461</v>
      </c>
      <c r="F20" s="85">
        <v>235</v>
      </c>
      <c r="G20" s="85">
        <v>222</v>
      </c>
      <c r="H20" s="47">
        <f t="shared" si="7"/>
        <v>-5.5319148936170209E-2</v>
      </c>
      <c r="I20" s="85">
        <v>143</v>
      </c>
      <c r="J20" s="85">
        <v>137</v>
      </c>
      <c r="K20" s="47">
        <f t="shared" si="8"/>
        <v>-4.195804195804196E-2</v>
      </c>
      <c r="L20" s="44"/>
      <c r="M20" s="75">
        <v>328</v>
      </c>
      <c r="N20" s="85">
        <v>230</v>
      </c>
      <c r="O20" s="85">
        <v>149</v>
      </c>
      <c r="P20" s="57">
        <f t="shared" si="9"/>
        <v>0.88719512195121952</v>
      </c>
      <c r="Q20" s="57">
        <f t="shared" si="10"/>
        <v>0.9652173913043478</v>
      </c>
      <c r="R20" s="58">
        <f t="shared" si="11"/>
        <v>0.91946308724832215</v>
      </c>
      <c r="S20" s="20"/>
      <c r="T20" s="2"/>
      <c r="U20" s="2"/>
    </row>
    <row r="21" spans="1:21" ht="15.75" thickBot="1" x14ac:dyDescent="0.3">
      <c r="A21" s="100"/>
      <c r="B21" s="41" t="s">
        <v>14</v>
      </c>
      <c r="C21" s="74">
        <v>572</v>
      </c>
      <c r="D21" s="74">
        <v>504</v>
      </c>
      <c r="E21" s="15">
        <f t="shared" si="6"/>
        <v>-0.11888111888111888</v>
      </c>
      <c r="F21" s="82">
        <v>414</v>
      </c>
      <c r="G21" s="82">
        <v>393</v>
      </c>
      <c r="H21" s="16">
        <f t="shared" si="7"/>
        <v>-5.0724637681159424E-2</v>
      </c>
      <c r="I21" s="82">
        <v>258</v>
      </c>
      <c r="J21" s="82">
        <v>248</v>
      </c>
      <c r="K21" s="16">
        <f t="shared" si="8"/>
        <v>-3.875968992248062E-2</v>
      </c>
      <c r="L21" s="44"/>
      <c r="M21" s="74">
        <v>587</v>
      </c>
      <c r="N21" s="82">
        <v>414</v>
      </c>
      <c r="O21" s="82">
        <v>290</v>
      </c>
      <c r="P21" s="18">
        <f t="shared" si="9"/>
        <v>0.858603066439523</v>
      </c>
      <c r="Q21" s="18">
        <f t="shared" si="10"/>
        <v>0.94927536231884058</v>
      </c>
      <c r="R21" s="19">
        <f t="shared" si="11"/>
        <v>0.85517241379310349</v>
      </c>
      <c r="S21" s="20"/>
      <c r="T21" s="2"/>
      <c r="U21" s="2"/>
    </row>
    <row r="22" spans="1:21" ht="15.75" thickBot="1" x14ac:dyDescent="0.3">
      <c r="A22" s="101"/>
      <c r="B22" s="48" t="s">
        <v>15</v>
      </c>
      <c r="C22" s="86">
        <v>219</v>
      </c>
      <c r="D22" s="76">
        <v>188</v>
      </c>
      <c r="E22" s="87">
        <f t="shared" si="6"/>
        <v>-0.14155251141552511</v>
      </c>
      <c r="F22" s="86">
        <v>89</v>
      </c>
      <c r="G22" s="86">
        <v>62</v>
      </c>
      <c r="H22" s="88">
        <f t="shared" si="7"/>
        <v>-0.30337078651685395</v>
      </c>
      <c r="I22" s="86">
        <v>46</v>
      </c>
      <c r="J22" s="86">
        <v>29</v>
      </c>
      <c r="K22" s="88">
        <f t="shared" si="8"/>
        <v>-0.36956521739130432</v>
      </c>
      <c r="L22" s="53"/>
      <c r="M22" s="76">
        <v>220</v>
      </c>
      <c r="N22" s="86">
        <v>90</v>
      </c>
      <c r="O22" s="86">
        <v>66</v>
      </c>
      <c r="P22" s="54">
        <f t="shared" si="9"/>
        <v>0.8545454545454545</v>
      </c>
      <c r="Q22" s="54">
        <f t="shared" si="10"/>
        <v>0.68888888888888888</v>
      </c>
      <c r="R22" s="55">
        <f t="shared" si="11"/>
        <v>0.43939393939393939</v>
      </c>
      <c r="S22" s="20"/>
      <c r="T22" s="23"/>
      <c r="U22" s="91"/>
    </row>
    <row r="23" spans="1:21" ht="15.75" thickBot="1" x14ac:dyDescent="0.3">
      <c r="A23" s="100" t="s">
        <v>17</v>
      </c>
      <c r="B23" s="41" t="s">
        <v>13</v>
      </c>
      <c r="C23" s="85">
        <v>319</v>
      </c>
      <c r="D23" s="75">
        <v>332</v>
      </c>
      <c r="E23" s="84">
        <f t="shared" si="6"/>
        <v>4.0752351097178681E-2</v>
      </c>
      <c r="F23" s="85">
        <v>244</v>
      </c>
      <c r="G23" s="85">
        <v>235</v>
      </c>
      <c r="H23" s="47">
        <f t="shared" si="7"/>
        <v>-3.6885245901639344E-2</v>
      </c>
      <c r="I23" s="85">
        <v>130</v>
      </c>
      <c r="J23" s="85">
        <v>130</v>
      </c>
      <c r="K23" s="47">
        <f t="shared" si="8"/>
        <v>0</v>
      </c>
      <c r="L23" s="44"/>
      <c r="M23" s="75">
        <v>319</v>
      </c>
      <c r="N23" s="85">
        <v>242</v>
      </c>
      <c r="O23" s="85">
        <v>141</v>
      </c>
      <c r="P23" s="57">
        <f t="shared" si="9"/>
        <v>1.0407523510971788</v>
      </c>
      <c r="Q23" s="57">
        <f t="shared" si="10"/>
        <v>0.97107438016528924</v>
      </c>
      <c r="R23" s="58">
        <f t="shared" si="11"/>
        <v>0.92198581560283688</v>
      </c>
      <c r="S23" s="20"/>
      <c r="T23" s="89"/>
      <c r="U23" s="2"/>
    </row>
    <row r="24" spans="1:21" ht="15.75" thickBot="1" x14ac:dyDescent="0.3">
      <c r="A24" s="100"/>
      <c r="B24" s="41" t="s">
        <v>14</v>
      </c>
      <c r="C24" s="74">
        <v>497</v>
      </c>
      <c r="D24" s="74">
        <v>484</v>
      </c>
      <c r="E24" s="15">
        <f t="shared" si="6"/>
        <v>-2.6156941649899398E-2</v>
      </c>
      <c r="F24" s="82">
        <v>373</v>
      </c>
      <c r="G24" s="82">
        <v>360</v>
      </c>
      <c r="H24" s="16">
        <f t="shared" si="7"/>
        <v>-3.4852546916890083E-2</v>
      </c>
      <c r="I24" s="82">
        <v>201</v>
      </c>
      <c r="J24" s="82">
        <v>207</v>
      </c>
      <c r="K24" s="16">
        <f t="shared" si="8"/>
        <v>2.9850746268656716E-2</v>
      </c>
      <c r="L24" s="44"/>
      <c r="M24" s="74">
        <v>504</v>
      </c>
      <c r="N24" s="82">
        <v>376</v>
      </c>
      <c r="O24" s="82">
        <v>231</v>
      </c>
      <c r="P24" s="18">
        <f t="shared" si="9"/>
        <v>0.96031746031746035</v>
      </c>
      <c r="Q24" s="18">
        <f t="shared" si="10"/>
        <v>0.95744680851063835</v>
      </c>
      <c r="R24" s="19">
        <f t="shared" si="11"/>
        <v>0.89610389610389607</v>
      </c>
      <c r="S24" s="20"/>
      <c r="T24" s="2"/>
      <c r="U24" s="2"/>
    </row>
    <row r="25" spans="1:21" ht="15.75" thickBot="1" x14ac:dyDescent="0.3">
      <c r="A25" s="101"/>
      <c r="B25" s="48" t="s">
        <v>15</v>
      </c>
      <c r="C25" s="86">
        <v>246</v>
      </c>
      <c r="D25" s="76">
        <v>224</v>
      </c>
      <c r="E25" s="87">
        <f t="shared" si="6"/>
        <v>-8.943089430894309E-2</v>
      </c>
      <c r="F25" s="86">
        <v>66</v>
      </c>
      <c r="G25" s="86">
        <v>53</v>
      </c>
      <c r="H25" s="88">
        <f t="shared" si="7"/>
        <v>-0.19696969696969696</v>
      </c>
      <c r="I25" s="86">
        <v>33</v>
      </c>
      <c r="J25" s="86">
        <v>27</v>
      </c>
      <c r="K25" s="88">
        <f t="shared" si="8"/>
        <v>-0.18181818181818182</v>
      </c>
      <c r="L25" s="53"/>
      <c r="M25" s="76">
        <v>246</v>
      </c>
      <c r="N25" s="86">
        <v>68</v>
      </c>
      <c r="O25" s="86">
        <v>60</v>
      </c>
      <c r="P25" s="54">
        <f t="shared" si="9"/>
        <v>0.91056910569105687</v>
      </c>
      <c r="Q25" s="54">
        <f t="shared" si="10"/>
        <v>0.77941176470588236</v>
      </c>
      <c r="R25" s="55">
        <f t="shared" si="11"/>
        <v>0.45</v>
      </c>
      <c r="S25" s="20"/>
      <c r="T25" s="2"/>
      <c r="U25" s="2"/>
    </row>
    <row r="26" spans="1:21" ht="15.75" thickBot="1" x14ac:dyDescent="0.3">
      <c r="A26" s="100" t="s">
        <v>18</v>
      </c>
      <c r="B26" s="41" t="s">
        <v>13</v>
      </c>
      <c r="C26" s="75">
        <v>228</v>
      </c>
      <c r="D26" s="75">
        <v>200</v>
      </c>
      <c r="E26" s="84">
        <f t="shared" si="6"/>
        <v>-0.12280701754385964</v>
      </c>
      <c r="F26" s="85">
        <v>183</v>
      </c>
      <c r="G26" s="85">
        <v>154</v>
      </c>
      <c r="H26" s="47">
        <f t="shared" si="7"/>
        <v>-0.15846994535519127</v>
      </c>
      <c r="I26" s="85">
        <v>134</v>
      </c>
      <c r="J26" s="85">
        <v>105</v>
      </c>
      <c r="K26" s="47">
        <f t="shared" si="8"/>
        <v>-0.21641791044776118</v>
      </c>
      <c r="L26" s="44"/>
      <c r="M26" s="75">
        <v>232</v>
      </c>
      <c r="N26" s="85">
        <v>185</v>
      </c>
      <c r="O26" s="85">
        <v>144</v>
      </c>
      <c r="P26" s="57">
        <f t="shared" si="9"/>
        <v>0.86206896551724133</v>
      </c>
      <c r="Q26" s="57">
        <f t="shared" si="10"/>
        <v>0.83243243243243248</v>
      </c>
      <c r="R26" s="58">
        <f t="shared" si="11"/>
        <v>0.72916666666666663</v>
      </c>
      <c r="S26" s="20"/>
      <c r="T26" s="2"/>
      <c r="U26" s="2"/>
    </row>
    <row r="27" spans="1:21" ht="15.75" thickBot="1" x14ac:dyDescent="0.3">
      <c r="A27" s="100"/>
      <c r="B27" s="41" t="s">
        <v>14</v>
      </c>
      <c r="C27" s="74">
        <v>338</v>
      </c>
      <c r="D27" s="74">
        <v>293</v>
      </c>
      <c r="E27" s="15">
        <f t="shared" si="6"/>
        <v>-0.13313609467455623</v>
      </c>
      <c r="F27" s="82">
        <v>267</v>
      </c>
      <c r="G27" s="82">
        <v>229</v>
      </c>
      <c r="H27" s="16">
        <f t="shared" si="7"/>
        <v>-0.14232209737827714</v>
      </c>
      <c r="I27" s="82">
        <v>204</v>
      </c>
      <c r="J27" s="82">
        <v>164</v>
      </c>
      <c r="K27" s="16">
        <f t="shared" si="8"/>
        <v>-0.19607843137254902</v>
      </c>
      <c r="L27" s="44"/>
      <c r="M27" s="74">
        <v>348</v>
      </c>
      <c r="N27" s="82">
        <v>274</v>
      </c>
      <c r="O27" s="82">
        <v>219</v>
      </c>
      <c r="P27" s="18">
        <f t="shared" si="9"/>
        <v>0.84195402298850575</v>
      </c>
      <c r="Q27" s="18">
        <f t="shared" si="10"/>
        <v>0.83576642335766427</v>
      </c>
      <c r="R27" s="19">
        <f t="shared" si="11"/>
        <v>0.74885844748858443</v>
      </c>
      <c r="S27" s="20"/>
      <c r="T27" s="89"/>
      <c r="U27" s="2"/>
    </row>
    <row r="28" spans="1:21" ht="15.75" thickBot="1" x14ac:dyDescent="0.3">
      <c r="A28" s="101"/>
      <c r="B28" s="48" t="s">
        <v>15</v>
      </c>
      <c r="C28" s="86">
        <v>34</v>
      </c>
      <c r="D28" s="76">
        <v>28</v>
      </c>
      <c r="E28" s="87">
        <f t="shared" si="6"/>
        <v>-0.17647058823529413</v>
      </c>
      <c r="F28" s="86">
        <v>14</v>
      </c>
      <c r="G28" s="86">
        <v>6</v>
      </c>
      <c r="H28" s="88">
        <f t="shared" si="7"/>
        <v>-0.5714285714285714</v>
      </c>
      <c r="I28" s="86">
        <v>9</v>
      </c>
      <c r="J28" s="86">
        <v>4</v>
      </c>
      <c r="K28" s="88">
        <f t="shared" si="8"/>
        <v>-0.55555555555555558</v>
      </c>
      <c r="L28" s="53"/>
      <c r="M28" s="76">
        <v>34</v>
      </c>
      <c r="N28" s="86">
        <v>13</v>
      </c>
      <c r="O28" s="86">
        <v>10</v>
      </c>
      <c r="P28" s="54">
        <f t="shared" si="9"/>
        <v>0.82352941176470584</v>
      </c>
      <c r="Q28" s="54">
        <f t="shared" si="10"/>
        <v>0.46153846153846156</v>
      </c>
      <c r="R28" s="55">
        <f t="shared" si="11"/>
        <v>0.4</v>
      </c>
      <c r="S28" s="20"/>
      <c r="T28" s="2"/>
      <c r="U28" s="2"/>
    </row>
    <row r="29" spans="1:21" ht="15.75" thickBot="1" x14ac:dyDescent="0.3">
      <c r="A29" s="100" t="s">
        <v>19</v>
      </c>
      <c r="B29" s="41" t="s">
        <v>13</v>
      </c>
      <c r="C29" s="75">
        <v>42</v>
      </c>
      <c r="D29" s="75">
        <v>62</v>
      </c>
      <c r="E29" s="84">
        <f t="shared" si="6"/>
        <v>0.47619047619047616</v>
      </c>
      <c r="F29" s="85">
        <v>31</v>
      </c>
      <c r="G29" s="85">
        <v>48</v>
      </c>
      <c r="H29" s="47">
        <f t="shared" si="7"/>
        <v>0.54838709677419351</v>
      </c>
      <c r="I29" s="85">
        <v>27</v>
      </c>
      <c r="J29" s="85">
        <v>31</v>
      </c>
      <c r="K29" s="47">
        <f t="shared" si="8"/>
        <v>0.14814814814814814</v>
      </c>
      <c r="L29" s="44"/>
      <c r="M29" s="75">
        <v>42</v>
      </c>
      <c r="N29" s="85">
        <v>30</v>
      </c>
      <c r="O29" s="85">
        <v>25</v>
      </c>
      <c r="P29" s="57">
        <f t="shared" si="9"/>
        <v>1.4761904761904763</v>
      </c>
      <c r="Q29" s="57">
        <f t="shared" si="10"/>
        <v>1.6</v>
      </c>
      <c r="R29" s="58">
        <f t="shared" si="11"/>
        <v>1.24</v>
      </c>
      <c r="S29" s="20"/>
      <c r="T29" s="2"/>
      <c r="U29" s="2"/>
    </row>
    <row r="30" spans="1:21" ht="15.75" thickBot="1" x14ac:dyDescent="0.3">
      <c r="A30" s="100"/>
      <c r="B30" s="41" t="s">
        <v>14</v>
      </c>
      <c r="C30" s="82">
        <v>107</v>
      </c>
      <c r="D30" s="74">
        <v>104</v>
      </c>
      <c r="E30" s="15">
        <f t="shared" si="6"/>
        <v>-2.8037383177570093E-2</v>
      </c>
      <c r="F30" s="82">
        <v>82</v>
      </c>
      <c r="G30" s="82">
        <v>84</v>
      </c>
      <c r="H30" s="16">
        <f t="shared" si="7"/>
        <v>2.4390243902439025E-2</v>
      </c>
      <c r="I30" s="82">
        <v>63</v>
      </c>
      <c r="J30" s="82">
        <v>59</v>
      </c>
      <c r="K30" s="16">
        <f t="shared" si="8"/>
        <v>-6.3492063492063489E-2</v>
      </c>
      <c r="L30" s="44"/>
      <c r="M30" s="74">
        <v>109</v>
      </c>
      <c r="N30" s="82">
        <v>81</v>
      </c>
      <c r="O30" s="82">
        <v>61</v>
      </c>
      <c r="P30" s="18">
        <f t="shared" si="9"/>
        <v>0.95412844036697253</v>
      </c>
      <c r="Q30" s="18">
        <f t="shared" si="10"/>
        <v>1.037037037037037</v>
      </c>
      <c r="R30" s="19">
        <f t="shared" si="11"/>
        <v>0.96721311475409832</v>
      </c>
      <c r="S30" s="20"/>
      <c r="T30" s="89"/>
      <c r="U30" s="2"/>
    </row>
    <row r="31" spans="1:21" ht="15.75" thickBot="1" x14ac:dyDescent="0.3">
      <c r="A31" s="101"/>
      <c r="B31" s="48" t="s">
        <v>15</v>
      </c>
      <c r="C31" s="86">
        <v>119</v>
      </c>
      <c r="D31" s="76">
        <v>105</v>
      </c>
      <c r="E31" s="87">
        <f t="shared" si="6"/>
        <v>-0.11764705882352941</v>
      </c>
      <c r="F31" s="86">
        <v>78</v>
      </c>
      <c r="G31" s="86">
        <v>69</v>
      </c>
      <c r="H31" s="88">
        <f t="shared" si="7"/>
        <v>-0.11538461538461539</v>
      </c>
      <c r="I31" s="86">
        <v>53</v>
      </c>
      <c r="J31" s="86">
        <v>48</v>
      </c>
      <c r="K31" s="88">
        <f t="shared" si="8"/>
        <v>-9.4339622641509441E-2</v>
      </c>
      <c r="L31" s="53"/>
      <c r="M31" s="76">
        <v>126</v>
      </c>
      <c r="N31" s="86">
        <v>84</v>
      </c>
      <c r="O31" s="86">
        <v>68</v>
      </c>
      <c r="P31" s="54">
        <f t="shared" si="9"/>
        <v>0.83333333333333337</v>
      </c>
      <c r="Q31" s="54">
        <f t="shared" si="10"/>
        <v>0.8214285714285714</v>
      </c>
      <c r="R31" s="55">
        <f t="shared" si="11"/>
        <v>0.70588235294117652</v>
      </c>
      <c r="S31" s="20"/>
      <c r="T31" s="2"/>
      <c r="U31" s="2"/>
    </row>
    <row r="32" spans="1:21" ht="15.75" thickBot="1" x14ac:dyDescent="0.3">
      <c r="A32" s="100" t="s">
        <v>20</v>
      </c>
      <c r="B32" s="41" t="s">
        <v>13</v>
      </c>
      <c r="C32" s="75">
        <v>11</v>
      </c>
      <c r="D32" s="75">
        <v>20</v>
      </c>
      <c r="E32" s="84">
        <f t="shared" si="6"/>
        <v>0.81818181818181823</v>
      </c>
      <c r="F32" s="85">
        <v>5</v>
      </c>
      <c r="G32" s="85">
        <v>12</v>
      </c>
      <c r="H32" s="47">
        <f t="shared" si="7"/>
        <v>1.4</v>
      </c>
      <c r="I32" s="85">
        <v>5</v>
      </c>
      <c r="J32" s="85">
        <v>9</v>
      </c>
      <c r="K32" s="47">
        <f t="shared" si="8"/>
        <v>0.8</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27</v>
      </c>
      <c r="D33" s="74">
        <v>26</v>
      </c>
      <c r="E33" s="15">
        <f t="shared" si="6"/>
        <v>-3.7037037037037035E-2</v>
      </c>
      <c r="F33" s="82">
        <v>18</v>
      </c>
      <c r="G33" s="82">
        <v>16</v>
      </c>
      <c r="H33" s="16">
        <f t="shared" si="7"/>
        <v>-0.1111111111111111</v>
      </c>
      <c r="I33" s="82">
        <v>14</v>
      </c>
      <c r="J33" s="82">
        <v>13</v>
      </c>
      <c r="K33" s="16">
        <f t="shared" si="8"/>
        <v>-7.1428571428571425E-2</v>
      </c>
      <c r="L33" s="44"/>
      <c r="M33" s="74">
        <v>28</v>
      </c>
      <c r="N33" s="82">
        <v>19</v>
      </c>
      <c r="O33" s="82">
        <v>16</v>
      </c>
      <c r="P33" s="18">
        <f t="shared" si="9"/>
        <v>0.9285714285714286</v>
      </c>
      <c r="Q33" s="18">
        <f t="shared" si="10"/>
        <v>0.84210526315789469</v>
      </c>
      <c r="R33" s="19">
        <f t="shared" si="11"/>
        <v>0.8125</v>
      </c>
      <c r="S33" s="20"/>
      <c r="T33" s="89"/>
      <c r="U33" s="2"/>
    </row>
    <row r="34" spans="1:21" ht="15.75" thickBot="1" x14ac:dyDescent="0.3">
      <c r="A34" s="101"/>
      <c r="B34" s="48" t="s">
        <v>15</v>
      </c>
      <c r="C34" s="86">
        <v>83</v>
      </c>
      <c r="D34" s="76">
        <v>57</v>
      </c>
      <c r="E34" s="87">
        <f t="shared" si="6"/>
        <v>-0.31325301204819278</v>
      </c>
      <c r="F34" s="86">
        <v>23</v>
      </c>
      <c r="G34" s="86">
        <v>14</v>
      </c>
      <c r="H34" s="88">
        <f t="shared" si="7"/>
        <v>-0.39130434782608697</v>
      </c>
      <c r="I34" s="86">
        <v>15</v>
      </c>
      <c r="J34" s="86">
        <v>13</v>
      </c>
      <c r="K34" s="88">
        <f t="shared" si="8"/>
        <v>-0.13333333333333333</v>
      </c>
      <c r="L34" s="53"/>
      <c r="M34" s="76">
        <v>84</v>
      </c>
      <c r="N34" s="86">
        <v>24</v>
      </c>
      <c r="O34" s="86">
        <v>21</v>
      </c>
      <c r="P34" s="54">
        <f t="shared" si="9"/>
        <v>0.6785714285714286</v>
      </c>
      <c r="Q34" s="54">
        <f t="shared" si="10"/>
        <v>0.58333333333333337</v>
      </c>
      <c r="R34" s="55">
        <f t="shared" si="11"/>
        <v>0.61904761904761907</v>
      </c>
      <c r="S34" s="20"/>
      <c r="T34" s="2"/>
      <c r="U34" s="2"/>
    </row>
    <row r="35" spans="1:21" ht="15.75" thickBot="1" x14ac:dyDescent="0.3">
      <c r="A35" s="100" t="s">
        <v>21</v>
      </c>
      <c r="B35" s="41" t="s">
        <v>13</v>
      </c>
      <c r="C35" s="75">
        <v>113</v>
      </c>
      <c r="D35" s="75">
        <v>131</v>
      </c>
      <c r="E35" s="84">
        <f t="shared" si="6"/>
        <v>0.15929203539823009</v>
      </c>
      <c r="F35" s="85">
        <v>74</v>
      </c>
      <c r="G35" s="85">
        <v>94</v>
      </c>
      <c r="H35" s="47">
        <f t="shared" si="7"/>
        <v>0.27027027027027029</v>
      </c>
      <c r="I35" s="85">
        <v>57</v>
      </c>
      <c r="J35" s="85">
        <v>69</v>
      </c>
      <c r="K35" s="47">
        <f t="shared" si="8"/>
        <v>0.21052631578947367</v>
      </c>
      <c r="L35" s="44"/>
      <c r="M35" s="75">
        <v>115</v>
      </c>
      <c r="N35" s="85">
        <v>76</v>
      </c>
      <c r="O35" s="85">
        <v>63</v>
      </c>
      <c r="P35" s="57">
        <f t="shared" si="9"/>
        <v>1.1391304347826088</v>
      </c>
      <c r="Q35" s="57">
        <f t="shared" si="10"/>
        <v>1.236842105263158</v>
      </c>
      <c r="R35" s="58">
        <f t="shared" si="11"/>
        <v>1.0952380952380953</v>
      </c>
      <c r="S35" s="20"/>
      <c r="T35" s="2"/>
      <c r="U35" s="2"/>
    </row>
    <row r="36" spans="1:21" ht="15.75" thickBot="1" x14ac:dyDescent="0.3">
      <c r="A36" s="100"/>
      <c r="B36" s="41" t="s">
        <v>14</v>
      </c>
      <c r="C36" s="74">
        <v>224</v>
      </c>
      <c r="D36" s="74">
        <v>236</v>
      </c>
      <c r="E36" s="15">
        <f t="shared" si="6"/>
        <v>5.3571428571428568E-2</v>
      </c>
      <c r="F36" s="82">
        <v>154</v>
      </c>
      <c r="G36" s="82">
        <v>170</v>
      </c>
      <c r="H36" s="16">
        <f t="shared" si="7"/>
        <v>0.1038961038961039</v>
      </c>
      <c r="I36" s="82">
        <v>114</v>
      </c>
      <c r="J36" s="82">
        <v>123</v>
      </c>
      <c r="K36" s="16">
        <f t="shared" si="8"/>
        <v>7.8947368421052627E-2</v>
      </c>
      <c r="L36" s="44"/>
      <c r="M36" s="74">
        <v>234</v>
      </c>
      <c r="N36" s="82">
        <v>168</v>
      </c>
      <c r="O36" s="82">
        <v>132</v>
      </c>
      <c r="P36" s="18">
        <f t="shared" si="9"/>
        <v>1.0085470085470085</v>
      </c>
      <c r="Q36" s="18">
        <f t="shared" si="10"/>
        <v>1.0119047619047619</v>
      </c>
      <c r="R36" s="19">
        <f t="shared" si="11"/>
        <v>0.93181818181818177</v>
      </c>
      <c r="S36" s="20"/>
      <c r="T36" s="89"/>
      <c r="U36" s="2"/>
    </row>
    <row r="37" spans="1:21" ht="15.75" thickBot="1" x14ac:dyDescent="0.3">
      <c r="A37" s="101"/>
      <c r="B37" s="48" t="s">
        <v>15</v>
      </c>
      <c r="C37" s="86">
        <v>48</v>
      </c>
      <c r="D37" s="76">
        <v>51</v>
      </c>
      <c r="E37" s="87">
        <f t="shared" si="6"/>
        <v>6.25E-2</v>
      </c>
      <c r="F37" s="86">
        <v>24</v>
      </c>
      <c r="G37" s="86">
        <v>26</v>
      </c>
      <c r="H37" s="88">
        <f t="shared" si="7"/>
        <v>8.3333333333333329E-2</v>
      </c>
      <c r="I37" s="86">
        <v>20</v>
      </c>
      <c r="J37" s="86">
        <v>21</v>
      </c>
      <c r="K37" s="88">
        <f t="shared" si="8"/>
        <v>0.05</v>
      </c>
      <c r="L37" s="53"/>
      <c r="M37" s="76">
        <v>48</v>
      </c>
      <c r="N37" s="86">
        <v>28</v>
      </c>
      <c r="O37" s="86">
        <v>26</v>
      </c>
      <c r="P37" s="54">
        <f t="shared" si="9"/>
        <v>1.0625</v>
      </c>
      <c r="Q37" s="54">
        <f t="shared" si="10"/>
        <v>0.9285714285714286</v>
      </c>
      <c r="R37" s="55">
        <f t="shared" si="11"/>
        <v>0.80769230769230771</v>
      </c>
      <c r="S37" s="20"/>
      <c r="T37" s="2"/>
      <c r="U37" s="2"/>
    </row>
    <row r="38" spans="1:21" ht="15.75" thickBot="1" x14ac:dyDescent="0.3">
      <c r="A38" s="100" t="s">
        <v>22</v>
      </c>
      <c r="B38" s="41" t="s">
        <v>13</v>
      </c>
      <c r="C38" s="75">
        <v>13</v>
      </c>
      <c r="D38" s="75">
        <v>11</v>
      </c>
      <c r="E38" s="84">
        <f t="shared" si="6"/>
        <v>-0.15384615384615385</v>
      </c>
      <c r="F38" s="85">
        <v>11</v>
      </c>
      <c r="G38" s="85">
        <v>8</v>
      </c>
      <c r="H38" s="47">
        <f t="shared" si="7"/>
        <v>-0.27272727272727271</v>
      </c>
      <c r="I38" s="85">
        <v>5</v>
      </c>
      <c r="J38" s="85">
        <v>1</v>
      </c>
      <c r="K38" s="84">
        <f t="shared" si="8"/>
        <v>-0.8</v>
      </c>
      <c r="L38" s="44"/>
      <c r="M38" s="75">
        <v>13</v>
      </c>
      <c r="N38" s="85">
        <v>10</v>
      </c>
      <c r="O38" s="85">
        <v>5</v>
      </c>
      <c r="P38" s="57">
        <f t="shared" si="9"/>
        <v>0.84615384615384615</v>
      </c>
      <c r="Q38" s="57">
        <f t="shared" si="10"/>
        <v>0.8</v>
      </c>
      <c r="R38" s="58">
        <f t="shared" si="11"/>
        <v>0.2</v>
      </c>
      <c r="S38" s="20"/>
      <c r="T38" s="2"/>
      <c r="U38" s="2"/>
    </row>
    <row r="39" spans="1:21" ht="15.75" thickBot="1" x14ac:dyDescent="0.3">
      <c r="A39" s="100"/>
      <c r="B39" s="41" t="s">
        <v>14</v>
      </c>
      <c r="C39" s="82">
        <v>30</v>
      </c>
      <c r="D39" s="74">
        <v>29</v>
      </c>
      <c r="E39" s="15">
        <f t="shared" si="6"/>
        <v>-3.3333333333333333E-2</v>
      </c>
      <c r="F39" s="82">
        <v>27</v>
      </c>
      <c r="G39" s="82">
        <v>24</v>
      </c>
      <c r="H39" s="16">
        <f t="shared" si="7"/>
        <v>-0.1111111111111111</v>
      </c>
      <c r="I39" s="82">
        <v>12</v>
      </c>
      <c r="J39" s="82">
        <v>11</v>
      </c>
      <c r="K39" s="16">
        <f t="shared" si="8"/>
        <v>-8.3333333333333329E-2</v>
      </c>
      <c r="L39" s="44"/>
      <c r="M39" s="74">
        <v>30</v>
      </c>
      <c r="N39" s="82">
        <v>25</v>
      </c>
      <c r="O39" s="82">
        <v>14</v>
      </c>
      <c r="P39" s="18">
        <f t="shared" si="9"/>
        <v>0.96666666666666667</v>
      </c>
      <c r="Q39" s="18">
        <f t="shared" si="10"/>
        <v>0.96</v>
      </c>
      <c r="R39" s="19">
        <f t="shared" si="11"/>
        <v>0.7857142857142857</v>
      </c>
      <c r="S39" s="20"/>
      <c r="T39" s="89"/>
      <c r="U39" s="2"/>
    </row>
    <row r="40" spans="1:21" ht="15.75" thickBot="1" x14ac:dyDescent="0.3">
      <c r="A40" s="101"/>
      <c r="B40" s="48" t="s">
        <v>15</v>
      </c>
      <c r="C40" s="86">
        <v>34</v>
      </c>
      <c r="D40" s="76">
        <v>30</v>
      </c>
      <c r="E40" s="87">
        <f t="shared" si="6"/>
        <v>-0.11764705882352941</v>
      </c>
      <c r="F40" s="86">
        <v>15</v>
      </c>
      <c r="G40" s="86">
        <v>16</v>
      </c>
      <c r="H40" s="88">
        <f t="shared" si="7"/>
        <v>6.6666666666666666E-2</v>
      </c>
      <c r="I40" s="86">
        <v>8</v>
      </c>
      <c r="J40" s="86">
        <v>7</v>
      </c>
      <c r="K40" s="87">
        <f t="shared" si="8"/>
        <v>-0.125</v>
      </c>
      <c r="L40" s="53"/>
      <c r="M40" s="76">
        <v>34</v>
      </c>
      <c r="N40" s="86">
        <v>14</v>
      </c>
      <c r="O40" s="86">
        <v>10</v>
      </c>
      <c r="P40" s="54">
        <f t="shared" si="9"/>
        <v>0.88235294117647056</v>
      </c>
      <c r="Q40" s="54">
        <f t="shared" si="10"/>
        <v>1.1428571428571428</v>
      </c>
      <c r="R40" s="55">
        <f t="shared" si="11"/>
        <v>0.7</v>
      </c>
      <c r="S40" s="20"/>
      <c r="T40" s="2"/>
      <c r="U40" s="2"/>
    </row>
    <row r="41" spans="1:21" ht="15.75" thickBot="1" x14ac:dyDescent="0.3">
      <c r="A41" s="101" t="s">
        <v>23</v>
      </c>
      <c r="B41" s="41" t="s">
        <v>13</v>
      </c>
      <c r="C41" s="85">
        <v>432</v>
      </c>
      <c r="D41" s="75">
        <v>516</v>
      </c>
      <c r="E41" s="84">
        <f t="shared" si="6"/>
        <v>0.19444444444444445</v>
      </c>
      <c r="F41" s="85">
        <v>399</v>
      </c>
      <c r="G41" s="85">
        <v>451</v>
      </c>
      <c r="H41" s="47">
        <f t="shared" si="7"/>
        <v>0.13032581453634084</v>
      </c>
      <c r="I41" s="85">
        <v>206</v>
      </c>
      <c r="J41" s="85">
        <v>260</v>
      </c>
      <c r="K41" s="47">
        <f t="shared" si="8"/>
        <v>0.26213592233009708</v>
      </c>
      <c r="L41" s="44"/>
      <c r="M41" s="75">
        <v>476</v>
      </c>
      <c r="N41" s="85">
        <v>436</v>
      </c>
      <c r="O41" s="85">
        <v>272</v>
      </c>
      <c r="P41" s="57">
        <f t="shared" si="9"/>
        <v>1.0840336134453781</v>
      </c>
      <c r="Q41" s="57">
        <f t="shared" si="10"/>
        <v>1.0344036697247707</v>
      </c>
      <c r="R41" s="58">
        <f t="shared" si="11"/>
        <v>0.95588235294117652</v>
      </c>
      <c r="S41" s="20"/>
      <c r="T41" s="2"/>
      <c r="U41" s="2"/>
    </row>
    <row r="42" spans="1:21" ht="15.75" thickBot="1" x14ac:dyDescent="0.3">
      <c r="A42" s="101"/>
      <c r="B42" s="48" t="s">
        <v>14</v>
      </c>
      <c r="C42" s="86">
        <v>1008</v>
      </c>
      <c r="D42" s="76">
        <v>1099</v>
      </c>
      <c r="E42" s="87">
        <f t="shared" si="6"/>
        <v>9.0277777777777776E-2</v>
      </c>
      <c r="F42" s="86">
        <v>911</v>
      </c>
      <c r="G42" s="86">
        <v>954</v>
      </c>
      <c r="H42" s="88">
        <f t="shared" si="7"/>
        <v>4.7200878155872671E-2</v>
      </c>
      <c r="I42" s="86">
        <v>482</v>
      </c>
      <c r="J42" s="86">
        <v>565</v>
      </c>
      <c r="K42" s="88">
        <f t="shared" si="8"/>
        <v>0.17219917012448133</v>
      </c>
      <c r="L42" s="53"/>
      <c r="M42" s="76">
        <v>1127</v>
      </c>
      <c r="N42" s="86">
        <v>1020</v>
      </c>
      <c r="O42" s="86">
        <v>612</v>
      </c>
      <c r="P42" s="54">
        <f t="shared" si="9"/>
        <v>0.97515527950310554</v>
      </c>
      <c r="Q42" s="54">
        <f t="shared" si="10"/>
        <v>0.93529411764705883</v>
      </c>
      <c r="R42" s="55">
        <f t="shared" si="11"/>
        <v>0.92320261437908502</v>
      </c>
      <c r="S42" s="20"/>
      <c r="T42" s="2"/>
      <c r="U42" s="2"/>
    </row>
    <row r="43" spans="1:21" ht="15.75" thickBot="1" x14ac:dyDescent="0.3">
      <c r="A43" s="100" t="s">
        <v>24</v>
      </c>
      <c r="B43" s="41" t="s">
        <v>13</v>
      </c>
      <c r="C43" s="85">
        <v>5</v>
      </c>
      <c r="D43" s="81">
        <v>8</v>
      </c>
      <c r="E43" s="84">
        <f t="shared" si="6"/>
        <v>0.6</v>
      </c>
      <c r="F43" s="85">
        <v>4</v>
      </c>
      <c r="G43" s="81">
        <v>5</v>
      </c>
      <c r="H43" s="47">
        <f t="shared" si="7"/>
        <v>0.25</v>
      </c>
      <c r="I43" s="85">
        <v>3</v>
      </c>
      <c r="J43" s="83">
        <v>5</v>
      </c>
      <c r="K43" s="47">
        <f t="shared" si="8"/>
        <v>0.66666666666666663</v>
      </c>
      <c r="L43" s="44"/>
      <c r="M43" s="81">
        <v>8</v>
      </c>
      <c r="N43" s="81">
        <v>6</v>
      </c>
      <c r="O43" s="83">
        <v>4</v>
      </c>
      <c r="P43" s="57">
        <v>0</v>
      </c>
      <c r="Q43" s="57">
        <v>0</v>
      </c>
      <c r="R43" s="58">
        <v>0</v>
      </c>
      <c r="S43" s="20"/>
      <c r="T43" s="90"/>
    </row>
    <row r="44" spans="1:21" ht="15.75" thickBot="1" x14ac:dyDescent="0.3">
      <c r="A44" s="101"/>
      <c r="B44" s="41" t="s">
        <v>14</v>
      </c>
      <c r="C44" s="82">
        <v>32</v>
      </c>
      <c r="D44" s="74">
        <v>17</v>
      </c>
      <c r="E44" s="15">
        <f t="shared" si="6"/>
        <v>-0.46875</v>
      </c>
      <c r="F44" s="82">
        <v>26</v>
      </c>
      <c r="G44" s="82">
        <v>11</v>
      </c>
      <c r="H44" s="47">
        <f>(G44-F44)/F44</f>
        <v>-0.57692307692307687</v>
      </c>
      <c r="I44" s="82">
        <v>16</v>
      </c>
      <c r="J44" s="82">
        <v>10</v>
      </c>
      <c r="K44" s="84">
        <f t="shared" si="8"/>
        <v>-0.375</v>
      </c>
      <c r="L44" s="44"/>
      <c r="M44" s="74">
        <v>37</v>
      </c>
      <c r="N44" s="82">
        <v>29</v>
      </c>
      <c r="O44" s="82">
        <v>24</v>
      </c>
      <c r="P44" s="18">
        <f t="shared" si="9"/>
        <v>0.45945945945945948</v>
      </c>
      <c r="Q44" s="18">
        <f t="shared" si="10"/>
        <v>0.37931034482758619</v>
      </c>
      <c r="R44" s="19">
        <f t="shared" si="11"/>
        <v>0.41666666666666669</v>
      </c>
      <c r="S44" s="20"/>
      <c r="T44" s="95"/>
    </row>
    <row r="45" spans="1:21" ht="15.75" thickBot="1" x14ac:dyDescent="0.3">
      <c r="A45" s="101"/>
      <c r="B45" s="48" t="s">
        <v>15</v>
      </c>
      <c r="C45" s="86">
        <v>15</v>
      </c>
      <c r="D45" s="76">
        <v>11</v>
      </c>
      <c r="E45" s="87">
        <f t="shared" si="6"/>
        <v>-0.26666666666666666</v>
      </c>
      <c r="F45" s="86">
        <v>7</v>
      </c>
      <c r="G45" s="86">
        <v>7</v>
      </c>
      <c r="H45" s="88">
        <f>(G45-F45)/F45</f>
        <v>0</v>
      </c>
      <c r="I45" s="86">
        <v>2</v>
      </c>
      <c r="J45" s="86">
        <v>7</v>
      </c>
      <c r="K45" s="87">
        <f t="shared" si="8"/>
        <v>2.5</v>
      </c>
      <c r="L45" s="53"/>
      <c r="M45" s="76">
        <v>15</v>
      </c>
      <c r="N45" s="86">
        <v>7</v>
      </c>
      <c r="O45" s="86">
        <v>6</v>
      </c>
      <c r="P45" s="54">
        <f t="shared" si="9"/>
        <v>0.73333333333333328</v>
      </c>
      <c r="Q45" s="54">
        <f t="shared" si="10"/>
        <v>1</v>
      </c>
      <c r="R45" s="55">
        <f t="shared" si="11"/>
        <v>1.1666666666666667</v>
      </c>
      <c r="S45" s="20"/>
    </row>
    <row r="46" spans="1:21" ht="15.75" thickBot="1" x14ac:dyDescent="0.3">
      <c r="A46" s="101" t="s">
        <v>25</v>
      </c>
      <c r="B46" s="41" t="s">
        <v>13</v>
      </c>
      <c r="C46" s="85">
        <v>9</v>
      </c>
      <c r="D46" s="75">
        <v>8</v>
      </c>
      <c r="E46" s="84">
        <f t="shared" si="6"/>
        <v>-0.1111111111111111</v>
      </c>
      <c r="F46" s="85">
        <v>7</v>
      </c>
      <c r="G46" s="85">
        <v>7</v>
      </c>
      <c r="H46" s="47">
        <f>(G46-F46)/F46</f>
        <v>0</v>
      </c>
      <c r="I46" s="85">
        <v>2</v>
      </c>
      <c r="J46" s="85">
        <v>4</v>
      </c>
      <c r="K46" s="84">
        <f t="shared" si="8"/>
        <v>1</v>
      </c>
      <c r="L46" s="60"/>
      <c r="M46" s="75">
        <v>9</v>
      </c>
      <c r="N46" s="85">
        <v>7</v>
      </c>
      <c r="O46" s="85">
        <v>2</v>
      </c>
      <c r="P46" s="57">
        <f t="shared" si="9"/>
        <v>0.88888888888888884</v>
      </c>
      <c r="Q46" s="57">
        <f t="shared" si="10"/>
        <v>1</v>
      </c>
      <c r="R46" s="58">
        <f t="shared" si="11"/>
        <v>2</v>
      </c>
      <c r="S46" s="20"/>
      <c r="T46" s="95"/>
    </row>
    <row r="47" spans="1:21" ht="15.75" thickBot="1" x14ac:dyDescent="0.3">
      <c r="A47" s="101"/>
      <c r="B47" s="48" t="s">
        <v>14</v>
      </c>
      <c r="C47" s="86">
        <v>13</v>
      </c>
      <c r="D47" s="76">
        <v>28</v>
      </c>
      <c r="E47" s="87">
        <f t="shared" si="6"/>
        <v>1.1538461538461537</v>
      </c>
      <c r="F47" s="86">
        <v>10</v>
      </c>
      <c r="G47" s="86">
        <v>22</v>
      </c>
      <c r="H47" s="88">
        <f>(G47-F47)/F47</f>
        <v>1.2</v>
      </c>
      <c r="I47" s="86">
        <v>4</v>
      </c>
      <c r="J47" s="86">
        <v>14</v>
      </c>
      <c r="K47" s="88">
        <f t="shared" si="8"/>
        <v>2.5</v>
      </c>
      <c r="L47" s="61"/>
      <c r="M47" s="76">
        <v>17</v>
      </c>
      <c r="N47" s="86">
        <v>15</v>
      </c>
      <c r="O47" s="86">
        <v>9</v>
      </c>
      <c r="P47" s="54">
        <f t="shared" si="9"/>
        <v>1.6470588235294117</v>
      </c>
      <c r="Q47" s="54">
        <f t="shared" si="10"/>
        <v>1.4666666666666666</v>
      </c>
      <c r="R47" s="55">
        <f t="shared" si="11"/>
        <v>1.5555555555555556</v>
      </c>
      <c r="S47" s="20"/>
      <c r="T47" s="90"/>
    </row>
    <row r="48" spans="1:21" ht="15.75" thickBot="1" x14ac:dyDescent="0.3">
      <c r="A48" s="101" t="s">
        <v>26</v>
      </c>
      <c r="B48" s="41" t="s">
        <v>13</v>
      </c>
      <c r="C48" s="85">
        <v>2</v>
      </c>
      <c r="D48" s="75">
        <v>0</v>
      </c>
      <c r="E48" s="84">
        <f t="shared" si="6"/>
        <v>-1</v>
      </c>
      <c r="F48" s="85">
        <v>2</v>
      </c>
      <c r="G48" s="85">
        <v>0</v>
      </c>
      <c r="H48" s="84">
        <f t="shared" ref="H48:H55" si="12">(G48-F48)/F48</f>
        <v>-1</v>
      </c>
      <c r="I48" s="85">
        <v>1</v>
      </c>
      <c r="J48" s="85">
        <v>0</v>
      </c>
      <c r="K48" s="84">
        <f t="shared" si="8"/>
        <v>-1</v>
      </c>
      <c r="L48" s="60"/>
      <c r="M48" s="75">
        <v>2</v>
      </c>
      <c r="N48" s="85">
        <v>2</v>
      </c>
      <c r="O48" s="85">
        <v>0</v>
      </c>
      <c r="P48" s="57">
        <f t="shared" si="9"/>
        <v>0</v>
      </c>
      <c r="Q48" s="57">
        <v>0</v>
      </c>
      <c r="R48" s="58">
        <v>0</v>
      </c>
      <c r="S48" s="20"/>
    </row>
    <row r="49" spans="1:20" ht="15.75" thickBot="1" x14ac:dyDescent="0.3">
      <c r="A49" s="101"/>
      <c r="B49" s="48" t="s">
        <v>14</v>
      </c>
      <c r="C49" s="86">
        <v>6</v>
      </c>
      <c r="D49" s="76">
        <v>2</v>
      </c>
      <c r="E49" s="87">
        <f t="shared" si="6"/>
        <v>-0.66666666666666663</v>
      </c>
      <c r="F49" s="86">
        <v>6</v>
      </c>
      <c r="G49" s="86">
        <v>2</v>
      </c>
      <c r="H49" s="87">
        <f t="shared" si="12"/>
        <v>-0.66666666666666663</v>
      </c>
      <c r="I49" s="86">
        <v>4</v>
      </c>
      <c r="J49" s="86">
        <v>0</v>
      </c>
      <c r="K49" s="62">
        <f t="shared" si="8"/>
        <v>-1</v>
      </c>
      <c r="L49" s="61"/>
      <c r="M49" s="76">
        <v>7</v>
      </c>
      <c r="N49" s="86">
        <v>7</v>
      </c>
      <c r="O49" s="86">
        <v>4</v>
      </c>
      <c r="P49" s="54">
        <f t="shared" si="9"/>
        <v>0.2857142857142857</v>
      </c>
      <c r="Q49" s="54">
        <f t="shared" ref="Q49:Q55" si="13">G49/N49</f>
        <v>0.2857142857142857</v>
      </c>
      <c r="R49" s="55">
        <f t="shared" ref="R49:R55" si="14">J49/O49</f>
        <v>0</v>
      </c>
      <c r="S49" s="20"/>
    </row>
    <row r="50" spans="1:20" ht="15.75" thickBot="1" x14ac:dyDescent="0.3">
      <c r="A50" s="101" t="s">
        <v>27</v>
      </c>
      <c r="B50" s="41" t="s">
        <v>13</v>
      </c>
      <c r="C50" s="85">
        <v>40</v>
      </c>
      <c r="D50" s="75">
        <v>21</v>
      </c>
      <c r="E50" s="84">
        <f t="shared" si="6"/>
        <v>-0.47499999999999998</v>
      </c>
      <c r="F50" s="85">
        <v>36</v>
      </c>
      <c r="G50" s="85">
        <v>20</v>
      </c>
      <c r="H50" s="47">
        <f t="shared" si="12"/>
        <v>-0.44444444444444442</v>
      </c>
      <c r="I50" s="85">
        <v>11</v>
      </c>
      <c r="J50" s="85">
        <v>6</v>
      </c>
      <c r="K50" s="84">
        <f t="shared" si="8"/>
        <v>-0.45454545454545453</v>
      </c>
      <c r="L50" s="60"/>
      <c r="M50" s="75">
        <v>46</v>
      </c>
      <c r="N50" s="85">
        <v>41</v>
      </c>
      <c r="O50" s="85">
        <v>21</v>
      </c>
      <c r="P50" s="57">
        <f t="shared" si="9"/>
        <v>0.45652173913043476</v>
      </c>
      <c r="Q50" s="57">
        <f t="shared" si="13"/>
        <v>0.48780487804878048</v>
      </c>
      <c r="R50" s="58">
        <f t="shared" si="14"/>
        <v>0.2857142857142857</v>
      </c>
      <c r="S50" s="20"/>
      <c r="T50" s="95"/>
    </row>
    <row r="51" spans="1:20" ht="15.75" thickBot="1" x14ac:dyDescent="0.3">
      <c r="A51" s="101"/>
      <c r="B51" s="48" t="s">
        <v>14</v>
      </c>
      <c r="C51" s="86">
        <v>70</v>
      </c>
      <c r="D51" s="76">
        <v>66</v>
      </c>
      <c r="E51" s="87">
        <f t="shared" si="6"/>
        <v>-5.7142857142857141E-2</v>
      </c>
      <c r="F51" s="86">
        <v>62</v>
      </c>
      <c r="G51" s="86">
        <v>61</v>
      </c>
      <c r="H51" s="88">
        <f t="shared" si="12"/>
        <v>-1.6129032258064516E-2</v>
      </c>
      <c r="I51" s="86">
        <v>22</v>
      </c>
      <c r="J51" s="86">
        <v>25</v>
      </c>
      <c r="K51" s="62">
        <f t="shared" si="8"/>
        <v>0.13636363636363635</v>
      </c>
      <c r="L51" s="61"/>
      <c r="M51" s="76">
        <v>84</v>
      </c>
      <c r="N51" s="86">
        <v>75</v>
      </c>
      <c r="O51" s="86">
        <v>41</v>
      </c>
      <c r="P51" s="54">
        <f t="shared" si="9"/>
        <v>0.7857142857142857</v>
      </c>
      <c r="Q51" s="54">
        <f t="shared" si="13"/>
        <v>0.81333333333333335</v>
      </c>
      <c r="R51" s="55">
        <f t="shared" si="14"/>
        <v>0.6097560975609756</v>
      </c>
      <c r="S51" s="20"/>
      <c r="T51" s="90"/>
    </row>
    <row r="52" spans="1:20" ht="15.75" thickBot="1" x14ac:dyDescent="0.3">
      <c r="A52" s="101" t="s">
        <v>28</v>
      </c>
      <c r="B52" s="41" t="s">
        <v>13</v>
      </c>
      <c r="C52" s="85">
        <v>28</v>
      </c>
      <c r="D52" s="75">
        <v>30</v>
      </c>
      <c r="E52" s="84">
        <f t="shared" si="6"/>
        <v>7.1428571428571425E-2</v>
      </c>
      <c r="F52" s="85">
        <v>24</v>
      </c>
      <c r="G52" s="85">
        <v>27</v>
      </c>
      <c r="H52" s="47">
        <f t="shared" si="12"/>
        <v>0.125</v>
      </c>
      <c r="I52" s="85">
        <v>13</v>
      </c>
      <c r="J52" s="85">
        <v>12</v>
      </c>
      <c r="K52" s="84">
        <f t="shared" si="8"/>
        <v>-7.6923076923076927E-2</v>
      </c>
      <c r="L52" s="60"/>
      <c r="M52" s="75">
        <v>31</v>
      </c>
      <c r="N52" s="85">
        <v>27</v>
      </c>
      <c r="O52" s="85">
        <v>15</v>
      </c>
      <c r="P52" s="57">
        <f t="shared" si="9"/>
        <v>0.967741935483871</v>
      </c>
      <c r="Q52" s="57">
        <f t="shared" si="13"/>
        <v>1</v>
      </c>
      <c r="R52" s="58">
        <f t="shared" si="14"/>
        <v>0.8</v>
      </c>
      <c r="S52" s="20"/>
    </row>
    <row r="53" spans="1:20" ht="15.75" thickBot="1" x14ac:dyDescent="0.3">
      <c r="A53" s="101"/>
      <c r="B53" s="48" t="s">
        <v>14</v>
      </c>
      <c r="C53" s="86">
        <v>54</v>
      </c>
      <c r="D53" s="76">
        <v>46</v>
      </c>
      <c r="E53" s="87">
        <f t="shared" si="6"/>
        <v>-0.14814814814814814</v>
      </c>
      <c r="F53" s="86">
        <v>48</v>
      </c>
      <c r="G53" s="86">
        <v>40</v>
      </c>
      <c r="H53" s="88">
        <f t="shared" si="12"/>
        <v>-0.16666666666666666</v>
      </c>
      <c r="I53" s="86">
        <v>20</v>
      </c>
      <c r="J53" s="86">
        <v>17</v>
      </c>
      <c r="K53" s="88">
        <f t="shared" si="8"/>
        <v>-0.15</v>
      </c>
      <c r="L53" s="61"/>
      <c r="M53" s="76">
        <v>61</v>
      </c>
      <c r="N53" s="86">
        <v>53</v>
      </c>
      <c r="O53" s="86">
        <v>25</v>
      </c>
      <c r="P53" s="54">
        <f t="shared" si="9"/>
        <v>0.75409836065573765</v>
      </c>
      <c r="Q53" s="54">
        <f t="shared" si="13"/>
        <v>0.75471698113207553</v>
      </c>
      <c r="R53" s="55">
        <f t="shared" si="14"/>
        <v>0.68</v>
      </c>
      <c r="S53" s="20"/>
    </row>
    <row r="54" spans="1:20" ht="15.75" thickBot="1" x14ac:dyDescent="0.3">
      <c r="A54" s="101" t="s">
        <v>29</v>
      </c>
      <c r="B54" s="41" t="s">
        <v>13</v>
      </c>
      <c r="C54" s="85">
        <v>2</v>
      </c>
      <c r="D54" s="75">
        <v>1</v>
      </c>
      <c r="E54" s="84">
        <f t="shared" si="6"/>
        <v>-0.5</v>
      </c>
      <c r="F54" s="85">
        <v>2</v>
      </c>
      <c r="G54" s="85">
        <v>1</v>
      </c>
      <c r="H54" s="47">
        <f t="shared" si="12"/>
        <v>-0.5</v>
      </c>
      <c r="I54" s="85">
        <v>1</v>
      </c>
      <c r="J54" s="85">
        <v>1</v>
      </c>
      <c r="K54" s="84">
        <f t="shared" si="8"/>
        <v>0</v>
      </c>
      <c r="L54" s="60"/>
      <c r="M54" s="75">
        <v>2</v>
      </c>
      <c r="N54" s="85">
        <v>2</v>
      </c>
      <c r="O54" s="85">
        <v>1</v>
      </c>
      <c r="P54" s="57">
        <f t="shared" si="9"/>
        <v>0.5</v>
      </c>
      <c r="Q54" s="57">
        <v>0</v>
      </c>
      <c r="R54" s="58">
        <v>0</v>
      </c>
      <c r="S54" s="20"/>
      <c r="T54" s="95"/>
    </row>
    <row r="55" spans="1:20" ht="15.75" thickBot="1" x14ac:dyDescent="0.3">
      <c r="A55" s="102"/>
      <c r="B55" s="48" t="s">
        <v>14</v>
      </c>
      <c r="C55" s="86">
        <v>4</v>
      </c>
      <c r="D55" s="76">
        <v>4</v>
      </c>
      <c r="E55" s="87">
        <f t="shared" si="6"/>
        <v>0</v>
      </c>
      <c r="F55" s="86">
        <v>4</v>
      </c>
      <c r="G55" s="86">
        <v>4</v>
      </c>
      <c r="H55" s="88">
        <f t="shared" si="12"/>
        <v>0</v>
      </c>
      <c r="I55" s="86">
        <v>2</v>
      </c>
      <c r="J55" s="86">
        <v>3</v>
      </c>
      <c r="K55" s="88">
        <f t="shared" si="8"/>
        <v>0.5</v>
      </c>
      <c r="L55" s="61"/>
      <c r="M55" s="76">
        <v>4</v>
      </c>
      <c r="N55" s="86">
        <v>4</v>
      </c>
      <c r="O55" s="86">
        <v>2</v>
      </c>
      <c r="P55" s="54">
        <f t="shared" si="9"/>
        <v>1</v>
      </c>
      <c r="Q55" s="54">
        <f t="shared" si="13"/>
        <v>1</v>
      </c>
      <c r="R55" s="55">
        <f t="shared" si="14"/>
        <v>1.5</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B57" s="6"/>
      <c r="C57" s="92"/>
      <c r="D57" s="5"/>
      <c r="E57" s="64"/>
      <c r="F57" s="5"/>
      <c r="G57" s="5"/>
      <c r="H57" s="64"/>
      <c r="I57" s="5"/>
      <c r="J57" s="5"/>
      <c r="K57" s="64"/>
      <c r="L57" s="5"/>
      <c r="M57" s="2"/>
      <c r="N57" s="2"/>
      <c r="O57" s="2"/>
      <c r="P57" s="2"/>
      <c r="Q57" s="2"/>
      <c r="R57" s="2"/>
      <c r="S57" s="1"/>
    </row>
    <row r="58" spans="1:20" x14ac:dyDescent="0.25">
      <c r="A58" s="6" t="s">
        <v>198</v>
      </c>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187</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188</v>
      </c>
      <c r="D6" s="9" t="s">
        <v>189</v>
      </c>
      <c r="E6" s="8" t="s">
        <v>46</v>
      </c>
      <c r="F6" s="8" t="s">
        <v>190</v>
      </c>
      <c r="G6" s="8" t="s">
        <v>191</v>
      </c>
      <c r="H6" s="8" t="s">
        <v>46</v>
      </c>
      <c r="I6" s="8" t="s">
        <v>192</v>
      </c>
      <c r="J6" s="8" t="s">
        <v>193</v>
      </c>
      <c r="K6" s="8" t="s">
        <v>46</v>
      </c>
      <c r="L6" s="10"/>
      <c r="M6" s="11" t="s">
        <v>33</v>
      </c>
      <c r="N6" s="11" t="s">
        <v>34</v>
      </c>
      <c r="O6" s="11" t="s">
        <v>35</v>
      </c>
      <c r="P6" s="11" t="s">
        <v>36</v>
      </c>
      <c r="Q6" s="11" t="s">
        <v>37</v>
      </c>
      <c r="R6" s="12" t="s">
        <v>38</v>
      </c>
      <c r="S6" s="13"/>
      <c r="T6" s="2"/>
      <c r="U6" s="2"/>
    </row>
    <row r="7" spans="1:26" x14ac:dyDescent="0.25">
      <c r="A7" s="119" t="s">
        <v>3</v>
      </c>
      <c r="B7" s="120"/>
      <c r="C7" s="71">
        <v>3478</v>
      </c>
      <c r="D7" s="71">
        <v>3366</v>
      </c>
      <c r="E7" s="15">
        <f t="shared" ref="E7:E15" si="0">(D7-C7)/C7</f>
        <v>-3.2202415181138588E-2</v>
      </c>
      <c r="F7" s="71">
        <v>2755</v>
      </c>
      <c r="G7" s="71">
        <v>2717</v>
      </c>
      <c r="H7" s="16">
        <f t="shared" ref="H7:H15" si="1">(G7-F7)/F7</f>
        <v>-1.3793103448275862E-2</v>
      </c>
      <c r="I7" s="71">
        <v>1641</v>
      </c>
      <c r="J7" s="71">
        <v>1547</v>
      </c>
      <c r="K7" s="16">
        <f t="shared" ref="K7:K15" si="2">(J7-I7)/I7</f>
        <v>-5.7282145033516148E-2</v>
      </c>
      <c r="L7" s="17"/>
      <c r="M7" s="71">
        <v>3677</v>
      </c>
      <c r="N7" s="71">
        <v>2913</v>
      </c>
      <c r="O7" s="71">
        <v>1924</v>
      </c>
      <c r="P7" s="18">
        <f t="shared" ref="P7:P15" si="3">D7/M7</f>
        <v>0.91542017949415289</v>
      </c>
      <c r="Q7" s="18">
        <f t="shared" ref="Q7:Q15" si="4">G7/N7</f>
        <v>0.93271541366289046</v>
      </c>
      <c r="R7" s="19">
        <f t="shared" ref="R7:R15" si="5">J7/O7</f>
        <v>0.80405405405405406</v>
      </c>
      <c r="S7" s="20"/>
      <c r="T7" s="2"/>
      <c r="U7" s="2"/>
    </row>
    <row r="8" spans="1:26" x14ac:dyDescent="0.25">
      <c r="A8" s="112" t="s">
        <v>4</v>
      </c>
      <c r="B8" s="113"/>
      <c r="C8" s="82">
        <v>390</v>
      </c>
      <c r="D8" s="82">
        <v>471</v>
      </c>
      <c r="E8" s="15">
        <f t="shared" si="0"/>
        <v>0.2076923076923077</v>
      </c>
      <c r="F8" s="82">
        <v>271</v>
      </c>
      <c r="G8" s="82">
        <v>338</v>
      </c>
      <c r="H8" s="16">
        <f t="shared" si="1"/>
        <v>0.24723247232472326</v>
      </c>
      <c r="I8" s="82">
        <v>186</v>
      </c>
      <c r="J8" s="82">
        <v>211</v>
      </c>
      <c r="K8" s="16">
        <f t="shared" si="2"/>
        <v>0.13440860215053763</v>
      </c>
      <c r="L8" s="17"/>
      <c r="M8" s="82">
        <v>396</v>
      </c>
      <c r="N8" s="82">
        <v>271</v>
      </c>
      <c r="O8" s="82">
        <v>189</v>
      </c>
      <c r="P8" s="18">
        <f>D8/M8</f>
        <v>1.1893939393939394</v>
      </c>
      <c r="Q8" s="18">
        <f t="shared" si="4"/>
        <v>1.2472324723247232</v>
      </c>
      <c r="R8" s="19">
        <f t="shared" si="5"/>
        <v>1.1164021164021165</v>
      </c>
      <c r="S8" s="20"/>
      <c r="U8" s="121"/>
      <c r="V8" s="121"/>
      <c r="W8" s="121"/>
      <c r="X8" s="121"/>
      <c r="Y8" s="121"/>
      <c r="Z8" s="121"/>
    </row>
    <row r="9" spans="1:26" x14ac:dyDescent="0.25">
      <c r="A9" s="112" t="s">
        <v>32</v>
      </c>
      <c r="B9" s="113"/>
      <c r="C9" s="82">
        <v>308</v>
      </c>
      <c r="D9" s="82">
        <v>361</v>
      </c>
      <c r="E9" s="15">
        <f t="shared" si="0"/>
        <v>0.17207792207792208</v>
      </c>
      <c r="F9" s="82">
        <v>204</v>
      </c>
      <c r="G9" s="82">
        <v>250</v>
      </c>
      <c r="H9" s="16">
        <f t="shared" si="1"/>
        <v>0.22549019607843138</v>
      </c>
      <c r="I9" s="82">
        <v>154</v>
      </c>
      <c r="J9" s="82">
        <v>181</v>
      </c>
      <c r="K9" s="16">
        <f t="shared" si="2"/>
        <v>0.17532467532467533</v>
      </c>
      <c r="L9" s="17"/>
      <c r="M9" s="82">
        <v>311</v>
      </c>
      <c r="N9" s="82">
        <v>205</v>
      </c>
      <c r="O9" s="82">
        <v>158</v>
      </c>
      <c r="P9" s="18">
        <f t="shared" si="3"/>
        <v>1.1607717041800643</v>
      </c>
      <c r="Q9" s="18">
        <f t="shared" si="4"/>
        <v>1.2195121951219512</v>
      </c>
      <c r="R9" s="19">
        <f t="shared" si="5"/>
        <v>1.1455696202531647</v>
      </c>
      <c r="S9" s="20"/>
      <c r="T9" s="90"/>
    </row>
    <row r="10" spans="1:26" x14ac:dyDescent="0.25">
      <c r="A10" s="112" t="s">
        <v>5</v>
      </c>
      <c r="B10" s="113"/>
      <c r="C10" s="82">
        <v>1875</v>
      </c>
      <c r="D10" s="82">
        <v>1977</v>
      </c>
      <c r="E10" s="15">
        <f t="shared" si="0"/>
        <v>5.4399999999999997E-2</v>
      </c>
      <c r="F10" s="82">
        <v>1479</v>
      </c>
      <c r="G10" s="82">
        <v>1560</v>
      </c>
      <c r="H10" s="16">
        <f t="shared" si="1"/>
        <v>5.4766734279918863E-2</v>
      </c>
      <c r="I10" s="82">
        <v>888</v>
      </c>
      <c r="J10" s="82">
        <v>874</v>
      </c>
      <c r="K10" s="16">
        <f t="shared" si="2"/>
        <v>-1.5765765765765764E-2</v>
      </c>
      <c r="L10" s="17"/>
      <c r="M10" s="82">
        <v>1944</v>
      </c>
      <c r="N10" s="82">
        <v>1521</v>
      </c>
      <c r="O10" s="82">
        <v>1003</v>
      </c>
      <c r="P10" s="18">
        <f t="shared" si="3"/>
        <v>1.0169753086419753</v>
      </c>
      <c r="Q10" s="18">
        <f t="shared" si="4"/>
        <v>1.0256410256410255</v>
      </c>
      <c r="R10" s="19">
        <f t="shared" si="5"/>
        <v>0.87138584247258222</v>
      </c>
      <c r="S10" s="20"/>
    </row>
    <row r="11" spans="1:26" x14ac:dyDescent="0.25">
      <c r="A11" s="112" t="s">
        <v>6</v>
      </c>
      <c r="B11" s="113"/>
      <c r="C11" s="71">
        <v>424</v>
      </c>
      <c r="D11" s="71">
        <v>406</v>
      </c>
      <c r="E11" s="15">
        <f t="shared" si="0"/>
        <v>-4.2452830188679243E-2</v>
      </c>
      <c r="F11" s="71">
        <v>374</v>
      </c>
      <c r="G11" s="71">
        <v>361</v>
      </c>
      <c r="H11" s="16">
        <f t="shared" si="1"/>
        <v>-3.4759358288770054E-2</v>
      </c>
      <c r="I11" s="71">
        <v>262</v>
      </c>
      <c r="J11" s="71">
        <v>235</v>
      </c>
      <c r="K11" s="16">
        <f t="shared" si="2"/>
        <v>-0.10305343511450382</v>
      </c>
      <c r="L11" s="17"/>
      <c r="M11" s="71">
        <v>503</v>
      </c>
      <c r="N11" s="71">
        <v>443</v>
      </c>
      <c r="O11" s="71">
        <v>346</v>
      </c>
      <c r="P11" s="18">
        <f t="shared" si="3"/>
        <v>0.80715705765407553</v>
      </c>
      <c r="Q11" s="18">
        <f t="shared" si="4"/>
        <v>0.8148984198645598</v>
      </c>
      <c r="R11" s="19">
        <f t="shared" si="5"/>
        <v>0.67919075144508667</v>
      </c>
      <c r="S11" s="20"/>
    </row>
    <row r="12" spans="1:26" x14ac:dyDescent="0.25">
      <c r="A12" s="112" t="s">
        <v>7</v>
      </c>
      <c r="B12" s="113"/>
      <c r="C12" s="71">
        <v>1094</v>
      </c>
      <c r="D12" s="71">
        <v>921</v>
      </c>
      <c r="E12" s="15">
        <f t="shared" si="0"/>
        <v>-0.15813528336380256</v>
      </c>
      <c r="F12" s="71">
        <v>850</v>
      </c>
      <c r="G12" s="71">
        <v>744</v>
      </c>
      <c r="H12" s="16">
        <f t="shared" si="1"/>
        <v>-0.12470588235294118</v>
      </c>
      <c r="I12" s="71">
        <v>444</v>
      </c>
      <c r="J12" s="71">
        <v>393</v>
      </c>
      <c r="K12" s="16">
        <f t="shared" si="2"/>
        <v>-0.11486486486486487</v>
      </c>
      <c r="L12" s="17"/>
      <c r="M12" s="71">
        <v>1166</v>
      </c>
      <c r="N12" s="71">
        <v>895</v>
      </c>
      <c r="O12" s="71">
        <v>528</v>
      </c>
      <c r="P12" s="18">
        <f t="shared" si="3"/>
        <v>0.7898799313893653</v>
      </c>
      <c r="Q12" s="18">
        <f t="shared" si="4"/>
        <v>0.83128491620111733</v>
      </c>
      <c r="R12" s="19">
        <f t="shared" si="5"/>
        <v>0.74431818181818177</v>
      </c>
      <c r="S12" s="20"/>
      <c r="T12" s="90"/>
    </row>
    <row r="13" spans="1:26" x14ac:dyDescent="0.25">
      <c r="A13" s="112" t="s">
        <v>8</v>
      </c>
      <c r="B13" s="113"/>
      <c r="C13" s="83">
        <v>85</v>
      </c>
      <c r="D13" s="83">
        <v>62</v>
      </c>
      <c r="E13" s="15">
        <f t="shared" si="0"/>
        <v>-0.27058823529411763</v>
      </c>
      <c r="F13" s="83">
        <v>52</v>
      </c>
      <c r="G13" s="83">
        <v>52</v>
      </c>
      <c r="H13" s="16">
        <f t="shared" si="1"/>
        <v>0</v>
      </c>
      <c r="I13" s="83">
        <v>47</v>
      </c>
      <c r="J13" s="83">
        <v>45</v>
      </c>
      <c r="K13" s="16">
        <f t="shared" si="2"/>
        <v>-4.2553191489361701E-2</v>
      </c>
      <c r="L13" s="17"/>
      <c r="M13" s="83">
        <v>64</v>
      </c>
      <c r="N13" s="83">
        <v>54</v>
      </c>
      <c r="O13" s="83">
        <v>47</v>
      </c>
      <c r="P13" s="18">
        <f t="shared" si="3"/>
        <v>0.96875</v>
      </c>
      <c r="Q13" s="18">
        <f t="shared" si="4"/>
        <v>0.96296296296296291</v>
      </c>
      <c r="R13" s="19">
        <f t="shared" si="5"/>
        <v>0.95744680851063835</v>
      </c>
      <c r="S13" s="20"/>
      <c r="T13" s="2"/>
      <c r="U13" s="2"/>
    </row>
    <row r="14" spans="1:26" x14ac:dyDescent="0.25">
      <c r="A14" s="103" t="s">
        <v>9</v>
      </c>
      <c r="B14" s="104"/>
      <c r="C14" s="82">
        <v>919</v>
      </c>
      <c r="D14" s="82">
        <v>859</v>
      </c>
      <c r="E14" s="15">
        <f t="shared" si="0"/>
        <v>-6.5288356909684445E-2</v>
      </c>
      <c r="F14" s="82">
        <v>354</v>
      </c>
      <c r="G14" s="82">
        <v>318</v>
      </c>
      <c r="H14" s="16">
        <f t="shared" si="1"/>
        <v>-0.10169491525423729</v>
      </c>
      <c r="I14" s="82">
        <v>199</v>
      </c>
      <c r="J14" s="82">
        <v>162</v>
      </c>
      <c r="K14" s="16">
        <f t="shared" si="2"/>
        <v>-0.18592964824120603</v>
      </c>
      <c r="L14" s="17"/>
      <c r="M14" s="82">
        <v>928</v>
      </c>
      <c r="N14" s="82">
        <v>364</v>
      </c>
      <c r="O14" s="82">
        <v>288</v>
      </c>
      <c r="P14" s="18">
        <f t="shared" si="3"/>
        <v>0.9256465517241379</v>
      </c>
      <c r="Q14" s="18">
        <f t="shared" si="4"/>
        <v>0.87362637362637363</v>
      </c>
      <c r="R14" s="19">
        <f t="shared" si="5"/>
        <v>0.5625</v>
      </c>
      <c r="S14" s="20"/>
      <c r="T14" s="23"/>
      <c r="U14" s="91"/>
    </row>
    <row r="15" spans="1:26" x14ac:dyDescent="0.25">
      <c r="A15" s="105" t="s">
        <v>10</v>
      </c>
      <c r="B15" s="106"/>
      <c r="C15" s="97">
        <f>C7+C14</f>
        <v>4397</v>
      </c>
      <c r="D15" s="98">
        <f>D7+D14</f>
        <v>4225</v>
      </c>
      <c r="E15" s="26">
        <f t="shared" si="0"/>
        <v>-3.9117580168296563E-2</v>
      </c>
      <c r="F15" s="97">
        <f>F7+F14</f>
        <v>3109</v>
      </c>
      <c r="G15" s="97">
        <f>G7+G14</f>
        <v>3035</v>
      </c>
      <c r="H15" s="27">
        <f t="shared" si="1"/>
        <v>-2.3801865551624318E-2</v>
      </c>
      <c r="I15" s="97">
        <f>I7+I14</f>
        <v>1840</v>
      </c>
      <c r="J15" s="97">
        <f>J7+J14</f>
        <v>1709</v>
      </c>
      <c r="K15" s="26">
        <f t="shared" si="2"/>
        <v>-7.1195652173913049E-2</v>
      </c>
      <c r="L15" s="28"/>
      <c r="M15" s="29">
        <f>M7+M14</f>
        <v>4605</v>
      </c>
      <c r="N15" s="29">
        <f>N7+N14</f>
        <v>3277</v>
      </c>
      <c r="O15" s="29">
        <f>O7+O14</f>
        <v>2212</v>
      </c>
      <c r="P15" s="30">
        <f t="shared" si="3"/>
        <v>0.91748099891422363</v>
      </c>
      <c r="Q15" s="30">
        <f t="shared" si="4"/>
        <v>0.92615196826365576</v>
      </c>
      <c r="R15" s="31">
        <f t="shared" si="5"/>
        <v>0.77260397830018079</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306</v>
      </c>
      <c r="D17" s="74">
        <v>379</v>
      </c>
      <c r="E17" s="15">
        <f t="shared" ref="E17:E55" si="6">(D17-C17)/C17</f>
        <v>0.23856209150326799</v>
      </c>
      <c r="F17" s="82">
        <v>222</v>
      </c>
      <c r="G17" s="82">
        <v>296</v>
      </c>
      <c r="H17" s="16">
        <f t="shared" ref="H17:H43" si="7">(G17-F17)/F17</f>
        <v>0.33333333333333331</v>
      </c>
      <c r="I17" s="82">
        <v>150</v>
      </c>
      <c r="J17" s="82">
        <v>173</v>
      </c>
      <c r="K17" s="16">
        <f t="shared" ref="K17:K55" si="8">(J17-I17)/I17</f>
        <v>0.15333333333333332</v>
      </c>
      <c r="L17" s="44"/>
      <c r="M17" s="74">
        <v>310</v>
      </c>
      <c r="N17" s="82">
        <v>222</v>
      </c>
      <c r="O17" s="82">
        <v>156</v>
      </c>
      <c r="P17" s="18">
        <f t="shared" ref="P17:P55" si="9">D17/M17</f>
        <v>1.2225806451612904</v>
      </c>
      <c r="Q17" s="18">
        <f t="shared" ref="Q17:Q47" si="10">G17/N17</f>
        <v>1.3333333333333333</v>
      </c>
      <c r="R17" s="19">
        <f t="shared" ref="R17:R47" si="11">J17/O17</f>
        <v>1.108974358974359</v>
      </c>
      <c r="S17" s="20"/>
      <c r="T17" s="2"/>
      <c r="U17" s="2"/>
    </row>
    <row r="18" spans="1:21" x14ac:dyDescent="0.25">
      <c r="A18" s="110"/>
      <c r="B18" s="41" t="s">
        <v>14</v>
      </c>
      <c r="C18" s="85">
        <v>496</v>
      </c>
      <c r="D18" s="75">
        <v>536</v>
      </c>
      <c r="E18" s="84">
        <f t="shared" si="6"/>
        <v>8.0645161290322578E-2</v>
      </c>
      <c r="F18" s="85">
        <v>353</v>
      </c>
      <c r="G18" s="85">
        <v>413</v>
      </c>
      <c r="H18" s="47">
        <f t="shared" si="7"/>
        <v>0.16997167138810199</v>
      </c>
      <c r="I18" s="85">
        <v>225</v>
      </c>
      <c r="J18" s="85">
        <v>226</v>
      </c>
      <c r="K18" s="16">
        <f t="shared" si="8"/>
        <v>4.4444444444444444E-3</v>
      </c>
      <c r="L18" s="44"/>
      <c r="M18" s="75">
        <v>500</v>
      </c>
      <c r="N18" s="85">
        <v>353</v>
      </c>
      <c r="O18" s="85">
        <v>244</v>
      </c>
      <c r="P18" s="18">
        <f t="shared" si="9"/>
        <v>1.0720000000000001</v>
      </c>
      <c r="Q18" s="18">
        <f t="shared" si="10"/>
        <v>1.1699716713881019</v>
      </c>
      <c r="R18" s="19">
        <f t="shared" si="11"/>
        <v>0.92622950819672134</v>
      </c>
      <c r="S18" s="20"/>
      <c r="T18" s="2"/>
      <c r="U18" s="2"/>
    </row>
    <row r="19" spans="1:21" s="56" customFormat="1" ht="15.75" thickBot="1" x14ac:dyDescent="0.3">
      <c r="A19" s="111"/>
      <c r="B19" s="48" t="s">
        <v>15</v>
      </c>
      <c r="C19" s="86">
        <v>121</v>
      </c>
      <c r="D19" s="76">
        <v>163</v>
      </c>
      <c r="E19" s="87">
        <f t="shared" si="6"/>
        <v>0.34710743801652894</v>
      </c>
      <c r="F19" s="86">
        <v>38</v>
      </c>
      <c r="G19" s="86">
        <v>66</v>
      </c>
      <c r="H19" s="88">
        <f t="shared" si="7"/>
        <v>0.73684210526315785</v>
      </c>
      <c r="I19" s="86">
        <v>13</v>
      </c>
      <c r="J19" s="86">
        <v>25</v>
      </c>
      <c r="K19" s="88">
        <f t="shared" si="8"/>
        <v>0.92307692307692313</v>
      </c>
      <c r="L19" s="53"/>
      <c r="M19" s="76">
        <v>121</v>
      </c>
      <c r="N19" s="86">
        <v>36</v>
      </c>
      <c r="O19" s="86">
        <v>21</v>
      </c>
      <c r="P19" s="54">
        <f t="shared" si="9"/>
        <v>1.3471074380165289</v>
      </c>
      <c r="Q19" s="54">
        <f t="shared" si="10"/>
        <v>1.8333333333333333</v>
      </c>
      <c r="R19" s="55">
        <f t="shared" si="11"/>
        <v>1.1904761904761905</v>
      </c>
      <c r="S19" s="20"/>
      <c r="T19" s="94"/>
      <c r="U19" s="6"/>
    </row>
    <row r="20" spans="1:21" ht="15.75" thickBot="1" x14ac:dyDescent="0.3">
      <c r="A20" s="100" t="s">
        <v>16</v>
      </c>
      <c r="B20" s="41" t="s">
        <v>13</v>
      </c>
      <c r="C20" s="85">
        <v>325</v>
      </c>
      <c r="D20" s="75">
        <v>287</v>
      </c>
      <c r="E20" s="84">
        <f t="shared" si="6"/>
        <v>-0.11692307692307692</v>
      </c>
      <c r="F20" s="85">
        <v>235</v>
      </c>
      <c r="G20" s="85">
        <v>221</v>
      </c>
      <c r="H20" s="47">
        <f t="shared" si="7"/>
        <v>-5.9574468085106386E-2</v>
      </c>
      <c r="I20" s="85">
        <v>143</v>
      </c>
      <c r="J20" s="85">
        <v>122</v>
      </c>
      <c r="K20" s="47">
        <f t="shared" si="8"/>
        <v>-0.14685314685314685</v>
      </c>
      <c r="L20" s="44"/>
      <c r="M20" s="75">
        <v>328</v>
      </c>
      <c r="N20" s="85">
        <v>230</v>
      </c>
      <c r="O20" s="85">
        <v>149</v>
      </c>
      <c r="P20" s="57">
        <f t="shared" si="9"/>
        <v>0.875</v>
      </c>
      <c r="Q20" s="57">
        <f t="shared" si="10"/>
        <v>0.96086956521739131</v>
      </c>
      <c r="R20" s="58">
        <f t="shared" si="11"/>
        <v>0.81879194630872487</v>
      </c>
      <c r="S20" s="20"/>
      <c r="T20" s="2"/>
      <c r="U20" s="2"/>
    </row>
    <row r="21" spans="1:21" ht="15.75" thickBot="1" x14ac:dyDescent="0.3">
      <c r="A21" s="100"/>
      <c r="B21" s="41" t="s">
        <v>14</v>
      </c>
      <c r="C21" s="74">
        <v>572</v>
      </c>
      <c r="D21" s="74">
        <v>500</v>
      </c>
      <c r="E21" s="15">
        <f t="shared" si="6"/>
        <v>-0.12587412587412589</v>
      </c>
      <c r="F21" s="82">
        <v>414</v>
      </c>
      <c r="G21" s="82">
        <v>390</v>
      </c>
      <c r="H21" s="16">
        <f t="shared" si="7"/>
        <v>-5.7971014492753624E-2</v>
      </c>
      <c r="I21" s="82">
        <v>258</v>
      </c>
      <c r="J21" s="82">
        <v>229</v>
      </c>
      <c r="K21" s="16">
        <f t="shared" si="8"/>
        <v>-0.1124031007751938</v>
      </c>
      <c r="L21" s="44"/>
      <c r="M21" s="74">
        <v>587</v>
      </c>
      <c r="N21" s="82">
        <v>414</v>
      </c>
      <c r="O21" s="82">
        <v>290</v>
      </c>
      <c r="P21" s="18">
        <f t="shared" si="9"/>
        <v>0.85178875638841567</v>
      </c>
      <c r="Q21" s="18">
        <f t="shared" si="10"/>
        <v>0.94202898550724634</v>
      </c>
      <c r="R21" s="19">
        <f t="shared" si="11"/>
        <v>0.78965517241379313</v>
      </c>
      <c r="S21" s="20"/>
      <c r="T21" s="2"/>
      <c r="U21" s="2"/>
    </row>
    <row r="22" spans="1:21" ht="15.75" thickBot="1" x14ac:dyDescent="0.3">
      <c r="A22" s="101"/>
      <c r="B22" s="48" t="s">
        <v>15</v>
      </c>
      <c r="C22" s="86">
        <v>219</v>
      </c>
      <c r="D22" s="76">
        <v>191</v>
      </c>
      <c r="E22" s="87">
        <f t="shared" si="6"/>
        <v>-0.12785388127853881</v>
      </c>
      <c r="F22" s="86">
        <v>89</v>
      </c>
      <c r="G22" s="86">
        <v>62</v>
      </c>
      <c r="H22" s="88">
        <f t="shared" si="7"/>
        <v>-0.30337078651685395</v>
      </c>
      <c r="I22" s="86">
        <v>46</v>
      </c>
      <c r="J22" s="86">
        <v>26</v>
      </c>
      <c r="K22" s="88">
        <f t="shared" si="8"/>
        <v>-0.43478260869565216</v>
      </c>
      <c r="L22" s="53"/>
      <c r="M22" s="76">
        <v>220</v>
      </c>
      <c r="N22" s="86">
        <v>90</v>
      </c>
      <c r="O22" s="86">
        <v>66</v>
      </c>
      <c r="P22" s="54">
        <f t="shared" si="9"/>
        <v>0.86818181818181817</v>
      </c>
      <c r="Q22" s="54">
        <f t="shared" si="10"/>
        <v>0.68888888888888888</v>
      </c>
      <c r="R22" s="55">
        <f t="shared" si="11"/>
        <v>0.39393939393939392</v>
      </c>
      <c r="S22" s="20"/>
      <c r="T22" s="23"/>
      <c r="U22" s="91"/>
    </row>
    <row r="23" spans="1:21" ht="15.75" thickBot="1" x14ac:dyDescent="0.3">
      <c r="A23" s="100" t="s">
        <v>17</v>
      </c>
      <c r="B23" s="41" t="s">
        <v>13</v>
      </c>
      <c r="C23" s="85">
        <v>319</v>
      </c>
      <c r="D23" s="75">
        <v>329</v>
      </c>
      <c r="E23" s="84">
        <f t="shared" si="6"/>
        <v>3.1347962382445138E-2</v>
      </c>
      <c r="F23" s="85">
        <v>244</v>
      </c>
      <c r="G23" s="85">
        <v>233</v>
      </c>
      <c r="H23" s="47">
        <f t="shared" si="7"/>
        <v>-4.5081967213114756E-2</v>
      </c>
      <c r="I23" s="85">
        <v>130</v>
      </c>
      <c r="J23" s="85">
        <v>121</v>
      </c>
      <c r="K23" s="47">
        <f t="shared" si="8"/>
        <v>-6.9230769230769235E-2</v>
      </c>
      <c r="L23" s="44"/>
      <c r="M23" s="75">
        <v>319</v>
      </c>
      <c r="N23" s="85">
        <v>242</v>
      </c>
      <c r="O23" s="85">
        <v>141</v>
      </c>
      <c r="P23" s="57">
        <f t="shared" si="9"/>
        <v>1.0313479623824451</v>
      </c>
      <c r="Q23" s="57">
        <f t="shared" si="10"/>
        <v>0.96280991735537191</v>
      </c>
      <c r="R23" s="58">
        <f t="shared" si="11"/>
        <v>0.85815602836879434</v>
      </c>
      <c r="S23" s="20"/>
      <c r="T23" s="89"/>
      <c r="U23" s="2"/>
    </row>
    <row r="24" spans="1:21" ht="15.75" thickBot="1" x14ac:dyDescent="0.3">
      <c r="A24" s="100"/>
      <c r="B24" s="41" t="s">
        <v>14</v>
      </c>
      <c r="C24" s="74">
        <v>497</v>
      </c>
      <c r="D24" s="74">
        <v>476</v>
      </c>
      <c r="E24" s="15">
        <f t="shared" si="6"/>
        <v>-4.2253521126760563E-2</v>
      </c>
      <c r="F24" s="82">
        <v>373</v>
      </c>
      <c r="G24" s="82">
        <v>356</v>
      </c>
      <c r="H24" s="16">
        <f t="shared" si="7"/>
        <v>-4.5576407506702415E-2</v>
      </c>
      <c r="I24" s="82">
        <v>201</v>
      </c>
      <c r="J24" s="82">
        <v>188</v>
      </c>
      <c r="K24" s="16">
        <f t="shared" si="8"/>
        <v>-6.4676616915422883E-2</v>
      </c>
      <c r="L24" s="44"/>
      <c r="M24" s="74">
        <v>504</v>
      </c>
      <c r="N24" s="82">
        <v>376</v>
      </c>
      <c r="O24" s="82">
        <v>231</v>
      </c>
      <c r="P24" s="18">
        <f t="shared" si="9"/>
        <v>0.94444444444444442</v>
      </c>
      <c r="Q24" s="18">
        <f t="shared" si="10"/>
        <v>0.94680851063829785</v>
      </c>
      <c r="R24" s="19">
        <f t="shared" si="11"/>
        <v>0.81385281385281383</v>
      </c>
      <c r="S24" s="20"/>
      <c r="T24" s="2"/>
      <c r="U24" s="2"/>
    </row>
    <row r="25" spans="1:21" ht="15.75" thickBot="1" x14ac:dyDescent="0.3">
      <c r="A25" s="101"/>
      <c r="B25" s="48" t="s">
        <v>15</v>
      </c>
      <c r="C25" s="86">
        <v>246</v>
      </c>
      <c r="D25" s="76">
        <v>224</v>
      </c>
      <c r="E25" s="87">
        <f t="shared" si="6"/>
        <v>-8.943089430894309E-2</v>
      </c>
      <c r="F25" s="86">
        <v>66</v>
      </c>
      <c r="G25" s="86">
        <v>53</v>
      </c>
      <c r="H25" s="88">
        <f t="shared" si="7"/>
        <v>-0.19696969696969696</v>
      </c>
      <c r="I25" s="86">
        <v>33</v>
      </c>
      <c r="J25" s="86">
        <v>20</v>
      </c>
      <c r="K25" s="88">
        <f t="shared" si="8"/>
        <v>-0.39393939393939392</v>
      </c>
      <c r="L25" s="53"/>
      <c r="M25" s="76">
        <v>246</v>
      </c>
      <c r="N25" s="86">
        <v>68</v>
      </c>
      <c r="O25" s="86">
        <v>60</v>
      </c>
      <c r="P25" s="54">
        <f t="shared" si="9"/>
        <v>0.91056910569105687</v>
      </c>
      <c r="Q25" s="54">
        <f t="shared" si="10"/>
        <v>0.77941176470588236</v>
      </c>
      <c r="R25" s="55">
        <f t="shared" si="11"/>
        <v>0.33333333333333331</v>
      </c>
      <c r="S25" s="20"/>
      <c r="T25" s="2"/>
      <c r="U25" s="2"/>
    </row>
    <row r="26" spans="1:21" ht="15.75" thickBot="1" x14ac:dyDescent="0.3">
      <c r="A26" s="100" t="s">
        <v>18</v>
      </c>
      <c r="B26" s="41" t="s">
        <v>13</v>
      </c>
      <c r="C26" s="75">
        <v>228</v>
      </c>
      <c r="D26" s="75">
        <v>198</v>
      </c>
      <c r="E26" s="84">
        <f t="shared" si="6"/>
        <v>-0.13157894736842105</v>
      </c>
      <c r="F26" s="85">
        <v>183</v>
      </c>
      <c r="G26" s="85">
        <v>154</v>
      </c>
      <c r="H26" s="47">
        <f t="shared" si="7"/>
        <v>-0.15846994535519127</v>
      </c>
      <c r="I26" s="85">
        <v>134</v>
      </c>
      <c r="J26" s="85">
        <v>102</v>
      </c>
      <c r="K26" s="47">
        <f t="shared" si="8"/>
        <v>-0.23880597014925373</v>
      </c>
      <c r="L26" s="44"/>
      <c r="M26" s="75">
        <v>232</v>
      </c>
      <c r="N26" s="85">
        <v>185</v>
      </c>
      <c r="O26" s="85">
        <v>144</v>
      </c>
      <c r="P26" s="57">
        <f t="shared" si="9"/>
        <v>0.85344827586206895</v>
      </c>
      <c r="Q26" s="57">
        <f t="shared" si="10"/>
        <v>0.83243243243243248</v>
      </c>
      <c r="R26" s="58">
        <f t="shared" si="11"/>
        <v>0.70833333333333337</v>
      </c>
      <c r="S26" s="20"/>
      <c r="T26" s="2"/>
      <c r="U26" s="2"/>
    </row>
    <row r="27" spans="1:21" ht="15.75" thickBot="1" x14ac:dyDescent="0.3">
      <c r="A27" s="100"/>
      <c r="B27" s="41" t="s">
        <v>14</v>
      </c>
      <c r="C27" s="74">
        <v>338</v>
      </c>
      <c r="D27" s="74">
        <v>290</v>
      </c>
      <c r="E27" s="15">
        <f t="shared" si="6"/>
        <v>-0.14201183431952663</v>
      </c>
      <c r="F27" s="82">
        <v>267</v>
      </c>
      <c r="G27" s="82">
        <v>229</v>
      </c>
      <c r="H27" s="16">
        <f t="shared" si="7"/>
        <v>-0.14232209737827714</v>
      </c>
      <c r="I27" s="82">
        <v>204</v>
      </c>
      <c r="J27" s="82">
        <v>154</v>
      </c>
      <c r="K27" s="16">
        <f t="shared" si="8"/>
        <v>-0.24509803921568626</v>
      </c>
      <c r="L27" s="44"/>
      <c r="M27" s="74">
        <v>348</v>
      </c>
      <c r="N27" s="82">
        <v>274</v>
      </c>
      <c r="O27" s="82">
        <v>219</v>
      </c>
      <c r="P27" s="18">
        <f t="shared" si="9"/>
        <v>0.83333333333333337</v>
      </c>
      <c r="Q27" s="18">
        <f t="shared" si="10"/>
        <v>0.83576642335766427</v>
      </c>
      <c r="R27" s="19">
        <f t="shared" si="11"/>
        <v>0.70319634703196343</v>
      </c>
      <c r="S27" s="20"/>
      <c r="T27" s="89"/>
      <c r="U27" s="2"/>
    </row>
    <row r="28" spans="1:21" ht="15.75" thickBot="1" x14ac:dyDescent="0.3">
      <c r="A28" s="101"/>
      <c r="B28" s="48" t="s">
        <v>15</v>
      </c>
      <c r="C28" s="86">
        <v>34</v>
      </c>
      <c r="D28" s="76">
        <v>28</v>
      </c>
      <c r="E28" s="87">
        <f t="shared" si="6"/>
        <v>-0.17647058823529413</v>
      </c>
      <c r="F28" s="86">
        <v>14</v>
      </c>
      <c r="G28" s="86">
        <v>6</v>
      </c>
      <c r="H28" s="88">
        <f t="shared" si="7"/>
        <v>-0.5714285714285714</v>
      </c>
      <c r="I28" s="86">
        <v>9</v>
      </c>
      <c r="J28" s="86">
        <v>4</v>
      </c>
      <c r="K28" s="88">
        <f t="shared" si="8"/>
        <v>-0.55555555555555558</v>
      </c>
      <c r="L28" s="53"/>
      <c r="M28" s="76">
        <v>34</v>
      </c>
      <c r="N28" s="86">
        <v>13</v>
      </c>
      <c r="O28" s="86">
        <v>10</v>
      </c>
      <c r="P28" s="54">
        <f t="shared" si="9"/>
        <v>0.82352941176470584</v>
      </c>
      <c r="Q28" s="54">
        <f t="shared" si="10"/>
        <v>0.46153846153846156</v>
      </c>
      <c r="R28" s="55">
        <f t="shared" si="11"/>
        <v>0.4</v>
      </c>
      <c r="S28" s="20"/>
      <c r="T28" s="2"/>
      <c r="U28" s="2"/>
    </row>
    <row r="29" spans="1:21" ht="15.75" thickBot="1" x14ac:dyDescent="0.3">
      <c r="A29" s="100" t="s">
        <v>19</v>
      </c>
      <c r="B29" s="41" t="s">
        <v>13</v>
      </c>
      <c r="C29" s="75">
        <v>42</v>
      </c>
      <c r="D29" s="75">
        <v>62</v>
      </c>
      <c r="E29" s="84">
        <f t="shared" si="6"/>
        <v>0.47619047619047616</v>
      </c>
      <c r="F29" s="85">
        <v>31</v>
      </c>
      <c r="G29" s="85">
        <v>48</v>
      </c>
      <c r="H29" s="47">
        <f t="shared" si="7"/>
        <v>0.54838709677419351</v>
      </c>
      <c r="I29" s="85">
        <v>27</v>
      </c>
      <c r="J29" s="85">
        <v>27</v>
      </c>
      <c r="K29" s="47">
        <f t="shared" si="8"/>
        <v>0</v>
      </c>
      <c r="L29" s="44"/>
      <c r="M29" s="75">
        <v>42</v>
      </c>
      <c r="N29" s="85">
        <v>30</v>
      </c>
      <c r="O29" s="85">
        <v>25</v>
      </c>
      <c r="P29" s="57">
        <f t="shared" si="9"/>
        <v>1.4761904761904763</v>
      </c>
      <c r="Q29" s="57">
        <f t="shared" si="10"/>
        <v>1.6</v>
      </c>
      <c r="R29" s="58">
        <f t="shared" si="11"/>
        <v>1.08</v>
      </c>
      <c r="S29" s="20"/>
      <c r="T29" s="2"/>
      <c r="U29" s="2"/>
    </row>
    <row r="30" spans="1:21" ht="15.75" thickBot="1" x14ac:dyDescent="0.3">
      <c r="A30" s="100"/>
      <c r="B30" s="41" t="s">
        <v>14</v>
      </c>
      <c r="C30" s="82">
        <v>107</v>
      </c>
      <c r="D30" s="74">
        <v>101</v>
      </c>
      <c r="E30" s="15">
        <f t="shared" si="6"/>
        <v>-5.6074766355140186E-2</v>
      </c>
      <c r="F30" s="82">
        <v>82</v>
      </c>
      <c r="G30" s="82">
        <v>81</v>
      </c>
      <c r="H30" s="16">
        <f t="shared" si="7"/>
        <v>-1.2195121951219513E-2</v>
      </c>
      <c r="I30" s="82">
        <v>63</v>
      </c>
      <c r="J30" s="82">
        <v>53</v>
      </c>
      <c r="K30" s="16">
        <f t="shared" si="8"/>
        <v>-0.15873015873015872</v>
      </c>
      <c r="L30" s="44"/>
      <c r="M30" s="74">
        <v>109</v>
      </c>
      <c r="N30" s="82">
        <v>81</v>
      </c>
      <c r="O30" s="82">
        <v>61</v>
      </c>
      <c r="P30" s="18">
        <f t="shared" si="9"/>
        <v>0.92660550458715596</v>
      </c>
      <c r="Q30" s="18">
        <f t="shared" si="10"/>
        <v>1</v>
      </c>
      <c r="R30" s="19">
        <f t="shared" si="11"/>
        <v>0.86885245901639341</v>
      </c>
      <c r="S30" s="20"/>
      <c r="T30" s="89"/>
      <c r="U30" s="2"/>
    </row>
    <row r="31" spans="1:21" ht="15.75" thickBot="1" x14ac:dyDescent="0.3">
      <c r="A31" s="101"/>
      <c r="B31" s="48" t="s">
        <v>15</v>
      </c>
      <c r="C31" s="86">
        <v>119</v>
      </c>
      <c r="D31" s="76">
        <v>104</v>
      </c>
      <c r="E31" s="87">
        <f t="shared" si="6"/>
        <v>-0.12605042016806722</v>
      </c>
      <c r="F31" s="86">
        <v>78</v>
      </c>
      <c r="G31" s="86">
        <v>69</v>
      </c>
      <c r="H31" s="88">
        <f t="shared" si="7"/>
        <v>-0.11538461538461539</v>
      </c>
      <c r="I31" s="86">
        <v>53</v>
      </c>
      <c r="J31" s="86">
        <v>45</v>
      </c>
      <c r="K31" s="88">
        <f t="shared" si="8"/>
        <v>-0.15094339622641509</v>
      </c>
      <c r="L31" s="53"/>
      <c r="M31" s="76">
        <v>126</v>
      </c>
      <c r="N31" s="86">
        <v>84</v>
      </c>
      <c r="O31" s="86">
        <v>68</v>
      </c>
      <c r="P31" s="54">
        <f t="shared" si="9"/>
        <v>0.82539682539682535</v>
      </c>
      <c r="Q31" s="54">
        <f t="shared" si="10"/>
        <v>0.8214285714285714</v>
      </c>
      <c r="R31" s="55">
        <f t="shared" si="11"/>
        <v>0.66176470588235292</v>
      </c>
      <c r="S31" s="20"/>
      <c r="T31" s="2"/>
      <c r="U31" s="2"/>
    </row>
    <row r="32" spans="1:21" ht="15.75" thickBot="1" x14ac:dyDescent="0.3">
      <c r="A32" s="100" t="s">
        <v>20</v>
      </c>
      <c r="B32" s="41" t="s">
        <v>13</v>
      </c>
      <c r="C32" s="75">
        <v>11</v>
      </c>
      <c r="D32" s="75">
        <v>20</v>
      </c>
      <c r="E32" s="84">
        <f t="shared" si="6"/>
        <v>0.81818181818181823</v>
      </c>
      <c r="F32" s="85">
        <v>5</v>
      </c>
      <c r="G32" s="85">
        <v>12</v>
      </c>
      <c r="H32" s="47">
        <f t="shared" si="7"/>
        <v>1.4</v>
      </c>
      <c r="I32" s="85">
        <v>5</v>
      </c>
      <c r="J32" s="85">
        <v>8</v>
      </c>
      <c r="K32" s="47">
        <f t="shared" si="8"/>
        <v>0.6</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27</v>
      </c>
      <c r="D33" s="74">
        <v>26</v>
      </c>
      <c r="E33" s="15">
        <f t="shared" si="6"/>
        <v>-3.7037037037037035E-2</v>
      </c>
      <c r="F33" s="82">
        <v>18</v>
      </c>
      <c r="G33" s="82">
        <v>16</v>
      </c>
      <c r="H33" s="16">
        <f t="shared" si="7"/>
        <v>-0.1111111111111111</v>
      </c>
      <c r="I33" s="82">
        <v>14</v>
      </c>
      <c r="J33" s="82">
        <v>11</v>
      </c>
      <c r="K33" s="16">
        <f t="shared" si="8"/>
        <v>-0.21428571428571427</v>
      </c>
      <c r="L33" s="44"/>
      <c r="M33" s="74">
        <v>28</v>
      </c>
      <c r="N33" s="82">
        <v>19</v>
      </c>
      <c r="O33" s="82">
        <v>16</v>
      </c>
      <c r="P33" s="18">
        <f t="shared" si="9"/>
        <v>0.9285714285714286</v>
      </c>
      <c r="Q33" s="18">
        <f t="shared" si="10"/>
        <v>0.84210526315789469</v>
      </c>
      <c r="R33" s="19">
        <f t="shared" si="11"/>
        <v>0.6875</v>
      </c>
      <c r="S33" s="20"/>
      <c r="T33" s="89"/>
      <c r="U33" s="2"/>
    </row>
    <row r="34" spans="1:21" ht="15.75" thickBot="1" x14ac:dyDescent="0.3">
      <c r="A34" s="101"/>
      <c r="B34" s="48" t="s">
        <v>15</v>
      </c>
      <c r="C34" s="86">
        <v>83</v>
      </c>
      <c r="D34" s="76">
        <v>57</v>
      </c>
      <c r="E34" s="87">
        <f t="shared" si="6"/>
        <v>-0.31325301204819278</v>
      </c>
      <c r="F34" s="86">
        <v>23</v>
      </c>
      <c r="G34" s="86">
        <v>13</v>
      </c>
      <c r="H34" s="88">
        <f t="shared" si="7"/>
        <v>-0.43478260869565216</v>
      </c>
      <c r="I34" s="86">
        <v>15</v>
      </c>
      <c r="J34" s="86">
        <v>10</v>
      </c>
      <c r="K34" s="88">
        <f t="shared" si="8"/>
        <v>-0.33333333333333331</v>
      </c>
      <c r="L34" s="53"/>
      <c r="M34" s="76">
        <v>84</v>
      </c>
      <c r="N34" s="86">
        <v>24</v>
      </c>
      <c r="O34" s="86">
        <v>21</v>
      </c>
      <c r="P34" s="54">
        <f t="shared" si="9"/>
        <v>0.6785714285714286</v>
      </c>
      <c r="Q34" s="54">
        <f t="shared" si="10"/>
        <v>0.54166666666666663</v>
      </c>
      <c r="R34" s="55">
        <f t="shared" si="11"/>
        <v>0.47619047619047616</v>
      </c>
      <c r="S34" s="20"/>
      <c r="T34" s="2"/>
      <c r="U34" s="2"/>
    </row>
    <row r="35" spans="1:21" ht="15.75" thickBot="1" x14ac:dyDescent="0.3">
      <c r="A35" s="100" t="s">
        <v>21</v>
      </c>
      <c r="B35" s="41" t="s">
        <v>13</v>
      </c>
      <c r="C35" s="75">
        <v>113</v>
      </c>
      <c r="D35" s="75">
        <v>131</v>
      </c>
      <c r="E35" s="84">
        <f t="shared" si="6"/>
        <v>0.15929203539823009</v>
      </c>
      <c r="F35" s="85">
        <v>74</v>
      </c>
      <c r="G35" s="85">
        <v>95</v>
      </c>
      <c r="H35" s="47">
        <f t="shared" si="7"/>
        <v>0.28378378378378377</v>
      </c>
      <c r="I35" s="85">
        <v>57</v>
      </c>
      <c r="J35" s="85">
        <v>64</v>
      </c>
      <c r="K35" s="47">
        <f t="shared" si="8"/>
        <v>0.12280701754385964</v>
      </c>
      <c r="L35" s="44"/>
      <c r="M35" s="75">
        <v>115</v>
      </c>
      <c r="N35" s="85">
        <v>76</v>
      </c>
      <c r="O35" s="85">
        <v>63</v>
      </c>
      <c r="P35" s="57">
        <f t="shared" si="9"/>
        <v>1.1391304347826088</v>
      </c>
      <c r="Q35" s="57">
        <f t="shared" si="10"/>
        <v>1.25</v>
      </c>
      <c r="R35" s="58">
        <f t="shared" si="11"/>
        <v>1.0158730158730158</v>
      </c>
      <c r="S35" s="20"/>
      <c r="T35" s="2"/>
      <c r="U35" s="2"/>
    </row>
    <row r="36" spans="1:21" ht="15.75" thickBot="1" x14ac:dyDescent="0.3">
      <c r="A36" s="100"/>
      <c r="B36" s="41" t="s">
        <v>14</v>
      </c>
      <c r="C36" s="74">
        <v>224</v>
      </c>
      <c r="D36" s="74">
        <v>235</v>
      </c>
      <c r="E36" s="15">
        <f t="shared" si="6"/>
        <v>4.9107142857142856E-2</v>
      </c>
      <c r="F36" s="82">
        <v>154</v>
      </c>
      <c r="G36" s="82">
        <v>171</v>
      </c>
      <c r="H36" s="16">
        <f t="shared" si="7"/>
        <v>0.11038961038961038</v>
      </c>
      <c r="I36" s="82">
        <v>114</v>
      </c>
      <c r="J36" s="82">
        <v>115</v>
      </c>
      <c r="K36" s="16">
        <f t="shared" si="8"/>
        <v>8.771929824561403E-3</v>
      </c>
      <c r="L36" s="44"/>
      <c r="M36" s="74">
        <v>234</v>
      </c>
      <c r="N36" s="82">
        <v>168</v>
      </c>
      <c r="O36" s="82">
        <v>132</v>
      </c>
      <c r="P36" s="18">
        <f t="shared" si="9"/>
        <v>1.0042735042735043</v>
      </c>
      <c r="Q36" s="18">
        <f t="shared" si="10"/>
        <v>1.0178571428571428</v>
      </c>
      <c r="R36" s="19">
        <f t="shared" si="11"/>
        <v>0.87121212121212122</v>
      </c>
      <c r="S36" s="20"/>
      <c r="T36" s="89"/>
      <c r="U36" s="2"/>
    </row>
    <row r="37" spans="1:21" ht="15.75" thickBot="1" x14ac:dyDescent="0.3">
      <c r="A37" s="101"/>
      <c r="B37" s="48" t="s">
        <v>15</v>
      </c>
      <c r="C37" s="86">
        <v>48</v>
      </c>
      <c r="D37" s="76">
        <v>51</v>
      </c>
      <c r="E37" s="87">
        <f t="shared" si="6"/>
        <v>6.25E-2</v>
      </c>
      <c r="F37" s="86">
        <v>24</v>
      </c>
      <c r="G37" s="86">
        <v>26</v>
      </c>
      <c r="H37" s="88">
        <f t="shared" si="7"/>
        <v>8.3333333333333329E-2</v>
      </c>
      <c r="I37" s="86">
        <v>20</v>
      </c>
      <c r="J37" s="86">
        <v>21</v>
      </c>
      <c r="K37" s="88">
        <f t="shared" si="8"/>
        <v>0.05</v>
      </c>
      <c r="L37" s="53"/>
      <c r="M37" s="76">
        <v>48</v>
      </c>
      <c r="N37" s="86">
        <v>28</v>
      </c>
      <c r="O37" s="86">
        <v>26</v>
      </c>
      <c r="P37" s="54">
        <f t="shared" si="9"/>
        <v>1.0625</v>
      </c>
      <c r="Q37" s="54">
        <f t="shared" si="10"/>
        <v>0.9285714285714286</v>
      </c>
      <c r="R37" s="55">
        <f t="shared" si="11"/>
        <v>0.80769230769230771</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5</v>
      </c>
      <c r="J38" s="85">
        <v>1</v>
      </c>
      <c r="K38" s="84">
        <f t="shared" si="8"/>
        <v>-0.8</v>
      </c>
      <c r="L38" s="44"/>
      <c r="M38" s="75">
        <v>13</v>
      </c>
      <c r="N38" s="85">
        <v>10</v>
      </c>
      <c r="O38" s="85">
        <v>5</v>
      </c>
      <c r="P38" s="57">
        <f t="shared" si="9"/>
        <v>0.76923076923076927</v>
      </c>
      <c r="Q38" s="57">
        <f t="shared" si="10"/>
        <v>0.8</v>
      </c>
      <c r="R38" s="58">
        <f t="shared" si="11"/>
        <v>0.2</v>
      </c>
      <c r="S38" s="20"/>
      <c r="T38" s="2"/>
      <c r="U38" s="2"/>
    </row>
    <row r="39" spans="1:21" ht="15.75" thickBot="1" x14ac:dyDescent="0.3">
      <c r="A39" s="100"/>
      <c r="B39" s="41" t="s">
        <v>14</v>
      </c>
      <c r="C39" s="82">
        <v>30</v>
      </c>
      <c r="D39" s="74">
        <v>26</v>
      </c>
      <c r="E39" s="15">
        <f t="shared" si="6"/>
        <v>-0.13333333333333333</v>
      </c>
      <c r="F39" s="82">
        <v>27</v>
      </c>
      <c r="G39" s="82">
        <v>23</v>
      </c>
      <c r="H39" s="16">
        <f t="shared" si="7"/>
        <v>-0.14814814814814814</v>
      </c>
      <c r="I39" s="82">
        <v>12</v>
      </c>
      <c r="J39" s="82">
        <v>11</v>
      </c>
      <c r="K39" s="16">
        <f t="shared" si="8"/>
        <v>-8.3333333333333329E-2</v>
      </c>
      <c r="L39" s="44"/>
      <c r="M39" s="74">
        <v>30</v>
      </c>
      <c r="N39" s="82">
        <v>25</v>
      </c>
      <c r="O39" s="82">
        <v>14</v>
      </c>
      <c r="P39" s="18">
        <f t="shared" si="9"/>
        <v>0.8666666666666667</v>
      </c>
      <c r="Q39" s="18">
        <f t="shared" si="10"/>
        <v>0.92</v>
      </c>
      <c r="R39" s="19">
        <f t="shared" si="11"/>
        <v>0.7857142857142857</v>
      </c>
      <c r="S39" s="20"/>
      <c r="T39" s="89"/>
      <c r="U39" s="2"/>
    </row>
    <row r="40" spans="1:21" ht="15.75" thickBot="1" x14ac:dyDescent="0.3">
      <c r="A40" s="101"/>
      <c r="B40" s="48" t="s">
        <v>15</v>
      </c>
      <c r="C40" s="86">
        <v>34</v>
      </c>
      <c r="D40" s="76">
        <v>30</v>
      </c>
      <c r="E40" s="87">
        <f t="shared" si="6"/>
        <v>-0.11764705882352941</v>
      </c>
      <c r="F40" s="86">
        <v>15</v>
      </c>
      <c r="G40" s="86">
        <v>16</v>
      </c>
      <c r="H40" s="88">
        <f t="shared" si="7"/>
        <v>6.6666666666666666E-2</v>
      </c>
      <c r="I40" s="86">
        <v>8</v>
      </c>
      <c r="J40" s="86">
        <v>5</v>
      </c>
      <c r="K40" s="87">
        <f t="shared" si="8"/>
        <v>-0.375</v>
      </c>
      <c r="L40" s="53"/>
      <c r="M40" s="76">
        <v>34</v>
      </c>
      <c r="N40" s="86">
        <v>14</v>
      </c>
      <c r="O40" s="86">
        <v>10</v>
      </c>
      <c r="P40" s="54">
        <f t="shared" si="9"/>
        <v>0.88235294117647056</v>
      </c>
      <c r="Q40" s="54">
        <f t="shared" si="10"/>
        <v>1.1428571428571428</v>
      </c>
      <c r="R40" s="55">
        <f t="shared" si="11"/>
        <v>0.5</v>
      </c>
      <c r="S40" s="20"/>
      <c r="T40" s="2"/>
      <c r="U40" s="2"/>
    </row>
    <row r="41" spans="1:21" ht="15.75" thickBot="1" x14ac:dyDescent="0.3">
      <c r="A41" s="101" t="s">
        <v>23</v>
      </c>
      <c r="B41" s="41" t="s">
        <v>13</v>
      </c>
      <c r="C41" s="85">
        <v>432</v>
      </c>
      <c r="D41" s="75">
        <v>495</v>
      </c>
      <c r="E41" s="84">
        <f t="shared" si="6"/>
        <v>0.14583333333333334</v>
      </c>
      <c r="F41" s="85">
        <v>399</v>
      </c>
      <c r="G41" s="85">
        <v>435</v>
      </c>
      <c r="H41" s="47">
        <f t="shared" si="7"/>
        <v>9.0225563909774431E-2</v>
      </c>
      <c r="I41" s="85">
        <v>206</v>
      </c>
      <c r="J41" s="85">
        <v>232</v>
      </c>
      <c r="K41" s="47">
        <f t="shared" si="8"/>
        <v>0.12621359223300971</v>
      </c>
      <c r="L41" s="44"/>
      <c r="M41" s="75">
        <v>476</v>
      </c>
      <c r="N41" s="85">
        <v>436</v>
      </c>
      <c r="O41" s="85">
        <v>272</v>
      </c>
      <c r="P41" s="57">
        <f t="shared" si="9"/>
        <v>1.0399159663865547</v>
      </c>
      <c r="Q41" s="57">
        <f t="shared" si="10"/>
        <v>0.99770642201834858</v>
      </c>
      <c r="R41" s="58">
        <f t="shared" si="11"/>
        <v>0.8529411764705882</v>
      </c>
      <c r="S41" s="20"/>
      <c r="T41" s="2"/>
      <c r="U41" s="2"/>
    </row>
    <row r="42" spans="1:21" ht="15.75" thickBot="1" x14ac:dyDescent="0.3">
      <c r="A42" s="101"/>
      <c r="B42" s="48" t="s">
        <v>14</v>
      </c>
      <c r="C42" s="86">
        <v>1008</v>
      </c>
      <c r="D42" s="76">
        <v>1022</v>
      </c>
      <c r="E42" s="87">
        <f t="shared" si="6"/>
        <v>1.3888888888888888E-2</v>
      </c>
      <c r="F42" s="86">
        <v>911</v>
      </c>
      <c r="G42" s="86">
        <v>907</v>
      </c>
      <c r="H42" s="88">
        <f t="shared" si="7"/>
        <v>-4.3907793633369925E-3</v>
      </c>
      <c r="I42" s="86">
        <v>482</v>
      </c>
      <c r="J42" s="86">
        <v>504</v>
      </c>
      <c r="K42" s="88">
        <f t="shared" si="8"/>
        <v>4.5643153526970952E-2</v>
      </c>
      <c r="L42" s="53"/>
      <c r="M42" s="76">
        <v>1127</v>
      </c>
      <c r="N42" s="86">
        <v>1020</v>
      </c>
      <c r="O42" s="86">
        <v>612</v>
      </c>
      <c r="P42" s="54">
        <f t="shared" si="9"/>
        <v>0.90683229813664601</v>
      </c>
      <c r="Q42" s="54">
        <f t="shared" si="10"/>
        <v>0.88921568627450975</v>
      </c>
      <c r="R42" s="55">
        <f t="shared" si="11"/>
        <v>0.82352941176470584</v>
      </c>
      <c r="S42" s="20"/>
      <c r="T42" s="2"/>
      <c r="U42" s="2"/>
    </row>
    <row r="43" spans="1:21" ht="15.75" thickBot="1" x14ac:dyDescent="0.3">
      <c r="A43" s="100" t="s">
        <v>24</v>
      </c>
      <c r="B43" s="41" t="s">
        <v>13</v>
      </c>
      <c r="C43" s="85">
        <v>5</v>
      </c>
      <c r="D43" s="81">
        <v>8</v>
      </c>
      <c r="E43" s="84">
        <f t="shared" si="6"/>
        <v>0.6</v>
      </c>
      <c r="F43" s="85">
        <v>4</v>
      </c>
      <c r="G43" s="81">
        <v>5</v>
      </c>
      <c r="H43" s="47">
        <f t="shared" si="7"/>
        <v>0.25</v>
      </c>
      <c r="I43" s="85">
        <v>3</v>
      </c>
      <c r="J43" s="83">
        <v>4</v>
      </c>
      <c r="K43" s="47">
        <f t="shared" si="8"/>
        <v>0.33333333333333331</v>
      </c>
      <c r="L43" s="44"/>
      <c r="M43" s="81">
        <v>8</v>
      </c>
      <c r="N43" s="81">
        <v>6</v>
      </c>
      <c r="O43" s="83">
        <v>4</v>
      </c>
      <c r="P43" s="57">
        <v>0</v>
      </c>
      <c r="Q43" s="57">
        <v>0</v>
      </c>
      <c r="R43" s="58">
        <v>0</v>
      </c>
      <c r="S43" s="20"/>
      <c r="T43" s="90"/>
    </row>
    <row r="44" spans="1:21" ht="15.75" thickBot="1" x14ac:dyDescent="0.3">
      <c r="A44" s="101"/>
      <c r="B44" s="41" t="s">
        <v>14</v>
      </c>
      <c r="C44" s="82">
        <v>32</v>
      </c>
      <c r="D44" s="74">
        <v>17</v>
      </c>
      <c r="E44" s="15">
        <f t="shared" si="6"/>
        <v>-0.46875</v>
      </c>
      <c r="F44" s="82">
        <v>26</v>
      </c>
      <c r="G44" s="82">
        <v>11</v>
      </c>
      <c r="H44" s="47">
        <f>(G44-F44)/F44</f>
        <v>-0.57692307692307687</v>
      </c>
      <c r="I44" s="82">
        <v>16</v>
      </c>
      <c r="J44" s="82">
        <v>9</v>
      </c>
      <c r="K44" s="84">
        <f t="shared" si="8"/>
        <v>-0.4375</v>
      </c>
      <c r="L44" s="44"/>
      <c r="M44" s="74">
        <v>37</v>
      </c>
      <c r="N44" s="82">
        <v>29</v>
      </c>
      <c r="O44" s="82">
        <v>24</v>
      </c>
      <c r="P44" s="18">
        <f t="shared" si="9"/>
        <v>0.45945945945945948</v>
      </c>
      <c r="Q44" s="18">
        <f t="shared" si="10"/>
        <v>0.37931034482758619</v>
      </c>
      <c r="R44" s="19">
        <f t="shared" si="11"/>
        <v>0.375</v>
      </c>
      <c r="S44" s="20"/>
      <c r="T44" s="95"/>
    </row>
    <row r="45" spans="1:21" ht="15.75" thickBot="1" x14ac:dyDescent="0.3">
      <c r="A45" s="101"/>
      <c r="B45" s="48" t="s">
        <v>15</v>
      </c>
      <c r="C45" s="86">
        <v>15</v>
      </c>
      <c r="D45" s="76">
        <v>11</v>
      </c>
      <c r="E45" s="87">
        <f t="shared" si="6"/>
        <v>-0.26666666666666666</v>
      </c>
      <c r="F45" s="86">
        <v>7</v>
      </c>
      <c r="G45" s="86">
        <v>7</v>
      </c>
      <c r="H45" s="88">
        <f>(G45-F45)/F45</f>
        <v>0</v>
      </c>
      <c r="I45" s="86">
        <v>2</v>
      </c>
      <c r="J45" s="86">
        <v>6</v>
      </c>
      <c r="K45" s="87">
        <f t="shared" si="8"/>
        <v>2</v>
      </c>
      <c r="L45" s="53"/>
      <c r="M45" s="76">
        <v>15</v>
      </c>
      <c r="N45" s="86">
        <v>7</v>
      </c>
      <c r="O45" s="86">
        <v>6</v>
      </c>
      <c r="P45" s="54">
        <f t="shared" si="9"/>
        <v>0.73333333333333328</v>
      </c>
      <c r="Q45" s="54">
        <f t="shared" si="10"/>
        <v>1</v>
      </c>
      <c r="R45" s="55">
        <f t="shared" si="11"/>
        <v>1</v>
      </c>
      <c r="S45" s="20"/>
    </row>
    <row r="46" spans="1:21" ht="15.75" thickBot="1" x14ac:dyDescent="0.3">
      <c r="A46" s="101" t="s">
        <v>25</v>
      </c>
      <c r="B46" s="41" t="s">
        <v>13</v>
      </c>
      <c r="C46" s="85">
        <v>9</v>
      </c>
      <c r="D46" s="75">
        <v>8</v>
      </c>
      <c r="E46" s="84">
        <f t="shared" si="6"/>
        <v>-0.1111111111111111</v>
      </c>
      <c r="F46" s="85">
        <v>7</v>
      </c>
      <c r="G46" s="85">
        <v>6</v>
      </c>
      <c r="H46" s="47">
        <f>(G46-F46)/F46</f>
        <v>-0.14285714285714285</v>
      </c>
      <c r="I46" s="85">
        <v>2</v>
      </c>
      <c r="J46" s="85">
        <v>2</v>
      </c>
      <c r="K46" s="84">
        <f t="shared" si="8"/>
        <v>0</v>
      </c>
      <c r="L46" s="60"/>
      <c r="M46" s="75">
        <v>9</v>
      </c>
      <c r="N46" s="85">
        <v>7</v>
      </c>
      <c r="O46" s="85">
        <v>2</v>
      </c>
      <c r="P46" s="57">
        <f t="shared" si="9"/>
        <v>0.88888888888888884</v>
      </c>
      <c r="Q46" s="57">
        <f t="shared" si="10"/>
        <v>0.8571428571428571</v>
      </c>
      <c r="R46" s="58">
        <f t="shared" si="11"/>
        <v>1</v>
      </c>
      <c r="S46" s="20"/>
      <c r="T46" s="95"/>
    </row>
    <row r="47" spans="1:21" ht="15.75" thickBot="1" x14ac:dyDescent="0.3">
      <c r="A47" s="101"/>
      <c r="B47" s="48" t="s">
        <v>14</v>
      </c>
      <c r="C47" s="86">
        <v>13</v>
      </c>
      <c r="D47" s="76">
        <v>27</v>
      </c>
      <c r="E47" s="87">
        <f t="shared" si="6"/>
        <v>1.0769230769230769</v>
      </c>
      <c r="F47" s="86">
        <v>10</v>
      </c>
      <c r="G47" s="86">
        <v>19</v>
      </c>
      <c r="H47" s="88">
        <f>(G47-F47)/F47</f>
        <v>0.9</v>
      </c>
      <c r="I47" s="86">
        <v>4</v>
      </c>
      <c r="J47" s="86">
        <v>8</v>
      </c>
      <c r="K47" s="88">
        <f t="shared" si="8"/>
        <v>1</v>
      </c>
      <c r="L47" s="61"/>
      <c r="M47" s="76">
        <v>17</v>
      </c>
      <c r="N47" s="86">
        <v>15</v>
      </c>
      <c r="O47" s="86">
        <v>9</v>
      </c>
      <c r="P47" s="54">
        <f t="shared" si="9"/>
        <v>1.588235294117647</v>
      </c>
      <c r="Q47" s="54">
        <f t="shared" si="10"/>
        <v>1.2666666666666666</v>
      </c>
      <c r="R47" s="55">
        <f t="shared" si="11"/>
        <v>0.88888888888888884</v>
      </c>
      <c r="S47" s="20"/>
      <c r="T47" s="90"/>
    </row>
    <row r="48" spans="1:21" ht="15.75" thickBot="1" x14ac:dyDescent="0.3">
      <c r="A48" s="101" t="s">
        <v>26</v>
      </c>
      <c r="B48" s="41" t="s">
        <v>13</v>
      </c>
      <c r="C48" s="85">
        <v>2</v>
      </c>
      <c r="D48" s="75">
        <v>0</v>
      </c>
      <c r="E48" s="84">
        <f t="shared" si="6"/>
        <v>-1</v>
      </c>
      <c r="F48" s="85">
        <v>2</v>
      </c>
      <c r="G48" s="85">
        <v>0</v>
      </c>
      <c r="H48" s="84">
        <f t="shared" ref="H48:H55" si="12">(G48-F48)/F48</f>
        <v>-1</v>
      </c>
      <c r="I48" s="85">
        <v>1</v>
      </c>
      <c r="J48" s="85">
        <v>0</v>
      </c>
      <c r="K48" s="84">
        <f t="shared" si="8"/>
        <v>-1</v>
      </c>
      <c r="L48" s="60"/>
      <c r="M48" s="75">
        <v>2</v>
      </c>
      <c r="N48" s="85">
        <v>2</v>
      </c>
      <c r="O48" s="85">
        <v>0</v>
      </c>
      <c r="P48" s="57">
        <f t="shared" si="9"/>
        <v>0</v>
      </c>
      <c r="Q48" s="57">
        <v>0</v>
      </c>
      <c r="R48" s="58">
        <v>0</v>
      </c>
      <c r="S48" s="20"/>
    </row>
    <row r="49" spans="1:20" ht="15.75" thickBot="1" x14ac:dyDescent="0.3">
      <c r="A49" s="101"/>
      <c r="B49" s="48" t="s">
        <v>14</v>
      </c>
      <c r="C49" s="86">
        <v>6</v>
      </c>
      <c r="D49" s="76">
        <v>1</v>
      </c>
      <c r="E49" s="87">
        <f t="shared" si="6"/>
        <v>-0.83333333333333337</v>
      </c>
      <c r="F49" s="86">
        <v>6</v>
      </c>
      <c r="G49" s="86">
        <v>1</v>
      </c>
      <c r="H49" s="87">
        <f t="shared" si="12"/>
        <v>-0.83333333333333337</v>
      </c>
      <c r="I49" s="86">
        <v>4</v>
      </c>
      <c r="J49" s="86">
        <v>0</v>
      </c>
      <c r="K49" s="62">
        <f t="shared" si="8"/>
        <v>-1</v>
      </c>
      <c r="L49" s="61"/>
      <c r="M49" s="76">
        <v>7</v>
      </c>
      <c r="N49" s="86">
        <v>7</v>
      </c>
      <c r="O49" s="86">
        <v>4</v>
      </c>
      <c r="P49" s="54">
        <f t="shared" si="9"/>
        <v>0.14285714285714285</v>
      </c>
      <c r="Q49" s="54">
        <f t="shared" ref="Q49:Q55" si="13">G49/N49</f>
        <v>0.14285714285714285</v>
      </c>
      <c r="R49" s="55">
        <f t="shared" ref="R49:R55" si="14">J49/O49</f>
        <v>0</v>
      </c>
      <c r="S49" s="20"/>
    </row>
    <row r="50" spans="1:20" ht="15.75" thickBot="1" x14ac:dyDescent="0.3">
      <c r="A50" s="101" t="s">
        <v>27</v>
      </c>
      <c r="B50" s="41" t="s">
        <v>13</v>
      </c>
      <c r="C50" s="85">
        <v>40</v>
      </c>
      <c r="D50" s="75">
        <v>19</v>
      </c>
      <c r="E50" s="84">
        <f t="shared" si="6"/>
        <v>-0.52500000000000002</v>
      </c>
      <c r="F50" s="85">
        <v>36</v>
      </c>
      <c r="G50" s="85">
        <v>19</v>
      </c>
      <c r="H50" s="47">
        <f t="shared" si="12"/>
        <v>-0.47222222222222221</v>
      </c>
      <c r="I50" s="85">
        <v>11</v>
      </c>
      <c r="J50" s="85">
        <v>3</v>
      </c>
      <c r="K50" s="84">
        <f t="shared" si="8"/>
        <v>-0.72727272727272729</v>
      </c>
      <c r="L50" s="60"/>
      <c r="M50" s="75">
        <v>46</v>
      </c>
      <c r="N50" s="85">
        <v>41</v>
      </c>
      <c r="O50" s="85">
        <v>21</v>
      </c>
      <c r="P50" s="57">
        <f t="shared" si="9"/>
        <v>0.41304347826086957</v>
      </c>
      <c r="Q50" s="57">
        <f t="shared" si="13"/>
        <v>0.46341463414634149</v>
      </c>
      <c r="R50" s="58">
        <f t="shared" si="14"/>
        <v>0.14285714285714285</v>
      </c>
      <c r="S50" s="20"/>
      <c r="T50" s="95"/>
    </row>
    <row r="51" spans="1:20" ht="15.75" thickBot="1" x14ac:dyDescent="0.3">
      <c r="A51" s="101"/>
      <c r="B51" s="48" t="s">
        <v>14</v>
      </c>
      <c r="C51" s="86">
        <v>70</v>
      </c>
      <c r="D51" s="76">
        <v>60</v>
      </c>
      <c r="E51" s="87">
        <f t="shared" si="6"/>
        <v>-0.14285714285714285</v>
      </c>
      <c r="F51" s="86">
        <v>62</v>
      </c>
      <c r="G51" s="86">
        <v>56</v>
      </c>
      <c r="H51" s="88">
        <f t="shared" si="12"/>
        <v>-9.6774193548387094E-2</v>
      </c>
      <c r="I51" s="86">
        <v>22</v>
      </c>
      <c r="J51" s="86">
        <v>19</v>
      </c>
      <c r="K51" s="62">
        <f t="shared" si="8"/>
        <v>-0.13636363636363635</v>
      </c>
      <c r="L51" s="61"/>
      <c r="M51" s="76">
        <v>84</v>
      </c>
      <c r="N51" s="86">
        <v>75</v>
      </c>
      <c r="O51" s="86">
        <v>41</v>
      </c>
      <c r="P51" s="54">
        <f t="shared" si="9"/>
        <v>0.7142857142857143</v>
      </c>
      <c r="Q51" s="54">
        <f t="shared" si="13"/>
        <v>0.7466666666666667</v>
      </c>
      <c r="R51" s="55">
        <f t="shared" si="14"/>
        <v>0.46341463414634149</v>
      </c>
      <c r="S51" s="20"/>
      <c r="T51" s="90"/>
    </row>
    <row r="52" spans="1:20" ht="15.75" thickBot="1" x14ac:dyDescent="0.3">
      <c r="A52" s="101" t="s">
        <v>28</v>
      </c>
      <c r="B52" s="41" t="s">
        <v>13</v>
      </c>
      <c r="C52" s="85">
        <v>28</v>
      </c>
      <c r="D52" s="75">
        <v>30</v>
      </c>
      <c r="E52" s="84">
        <f t="shared" si="6"/>
        <v>7.1428571428571425E-2</v>
      </c>
      <c r="F52" s="85">
        <v>24</v>
      </c>
      <c r="G52" s="85">
        <v>27</v>
      </c>
      <c r="H52" s="47">
        <f t="shared" si="12"/>
        <v>0.125</v>
      </c>
      <c r="I52" s="85">
        <v>13</v>
      </c>
      <c r="J52" s="85">
        <v>14</v>
      </c>
      <c r="K52" s="84">
        <f t="shared" si="8"/>
        <v>7.6923076923076927E-2</v>
      </c>
      <c r="L52" s="60"/>
      <c r="M52" s="75">
        <v>31</v>
      </c>
      <c r="N52" s="85">
        <v>27</v>
      </c>
      <c r="O52" s="85">
        <v>15</v>
      </c>
      <c r="P52" s="57">
        <f t="shared" si="9"/>
        <v>0.967741935483871</v>
      </c>
      <c r="Q52" s="57">
        <f t="shared" si="13"/>
        <v>1</v>
      </c>
      <c r="R52" s="58">
        <f t="shared" si="14"/>
        <v>0.93333333333333335</v>
      </c>
      <c r="S52" s="20"/>
    </row>
    <row r="53" spans="1:20" ht="15.75" thickBot="1" x14ac:dyDescent="0.3">
      <c r="A53" s="101"/>
      <c r="B53" s="48" t="s">
        <v>14</v>
      </c>
      <c r="C53" s="86">
        <v>54</v>
      </c>
      <c r="D53" s="76">
        <v>45</v>
      </c>
      <c r="E53" s="87">
        <f t="shared" si="6"/>
        <v>-0.16666666666666666</v>
      </c>
      <c r="F53" s="86">
        <v>48</v>
      </c>
      <c r="G53" s="86">
        <v>40</v>
      </c>
      <c r="H53" s="88">
        <f t="shared" si="12"/>
        <v>-0.16666666666666666</v>
      </c>
      <c r="I53" s="86">
        <v>20</v>
      </c>
      <c r="J53" s="86">
        <v>18</v>
      </c>
      <c r="K53" s="88">
        <f t="shared" si="8"/>
        <v>-0.1</v>
      </c>
      <c r="L53" s="61"/>
      <c r="M53" s="76">
        <v>61</v>
      </c>
      <c r="N53" s="86">
        <v>53</v>
      </c>
      <c r="O53" s="86">
        <v>25</v>
      </c>
      <c r="P53" s="54">
        <f t="shared" si="9"/>
        <v>0.73770491803278693</v>
      </c>
      <c r="Q53" s="54">
        <f t="shared" si="13"/>
        <v>0.75471698113207553</v>
      </c>
      <c r="R53" s="55">
        <f t="shared" si="14"/>
        <v>0.72</v>
      </c>
      <c r="S53" s="20"/>
    </row>
    <row r="54" spans="1:20" ht="15.75" thickBot="1" x14ac:dyDescent="0.3">
      <c r="A54" s="101" t="s">
        <v>29</v>
      </c>
      <c r="B54" s="41" t="s">
        <v>13</v>
      </c>
      <c r="C54" s="85">
        <v>2</v>
      </c>
      <c r="D54" s="75">
        <v>1</v>
      </c>
      <c r="E54" s="84">
        <f t="shared" si="6"/>
        <v>-0.5</v>
      </c>
      <c r="F54" s="85">
        <v>2</v>
      </c>
      <c r="G54" s="85">
        <v>1</v>
      </c>
      <c r="H54" s="47">
        <f t="shared" si="12"/>
        <v>-0.5</v>
      </c>
      <c r="I54" s="85">
        <v>1</v>
      </c>
      <c r="J54" s="85">
        <v>1</v>
      </c>
      <c r="K54" s="84">
        <f t="shared" si="8"/>
        <v>0</v>
      </c>
      <c r="L54" s="60"/>
      <c r="M54" s="75">
        <v>2</v>
      </c>
      <c r="N54" s="85">
        <v>2</v>
      </c>
      <c r="O54" s="85">
        <v>1</v>
      </c>
      <c r="P54" s="57">
        <f t="shared" si="9"/>
        <v>0.5</v>
      </c>
      <c r="Q54" s="57">
        <v>0</v>
      </c>
      <c r="R54" s="58">
        <v>0</v>
      </c>
      <c r="S54" s="20"/>
      <c r="T54" s="95"/>
    </row>
    <row r="55" spans="1:20" ht="15.75" thickBot="1" x14ac:dyDescent="0.3">
      <c r="A55" s="102"/>
      <c r="B55" s="48" t="s">
        <v>14</v>
      </c>
      <c r="C55" s="86">
        <v>4</v>
      </c>
      <c r="D55" s="76">
        <v>4</v>
      </c>
      <c r="E55" s="87">
        <f t="shared" si="6"/>
        <v>0</v>
      </c>
      <c r="F55" s="86">
        <v>4</v>
      </c>
      <c r="G55" s="86">
        <v>4</v>
      </c>
      <c r="H55" s="88">
        <f t="shared" si="12"/>
        <v>0</v>
      </c>
      <c r="I55" s="86">
        <v>2</v>
      </c>
      <c r="J55" s="86">
        <v>2</v>
      </c>
      <c r="K55" s="88">
        <f t="shared" si="8"/>
        <v>0</v>
      </c>
      <c r="L55" s="61"/>
      <c r="M55" s="76">
        <v>4</v>
      </c>
      <c r="N55" s="86">
        <v>4</v>
      </c>
      <c r="O55" s="86">
        <v>2</v>
      </c>
      <c r="P55" s="54">
        <f t="shared" si="9"/>
        <v>1</v>
      </c>
      <c r="Q55" s="54">
        <f t="shared" si="13"/>
        <v>1</v>
      </c>
      <c r="R55" s="55">
        <f t="shared" si="14"/>
        <v>1</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180</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181</v>
      </c>
      <c r="D6" s="9" t="s">
        <v>182</v>
      </c>
      <c r="E6" s="8" t="s">
        <v>46</v>
      </c>
      <c r="F6" s="8" t="s">
        <v>183</v>
      </c>
      <c r="G6" s="8" t="s">
        <v>184</v>
      </c>
      <c r="H6" s="8" t="s">
        <v>46</v>
      </c>
      <c r="I6" s="8" t="s">
        <v>185</v>
      </c>
      <c r="J6" s="8" t="s">
        <v>186</v>
      </c>
      <c r="K6" s="8" t="s">
        <v>46</v>
      </c>
      <c r="L6" s="10"/>
      <c r="M6" s="11" t="s">
        <v>33</v>
      </c>
      <c r="N6" s="11" t="s">
        <v>34</v>
      </c>
      <c r="O6" s="11" t="s">
        <v>35</v>
      </c>
      <c r="P6" s="11" t="s">
        <v>36</v>
      </c>
      <c r="Q6" s="11" t="s">
        <v>37</v>
      </c>
      <c r="R6" s="12" t="s">
        <v>38</v>
      </c>
      <c r="S6" s="13"/>
      <c r="T6" s="2"/>
      <c r="U6" s="2"/>
    </row>
    <row r="7" spans="1:26" x14ac:dyDescent="0.25">
      <c r="A7" s="119" t="s">
        <v>3</v>
      </c>
      <c r="B7" s="120"/>
      <c r="C7" s="71">
        <v>3381</v>
      </c>
      <c r="D7" s="71">
        <v>3314</v>
      </c>
      <c r="E7" s="15">
        <f t="shared" ref="E7:E15" si="0">(D7-C7)/C7</f>
        <v>-1.981662230109435E-2</v>
      </c>
      <c r="F7" s="71">
        <v>2640</v>
      </c>
      <c r="G7" s="71">
        <v>2650</v>
      </c>
      <c r="H7" s="16">
        <f t="shared" ref="H7:H15" si="1">(G7-F7)/F7</f>
        <v>3.787878787878788E-3</v>
      </c>
      <c r="I7" s="71">
        <v>1501</v>
      </c>
      <c r="J7" s="71">
        <v>1437</v>
      </c>
      <c r="K7" s="16">
        <f t="shared" ref="K7:K15" si="2">(J7-I7)/I7</f>
        <v>-4.2638241172551633E-2</v>
      </c>
      <c r="L7" s="17"/>
      <c r="M7" s="71">
        <v>3677</v>
      </c>
      <c r="N7" s="71">
        <v>2913</v>
      </c>
      <c r="O7" s="71">
        <v>1924</v>
      </c>
      <c r="P7" s="18">
        <f t="shared" ref="P7:P15" si="3">D7/M7</f>
        <v>0.90127821593690505</v>
      </c>
      <c r="Q7" s="18">
        <f t="shared" ref="Q7:Q15" si="4">G7/N7</f>
        <v>0.90971507037418464</v>
      </c>
      <c r="R7" s="19">
        <f t="shared" ref="R7:R15" si="5">J7/O7</f>
        <v>0.74688149688149685</v>
      </c>
      <c r="S7" s="20"/>
      <c r="T7" s="2"/>
      <c r="U7" s="2"/>
    </row>
    <row r="8" spans="1:26" x14ac:dyDescent="0.25">
      <c r="A8" s="112" t="s">
        <v>4</v>
      </c>
      <c r="B8" s="113"/>
      <c r="C8" s="82">
        <v>388</v>
      </c>
      <c r="D8" s="82">
        <v>470</v>
      </c>
      <c r="E8" s="15">
        <f t="shared" si="0"/>
        <v>0.21134020618556701</v>
      </c>
      <c r="F8" s="82">
        <v>270</v>
      </c>
      <c r="G8" s="82">
        <v>348</v>
      </c>
      <c r="H8" s="16">
        <f t="shared" si="1"/>
        <v>0.28888888888888886</v>
      </c>
      <c r="I8" s="82">
        <v>182</v>
      </c>
      <c r="J8" s="82">
        <v>207</v>
      </c>
      <c r="K8" s="16">
        <f t="shared" si="2"/>
        <v>0.13736263736263737</v>
      </c>
      <c r="L8" s="17"/>
      <c r="M8" s="82">
        <v>396</v>
      </c>
      <c r="N8" s="82">
        <v>271</v>
      </c>
      <c r="O8" s="82">
        <v>189</v>
      </c>
      <c r="P8" s="18">
        <f>D8/M8</f>
        <v>1.1868686868686869</v>
      </c>
      <c r="Q8" s="18">
        <f t="shared" si="4"/>
        <v>1.2841328413284132</v>
      </c>
      <c r="R8" s="19">
        <f t="shared" si="5"/>
        <v>1.0952380952380953</v>
      </c>
      <c r="S8" s="20"/>
      <c r="U8" s="121"/>
      <c r="V8" s="121"/>
      <c r="W8" s="121"/>
      <c r="X8" s="121"/>
      <c r="Y8" s="121"/>
      <c r="Z8" s="121"/>
    </row>
    <row r="9" spans="1:26" x14ac:dyDescent="0.25">
      <c r="A9" s="112" t="s">
        <v>32</v>
      </c>
      <c r="B9" s="113"/>
      <c r="C9" s="82">
        <v>307</v>
      </c>
      <c r="D9" s="82">
        <v>361</v>
      </c>
      <c r="E9" s="15">
        <f t="shared" si="0"/>
        <v>0.1758957654723127</v>
      </c>
      <c r="F9" s="82">
        <v>204</v>
      </c>
      <c r="G9" s="82">
        <v>260</v>
      </c>
      <c r="H9" s="16">
        <f t="shared" si="1"/>
        <v>0.27450980392156865</v>
      </c>
      <c r="I9" s="82">
        <v>151</v>
      </c>
      <c r="J9" s="82">
        <v>178</v>
      </c>
      <c r="K9" s="16">
        <f t="shared" si="2"/>
        <v>0.17880794701986755</v>
      </c>
      <c r="L9" s="17"/>
      <c r="M9" s="82">
        <v>311</v>
      </c>
      <c r="N9" s="82">
        <v>205</v>
      </c>
      <c r="O9" s="82">
        <v>158</v>
      </c>
      <c r="P9" s="18">
        <f t="shared" si="3"/>
        <v>1.1607717041800643</v>
      </c>
      <c r="Q9" s="18">
        <f t="shared" si="4"/>
        <v>1.2682926829268293</v>
      </c>
      <c r="R9" s="19">
        <f t="shared" si="5"/>
        <v>1.1265822784810127</v>
      </c>
      <c r="S9" s="20"/>
      <c r="T9" s="90"/>
    </row>
    <row r="10" spans="1:26" x14ac:dyDescent="0.25">
      <c r="A10" s="112" t="s">
        <v>5</v>
      </c>
      <c r="B10" s="113"/>
      <c r="C10" s="82">
        <v>1854</v>
      </c>
      <c r="D10" s="82">
        <v>1958</v>
      </c>
      <c r="E10" s="15">
        <f t="shared" si="0"/>
        <v>5.609492988133765E-2</v>
      </c>
      <c r="F10" s="82">
        <v>1450</v>
      </c>
      <c r="G10" s="82">
        <v>1556</v>
      </c>
      <c r="H10" s="16">
        <f t="shared" si="1"/>
        <v>7.3103448275862071E-2</v>
      </c>
      <c r="I10" s="82">
        <v>832</v>
      </c>
      <c r="J10" s="82">
        <v>835</v>
      </c>
      <c r="K10" s="16">
        <f t="shared" si="2"/>
        <v>3.605769230769231E-3</v>
      </c>
      <c r="L10" s="17"/>
      <c r="M10" s="82">
        <v>1944</v>
      </c>
      <c r="N10" s="82">
        <v>1521</v>
      </c>
      <c r="O10" s="82">
        <v>1003</v>
      </c>
      <c r="P10" s="18">
        <f t="shared" si="3"/>
        <v>1.0072016460905351</v>
      </c>
      <c r="Q10" s="18">
        <f t="shared" si="4"/>
        <v>1.0230111768573307</v>
      </c>
      <c r="R10" s="19">
        <f t="shared" si="5"/>
        <v>0.83250249252243269</v>
      </c>
      <c r="S10" s="20"/>
    </row>
    <row r="11" spans="1:26" x14ac:dyDescent="0.25">
      <c r="A11" s="112" t="s">
        <v>6</v>
      </c>
      <c r="B11" s="113"/>
      <c r="C11" s="71">
        <v>399</v>
      </c>
      <c r="D11" s="71">
        <v>381</v>
      </c>
      <c r="E11" s="15">
        <f t="shared" si="0"/>
        <v>-4.5112781954887216E-2</v>
      </c>
      <c r="F11" s="71">
        <v>345</v>
      </c>
      <c r="G11" s="71">
        <v>330</v>
      </c>
      <c r="H11" s="16">
        <f t="shared" si="1"/>
        <v>-4.3478260869565216E-2</v>
      </c>
      <c r="I11" s="71">
        <v>233</v>
      </c>
      <c r="J11" s="71">
        <v>205</v>
      </c>
      <c r="K11" s="16">
        <f t="shared" si="2"/>
        <v>-0.12017167381974249</v>
      </c>
      <c r="L11" s="17"/>
      <c r="M11" s="71">
        <v>503</v>
      </c>
      <c r="N11" s="71">
        <v>443</v>
      </c>
      <c r="O11" s="71">
        <v>346</v>
      </c>
      <c r="P11" s="18">
        <f t="shared" si="3"/>
        <v>0.75745526838966204</v>
      </c>
      <c r="Q11" s="18">
        <f t="shared" si="4"/>
        <v>0.74492099322799099</v>
      </c>
      <c r="R11" s="19">
        <f t="shared" si="5"/>
        <v>0.59248554913294793</v>
      </c>
      <c r="S11" s="20"/>
    </row>
    <row r="12" spans="1:26" x14ac:dyDescent="0.25">
      <c r="A12" s="112" t="s">
        <v>7</v>
      </c>
      <c r="B12" s="113"/>
      <c r="C12" s="71">
        <v>1049</v>
      </c>
      <c r="D12" s="71">
        <v>894</v>
      </c>
      <c r="E12" s="15">
        <f t="shared" si="0"/>
        <v>-0.14775977121067682</v>
      </c>
      <c r="F12" s="71">
        <v>793</v>
      </c>
      <c r="G12" s="71">
        <v>712</v>
      </c>
      <c r="H12" s="16">
        <f t="shared" si="1"/>
        <v>-0.10214375788146279</v>
      </c>
      <c r="I12" s="71">
        <v>389</v>
      </c>
      <c r="J12" s="71">
        <v>354</v>
      </c>
      <c r="K12" s="16">
        <f t="shared" si="2"/>
        <v>-8.9974293059125965E-2</v>
      </c>
      <c r="L12" s="17"/>
      <c r="M12" s="71">
        <v>1166</v>
      </c>
      <c r="N12" s="71">
        <v>895</v>
      </c>
      <c r="O12" s="71">
        <v>528</v>
      </c>
      <c r="P12" s="18">
        <f t="shared" si="3"/>
        <v>0.76672384219554035</v>
      </c>
      <c r="Q12" s="18">
        <f t="shared" si="4"/>
        <v>0.79553072625698329</v>
      </c>
      <c r="R12" s="19">
        <f t="shared" si="5"/>
        <v>0.67045454545454541</v>
      </c>
      <c r="S12" s="20"/>
      <c r="T12" s="90"/>
    </row>
    <row r="13" spans="1:26" x14ac:dyDescent="0.25">
      <c r="A13" s="112" t="s">
        <v>8</v>
      </c>
      <c r="B13" s="113"/>
      <c r="C13" s="83">
        <v>79</v>
      </c>
      <c r="D13" s="83">
        <v>81</v>
      </c>
      <c r="E13" s="15">
        <f t="shared" si="0"/>
        <v>2.5316455696202531E-2</v>
      </c>
      <c r="F13" s="83">
        <v>52</v>
      </c>
      <c r="G13" s="83">
        <v>52</v>
      </c>
      <c r="H13" s="16">
        <f t="shared" si="1"/>
        <v>0</v>
      </c>
      <c r="I13" s="83">
        <v>47</v>
      </c>
      <c r="J13" s="83">
        <v>43</v>
      </c>
      <c r="K13" s="16">
        <f t="shared" si="2"/>
        <v>-8.5106382978723402E-2</v>
      </c>
      <c r="L13" s="17"/>
      <c r="M13" s="83">
        <v>64</v>
      </c>
      <c r="N13" s="83">
        <v>54</v>
      </c>
      <c r="O13" s="83">
        <v>47</v>
      </c>
      <c r="P13" s="18">
        <f t="shared" si="3"/>
        <v>1.265625</v>
      </c>
      <c r="Q13" s="18">
        <f t="shared" si="4"/>
        <v>0.96296296296296291</v>
      </c>
      <c r="R13" s="19">
        <f t="shared" si="5"/>
        <v>0.91489361702127658</v>
      </c>
      <c r="S13" s="20"/>
      <c r="T13" s="2"/>
      <c r="U13" s="2"/>
    </row>
    <row r="14" spans="1:26" x14ac:dyDescent="0.25">
      <c r="A14" s="103" t="s">
        <v>9</v>
      </c>
      <c r="B14" s="104"/>
      <c r="C14" s="82">
        <v>915</v>
      </c>
      <c r="D14" s="82">
        <v>856</v>
      </c>
      <c r="E14" s="15">
        <f t="shared" si="0"/>
        <v>-6.4480874316939885E-2</v>
      </c>
      <c r="F14" s="82">
        <v>351</v>
      </c>
      <c r="G14" s="82">
        <v>320</v>
      </c>
      <c r="H14" s="16">
        <f t="shared" si="1"/>
        <v>-8.8319088319088315E-2</v>
      </c>
      <c r="I14" s="82">
        <v>176</v>
      </c>
      <c r="J14" s="82">
        <v>145</v>
      </c>
      <c r="K14" s="16">
        <f t="shared" si="2"/>
        <v>-0.17613636363636365</v>
      </c>
      <c r="L14" s="17"/>
      <c r="M14" s="82">
        <v>928</v>
      </c>
      <c r="N14" s="82">
        <v>364</v>
      </c>
      <c r="O14" s="82">
        <v>288</v>
      </c>
      <c r="P14" s="18">
        <f t="shared" si="3"/>
        <v>0.92241379310344829</v>
      </c>
      <c r="Q14" s="18">
        <f t="shared" si="4"/>
        <v>0.87912087912087911</v>
      </c>
      <c r="R14" s="19">
        <f t="shared" si="5"/>
        <v>0.50347222222222221</v>
      </c>
      <c r="S14" s="20"/>
      <c r="T14" s="23"/>
      <c r="U14" s="91"/>
    </row>
    <row r="15" spans="1:26" x14ac:dyDescent="0.25">
      <c r="A15" s="105" t="s">
        <v>10</v>
      </c>
      <c r="B15" s="106"/>
      <c r="C15" s="97">
        <f>C7+C14</f>
        <v>4296</v>
      </c>
      <c r="D15" s="98">
        <f>D7+D14</f>
        <v>4170</v>
      </c>
      <c r="E15" s="26">
        <f t="shared" si="0"/>
        <v>-2.9329608938547486E-2</v>
      </c>
      <c r="F15" s="97">
        <f>F7+F14</f>
        <v>2991</v>
      </c>
      <c r="G15" s="97">
        <f>G7+G14</f>
        <v>2970</v>
      </c>
      <c r="H15" s="27">
        <f t="shared" si="1"/>
        <v>-7.0210631895687063E-3</v>
      </c>
      <c r="I15" s="97">
        <f>I7+I14</f>
        <v>1677</v>
      </c>
      <c r="J15" s="97">
        <f>J7+J14</f>
        <v>1582</v>
      </c>
      <c r="K15" s="26">
        <f t="shared" si="2"/>
        <v>-5.6648777579010136E-2</v>
      </c>
      <c r="L15" s="28"/>
      <c r="M15" s="29">
        <f>M7+M14</f>
        <v>4605</v>
      </c>
      <c r="N15" s="29">
        <f>N7+N14</f>
        <v>3277</v>
      </c>
      <c r="O15" s="29">
        <f>O7+O14</f>
        <v>2212</v>
      </c>
      <c r="P15" s="30">
        <f t="shared" si="3"/>
        <v>0.90553745928338758</v>
      </c>
      <c r="Q15" s="30">
        <f t="shared" si="4"/>
        <v>0.90631675312786086</v>
      </c>
      <c r="R15" s="31">
        <f t="shared" si="5"/>
        <v>0.71518987341772156</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304</v>
      </c>
      <c r="D17" s="74">
        <v>378</v>
      </c>
      <c r="E17" s="15">
        <f t="shared" ref="E17:E55" si="6">(D17-C17)/C17</f>
        <v>0.24342105263157895</v>
      </c>
      <c r="F17" s="82">
        <v>218</v>
      </c>
      <c r="G17" s="82">
        <v>296</v>
      </c>
      <c r="H17" s="16">
        <f t="shared" ref="H17:H43" si="7">(G17-F17)/F17</f>
        <v>0.3577981651376147</v>
      </c>
      <c r="I17" s="82">
        <v>144</v>
      </c>
      <c r="J17" s="82">
        <v>171</v>
      </c>
      <c r="K17" s="16">
        <f t="shared" ref="K17:K55" si="8">(J17-I17)/I17</f>
        <v>0.1875</v>
      </c>
      <c r="L17" s="44"/>
      <c r="M17" s="74">
        <v>310</v>
      </c>
      <c r="N17" s="82">
        <v>222</v>
      </c>
      <c r="O17" s="82">
        <v>156</v>
      </c>
      <c r="P17" s="18">
        <f t="shared" ref="P17:P55" si="9">D17/M17</f>
        <v>1.2193548387096773</v>
      </c>
      <c r="Q17" s="18">
        <f t="shared" ref="Q17:Q47" si="10">G17/N17</f>
        <v>1.3333333333333333</v>
      </c>
      <c r="R17" s="19">
        <f t="shared" ref="R17:R47" si="11">J17/O17</f>
        <v>1.0961538461538463</v>
      </c>
      <c r="S17" s="20"/>
      <c r="T17" s="2"/>
      <c r="U17" s="2"/>
    </row>
    <row r="18" spans="1:21" x14ac:dyDescent="0.25">
      <c r="A18" s="110"/>
      <c r="B18" s="41" t="s">
        <v>14</v>
      </c>
      <c r="C18" s="85">
        <v>489</v>
      </c>
      <c r="D18" s="75">
        <v>534</v>
      </c>
      <c r="E18" s="84">
        <f t="shared" si="6"/>
        <v>9.202453987730061E-2</v>
      </c>
      <c r="F18" s="85">
        <v>343</v>
      </c>
      <c r="G18" s="85">
        <v>412</v>
      </c>
      <c r="H18" s="47">
        <f t="shared" si="7"/>
        <v>0.20116618075801748</v>
      </c>
      <c r="I18" s="85">
        <v>210</v>
      </c>
      <c r="J18" s="85">
        <v>225</v>
      </c>
      <c r="K18" s="16">
        <f t="shared" si="8"/>
        <v>7.1428571428571425E-2</v>
      </c>
      <c r="L18" s="44"/>
      <c r="M18" s="75">
        <v>500</v>
      </c>
      <c r="N18" s="85">
        <v>353</v>
      </c>
      <c r="O18" s="85">
        <v>244</v>
      </c>
      <c r="P18" s="18">
        <f t="shared" si="9"/>
        <v>1.0680000000000001</v>
      </c>
      <c r="Q18" s="18">
        <f t="shared" si="10"/>
        <v>1.1671388101983002</v>
      </c>
      <c r="R18" s="19">
        <f t="shared" si="11"/>
        <v>0.92213114754098358</v>
      </c>
      <c r="S18" s="20"/>
      <c r="T18" s="2"/>
      <c r="U18" s="2"/>
    </row>
    <row r="19" spans="1:21" s="56" customFormat="1" ht="15.75" thickBot="1" x14ac:dyDescent="0.3">
      <c r="A19" s="111"/>
      <c r="B19" s="48" t="s">
        <v>15</v>
      </c>
      <c r="C19" s="86">
        <v>121</v>
      </c>
      <c r="D19" s="76">
        <v>163</v>
      </c>
      <c r="E19" s="87">
        <f t="shared" si="6"/>
        <v>0.34710743801652894</v>
      </c>
      <c r="F19" s="86">
        <v>38</v>
      </c>
      <c r="G19" s="86">
        <v>69</v>
      </c>
      <c r="H19" s="88">
        <f t="shared" si="7"/>
        <v>0.81578947368421051</v>
      </c>
      <c r="I19" s="86">
        <v>8</v>
      </c>
      <c r="J19" s="86">
        <v>20</v>
      </c>
      <c r="K19" s="88">
        <f t="shared" si="8"/>
        <v>1.5</v>
      </c>
      <c r="L19" s="53"/>
      <c r="M19" s="76">
        <v>121</v>
      </c>
      <c r="N19" s="86">
        <v>36</v>
      </c>
      <c r="O19" s="86">
        <v>21</v>
      </c>
      <c r="P19" s="54">
        <f t="shared" si="9"/>
        <v>1.3471074380165289</v>
      </c>
      <c r="Q19" s="54">
        <f t="shared" si="10"/>
        <v>1.9166666666666667</v>
      </c>
      <c r="R19" s="55">
        <f t="shared" si="11"/>
        <v>0.95238095238095233</v>
      </c>
      <c r="S19" s="20"/>
      <c r="T19" s="94"/>
      <c r="U19" s="6"/>
    </row>
    <row r="20" spans="1:21" ht="15.75" thickBot="1" x14ac:dyDescent="0.3">
      <c r="A20" s="100" t="s">
        <v>16</v>
      </c>
      <c r="B20" s="41" t="s">
        <v>13</v>
      </c>
      <c r="C20" s="85">
        <v>324</v>
      </c>
      <c r="D20" s="75">
        <v>284</v>
      </c>
      <c r="E20" s="84">
        <f t="shared" si="6"/>
        <v>-0.12345679012345678</v>
      </c>
      <c r="F20" s="85">
        <v>230</v>
      </c>
      <c r="G20" s="85">
        <v>219</v>
      </c>
      <c r="H20" s="47">
        <f t="shared" si="7"/>
        <v>-4.7826086956521741E-2</v>
      </c>
      <c r="I20" s="85">
        <v>137</v>
      </c>
      <c r="J20" s="85">
        <v>117</v>
      </c>
      <c r="K20" s="47">
        <f t="shared" si="8"/>
        <v>-0.145985401459854</v>
      </c>
      <c r="L20" s="44"/>
      <c r="M20" s="75">
        <v>328</v>
      </c>
      <c r="N20" s="85">
        <v>230</v>
      </c>
      <c r="O20" s="85">
        <v>149</v>
      </c>
      <c r="P20" s="57">
        <f t="shared" si="9"/>
        <v>0.86585365853658536</v>
      </c>
      <c r="Q20" s="57">
        <f t="shared" si="10"/>
        <v>0.95217391304347831</v>
      </c>
      <c r="R20" s="58">
        <f t="shared" si="11"/>
        <v>0.78523489932885904</v>
      </c>
      <c r="S20" s="20"/>
      <c r="T20" s="2"/>
      <c r="U20" s="2"/>
    </row>
    <row r="21" spans="1:21" ht="15.75" thickBot="1" x14ac:dyDescent="0.3">
      <c r="A21" s="100"/>
      <c r="B21" s="41" t="s">
        <v>14</v>
      </c>
      <c r="C21" s="74">
        <v>563</v>
      </c>
      <c r="D21" s="74">
        <v>494</v>
      </c>
      <c r="E21" s="15">
        <f t="shared" si="6"/>
        <v>-0.12255772646536411</v>
      </c>
      <c r="F21" s="82">
        <v>400</v>
      </c>
      <c r="G21" s="82">
        <v>378</v>
      </c>
      <c r="H21" s="16">
        <f t="shared" si="7"/>
        <v>-5.5E-2</v>
      </c>
      <c r="I21" s="82">
        <v>242</v>
      </c>
      <c r="J21" s="82">
        <v>209</v>
      </c>
      <c r="K21" s="16">
        <f t="shared" si="8"/>
        <v>-0.13636363636363635</v>
      </c>
      <c r="L21" s="44"/>
      <c r="M21" s="74">
        <v>587</v>
      </c>
      <c r="N21" s="82">
        <v>414</v>
      </c>
      <c r="O21" s="82">
        <v>290</v>
      </c>
      <c r="P21" s="18">
        <f t="shared" si="9"/>
        <v>0.84156729131175467</v>
      </c>
      <c r="Q21" s="18">
        <f t="shared" si="10"/>
        <v>0.91304347826086951</v>
      </c>
      <c r="R21" s="19">
        <f t="shared" si="11"/>
        <v>0.72068965517241379</v>
      </c>
      <c r="S21" s="20"/>
      <c r="T21" s="2"/>
      <c r="U21" s="2"/>
    </row>
    <row r="22" spans="1:21" ht="15.75" thickBot="1" x14ac:dyDescent="0.3">
      <c r="A22" s="101"/>
      <c r="B22" s="48" t="s">
        <v>15</v>
      </c>
      <c r="C22" s="86">
        <v>219</v>
      </c>
      <c r="D22" s="76">
        <v>191</v>
      </c>
      <c r="E22" s="87">
        <f t="shared" si="6"/>
        <v>-0.12785388127853881</v>
      </c>
      <c r="F22" s="86">
        <v>90</v>
      </c>
      <c r="G22" s="86">
        <v>63</v>
      </c>
      <c r="H22" s="88">
        <f t="shared" si="7"/>
        <v>-0.3</v>
      </c>
      <c r="I22" s="86">
        <v>41</v>
      </c>
      <c r="J22" s="86">
        <v>24</v>
      </c>
      <c r="K22" s="88">
        <f t="shared" si="8"/>
        <v>-0.41463414634146339</v>
      </c>
      <c r="L22" s="53"/>
      <c r="M22" s="76">
        <v>220</v>
      </c>
      <c r="N22" s="86">
        <v>90</v>
      </c>
      <c r="O22" s="86">
        <v>66</v>
      </c>
      <c r="P22" s="54">
        <f t="shared" si="9"/>
        <v>0.86818181818181817</v>
      </c>
      <c r="Q22" s="54">
        <f t="shared" si="10"/>
        <v>0.7</v>
      </c>
      <c r="R22" s="55">
        <f t="shared" si="11"/>
        <v>0.36363636363636365</v>
      </c>
      <c r="S22" s="20"/>
      <c r="T22" s="23"/>
      <c r="U22" s="91"/>
    </row>
    <row r="23" spans="1:21" ht="15.75" thickBot="1" x14ac:dyDescent="0.3">
      <c r="A23" s="100" t="s">
        <v>17</v>
      </c>
      <c r="B23" s="41" t="s">
        <v>13</v>
      </c>
      <c r="C23" s="85">
        <v>319</v>
      </c>
      <c r="D23" s="75">
        <v>329</v>
      </c>
      <c r="E23" s="84">
        <f t="shared" si="6"/>
        <v>3.1347962382445138E-2</v>
      </c>
      <c r="F23" s="85">
        <v>244</v>
      </c>
      <c r="G23" s="85">
        <v>238</v>
      </c>
      <c r="H23" s="47">
        <f t="shared" si="7"/>
        <v>-2.4590163934426229E-2</v>
      </c>
      <c r="I23" s="85">
        <v>126</v>
      </c>
      <c r="J23" s="85">
        <v>118</v>
      </c>
      <c r="K23" s="47">
        <f t="shared" si="8"/>
        <v>-6.3492063492063489E-2</v>
      </c>
      <c r="L23" s="44"/>
      <c r="M23" s="75">
        <v>319</v>
      </c>
      <c r="N23" s="85">
        <v>242</v>
      </c>
      <c r="O23" s="85">
        <v>141</v>
      </c>
      <c r="P23" s="57">
        <f t="shared" si="9"/>
        <v>1.0313479623824451</v>
      </c>
      <c r="Q23" s="57">
        <f t="shared" si="10"/>
        <v>0.98347107438016534</v>
      </c>
      <c r="R23" s="58">
        <f t="shared" si="11"/>
        <v>0.83687943262411346</v>
      </c>
      <c r="S23" s="20"/>
      <c r="T23" s="89"/>
      <c r="U23" s="2"/>
    </row>
    <row r="24" spans="1:21" ht="15.75" thickBot="1" x14ac:dyDescent="0.3">
      <c r="A24" s="100"/>
      <c r="B24" s="41" t="s">
        <v>14</v>
      </c>
      <c r="C24" s="74">
        <v>493</v>
      </c>
      <c r="D24" s="74">
        <v>475</v>
      </c>
      <c r="E24" s="15">
        <f t="shared" si="6"/>
        <v>-3.6511156186612576E-2</v>
      </c>
      <c r="F24" s="82">
        <v>366</v>
      </c>
      <c r="G24" s="82">
        <v>360</v>
      </c>
      <c r="H24" s="16">
        <f t="shared" si="7"/>
        <v>-1.6393442622950821E-2</v>
      </c>
      <c r="I24" s="82">
        <v>191</v>
      </c>
      <c r="J24" s="82">
        <v>180</v>
      </c>
      <c r="K24" s="16">
        <f t="shared" si="8"/>
        <v>-5.7591623036649213E-2</v>
      </c>
      <c r="L24" s="44"/>
      <c r="M24" s="74">
        <v>504</v>
      </c>
      <c r="N24" s="82">
        <v>376</v>
      </c>
      <c r="O24" s="82">
        <v>231</v>
      </c>
      <c r="P24" s="18">
        <f t="shared" si="9"/>
        <v>0.94246031746031744</v>
      </c>
      <c r="Q24" s="18">
        <f t="shared" si="10"/>
        <v>0.95744680851063835</v>
      </c>
      <c r="R24" s="19">
        <f t="shared" si="11"/>
        <v>0.77922077922077926</v>
      </c>
      <c r="S24" s="20"/>
      <c r="T24" s="2"/>
      <c r="U24" s="2"/>
    </row>
    <row r="25" spans="1:21" ht="15.75" thickBot="1" x14ac:dyDescent="0.3">
      <c r="A25" s="101"/>
      <c r="B25" s="48" t="s">
        <v>15</v>
      </c>
      <c r="C25" s="86">
        <v>246</v>
      </c>
      <c r="D25" s="76">
        <v>224</v>
      </c>
      <c r="E25" s="87">
        <f t="shared" si="6"/>
        <v>-8.943089430894309E-2</v>
      </c>
      <c r="F25" s="86">
        <v>66</v>
      </c>
      <c r="G25" s="86">
        <v>53</v>
      </c>
      <c r="H25" s="88">
        <f t="shared" si="7"/>
        <v>-0.19696969696969696</v>
      </c>
      <c r="I25" s="86">
        <v>26</v>
      </c>
      <c r="J25" s="86">
        <v>16</v>
      </c>
      <c r="K25" s="88">
        <f t="shared" si="8"/>
        <v>-0.38461538461538464</v>
      </c>
      <c r="L25" s="53"/>
      <c r="M25" s="76">
        <v>246</v>
      </c>
      <c r="N25" s="86">
        <v>68</v>
      </c>
      <c r="O25" s="86">
        <v>60</v>
      </c>
      <c r="P25" s="54">
        <f t="shared" si="9"/>
        <v>0.91056910569105687</v>
      </c>
      <c r="Q25" s="54">
        <f t="shared" si="10"/>
        <v>0.77941176470588236</v>
      </c>
      <c r="R25" s="55">
        <f t="shared" si="11"/>
        <v>0.26666666666666666</v>
      </c>
      <c r="S25" s="20"/>
      <c r="T25" s="2"/>
      <c r="U25" s="2"/>
    </row>
    <row r="26" spans="1:21" ht="15.75" thickBot="1" x14ac:dyDescent="0.3">
      <c r="A26" s="100" t="s">
        <v>18</v>
      </c>
      <c r="B26" s="41" t="s">
        <v>13</v>
      </c>
      <c r="C26" s="75">
        <v>227</v>
      </c>
      <c r="D26" s="75">
        <v>197</v>
      </c>
      <c r="E26" s="84">
        <f t="shared" si="6"/>
        <v>-0.13215859030837004</v>
      </c>
      <c r="F26" s="85">
        <v>178</v>
      </c>
      <c r="G26" s="85">
        <v>154</v>
      </c>
      <c r="H26" s="47">
        <f t="shared" si="7"/>
        <v>-0.1348314606741573</v>
      </c>
      <c r="I26" s="85">
        <v>126</v>
      </c>
      <c r="J26" s="85">
        <v>99</v>
      </c>
      <c r="K26" s="47">
        <f t="shared" si="8"/>
        <v>-0.21428571428571427</v>
      </c>
      <c r="L26" s="44"/>
      <c r="M26" s="75">
        <v>232</v>
      </c>
      <c r="N26" s="85">
        <v>185</v>
      </c>
      <c r="O26" s="85">
        <v>144</v>
      </c>
      <c r="P26" s="57">
        <f t="shared" si="9"/>
        <v>0.84913793103448276</v>
      </c>
      <c r="Q26" s="57">
        <f t="shared" si="10"/>
        <v>0.83243243243243248</v>
      </c>
      <c r="R26" s="58">
        <f t="shared" si="11"/>
        <v>0.6875</v>
      </c>
      <c r="S26" s="20"/>
      <c r="T26" s="2"/>
      <c r="U26" s="2"/>
    </row>
    <row r="27" spans="1:21" ht="15.75" thickBot="1" x14ac:dyDescent="0.3">
      <c r="A27" s="100"/>
      <c r="B27" s="41" t="s">
        <v>14</v>
      </c>
      <c r="C27" s="74">
        <v>336</v>
      </c>
      <c r="D27" s="74">
        <v>286</v>
      </c>
      <c r="E27" s="15">
        <f t="shared" si="6"/>
        <v>-0.14880952380952381</v>
      </c>
      <c r="F27" s="82">
        <v>260</v>
      </c>
      <c r="G27" s="82">
        <v>228</v>
      </c>
      <c r="H27" s="16">
        <f t="shared" si="7"/>
        <v>-0.12307692307692308</v>
      </c>
      <c r="I27" s="82">
        <v>193</v>
      </c>
      <c r="J27" s="82">
        <v>148</v>
      </c>
      <c r="K27" s="16">
        <f t="shared" si="8"/>
        <v>-0.23316062176165803</v>
      </c>
      <c r="L27" s="44"/>
      <c r="M27" s="74">
        <v>348</v>
      </c>
      <c r="N27" s="82">
        <v>274</v>
      </c>
      <c r="O27" s="82">
        <v>219</v>
      </c>
      <c r="P27" s="18">
        <f t="shared" si="9"/>
        <v>0.82183908045977017</v>
      </c>
      <c r="Q27" s="18">
        <f t="shared" si="10"/>
        <v>0.83211678832116787</v>
      </c>
      <c r="R27" s="19">
        <f t="shared" si="11"/>
        <v>0.67579908675799083</v>
      </c>
      <c r="S27" s="20"/>
      <c r="T27" s="89"/>
      <c r="U27" s="2"/>
    </row>
    <row r="28" spans="1:21" ht="15.75" thickBot="1" x14ac:dyDescent="0.3">
      <c r="A28" s="101"/>
      <c r="B28" s="48" t="s">
        <v>15</v>
      </c>
      <c r="C28" s="86">
        <v>34</v>
      </c>
      <c r="D28" s="76">
        <v>28</v>
      </c>
      <c r="E28" s="87">
        <f t="shared" si="6"/>
        <v>-0.17647058823529413</v>
      </c>
      <c r="F28" s="86">
        <v>14</v>
      </c>
      <c r="G28" s="86">
        <v>6</v>
      </c>
      <c r="H28" s="88">
        <f t="shared" si="7"/>
        <v>-0.5714285714285714</v>
      </c>
      <c r="I28" s="86">
        <v>9</v>
      </c>
      <c r="J28" s="86">
        <v>4</v>
      </c>
      <c r="K28" s="88">
        <f t="shared" si="8"/>
        <v>-0.55555555555555558</v>
      </c>
      <c r="L28" s="53"/>
      <c r="M28" s="76">
        <v>34</v>
      </c>
      <c r="N28" s="86">
        <v>13</v>
      </c>
      <c r="O28" s="86">
        <v>10</v>
      </c>
      <c r="P28" s="54">
        <f t="shared" si="9"/>
        <v>0.82352941176470584</v>
      </c>
      <c r="Q28" s="54">
        <f t="shared" si="10"/>
        <v>0.46153846153846156</v>
      </c>
      <c r="R28" s="55">
        <f t="shared" si="11"/>
        <v>0.4</v>
      </c>
      <c r="S28" s="20"/>
      <c r="T28" s="2"/>
      <c r="U28" s="2"/>
    </row>
    <row r="29" spans="1:21" ht="15.75" thickBot="1" x14ac:dyDescent="0.3">
      <c r="A29" s="100" t="s">
        <v>19</v>
      </c>
      <c r="B29" s="41" t="s">
        <v>13</v>
      </c>
      <c r="C29" s="75">
        <v>42</v>
      </c>
      <c r="D29" s="75">
        <v>62</v>
      </c>
      <c r="E29" s="84">
        <f t="shared" si="6"/>
        <v>0.47619047619047616</v>
      </c>
      <c r="F29" s="85">
        <v>32</v>
      </c>
      <c r="G29" s="85">
        <v>50</v>
      </c>
      <c r="H29" s="47">
        <f t="shared" si="7"/>
        <v>0.5625</v>
      </c>
      <c r="I29" s="85">
        <v>28</v>
      </c>
      <c r="J29" s="85">
        <v>26</v>
      </c>
      <c r="K29" s="47">
        <f t="shared" si="8"/>
        <v>-7.1428571428571425E-2</v>
      </c>
      <c r="L29" s="44"/>
      <c r="M29" s="75">
        <v>42</v>
      </c>
      <c r="N29" s="85">
        <v>30</v>
      </c>
      <c r="O29" s="85">
        <v>25</v>
      </c>
      <c r="P29" s="57">
        <f t="shared" si="9"/>
        <v>1.4761904761904763</v>
      </c>
      <c r="Q29" s="57">
        <f t="shared" si="10"/>
        <v>1.6666666666666667</v>
      </c>
      <c r="R29" s="58">
        <f t="shared" si="11"/>
        <v>1.04</v>
      </c>
      <c r="S29" s="20"/>
      <c r="T29" s="2"/>
      <c r="U29" s="2"/>
    </row>
    <row r="30" spans="1:21" ht="15.75" thickBot="1" x14ac:dyDescent="0.3">
      <c r="A30" s="100"/>
      <c r="B30" s="41" t="s">
        <v>14</v>
      </c>
      <c r="C30" s="82">
        <v>104</v>
      </c>
      <c r="D30" s="74">
        <v>100</v>
      </c>
      <c r="E30" s="15">
        <f t="shared" si="6"/>
        <v>-3.8461538461538464E-2</v>
      </c>
      <c r="F30" s="82">
        <v>81</v>
      </c>
      <c r="G30" s="82">
        <v>81</v>
      </c>
      <c r="H30" s="16">
        <f t="shared" si="7"/>
        <v>0</v>
      </c>
      <c r="I30" s="82">
        <v>61</v>
      </c>
      <c r="J30" s="82">
        <v>50</v>
      </c>
      <c r="K30" s="16">
        <f t="shared" si="8"/>
        <v>-0.18032786885245902</v>
      </c>
      <c r="L30" s="44"/>
      <c r="M30" s="74">
        <v>109</v>
      </c>
      <c r="N30" s="82">
        <v>81</v>
      </c>
      <c r="O30" s="82">
        <v>61</v>
      </c>
      <c r="P30" s="18">
        <f t="shared" si="9"/>
        <v>0.91743119266055051</v>
      </c>
      <c r="Q30" s="18">
        <f t="shared" si="10"/>
        <v>1</v>
      </c>
      <c r="R30" s="19">
        <f t="shared" si="11"/>
        <v>0.81967213114754101</v>
      </c>
      <c r="S30" s="20"/>
      <c r="T30" s="89"/>
      <c r="U30" s="2"/>
    </row>
    <row r="31" spans="1:21" ht="15.75" thickBot="1" x14ac:dyDescent="0.3">
      <c r="A31" s="101"/>
      <c r="B31" s="48" t="s">
        <v>15</v>
      </c>
      <c r="C31" s="86">
        <v>117</v>
      </c>
      <c r="D31" s="76">
        <v>101</v>
      </c>
      <c r="E31" s="87">
        <f t="shared" si="6"/>
        <v>-0.13675213675213677</v>
      </c>
      <c r="F31" s="86">
        <v>78</v>
      </c>
      <c r="G31" s="86">
        <v>66</v>
      </c>
      <c r="H31" s="88">
        <f t="shared" si="7"/>
        <v>-0.15384615384615385</v>
      </c>
      <c r="I31" s="86">
        <v>52</v>
      </c>
      <c r="J31" s="86">
        <v>43</v>
      </c>
      <c r="K31" s="88">
        <f t="shared" si="8"/>
        <v>-0.17307692307692307</v>
      </c>
      <c r="L31" s="53"/>
      <c r="M31" s="76">
        <v>126</v>
      </c>
      <c r="N31" s="86">
        <v>84</v>
      </c>
      <c r="O31" s="86">
        <v>68</v>
      </c>
      <c r="P31" s="54">
        <f t="shared" si="9"/>
        <v>0.80158730158730163</v>
      </c>
      <c r="Q31" s="54">
        <f t="shared" si="10"/>
        <v>0.7857142857142857</v>
      </c>
      <c r="R31" s="55">
        <f t="shared" si="11"/>
        <v>0.63235294117647056</v>
      </c>
      <c r="S31" s="20"/>
      <c r="T31" s="2"/>
      <c r="U31" s="2"/>
    </row>
    <row r="32" spans="1:21" ht="15.75" thickBot="1" x14ac:dyDescent="0.3">
      <c r="A32" s="100" t="s">
        <v>20</v>
      </c>
      <c r="B32" s="41" t="s">
        <v>13</v>
      </c>
      <c r="C32" s="75">
        <v>11</v>
      </c>
      <c r="D32" s="75">
        <v>20</v>
      </c>
      <c r="E32" s="84">
        <f t="shared" si="6"/>
        <v>0.81818181818181823</v>
      </c>
      <c r="F32" s="85">
        <v>5</v>
      </c>
      <c r="G32" s="85">
        <v>14</v>
      </c>
      <c r="H32" s="47">
        <f t="shared" si="7"/>
        <v>1.8</v>
      </c>
      <c r="I32" s="85">
        <v>5</v>
      </c>
      <c r="J32" s="85">
        <v>8</v>
      </c>
      <c r="K32" s="47">
        <f t="shared" si="8"/>
        <v>0.6</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26</v>
      </c>
      <c r="D33" s="74">
        <v>26</v>
      </c>
      <c r="E33" s="15">
        <f t="shared" si="6"/>
        <v>0</v>
      </c>
      <c r="F33" s="82">
        <v>19</v>
      </c>
      <c r="G33" s="82">
        <v>17</v>
      </c>
      <c r="H33" s="16">
        <f t="shared" si="7"/>
        <v>-0.10526315789473684</v>
      </c>
      <c r="I33" s="82">
        <v>13</v>
      </c>
      <c r="J33" s="82">
        <v>11</v>
      </c>
      <c r="K33" s="16">
        <f t="shared" si="8"/>
        <v>-0.15384615384615385</v>
      </c>
      <c r="L33" s="44"/>
      <c r="M33" s="74">
        <v>28</v>
      </c>
      <c r="N33" s="82">
        <v>19</v>
      </c>
      <c r="O33" s="82">
        <v>16</v>
      </c>
      <c r="P33" s="18">
        <f t="shared" si="9"/>
        <v>0.9285714285714286</v>
      </c>
      <c r="Q33" s="18">
        <f t="shared" si="10"/>
        <v>0.89473684210526316</v>
      </c>
      <c r="R33" s="19">
        <f t="shared" si="11"/>
        <v>0.6875</v>
      </c>
      <c r="S33" s="20"/>
      <c r="T33" s="89"/>
      <c r="U33" s="2"/>
    </row>
    <row r="34" spans="1:21" ht="15.75" thickBot="1" x14ac:dyDescent="0.3">
      <c r="A34" s="101"/>
      <c r="B34" s="48" t="s">
        <v>15</v>
      </c>
      <c r="C34" s="86">
        <v>83</v>
      </c>
      <c r="D34" s="76">
        <v>57</v>
      </c>
      <c r="E34" s="87">
        <f t="shared" si="6"/>
        <v>-0.31325301204819278</v>
      </c>
      <c r="F34" s="86">
        <v>23</v>
      </c>
      <c r="G34" s="86">
        <v>13</v>
      </c>
      <c r="H34" s="88">
        <f t="shared" si="7"/>
        <v>-0.43478260869565216</v>
      </c>
      <c r="I34" s="86">
        <v>13</v>
      </c>
      <c r="J34" s="86">
        <v>9</v>
      </c>
      <c r="K34" s="88">
        <f t="shared" si="8"/>
        <v>-0.30769230769230771</v>
      </c>
      <c r="L34" s="53"/>
      <c r="M34" s="76">
        <v>84</v>
      </c>
      <c r="N34" s="86">
        <v>24</v>
      </c>
      <c r="O34" s="86">
        <v>21</v>
      </c>
      <c r="P34" s="54">
        <f t="shared" si="9"/>
        <v>0.6785714285714286</v>
      </c>
      <c r="Q34" s="54">
        <f t="shared" si="10"/>
        <v>0.54166666666666663</v>
      </c>
      <c r="R34" s="55">
        <f t="shared" si="11"/>
        <v>0.42857142857142855</v>
      </c>
      <c r="S34" s="20"/>
      <c r="T34" s="2"/>
      <c r="U34" s="2"/>
    </row>
    <row r="35" spans="1:21" ht="15.75" thickBot="1" x14ac:dyDescent="0.3">
      <c r="A35" s="100" t="s">
        <v>21</v>
      </c>
      <c r="B35" s="41" t="s">
        <v>13</v>
      </c>
      <c r="C35" s="75">
        <v>111</v>
      </c>
      <c r="D35" s="75">
        <v>131</v>
      </c>
      <c r="E35" s="84">
        <f t="shared" si="6"/>
        <v>0.18018018018018017</v>
      </c>
      <c r="F35" s="85">
        <v>71</v>
      </c>
      <c r="G35" s="85">
        <v>94</v>
      </c>
      <c r="H35" s="47">
        <f t="shared" si="7"/>
        <v>0.323943661971831</v>
      </c>
      <c r="I35" s="85">
        <v>54</v>
      </c>
      <c r="J35" s="85">
        <v>63</v>
      </c>
      <c r="K35" s="47">
        <f t="shared" si="8"/>
        <v>0.16666666666666666</v>
      </c>
      <c r="L35" s="44"/>
      <c r="M35" s="75">
        <v>115</v>
      </c>
      <c r="N35" s="85">
        <v>76</v>
      </c>
      <c r="O35" s="85">
        <v>63</v>
      </c>
      <c r="P35" s="57">
        <f t="shared" si="9"/>
        <v>1.1391304347826088</v>
      </c>
      <c r="Q35" s="57">
        <f t="shared" si="10"/>
        <v>1.236842105263158</v>
      </c>
      <c r="R35" s="58">
        <f t="shared" si="11"/>
        <v>1</v>
      </c>
      <c r="S35" s="20"/>
      <c r="T35" s="2"/>
      <c r="U35" s="2"/>
    </row>
    <row r="36" spans="1:21" ht="15.75" thickBot="1" x14ac:dyDescent="0.3">
      <c r="A36" s="100"/>
      <c r="B36" s="41" t="s">
        <v>14</v>
      </c>
      <c r="C36" s="74">
        <v>219</v>
      </c>
      <c r="D36" s="74">
        <v>234</v>
      </c>
      <c r="E36" s="15">
        <f t="shared" si="6"/>
        <v>6.8493150684931503E-2</v>
      </c>
      <c r="F36" s="82">
        <v>143</v>
      </c>
      <c r="G36" s="82">
        <v>167</v>
      </c>
      <c r="H36" s="16">
        <f t="shared" si="7"/>
        <v>0.16783216783216784</v>
      </c>
      <c r="I36" s="82">
        <v>104</v>
      </c>
      <c r="J36" s="82">
        <v>112</v>
      </c>
      <c r="K36" s="16">
        <f t="shared" si="8"/>
        <v>7.6923076923076927E-2</v>
      </c>
      <c r="L36" s="44"/>
      <c r="M36" s="74">
        <v>234</v>
      </c>
      <c r="N36" s="82">
        <v>168</v>
      </c>
      <c r="O36" s="82">
        <v>132</v>
      </c>
      <c r="P36" s="18">
        <f t="shared" si="9"/>
        <v>1</v>
      </c>
      <c r="Q36" s="18">
        <f t="shared" si="10"/>
        <v>0.99404761904761907</v>
      </c>
      <c r="R36" s="19">
        <f t="shared" si="11"/>
        <v>0.84848484848484851</v>
      </c>
      <c r="S36" s="20"/>
      <c r="T36" s="89"/>
      <c r="U36" s="2"/>
    </row>
    <row r="37" spans="1:21" ht="15.75" thickBot="1" x14ac:dyDescent="0.3">
      <c r="A37" s="101"/>
      <c r="B37" s="48" t="s">
        <v>15</v>
      </c>
      <c r="C37" s="86">
        <v>47</v>
      </c>
      <c r="D37" s="76">
        <v>51</v>
      </c>
      <c r="E37" s="87">
        <f t="shared" si="6"/>
        <v>8.5106382978723402E-2</v>
      </c>
      <c r="F37" s="86">
        <v>23</v>
      </c>
      <c r="G37" s="86">
        <v>27</v>
      </c>
      <c r="H37" s="88">
        <f t="shared" si="7"/>
        <v>0.17391304347826086</v>
      </c>
      <c r="I37" s="86">
        <v>19</v>
      </c>
      <c r="J37" s="86">
        <v>21</v>
      </c>
      <c r="K37" s="88">
        <f t="shared" si="8"/>
        <v>0.10526315789473684</v>
      </c>
      <c r="L37" s="53"/>
      <c r="M37" s="76">
        <v>48</v>
      </c>
      <c r="N37" s="86">
        <v>28</v>
      </c>
      <c r="O37" s="86">
        <v>26</v>
      </c>
      <c r="P37" s="54">
        <f t="shared" si="9"/>
        <v>1.0625</v>
      </c>
      <c r="Q37" s="54">
        <f t="shared" si="10"/>
        <v>0.9642857142857143</v>
      </c>
      <c r="R37" s="55">
        <f t="shared" si="11"/>
        <v>0.80769230769230771</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5</v>
      </c>
      <c r="J38" s="85">
        <v>1</v>
      </c>
      <c r="K38" s="84">
        <f t="shared" si="8"/>
        <v>-0.8</v>
      </c>
      <c r="L38" s="44"/>
      <c r="M38" s="75">
        <v>13</v>
      </c>
      <c r="N38" s="85">
        <v>10</v>
      </c>
      <c r="O38" s="85">
        <v>5</v>
      </c>
      <c r="P38" s="57">
        <f t="shared" si="9"/>
        <v>0.76923076923076927</v>
      </c>
      <c r="Q38" s="57">
        <f t="shared" si="10"/>
        <v>0.8</v>
      </c>
      <c r="R38" s="58">
        <f t="shared" si="11"/>
        <v>0.2</v>
      </c>
      <c r="S38" s="20"/>
      <c r="T38" s="2"/>
      <c r="U38" s="2"/>
    </row>
    <row r="39" spans="1:21" ht="15.75" thickBot="1" x14ac:dyDescent="0.3">
      <c r="A39" s="100"/>
      <c r="B39" s="41" t="s">
        <v>14</v>
      </c>
      <c r="C39" s="82">
        <v>31</v>
      </c>
      <c r="D39" s="74">
        <v>24</v>
      </c>
      <c r="E39" s="15">
        <f t="shared" si="6"/>
        <v>-0.22580645161290322</v>
      </c>
      <c r="F39" s="82">
        <v>28</v>
      </c>
      <c r="G39" s="82">
        <v>21</v>
      </c>
      <c r="H39" s="16">
        <f t="shared" si="7"/>
        <v>-0.25</v>
      </c>
      <c r="I39" s="82">
        <v>12</v>
      </c>
      <c r="J39" s="82">
        <v>9</v>
      </c>
      <c r="K39" s="16">
        <f t="shared" si="8"/>
        <v>-0.25</v>
      </c>
      <c r="L39" s="44"/>
      <c r="M39" s="74">
        <v>30</v>
      </c>
      <c r="N39" s="82">
        <v>25</v>
      </c>
      <c r="O39" s="82">
        <v>14</v>
      </c>
      <c r="P39" s="18">
        <f t="shared" si="9"/>
        <v>0.8</v>
      </c>
      <c r="Q39" s="18">
        <f t="shared" si="10"/>
        <v>0.84</v>
      </c>
      <c r="R39" s="19">
        <f t="shared" si="11"/>
        <v>0.6428571428571429</v>
      </c>
      <c r="S39" s="20"/>
      <c r="T39" s="89"/>
      <c r="U39" s="2"/>
    </row>
    <row r="40" spans="1:21" ht="15.75" thickBot="1" x14ac:dyDescent="0.3">
      <c r="A40" s="101"/>
      <c r="B40" s="48" t="s">
        <v>15</v>
      </c>
      <c r="C40" s="86">
        <v>33</v>
      </c>
      <c r="D40" s="76">
        <v>30</v>
      </c>
      <c r="E40" s="87">
        <f t="shared" si="6"/>
        <v>-9.0909090909090912E-2</v>
      </c>
      <c r="F40" s="86">
        <v>13</v>
      </c>
      <c r="G40" s="86">
        <v>16</v>
      </c>
      <c r="H40" s="88">
        <f t="shared" si="7"/>
        <v>0.23076923076923078</v>
      </c>
      <c r="I40" s="86">
        <v>7</v>
      </c>
      <c r="J40" s="86">
        <v>4</v>
      </c>
      <c r="K40" s="87">
        <f t="shared" si="8"/>
        <v>-0.42857142857142855</v>
      </c>
      <c r="L40" s="53"/>
      <c r="M40" s="76">
        <v>34</v>
      </c>
      <c r="N40" s="86">
        <v>14</v>
      </c>
      <c r="O40" s="86">
        <v>10</v>
      </c>
      <c r="P40" s="54">
        <f t="shared" si="9"/>
        <v>0.88235294117647056</v>
      </c>
      <c r="Q40" s="54">
        <f t="shared" si="10"/>
        <v>1.1428571428571428</v>
      </c>
      <c r="R40" s="55">
        <f t="shared" si="11"/>
        <v>0.4</v>
      </c>
      <c r="S40" s="20"/>
      <c r="T40" s="2"/>
      <c r="U40" s="2"/>
    </row>
    <row r="41" spans="1:21" ht="15.75" thickBot="1" x14ac:dyDescent="0.3">
      <c r="A41" s="101" t="s">
        <v>23</v>
      </c>
      <c r="B41" s="41" t="s">
        <v>13</v>
      </c>
      <c r="C41" s="85">
        <v>422</v>
      </c>
      <c r="D41" s="75">
        <v>485</v>
      </c>
      <c r="E41" s="84">
        <f t="shared" si="6"/>
        <v>0.14928909952606634</v>
      </c>
      <c r="F41" s="85">
        <v>389</v>
      </c>
      <c r="G41" s="85">
        <v>431</v>
      </c>
      <c r="H41" s="47">
        <f t="shared" si="7"/>
        <v>0.10796915167095116</v>
      </c>
      <c r="I41" s="85">
        <v>183</v>
      </c>
      <c r="J41" s="85">
        <v>209</v>
      </c>
      <c r="K41" s="47">
        <f t="shared" si="8"/>
        <v>0.14207650273224043</v>
      </c>
      <c r="L41" s="44"/>
      <c r="M41" s="75">
        <v>476</v>
      </c>
      <c r="N41" s="85">
        <v>436</v>
      </c>
      <c r="O41" s="85">
        <v>272</v>
      </c>
      <c r="P41" s="57">
        <f t="shared" si="9"/>
        <v>1.01890756302521</v>
      </c>
      <c r="Q41" s="57">
        <f t="shared" si="10"/>
        <v>0.98853211009174313</v>
      </c>
      <c r="R41" s="58">
        <f t="shared" si="11"/>
        <v>0.76838235294117652</v>
      </c>
      <c r="S41" s="20"/>
      <c r="T41" s="2"/>
      <c r="U41" s="2"/>
    </row>
    <row r="42" spans="1:21" ht="15.75" thickBot="1" x14ac:dyDescent="0.3">
      <c r="A42" s="101"/>
      <c r="B42" s="48" t="s">
        <v>14</v>
      </c>
      <c r="C42" s="86">
        <v>953</v>
      </c>
      <c r="D42" s="76">
        <v>999</v>
      </c>
      <c r="E42" s="87">
        <f t="shared" si="6"/>
        <v>4.8268625393494226E-2</v>
      </c>
      <c r="F42" s="86">
        <v>852</v>
      </c>
      <c r="G42" s="86">
        <v>872</v>
      </c>
      <c r="H42" s="88">
        <f t="shared" si="7"/>
        <v>2.3474178403755867E-2</v>
      </c>
      <c r="I42" s="86">
        <v>418</v>
      </c>
      <c r="J42" s="86">
        <v>446</v>
      </c>
      <c r="K42" s="88">
        <f t="shared" si="8"/>
        <v>6.6985645933014357E-2</v>
      </c>
      <c r="L42" s="53"/>
      <c r="M42" s="76">
        <v>1127</v>
      </c>
      <c r="N42" s="86">
        <v>1020</v>
      </c>
      <c r="O42" s="86">
        <v>612</v>
      </c>
      <c r="P42" s="54">
        <f t="shared" si="9"/>
        <v>0.88642413487133986</v>
      </c>
      <c r="Q42" s="54">
        <f t="shared" si="10"/>
        <v>0.85490196078431369</v>
      </c>
      <c r="R42" s="55">
        <f t="shared" si="11"/>
        <v>0.72875816993464049</v>
      </c>
      <c r="S42" s="20"/>
      <c r="T42" s="2"/>
      <c r="U42" s="2"/>
    </row>
    <row r="43" spans="1:21" ht="15.75" thickBot="1" x14ac:dyDescent="0.3">
      <c r="A43" s="100" t="s">
        <v>24</v>
      </c>
      <c r="B43" s="41" t="s">
        <v>13</v>
      </c>
      <c r="C43" s="85">
        <v>5</v>
      </c>
      <c r="D43" s="81">
        <v>8</v>
      </c>
      <c r="E43" s="84">
        <f t="shared" si="6"/>
        <v>0.6</v>
      </c>
      <c r="F43" s="85">
        <v>4</v>
      </c>
      <c r="G43" s="81">
        <v>4</v>
      </c>
      <c r="H43" s="47">
        <f t="shared" si="7"/>
        <v>0</v>
      </c>
      <c r="I43" s="85">
        <v>2</v>
      </c>
      <c r="J43" s="83">
        <v>4</v>
      </c>
      <c r="K43" s="47">
        <f t="shared" si="8"/>
        <v>1</v>
      </c>
      <c r="L43" s="44"/>
      <c r="M43" s="81">
        <v>8</v>
      </c>
      <c r="N43" s="81">
        <v>6</v>
      </c>
      <c r="O43" s="83">
        <v>4</v>
      </c>
      <c r="P43" s="57">
        <v>0</v>
      </c>
      <c r="Q43" s="57">
        <v>0</v>
      </c>
      <c r="R43" s="58">
        <v>0</v>
      </c>
      <c r="S43" s="20"/>
      <c r="T43" s="90"/>
    </row>
    <row r="44" spans="1:21" ht="15.75" thickBot="1" x14ac:dyDescent="0.3">
      <c r="A44" s="101"/>
      <c r="B44" s="41" t="s">
        <v>14</v>
      </c>
      <c r="C44" s="82">
        <v>31</v>
      </c>
      <c r="D44" s="74">
        <v>17</v>
      </c>
      <c r="E44" s="15">
        <f t="shared" si="6"/>
        <v>-0.45161290322580644</v>
      </c>
      <c r="F44" s="82">
        <v>25</v>
      </c>
      <c r="G44" s="82">
        <v>9</v>
      </c>
      <c r="H44" s="47">
        <f>(G44-F44)/F44</f>
        <v>-0.64</v>
      </c>
      <c r="I44" s="82">
        <v>14</v>
      </c>
      <c r="J44" s="82">
        <v>7</v>
      </c>
      <c r="K44" s="84">
        <f t="shared" si="8"/>
        <v>-0.5</v>
      </c>
      <c r="L44" s="44"/>
      <c r="M44" s="74">
        <v>37</v>
      </c>
      <c r="N44" s="82">
        <v>29</v>
      </c>
      <c r="O44" s="82">
        <v>24</v>
      </c>
      <c r="P44" s="18">
        <f t="shared" si="9"/>
        <v>0.45945945945945948</v>
      </c>
      <c r="Q44" s="18">
        <f t="shared" si="10"/>
        <v>0.31034482758620691</v>
      </c>
      <c r="R44" s="19">
        <f t="shared" si="11"/>
        <v>0.29166666666666669</v>
      </c>
      <c r="S44" s="20"/>
      <c r="T44" s="95"/>
    </row>
    <row r="45" spans="1:21" ht="15.75" thickBot="1" x14ac:dyDescent="0.3">
      <c r="A45" s="101"/>
      <c r="B45" s="48" t="s">
        <v>15</v>
      </c>
      <c r="C45" s="86">
        <v>15</v>
      </c>
      <c r="D45" s="76">
        <v>11</v>
      </c>
      <c r="E45" s="87">
        <f t="shared" si="6"/>
        <v>-0.26666666666666666</v>
      </c>
      <c r="F45" s="86">
        <v>6</v>
      </c>
      <c r="G45" s="86">
        <v>7</v>
      </c>
      <c r="H45" s="88">
        <f>(G45-F45)/F45</f>
        <v>0.16666666666666666</v>
      </c>
      <c r="I45" s="86">
        <v>1</v>
      </c>
      <c r="J45" s="86">
        <v>4</v>
      </c>
      <c r="K45" s="87">
        <f t="shared" si="8"/>
        <v>3</v>
      </c>
      <c r="L45" s="53"/>
      <c r="M45" s="76">
        <v>15</v>
      </c>
      <c r="N45" s="86">
        <v>7</v>
      </c>
      <c r="O45" s="86">
        <v>6</v>
      </c>
      <c r="P45" s="54">
        <f t="shared" si="9"/>
        <v>0.73333333333333328</v>
      </c>
      <c r="Q45" s="54">
        <f t="shared" si="10"/>
        <v>1</v>
      </c>
      <c r="R45" s="55">
        <f t="shared" si="11"/>
        <v>0.66666666666666663</v>
      </c>
      <c r="S45" s="20"/>
    </row>
    <row r="46" spans="1:21" ht="15.75" thickBot="1" x14ac:dyDescent="0.3">
      <c r="A46" s="101" t="s">
        <v>25</v>
      </c>
      <c r="B46" s="41" t="s">
        <v>13</v>
      </c>
      <c r="C46" s="85">
        <v>9</v>
      </c>
      <c r="D46" s="75">
        <v>7</v>
      </c>
      <c r="E46" s="84">
        <f t="shared" si="6"/>
        <v>-0.22222222222222221</v>
      </c>
      <c r="F46" s="85">
        <v>7</v>
      </c>
      <c r="G46" s="85">
        <v>5</v>
      </c>
      <c r="H46" s="47">
        <f>(G46-F46)/F46</f>
        <v>-0.2857142857142857</v>
      </c>
      <c r="I46" s="85">
        <v>2</v>
      </c>
      <c r="J46" s="85">
        <v>2</v>
      </c>
      <c r="K46" s="84">
        <f t="shared" si="8"/>
        <v>0</v>
      </c>
      <c r="L46" s="60"/>
      <c r="M46" s="75">
        <v>9</v>
      </c>
      <c r="N46" s="85">
        <v>7</v>
      </c>
      <c r="O46" s="85">
        <v>2</v>
      </c>
      <c r="P46" s="57">
        <f t="shared" si="9"/>
        <v>0.77777777777777779</v>
      </c>
      <c r="Q46" s="57">
        <f t="shared" si="10"/>
        <v>0.7142857142857143</v>
      </c>
      <c r="R46" s="58">
        <f t="shared" si="11"/>
        <v>1</v>
      </c>
      <c r="S46" s="20"/>
      <c r="T46" s="95"/>
    </row>
    <row r="47" spans="1:21" ht="15.75" thickBot="1" x14ac:dyDescent="0.3">
      <c r="A47" s="101"/>
      <c r="B47" s="48" t="s">
        <v>14</v>
      </c>
      <c r="C47" s="86">
        <v>12</v>
      </c>
      <c r="D47" s="76">
        <v>22</v>
      </c>
      <c r="E47" s="87">
        <f t="shared" si="6"/>
        <v>0.83333333333333337</v>
      </c>
      <c r="F47" s="86">
        <v>10</v>
      </c>
      <c r="G47" s="86">
        <v>15</v>
      </c>
      <c r="H47" s="88">
        <f>(G47-F47)/F47</f>
        <v>0.5</v>
      </c>
      <c r="I47" s="86">
        <v>4</v>
      </c>
      <c r="J47" s="86">
        <v>6</v>
      </c>
      <c r="K47" s="88">
        <f t="shared" si="8"/>
        <v>0.5</v>
      </c>
      <c r="L47" s="61"/>
      <c r="M47" s="76">
        <v>17</v>
      </c>
      <c r="N47" s="86">
        <v>15</v>
      </c>
      <c r="O47" s="86">
        <v>9</v>
      </c>
      <c r="P47" s="54">
        <f t="shared" si="9"/>
        <v>1.2941176470588236</v>
      </c>
      <c r="Q47" s="54">
        <f t="shared" si="10"/>
        <v>1</v>
      </c>
      <c r="R47" s="55">
        <f t="shared" si="11"/>
        <v>0.66666666666666663</v>
      </c>
      <c r="S47" s="20"/>
      <c r="T47" s="90"/>
    </row>
    <row r="48" spans="1:21" ht="15.75" thickBot="1" x14ac:dyDescent="0.3">
      <c r="A48" s="101" t="s">
        <v>26</v>
      </c>
      <c r="B48" s="41" t="s">
        <v>13</v>
      </c>
      <c r="C48" s="85">
        <v>2</v>
      </c>
      <c r="D48" s="75">
        <v>0</v>
      </c>
      <c r="E48" s="84">
        <f t="shared" si="6"/>
        <v>-1</v>
      </c>
      <c r="F48" s="85">
        <v>2</v>
      </c>
      <c r="G48" s="85">
        <v>0</v>
      </c>
      <c r="H48" s="84">
        <f t="shared" ref="H48:H55" si="12">(G48-F48)/F48</f>
        <v>-1</v>
      </c>
      <c r="I48" s="85">
        <v>1</v>
      </c>
      <c r="J48" s="85">
        <v>0</v>
      </c>
      <c r="K48" s="84">
        <f t="shared" si="8"/>
        <v>-1</v>
      </c>
      <c r="L48" s="60"/>
      <c r="M48" s="75">
        <v>2</v>
      </c>
      <c r="N48" s="85">
        <v>2</v>
      </c>
      <c r="O48" s="85">
        <v>0</v>
      </c>
      <c r="P48" s="57">
        <f t="shared" si="9"/>
        <v>0</v>
      </c>
      <c r="Q48" s="57">
        <v>0</v>
      </c>
      <c r="R48" s="58">
        <v>0</v>
      </c>
      <c r="S48" s="20"/>
    </row>
    <row r="49" spans="1:20" ht="15.75" thickBot="1" x14ac:dyDescent="0.3">
      <c r="A49" s="101"/>
      <c r="B49" s="48" t="s">
        <v>14</v>
      </c>
      <c r="C49" s="86">
        <v>5</v>
      </c>
      <c r="D49" s="76">
        <v>1</v>
      </c>
      <c r="E49" s="87">
        <f t="shared" si="6"/>
        <v>-0.8</v>
      </c>
      <c r="F49" s="86">
        <v>5</v>
      </c>
      <c r="G49" s="86">
        <v>1</v>
      </c>
      <c r="H49" s="87">
        <f t="shared" si="12"/>
        <v>-0.8</v>
      </c>
      <c r="I49" s="86">
        <v>3</v>
      </c>
      <c r="J49" s="86">
        <v>1</v>
      </c>
      <c r="K49" s="62">
        <f t="shared" si="8"/>
        <v>-0.66666666666666663</v>
      </c>
      <c r="L49" s="61"/>
      <c r="M49" s="76">
        <v>7</v>
      </c>
      <c r="N49" s="86">
        <v>7</v>
      </c>
      <c r="O49" s="86">
        <v>4</v>
      </c>
      <c r="P49" s="54">
        <f t="shared" si="9"/>
        <v>0.14285714285714285</v>
      </c>
      <c r="Q49" s="54">
        <f t="shared" ref="Q49:Q55" si="13">G49/N49</f>
        <v>0.14285714285714285</v>
      </c>
      <c r="R49" s="55">
        <f t="shared" ref="R49:R55" si="14">J49/O49</f>
        <v>0.25</v>
      </c>
      <c r="S49" s="20"/>
    </row>
    <row r="50" spans="1:20" ht="15.75" thickBot="1" x14ac:dyDescent="0.3">
      <c r="A50" s="101" t="s">
        <v>27</v>
      </c>
      <c r="B50" s="41" t="s">
        <v>13</v>
      </c>
      <c r="C50" s="85">
        <v>37</v>
      </c>
      <c r="D50" s="75">
        <v>17</v>
      </c>
      <c r="E50" s="84">
        <f t="shared" si="6"/>
        <v>-0.54054054054054057</v>
      </c>
      <c r="F50" s="85">
        <v>35</v>
      </c>
      <c r="G50" s="85">
        <v>16</v>
      </c>
      <c r="H50" s="47">
        <f t="shared" si="12"/>
        <v>-0.54285714285714282</v>
      </c>
      <c r="I50" s="85">
        <v>9</v>
      </c>
      <c r="J50" s="85">
        <v>3</v>
      </c>
      <c r="K50" s="84">
        <f t="shared" si="8"/>
        <v>-0.66666666666666663</v>
      </c>
      <c r="L50" s="60"/>
      <c r="M50" s="75">
        <v>46</v>
      </c>
      <c r="N50" s="85">
        <v>41</v>
      </c>
      <c r="O50" s="85">
        <v>21</v>
      </c>
      <c r="P50" s="57">
        <f t="shared" si="9"/>
        <v>0.36956521739130432</v>
      </c>
      <c r="Q50" s="57">
        <f t="shared" si="13"/>
        <v>0.3902439024390244</v>
      </c>
      <c r="R50" s="58">
        <f t="shared" si="14"/>
        <v>0.14285714285714285</v>
      </c>
      <c r="S50" s="20"/>
      <c r="T50" s="95"/>
    </row>
    <row r="51" spans="1:20" ht="15.75" thickBot="1" x14ac:dyDescent="0.3">
      <c r="A51" s="101"/>
      <c r="B51" s="48" t="s">
        <v>14</v>
      </c>
      <c r="C51" s="86">
        <v>65</v>
      </c>
      <c r="D51" s="76">
        <v>56</v>
      </c>
      <c r="E51" s="87">
        <f t="shared" si="6"/>
        <v>-0.13846153846153847</v>
      </c>
      <c r="F51" s="86">
        <v>58</v>
      </c>
      <c r="G51" s="86">
        <v>47</v>
      </c>
      <c r="H51" s="88">
        <f t="shared" si="12"/>
        <v>-0.18965517241379309</v>
      </c>
      <c r="I51" s="86">
        <v>19</v>
      </c>
      <c r="J51" s="86">
        <v>15</v>
      </c>
      <c r="K51" s="62">
        <f t="shared" si="8"/>
        <v>-0.21052631578947367</v>
      </c>
      <c r="L51" s="61"/>
      <c r="M51" s="76">
        <v>84</v>
      </c>
      <c r="N51" s="86">
        <v>75</v>
      </c>
      <c r="O51" s="86">
        <v>41</v>
      </c>
      <c r="P51" s="54">
        <f t="shared" si="9"/>
        <v>0.66666666666666663</v>
      </c>
      <c r="Q51" s="54">
        <f t="shared" si="13"/>
        <v>0.62666666666666671</v>
      </c>
      <c r="R51" s="55">
        <f t="shared" si="14"/>
        <v>0.36585365853658536</v>
      </c>
      <c r="S51" s="20"/>
      <c r="T51" s="90"/>
    </row>
    <row r="52" spans="1:20" ht="15.75" thickBot="1" x14ac:dyDescent="0.3">
      <c r="A52" s="101" t="s">
        <v>28</v>
      </c>
      <c r="B52" s="41" t="s">
        <v>13</v>
      </c>
      <c r="C52" s="85">
        <v>26</v>
      </c>
      <c r="D52" s="75">
        <v>29</v>
      </c>
      <c r="E52" s="84">
        <f t="shared" si="6"/>
        <v>0.11538461538461539</v>
      </c>
      <c r="F52" s="85">
        <v>22</v>
      </c>
      <c r="G52" s="85">
        <v>26</v>
      </c>
      <c r="H52" s="47">
        <f t="shared" si="12"/>
        <v>0.18181818181818182</v>
      </c>
      <c r="I52" s="85">
        <v>9</v>
      </c>
      <c r="J52" s="85">
        <v>13</v>
      </c>
      <c r="K52" s="84">
        <f t="shared" si="8"/>
        <v>0.44444444444444442</v>
      </c>
      <c r="L52" s="60"/>
      <c r="M52" s="75">
        <v>31</v>
      </c>
      <c r="N52" s="85">
        <v>27</v>
      </c>
      <c r="O52" s="85">
        <v>15</v>
      </c>
      <c r="P52" s="57">
        <f t="shared" si="9"/>
        <v>0.93548387096774188</v>
      </c>
      <c r="Q52" s="57">
        <f t="shared" si="13"/>
        <v>0.96296296296296291</v>
      </c>
      <c r="R52" s="58">
        <f t="shared" si="14"/>
        <v>0.8666666666666667</v>
      </c>
      <c r="S52" s="20"/>
    </row>
    <row r="53" spans="1:20" ht="15.75" thickBot="1" x14ac:dyDescent="0.3">
      <c r="A53" s="101"/>
      <c r="B53" s="48" t="s">
        <v>14</v>
      </c>
      <c r="C53" s="86">
        <v>50</v>
      </c>
      <c r="D53" s="76">
        <v>43</v>
      </c>
      <c r="E53" s="87">
        <f t="shared" si="6"/>
        <v>-0.14000000000000001</v>
      </c>
      <c r="F53" s="86">
        <v>46</v>
      </c>
      <c r="G53" s="86">
        <v>39</v>
      </c>
      <c r="H53" s="88">
        <f t="shared" si="12"/>
        <v>-0.15217391304347827</v>
      </c>
      <c r="I53" s="86">
        <v>15</v>
      </c>
      <c r="J53" s="86">
        <v>16</v>
      </c>
      <c r="K53" s="88">
        <f t="shared" si="8"/>
        <v>6.6666666666666666E-2</v>
      </c>
      <c r="L53" s="61"/>
      <c r="M53" s="76">
        <v>61</v>
      </c>
      <c r="N53" s="86">
        <v>53</v>
      </c>
      <c r="O53" s="86">
        <v>25</v>
      </c>
      <c r="P53" s="54">
        <f t="shared" si="9"/>
        <v>0.70491803278688525</v>
      </c>
      <c r="Q53" s="54">
        <f t="shared" si="13"/>
        <v>0.73584905660377353</v>
      </c>
      <c r="R53" s="55">
        <f t="shared" si="14"/>
        <v>0.64</v>
      </c>
      <c r="S53" s="20"/>
    </row>
    <row r="54" spans="1:20" ht="15.75" thickBot="1" x14ac:dyDescent="0.3">
      <c r="A54" s="101" t="s">
        <v>29</v>
      </c>
      <c r="B54" s="41" t="s">
        <v>13</v>
      </c>
      <c r="C54" s="85">
        <v>2</v>
      </c>
      <c r="D54" s="75">
        <v>1</v>
      </c>
      <c r="E54" s="84">
        <f t="shared" si="6"/>
        <v>-0.5</v>
      </c>
      <c r="F54" s="85">
        <v>2</v>
      </c>
      <c r="G54" s="85">
        <v>1</v>
      </c>
      <c r="H54" s="47">
        <f t="shared" si="12"/>
        <v>-0.5</v>
      </c>
      <c r="I54" s="85">
        <v>1</v>
      </c>
      <c r="J54" s="85">
        <v>1</v>
      </c>
      <c r="K54" s="84">
        <f t="shared" si="8"/>
        <v>0</v>
      </c>
      <c r="L54" s="60"/>
      <c r="M54" s="75">
        <v>2</v>
      </c>
      <c r="N54" s="85">
        <v>2</v>
      </c>
      <c r="O54" s="85">
        <v>1</v>
      </c>
      <c r="P54" s="57">
        <f t="shared" si="9"/>
        <v>0.5</v>
      </c>
      <c r="Q54" s="57">
        <v>0</v>
      </c>
      <c r="R54" s="58">
        <v>0</v>
      </c>
      <c r="S54" s="20"/>
      <c r="T54" s="95"/>
    </row>
    <row r="55" spans="1:20" ht="15.75" thickBot="1" x14ac:dyDescent="0.3">
      <c r="A55" s="102"/>
      <c r="B55" s="48" t="s">
        <v>14</v>
      </c>
      <c r="C55" s="86">
        <v>4</v>
      </c>
      <c r="D55" s="76">
        <v>3</v>
      </c>
      <c r="E55" s="87">
        <f t="shared" si="6"/>
        <v>-0.25</v>
      </c>
      <c r="F55" s="86">
        <v>4</v>
      </c>
      <c r="G55" s="86">
        <v>3</v>
      </c>
      <c r="H55" s="88">
        <f t="shared" si="12"/>
        <v>-0.25</v>
      </c>
      <c r="I55" s="86">
        <v>2</v>
      </c>
      <c r="J55" s="86">
        <v>2</v>
      </c>
      <c r="K55" s="88">
        <f t="shared" si="8"/>
        <v>0</v>
      </c>
      <c r="L55" s="61"/>
      <c r="M55" s="76">
        <v>4</v>
      </c>
      <c r="N55" s="86">
        <v>4</v>
      </c>
      <c r="O55" s="86">
        <v>2</v>
      </c>
      <c r="P55" s="54">
        <f t="shared" si="9"/>
        <v>0.75</v>
      </c>
      <c r="Q55" s="54">
        <f t="shared" si="13"/>
        <v>0.75</v>
      </c>
      <c r="R55" s="55">
        <f t="shared" si="14"/>
        <v>1</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opLeftCell="A3"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173</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177</v>
      </c>
      <c r="D6" s="9" t="s">
        <v>174</v>
      </c>
      <c r="E6" s="8" t="s">
        <v>46</v>
      </c>
      <c r="F6" s="8" t="s">
        <v>178</v>
      </c>
      <c r="G6" s="8" t="s">
        <v>176</v>
      </c>
      <c r="H6" s="8" t="s">
        <v>46</v>
      </c>
      <c r="I6" s="8" t="s">
        <v>179</v>
      </c>
      <c r="J6" s="8" t="s">
        <v>175</v>
      </c>
      <c r="K6" s="8" t="s">
        <v>46</v>
      </c>
      <c r="L6" s="10"/>
      <c r="M6" s="11" t="s">
        <v>33</v>
      </c>
      <c r="N6" s="11" t="s">
        <v>34</v>
      </c>
      <c r="O6" s="11" t="s">
        <v>35</v>
      </c>
      <c r="P6" s="11" t="s">
        <v>36</v>
      </c>
      <c r="Q6" s="11" t="s">
        <v>37</v>
      </c>
      <c r="R6" s="12" t="s">
        <v>38</v>
      </c>
      <c r="S6" s="13"/>
      <c r="T6" s="2"/>
      <c r="U6" s="2"/>
    </row>
    <row r="7" spans="1:26" x14ac:dyDescent="0.25">
      <c r="A7" s="119" t="s">
        <v>3</v>
      </c>
      <c r="B7" s="120"/>
      <c r="C7" s="71">
        <v>3310</v>
      </c>
      <c r="D7" s="71">
        <v>3201</v>
      </c>
      <c r="E7" s="15">
        <f t="shared" ref="E7:E15" si="0">(D7-C7)/C7</f>
        <v>-3.2930513595166161E-2</v>
      </c>
      <c r="F7" s="71">
        <v>2556</v>
      </c>
      <c r="G7" s="71">
        <v>2591</v>
      </c>
      <c r="H7" s="16">
        <f t="shared" ref="H7:H15" si="1">(G7-F7)/F7</f>
        <v>1.3693270735524257E-2</v>
      </c>
      <c r="I7" s="71">
        <v>1393</v>
      </c>
      <c r="J7" s="71">
        <v>1343</v>
      </c>
      <c r="K7" s="16">
        <f t="shared" ref="K7:K15" si="2">(J7-I7)/I7</f>
        <v>-3.5893754486719311E-2</v>
      </c>
      <c r="L7" s="17"/>
      <c r="M7" s="71">
        <v>3889</v>
      </c>
      <c r="N7" s="71">
        <v>2090</v>
      </c>
      <c r="O7" s="71">
        <v>2030</v>
      </c>
      <c r="P7" s="18">
        <f t="shared" ref="P7:P15" si="3">D7/M7</f>
        <v>0.82309076883517618</v>
      </c>
      <c r="Q7" s="18">
        <f t="shared" ref="Q7:Q15" si="4">G7/N7</f>
        <v>1.2397129186602871</v>
      </c>
      <c r="R7" s="19">
        <f t="shared" ref="R7:R15" si="5">J7/O7</f>
        <v>0.66157635467980291</v>
      </c>
      <c r="S7" s="20"/>
      <c r="T7" s="2"/>
      <c r="U7" s="2"/>
    </row>
    <row r="8" spans="1:26" x14ac:dyDescent="0.25">
      <c r="A8" s="112" t="s">
        <v>4</v>
      </c>
      <c r="B8" s="113"/>
      <c r="C8" s="82">
        <v>388</v>
      </c>
      <c r="D8" s="82">
        <v>467</v>
      </c>
      <c r="E8" s="15">
        <f t="shared" si="0"/>
        <v>0.20360824742268041</v>
      </c>
      <c r="F8" s="82">
        <v>272</v>
      </c>
      <c r="G8" s="82">
        <v>350</v>
      </c>
      <c r="H8" s="16">
        <f t="shared" si="1"/>
        <v>0.28676470588235292</v>
      </c>
      <c r="I8" s="82">
        <v>176</v>
      </c>
      <c r="J8" s="82">
        <v>202</v>
      </c>
      <c r="K8" s="16">
        <f t="shared" si="2"/>
        <v>0.14772727272727273</v>
      </c>
      <c r="L8" s="17"/>
      <c r="M8" s="82">
        <v>356</v>
      </c>
      <c r="N8" s="82">
        <v>179</v>
      </c>
      <c r="O8" s="82">
        <v>179</v>
      </c>
      <c r="P8" s="18">
        <f t="shared" si="3"/>
        <v>1.3117977528089888</v>
      </c>
      <c r="Q8" s="18">
        <f t="shared" si="4"/>
        <v>1.9553072625698324</v>
      </c>
      <c r="R8" s="19">
        <f t="shared" si="5"/>
        <v>1.1284916201117319</v>
      </c>
      <c r="S8" s="20"/>
      <c r="U8" s="121"/>
      <c r="V8" s="121"/>
      <c r="W8" s="121"/>
      <c r="X8" s="121"/>
      <c r="Y8" s="121"/>
      <c r="Z8" s="121"/>
    </row>
    <row r="9" spans="1:26" x14ac:dyDescent="0.25">
      <c r="A9" s="112" t="s">
        <v>32</v>
      </c>
      <c r="B9" s="113"/>
      <c r="C9" s="82">
        <v>307</v>
      </c>
      <c r="D9" s="82">
        <v>360</v>
      </c>
      <c r="E9" s="15">
        <f t="shared" si="0"/>
        <v>0.17263843648208468</v>
      </c>
      <c r="F9" s="82">
        <v>206</v>
      </c>
      <c r="G9" s="82">
        <v>262</v>
      </c>
      <c r="H9" s="16">
        <f t="shared" si="1"/>
        <v>0.27184466019417475</v>
      </c>
      <c r="I9" s="82">
        <v>146</v>
      </c>
      <c r="J9" s="82">
        <v>173</v>
      </c>
      <c r="K9" s="16">
        <f t="shared" si="2"/>
        <v>0.18493150684931506</v>
      </c>
      <c r="L9" s="17"/>
      <c r="M9" s="82">
        <v>317</v>
      </c>
      <c r="N9" s="82">
        <v>145</v>
      </c>
      <c r="O9" s="82">
        <v>145</v>
      </c>
      <c r="P9" s="18">
        <f t="shared" si="3"/>
        <v>1.1356466876971609</v>
      </c>
      <c r="Q9" s="18">
        <f t="shared" si="4"/>
        <v>1.806896551724138</v>
      </c>
      <c r="R9" s="19">
        <f t="shared" si="5"/>
        <v>1.193103448275862</v>
      </c>
      <c r="S9" s="20"/>
      <c r="T9" s="90"/>
    </row>
    <row r="10" spans="1:26" x14ac:dyDescent="0.25">
      <c r="A10" s="112" t="s">
        <v>5</v>
      </c>
      <c r="B10" s="113"/>
      <c r="C10" s="82">
        <v>1843</v>
      </c>
      <c r="D10" s="82">
        <v>1924</v>
      </c>
      <c r="E10" s="15">
        <f t="shared" si="0"/>
        <v>4.3950081389039608E-2</v>
      </c>
      <c r="F10" s="82">
        <v>1425</v>
      </c>
      <c r="G10" s="82">
        <v>1537</v>
      </c>
      <c r="H10" s="16">
        <f t="shared" si="1"/>
        <v>7.8596491228070178E-2</v>
      </c>
      <c r="I10" s="82">
        <v>790</v>
      </c>
      <c r="J10" s="82">
        <v>785</v>
      </c>
      <c r="K10" s="16">
        <f t="shared" si="2"/>
        <v>-6.3291139240506328E-3</v>
      </c>
      <c r="L10" s="17"/>
      <c r="M10" s="82">
        <v>2002</v>
      </c>
      <c r="N10" s="82">
        <v>1004</v>
      </c>
      <c r="O10" s="82">
        <v>980</v>
      </c>
      <c r="P10" s="18">
        <f t="shared" si="3"/>
        <v>0.96103896103896103</v>
      </c>
      <c r="Q10" s="18">
        <f t="shared" si="4"/>
        <v>1.5308764940239044</v>
      </c>
      <c r="R10" s="19">
        <f t="shared" si="5"/>
        <v>0.80102040816326525</v>
      </c>
      <c r="S10" s="20"/>
    </row>
    <row r="11" spans="1:26" x14ac:dyDescent="0.25">
      <c r="A11" s="112" t="s">
        <v>6</v>
      </c>
      <c r="B11" s="113"/>
      <c r="C11" s="71">
        <v>384</v>
      </c>
      <c r="D11" s="71">
        <v>348</v>
      </c>
      <c r="E11" s="15">
        <f t="shared" si="0"/>
        <v>-9.375E-2</v>
      </c>
      <c r="F11" s="71">
        <v>318</v>
      </c>
      <c r="G11" s="71">
        <v>312</v>
      </c>
      <c r="H11" s="16">
        <f t="shared" si="1"/>
        <v>-1.8867924528301886E-2</v>
      </c>
      <c r="I11" s="71">
        <v>207</v>
      </c>
      <c r="J11" s="71">
        <v>187</v>
      </c>
      <c r="K11" s="16">
        <f t="shared" si="2"/>
        <v>-9.6618357487922704E-2</v>
      </c>
      <c r="L11" s="17"/>
      <c r="M11" s="71">
        <v>610</v>
      </c>
      <c r="N11" s="71">
        <v>462</v>
      </c>
      <c r="O11" s="71">
        <v>450</v>
      </c>
      <c r="P11" s="18">
        <f t="shared" si="3"/>
        <v>0.57049180327868854</v>
      </c>
      <c r="Q11" s="18">
        <f t="shared" si="4"/>
        <v>0.67532467532467533</v>
      </c>
      <c r="R11" s="19">
        <f t="shared" si="5"/>
        <v>0.41555555555555557</v>
      </c>
      <c r="S11" s="20"/>
    </row>
    <row r="12" spans="1:26" x14ac:dyDescent="0.25">
      <c r="A12" s="112" t="s">
        <v>7</v>
      </c>
      <c r="B12" s="113"/>
      <c r="C12" s="71">
        <v>1027</v>
      </c>
      <c r="D12" s="71">
        <v>860</v>
      </c>
      <c r="E12" s="15">
        <f t="shared" si="0"/>
        <v>-0.16260954235637781</v>
      </c>
      <c r="F12" s="71">
        <v>761</v>
      </c>
      <c r="G12" s="71">
        <v>691</v>
      </c>
      <c r="H12" s="16">
        <f t="shared" si="1"/>
        <v>-9.1984231274638631E-2</v>
      </c>
      <c r="I12" s="71">
        <v>349</v>
      </c>
      <c r="J12" s="71">
        <v>328</v>
      </c>
      <c r="K12" s="16">
        <f t="shared" si="2"/>
        <v>-6.0171919770773637E-2</v>
      </c>
      <c r="L12" s="17"/>
      <c r="M12" s="71">
        <v>1216</v>
      </c>
      <c r="N12" s="71">
        <v>570</v>
      </c>
      <c r="O12" s="71">
        <v>548</v>
      </c>
      <c r="P12" s="18">
        <f t="shared" si="3"/>
        <v>0.70723684210526316</v>
      </c>
      <c r="Q12" s="18">
        <f t="shared" si="4"/>
        <v>1.212280701754386</v>
      </c>
      <c r="R12" s="19">
        <f t="shared" si="5"/>
        <v>0.59854014598540151</v>
      </c>
      <c r="S12" s="20"/>
      <c r="T12" s="90"/>
    </row>
    <row r="13" spans="1:26" x14ac:dyDescent="0.25">
      <c r="A13" s="112" t="s">
        <v>8</v>
      </c>
      <c r="B13" s="113"/>
      <c r="C13" s="83">
        <v>56</v>
      </c>
      <c r="D13" s="83">
        <v>69</v>
      </c>
      <c r="E13" s="15">
        <f t="shared" si="0"/>
        <v>0.23214285714285715</v>
      </c>
      <c r="F13" s="83">
        <v>52</v>
      </c>
      <c r="G13" s="83">
        <v>51</v>
      </c>
      <c r="H13" s="16">
        <f t="shared" si="1"/>
        <v>-1.9230769230769232E-2</v>
      </c>
      <c r="I13" s="83">
        <v>47</v>
      </c>
      <c r="J13" s="83">
        <v>43</v>
      </c>
      <c r="K13" s="16">
        <f t="shared" si="2"/>
        <v>-8.5106382978723402E-2</v>
      </c>
      <c r="L13" s="17"/>
      <c r="M13" s="83">
        <v>61</v>
      </c>
      <c r="N13" s="83">
        <v>54</v>
      </c>
      <c r="O13" s="83">
        <v>52</v>
      </c>
      <c r="P13" s="18">
        <f t="shared" si="3"/>
        <v>1.1311475409836065</v>
      </c>
      <c r="Q13" s="18">
        <f t="shared" si="4"/>
        <v>0.94444444444444442</v>
      </c>
      <c r="R13" s="19">
        <f t="shared" si="5"/>
        <v>0.82692307692307687</v>
      </c>
      <c r="S13" s="20"/>
      <c r="T13" s="2"/>
      <c r="U13" s="2"/>
    </row>
    <row r="14" spans="1:26" x14ac:dyDescent="0.25">
      <c r="A14" s="103" t="s">
        <v>9</v>
      </c>
      <c r="B14" s="104"/>
      <c r="C14" s="82">
        <v>914</v>
      </c>
      <c r="D14" s="82">
        <v>847</v>
      </c>
      <c r="E14" s="15">
        <f t="shared" si="0"/>
        <v>-7.3304157549234139E-2</v>
      </c>
      <c r="F14" s="82">
        <v>347</v>
      </c>
      <c r="G14" s="82">
        <v>311</v>
      </c>
      <c r="H14" s="16">
        <f t="shared" si="1"/>
        <v>-0.1037463976945245</v>
      </c>
      <c r="I14" s="82">
        <v>162</v>
      </c>
      <c r="J14" s="82">
        <v>135</v>
      </c>
      <c r="K14" s="16">
        <f t="shared" si="2"/>
        <v>-0.16666666666666666</v>
      </c>
      <c r="L14" s="17"/>
      <c r="M14" s="82">
        <v>934</v>
      </c>
      <c r="N14" s="82">
        <v>321</v>
      </c>
      <c r="O14" s="82">
        <v>300</v>
      </c>
      <c r="P14" s="18">
        <f t="shared" si="3"/>
        <v>0.90685224839400425</v>
      </c>
      <c r="Q14" s="18">
        <f t="shared" si="4"/>
        <v>0.96884735202492211</v>
      </c>
      <c r="R14" s="19">
        <f t="shared" si="5"/>
        <v>0.45</v>
      </c>
      <c r="S14" s="20"/>
      <c r="T14" s="23"/>
      <c r="U14" s="91"/>
    </row>
    <row r="15" spans="1:26" x14ac:dyDescent="0.25">
      <c r="A15" s="105" t="s">
        <v>10</v>
      </c>
      <c r="B15" s="106"/>
      <c r="C15" s="97">
        <f>C7+C14</f>
        <v>4224</v>
      </c>
      <c r="D15" s="98">
        <f>D7+D14</f>
        <v>4048</v>
      </c>
      <c r="E15" s="26">
        <f t="shared" si="0"/>
        <v>-4.1666666666666664E-2</v>
      </c>
      <c r="F15" s="97">
        <f>F7+F14</f>
        <v>2903</v>
      </c>
      <c r="G15" s="97">
        <f>G7+G14</f>
        <v>2902</v>
      </c>
      <c r="H15" s="27">
        <f t="shared" si="1"/>
        <v>-3.444712366517396E-4</v>
      </c>
      <c r="I15" s="97">
        <f>I7+I14</f>
        <v>1555</v>
      </c>
      <c r="J15" s="97">
        <f>J7+J14</f>
        <v>1478</v>
      </c>
      <c r="K15" s="26">
        <f t="shared" si="2"/>
        <v>-4.9517684887459806E-2</v>
      </c>
      <c r="L15" s="28"/>
      <c r="M15" s="29">
        <f>M7+M14</f>
        <v>4823</v>
      </c>
      <c r="N15" s="29">
        <f>N7+N14</f>
        <v>2411</v>
      </c>
      <c r="O15" s="29">
        <f>O7+O14</f>
        <v>2330</v>
      </c>
      <c r="P15" s="30">
        <f t="shared" si="3"/>
        <v>0.839311631764462</v>
      </c>
      <c r="Q15" s="30">
        <f t="shared" si="4"/>
        <v>1.2036499377851513</v>
      </c>
      <c r="R15" s="31">
        <f t="shared" si="5"/>
        <v>0.63433476394849786</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304</v>
      </c>
      <c r="D17" s="74">
        <v>377</v>
      </c>
      <c r="E17" s="15">
        <f t="shared" ref="E17:E55" si="6">(D17-C17)/C17</f>
        <v>0.24013157894736842</v>
      </c>
      <c r="F17" s="82">
        <v>218</v>
      </c>
      <c r="G17" s="82">
        <v>295</v>
      </c>
      <c r="H17" s="16">
        <f t="shared" ref="H17:H43" si="7">(G17-F17)/F17</f>
        <v>0.35321100917431192</v>
      </c>
      <c r="I17" s="82">
        <v>137</v>
      </c>
      <c r="J17" s="82">
        <v>164</v>
      </c>
      <c r="K17" s="16">
        <f t="shared" ref="K17:K55" si="8">(J17-I17)/I17</f>
        <v>0.19708029197080293</v>
      </c>
      <c r="L17" s="44"/>
      <c r="M17" s="74">
        <v>309</v>
      </c>
      <c r="N17" s="82">
        <v>138</v>
      </c>
      <c r="O17" s="82">
        <v>138</v>
      </c>
      <c r="P17" s="18">
        <f t="shared" ref="P17:P55" si="9">D17/M17</f>
        <v>1.2200647249190939</v>
      </c>
      <c r="Q17" s="18">
        <f t="shared" ref="Q17:Q47" si="10">G17/N17</f>
        <v>2.13768115942029</v>
      </c>
      <c r="R17" s="19">
        <f t="shared" ref="R17:R47" si="11">J17/O17</f>
        <v>1.1884057971014492</v>
      </c>
      <c r="S17" s="20"/>
      <c r="T17" s="2"/>
      <c r="U17" s="2"/>
    </row>
    <row r="18" spans="1:21" x14ac:dyDescent="0.25">
      <c r="A18" s="110"/>
      <c r="B18" s="41" t="s">
        <v>14</v>
      </c>
      <c r="C18" s="85">
        <v>485</v>
      </c>
      <c r="D18" s="75">
        <v>528</v>
      </c>
      <c r="E18" s="84">
        <f t="shared" si="6"/>
        <v>8.8659793814432994E-2</v>
      </c>
      <c r="F18" s="85">
        <v>340</v>
      </c>
      <c r="G18" s="85">
        <v>408</v>
      </c>
      <c r="H18" s="47">
        <f t="shared" si="7"/>
        <v>0.2</v>
      </c>
      <c r="I18" s="85">
        <v>199</v>
      </c>
      <c r="J18" s="85">
        <v>215</v>
      </c>
      <c r="K18" s="16">
        <f t="shared" si="8"/>
        <v>8.0402010050251257E-2</v>
      </c>
      <c r="L18" s="44"/>
      <c r="M18" s="75">
        <v>500</v>
      </c>
      <c r="N18" s="85">
        <v>229</v>
      </c>
      <c r="O18" s="85">
        <v>226</v>
      </c>
      <c r="P18" s="18">
        <f t="shared" si="9"/>
        <v>1.056</v>
      </c>
      <c r="Q18" s="18">
        <f t="shared" si="10"/>
        <v>1.7816593886462881</v>
      </c>
      <c r="R18" s="19">
        <f t="shared" si="11"/>
        <v>0.95132743362831862</v>
      </c>
      <c r="S18" s="20"/>
      <c r="T18" s="2"/>
      <c r="U18" s="2"/>
    </row>
    <row r="19" spans="1:21" s="56" customFormat="1" ht="15.75" thickBot="1" x14ac:dyDescent="0.3">
      <c r="A19" s="111"/>
      <c r="B19" s="48" t="s">
        <v>15</v>
      </c>
      <c r="C19" s="86">
        <v>121</v>
      </c>
      <c r="D19" s="76">
        <v>163</v>
      </c>
      <c r="E19" s="87">
        <f t="shared" si="6"/>
        <v>0.34710743801652894</v>
      </c>
      <c r="F19" s="86">
        <v>38</v>
      </c>
      <c r="G19" s="86">
        <v>68</v>
      </c>
      <c r="H19" s="88">
        <f t="shared" si="7"/>
        <v>0.78947368421052633</v>
      </c>
      <c r="I19" s="86">
        <v>5</v>
      </c>
      <c r="J19" s="86">
        <v>17</v>
      </c>
      <c r="K19" s="88">
        <f t="shared" si="8"/>
        <v>2.4</v>
      </c>
      <c r="L19" s="53"/>
      <c r="M19" s="76">
        <v>122</v>
      </c>
      <c r="N19" s="86">
        <v>25</v>
      </c>
      <c r="O19" s="86">
        <v>24</v>
      </c>
      <c r="P19" s="54">
        <f t="shared" si="9"/>
        <v>1.3360655737704918</v>
      </c>
      <c r="Q19" s="54">
        <f t="shared" si="10"/>
        <v>2.72</v>
      </c>
      <c r="R19" s="55">
        <f t="shared" si="11"/>
        <v>0.70833333333333337</v>
      </c>
      <c r="S19" s="20"/>
      <c r="T19" s="94"/>
      <c r="U19" s="6"/>
    </row>
    <row r="20" spans="1:21" ht="15.75" thickBot="1" x14ac:dyDescent="0.3">
      <c r="A20" s="100" t="s">
        <v>16</v>
      </c>
      <c r="B20" s="41" t="s">
        <v>13</v>
      </c>
      <c r="C20" s="85">
        <v>323</v>
      </c>
      <c r="D20" s="75">
        <v>283</v>
      </c>
      <c r="E20" s="84">
        <f t="shared" si="6"/>
        <v>-0.1238390092879257</v>
      </c>
      <c r="F20" s="85">
        <v>229</v>
      </c>
      <c r="G20" s="85">
        <v>216</v>
      </c>
      <c r="H20" s="47">
        <f t="shared" si="7"/>
        <v>-5.6768558951965066E-2</v>
      </c>
      <c r="I20" s="85">
        <v>134</v>
      </c>
      <c r="J20" s="85">
        <v>114</v>
      </c>
      <c r="K20" s="47">
        <f t="shared" si="8"/>
        <v>-0.14925373134328357</v>
      </c>
      <c r="L20" s="44"/>
      <c r="M20" s="75">
        <v>330</v>
      </c>
      <c r="N20" s="85">
        <v>151</v>
      </c>
      <c r="O20" s="85">
        <v>149</v>
      </c>
      <c r="P20" s="57">
        <f t="shared" si="9"/>
        <v>0.85757575757575755</v>
      </c>
      <c r="Q20" s="57">
        <f t="shared" si="10"/>
        <v>1.4304635761589404</v>
      </c>
      <c r="R20" s="58">
        <f t="shared" si="11"/>
        <v>0.7651006711409396</v>
      </c>
      <c r="S20" s="20"/>
      <c r="T20" s="2"/>
      <c r="U20" s="2"/>
    </row>
    <row r="21" spans="1:21" ht="15.75" thickBot="1" x14ac:dyDescent="0.3">
      <c r="A21" s="100"/>
      <c r="B21" s="41" t="s">
        <v>14</v>
      </c>
      <c r="C21" s="74">
        <v>555</v>
      </c>
      <c r="D21" s="74">
        <v>484</v>
      </c>
      <c r="E21" s="15">
        <f t="shared" si="6"/>
        <v>-0.12792792792792793</v>
      </c>
      <c r="F21" s="82">
        <v>394</v>
      </c>
      <c r="G21" s="82">
        <v>373</v>
      </c>
      <c r="H21" s="16">
        <f t="shared" si="7"/>
        <v>-5.3299492385786802E-2</v>
      </c>
      <c r="I21" s="82">
        <v>230</v>
      </c>
      <c r="J21" s="82">
        <v>201</v>
      </c>
      <c r="K21" s="16">
        <f t="shared" si="8"/>
        <v>-0.12608695652173912</v>
      </c>
      <c r="L21" s="44"/>
      <c r="M21" s="74">
        <v>595</v>
      </c>
      <c r="N21" s="82">
        <v>294</v>
      </c>
      <c r="O21" s="82">
        <v>287</v>
      </c>
      <c r="P21" s="18">
        <f t="shared" si="9"/>
        <v>0.8134453781512605</v>
      </c>
      <c r="Q21" s="18">
        <f t="shared" si="10"/>
        <v>1.2687074829931972</v>
      </c>
      <c r="R21" s="19">
        <f t="shared" si="11"/>
        <v>0.70034843205574915</v>
      </c>
      <c r="S21" s="20"/>
      <c r="T21" s="2"/>
      <c r="U21" s="2"/>
    </row>
    <row r="22" spans="1:21" ht="15.75" thickBot="1" x14ac:dyDescent="0.3">
      <c r="A22" s="101"/>
      <c r="B22" s="48" t="s">
        <v>15</v>
      </c>
      <c r="C22" s="86">
        <v>217</v>
      </c>
      <c r="D22" s="76">
        <v>190</v>
      </c>
      <c r="E22" s="87">
        <f t="shared" si="6"/>
        <v>-0.12442396313364056</v>
      </c>
      <c r="F22" s="86">
        <v>89</v>
      </c>
      <c r="G22" s="86">
        <v>61</v>
      </c>
      <c r="H22" s="88">
        <f t="shared" si="7"/>
        <v>-0.3146067415730337</v>
      </c>
      <c r="I22" s="86">
        <v>41</v>
      </c>
      <c r="J22" s="86">
        <v>22</v>
      </c>
      <c r="K22" s="88">
        <f t="shared" si="8"/>
        <v>-0.46341463414634149</v>
      </c>
      <c r="L22" s="53"/>
      <c r="M22" s="76">
        <v>220</v>
      </c>
      <c r="N22" s="86">
        <v>77</v>
      </c>
      <c r="O22" s="86">
        <v>68</v>
      </c>
      <c r="P22" s="54">
        <f t="shared" si="9"/>
        <v>0.86363636363636365</v>
      </c>
      <c r="Q22" s="54">
        <f t="shared" si="10"/>
        <v>0.79220779220779225</v>
      </c>
      <c r="R22" s="55">
        <f t="shared" si="11"/>
        <v>0.3235294117647059</v>
      </c>
      <c r="S22" s="20"/>
      <c r="T22" s="23"/>
      <c r="U22" s="91"/>
    </row>
    <row r="23" spans="1:21" ht="15.75" thickBot="1" x14ac:dyDescent="0.3">
      <c r="A23" s="100" t="s">
        <v>17</v>
      </c>
      <c r="B23" s="41" t="s">
        <v>13</v>
      </c>
      <c r="C23" s="85">
        <v>319</v>
      </c>
      <c r="D23" s="75">
        <v>328</v>
      </c>
      <c r="E23" s="84">
        <f t="shared" si="6"/>
        <v>2.8213166144200628E-2</v>
      </c>
      <c r="F23" s="85">
        <v>244</v>
      </c>
      <c r="G23" s="85">
        <v>241</v>
      </c>
      <c r="H23" s="47">
        <f t="shared" si="7"/>
        <v>-1.2295081967213115E-2</v>
      </c>
      <c r="I23" s="85">
        <v>118</v>
      </c>
      <c r="J23" s="85">
        <v>110</v>
      </c>
      <c r="K23" s="47">
        <f t="shared" si="8"/>
        <v>-6.7796610169491525E-2</v>
      </c>
      <c r="L23" s="44"/>
      <c r="M23" s="75">
        <v>321</v>
      </c>
      <c r="N23" s="85">
        <v>139</v>
      </c>
      <c r="O23" s="85">
        <v>136</v>
      </c>
      <c r="P23" s="57">
        <f t="shared" si="9"/>
        <v>1.0218068535825544</v>
      </c>
      <c r="Q23" s="57">
        <f t="shared" si="10"/>
        <v>1.7338129496402879</v>
      </c>
      <c r="R23" s="58">
        <f t="shared" si="11"/>
        <v>0.80882352941176472</v>
      </c>
      <c r="S23" s="20"/>
      <c r="T23" s="89"/>
      <c r="U23" s="2"/>
    </row>
    <row r="24" spans="1:21" ht="15.75" thickBot="1" x14ac:dyDescent="0.3">
      <c r="A24" s="100"/>
      <c r="B24" s="41" t="s">
        <v>14</v>
      </c>
      <c r="C24" s="74">
        <v>490</v>
      </c>
      <c r="D24" s="74">
        <v>471</v>
      </c>
      <c r="E24" s="15">
        <f t="shared" si="6"/>
        <v>-3.8775510204081633E-2</v>
      </c>
      <c r="F24" s="82">
        <v>365</v>
      </c>
      <c r="G24" s="82">
        <v>363</v>
      </c>
      <c r="H24" s="16">
        <f t="shared" si="7"/>
        <v>-5.4794520547945206E-3</v>
      </c>
      <c r="I24" s="82">
        <v>175</v>
      </c>
      <c r="J24" s="82">
        <v>166</v>
      </c>
      <c r="K24" s="16">
        <f t="shared" si="8"/>
        <v>-5.1428571428571428E-2</v>
      </c>
      <c r="L24" s="44"/>
      <c r="M24" s="74">
        <v>506</v>
      </c>
      <c r="N24" s="82">
        <v>227</v>
      </c>
      <c r="O24" s="82">
        <v>223</v>
      </c>
      <c r="P24" s="18">
        <f t="shared" si="9"/>
        <v>0.93083003952569165</v>
      </c>
      <c r="Q24" s="18">
        <f t="shared" si="10"/>
        <v>1.5991189427312775</v>
      </c>
      <c r="R24" s="19">
        <f t="shared" si="11"/>
        <v>0.74439461883408076</v>
      </c>
      <c r="S24" s="20"/>
      <c r="T24" s="2"/>
      <c r="U24" s="2"/>
    </row>
    <row r="25" spans="1:21" ht="15.75" thickBot="1" x14ac:dyDescent="0.3">
      <c r="A25" s="101"/>
      <c r="B25" s="48" t="s">
        <v>15</v>
      </c>
      <c r="C25" s="86">
        <v>246</v>
      </c>
      <c r="D25" s="76">
        <v>223</v>
      </c>
      <c r="E25" s="87">
        <f t="shared" si="6"/>
        <v>-9.3495934959349589E-2</v>
      </c>
      <c r="F25" s="86">
        <v>66</v>
      </c>
      <c r="G25" s="86">
        <v>49</v>
      </c>
      <c r="H25" s="88">
        <f t="shared" si="7"/>
        <v>-0.25757575757575757</v>
      </c>
      <c r="I25" s="86">
        <v>23</v>
      </c>
      <c r="J25" s="86">
        <v>14</v>
      </c>
      <c r="K25" s="88">
        <f t="shared" si="8"/>
        <v>-0.39130434782608697</v>
      </c>
      <c r="L25" s="53"/>
      <c r="M25" s="76">
        <v>246</v>
      </c>
      <c r="N25" s="86">
        <v>61</v>
      </c>
      <c r="O25" s="86">
        <v>60</v>
      </c>
      <c r="P25" s="54">
        <f t="shared" si="9"/>
        <v>0.9065040650406504</v>
      </c>
      <c r="Q25" s="54">
        <f t="shared" si="10"/>
        <v>0.80327868852459017</v>
      </c>
      <c r="R25" s="55">
        <f t="shared" si="11"/>
        <v>0.23333333333333334</v>
      </c>
      <c r="S25" s="20"/>
      <c r="T25" s="2"/>
      <c r="U25" s="2"/>
    </row>
    <row r="26" spans="1:21" ht="15.75" thickBot="1" x14ac:dyDescent="0.3">
      <c r="A26" s="100" t="s">
        <v>18</v>
      </c>
      <c r="B26" s="41" t="s">
        <v>13</v>
      </c>
      <c r="C26" s="75">
        <v>226</v>
      </c>
      <c r="D26" s="75">
        <v>195</v>
      </c>
      <c r="E26" s="84">
        <f t="shared" si="6"/>
        <v>-0.13716814159292035</v>
      </c>
      <c r="F26" s="85">
        <v>176</v>
      </c>
      <c r="G26" s="85">
        <v>156</v>
      </c>
      <c r="H26" s="47">
        <f t="shared" si="7"/>
        <v>-0.11363636363636363</v>
      </c>
      <c r="I26" s="85">
        <v>119</v>
      </c>
      <c r="J26" s="85">
        <v>95</v>
      </c>
      <c r="K26" s="47">
        <f t="shared" si="8"/>
        <v>-0.20168067226890757</v>
      </c>
      <c r="L26" s="44"/>
      <c r="M26" s="75">
        <v>230</v>
      </c>
      <c r="N26" s="85">
        <v>131</v>
      </c>
      <c r="O26" s="85">
        <v>128</v>
      </c>
      <c r="P26" s="57">
        <f t="shared" si="9"/>
        <v>0.84782608695652173</v>
      </c>
      <c r="Q26" s="57">
        <f t="shared" si="10"/>
        <v>1.1908396946564885</v>
      </c>
      <c r="R26" s="58">
        <f t="shared" si="11"/>
        <v>0.7421875</v>
      </c>
      <c r="S26" s="20"/>
      <c r="T26" s="2"/>
      <c r="U26" s="2"/>
    </row>
    <row r="27" spans="1:21" ht="15.75" thickBot="1" x14ac:dyDescent="0.3">
      <c r="A27" s="100"/>
      <c r="B27" s="41" t="s">
        <v>14</v>
      </c>
      <c r="C27" s="74">
        <v>333</v>
      </c>
      <c r="D27" s="74">
        <v>283</v>
      </c>
      <c r="E27" s="15">
        <f t="shared" si="6"/>
        <v>-0.15015015015015015</v>
      </c>
      <c r="F27" s="82">
        <v>258</v>
      </c>
      <c r="G27" s="82">
        <v>228</v>
      </c>
      <c r="H27" s="16">
        <f t="shared" si="7"/>
        <v>-0.11627906976744186</v>
      </c>
      <c r="I27" s="82">
        <v>184</v>
      </c>
      <c r="J27" s="82">
        <v>143</v>
      </c>
      <c r="K27" s="16">
        <f t="shared" si="8"/>
        <v>-0.22282608695652173</v>
      </c>
      <c r="L27" s="44"/>
      <c r="M27" s="74">
        <v>347</v>
      </c>
      <c r="N27" s="82">
        <v>206</v>
      </c>
      <c r="O27" s="82">
        <v>202</v>
      </c>
      <c r="P27" s="18">
        <f t="shared" si="9"/>
        <v>0.81556195965417866</v>
      </c>
      <c r="Q27" s="18">
        <f t="shared" si="10"/>
        <v>1.1067961165048543</v>
      </c>
      <c r="R27" s="19">
        <f t="shared" si="11"/>
        <v>0.70792079207920788</v>
      </c>
      <c r="S27" s="20"/>
      <c r="T27" s="89"/>
      <c r="U27" s="2"/>
    </row>
    <row r="28" spans="1:21" ht="15.75" thickBot="1" x14ac:dyDescent="0.3">
      <c r="A28" s="101"/>
      <c r="B28" s="48" t="s">
        <v>15</v>
      </c>
      <c r="C28" s="86">
        <v>35</v>
      </c>
      <c r="D28" s="76">
        <v>28</v>
      </c>
      <c r="E28" s="87">
        <f t="shared" si="6"/>
        <v>-0.2</v>
      </c>
      <c r="F28" s="86">
        <v>14</v>
      </c>
      <c r="G28" s="86">
        <v>6</v>
      </c>
      <c r="H28" s="88">
        <f t="shared" si="7"/>
        <v>-0.5714285714285714</v>
      </c>
      <c r="I28" s="86">
        <v>8</v>
      </c>
      <c r="J28" s="86">
        <v>4</v>
      </c>
      <c r="K28" s="88">
        <f t="shared" si="8"/>
        <v>-0.5</v>
      </c>
      <c r="L28" s="53"/>
      <c r="M28" s="76">
        <v>34</v>
      </c>
      <c r="N28" s="86">
        <v>11</v>
      </c>
      <c r="O28" s="86">
        <v>11</v>
      </c>
      <c r="P28" s="54">
        <f t="shared" si="9"/>
        <v>0.82352941176470584</v>
      </c>
      <c r="Q28" s="54">
        <f t="shared" si="10"/>
        <v>0.54545454545454541</v>
      </c>
      <c r="R28" s="55">
        <f t="shared" si="11"/>
        <v>0.36363636363636365</v>
      </c>
      <c r="S28" s="20"/>
      <c r="T28" s="2"/>
      <c r="U28" s="2"/>
    </row>
    <row r="29" spans="1:21" ht="15.75" thickBot="1" x14ac:dyDescent="0.3">
      <c r="A29" s="100" t="s">
        <v>19</v>
      </c>
      <c r="B29" s="41" t="s">
        <v>13</v>
      </c>
      <c r="C29" s="75">
        <v>42</v>
      </c>
      <c r="D29" s="75">
        <v>61</v>
      </c>
      <c r="E29" s="84">
        <f t="shared" si="6"/>
        <v>0.45238095238095238</v>
      </c>
      <c r="F29" s="85">
        <v>32</v>
      </c>
      <c r="G29" s="85">
        <v>52</v>
      </c>
      <c r="H29" s="47">
        <f t="shared" si="7"/>
        <v>0.625</v>
      </c>
      <c r="I29" s="85">
        <v>27</v>
      </c>
      <c r="J29" s="85">
        <v>26</v>
      </c>
      <c r="K29" s="47">
        <f t="shared" si="8"/>
        <v>-3.7037037037037035E-2</v>
      </c>
      <c r="L29" s="44"/>
      <c r="M29" s="75">
        <v>42</v>
      </c>
      <c r="N29" s="85">
        <v>23</v>
      </c>
      <c r="O29" s="85">
        <v>23</v>
      </c>
      <c r="P29" s="57">
        <f t="shared" si="9"/>
        <v>1.4523809523809523</v>
      </c>
      <c r="Q29" s="57">
        <f t="shared" si="10"/>
        <v>2.2608695652173911</v>
      </c>
      <c r="R29" s="58">
        <f t="shared" si="11"/>
        <v>1.1304347826086956</v>
      </c>
      <c r="S29" s="20"/>
      <c r="T29" s="2"/>
      <c r="U29" s="2"/>
    </row>
    <row r="30" spans="1:21" ht="15.75" thickBot="1" x14ac:dyDescent="0.3">
      <c r="A30" s="100"/>
      <c r="B30" s="41" t="s">
        <v>14</v>
      </c>
      <c r="C30" s="82">
        <v>105</v>
      </c>
      <c r="D30" s="74">
        <v>96</v>
      </c>
      <c r="E30" s="15">
        <f t="shared" si="6"/>
        <v>-8.5714285714285715E-2</v>
      </c>
      <c r="F30" s="82">
        <v>79</v>
      </c>
      <c r="G30" s="82">
        <v>83</v>
      </c>
      <c r="H30" s="16">
        <f t="shared" si="7"/>
        <v>5.0632911392405063E-2</v>
      </c>
      <c r="I30" s="82">
        <v>59</v>
      </c>
      <c r="J30" s="82">
        <v>49</v>
      </c>
      <c r="K30" s="16">
        <f t="shared" si="8"/>
        <v>-0.16949152542372881</v>
      </c>
      <c r="L30" s="44"/>
      <c r="M30" s="74">
        <v>108</v>
      </c>
      <c r="N30" s="82">
        <v>58</v>
      </c>
      <c r="O30" s="82">
        <v>57</v>
      </c>
      <c r="P30" s="18">
        <f t="shared" si="9"/>
        <v>0.88888888888888884</v>
      </c>
      <c r="Q30" s="18">
        <f t="shared" si="10"/>
        <v>1.4310344827586208</v>
      </c>
      <c r="R30" s="19">
        <f t="shared" si="11"/>
        <v>0.85964912280701755</v>
      </c>
      <c r="S30" s="20"/>
      <c r="T30" s="89"/>
      <c r="U30" s="2"/>
    </row>
    <row r="31" spans="1:21" ht="15.75" thickBot="1" x14ac:dyDescent="0.3">
      <c r="A31" s="101"/>
      <c r="B31" s="48" t="s">
        <v>15</v>
      </c>
      <c r="C31" s="86">
        <v>117</v>
      </c>
      <c r="D31" s="76">
        <v>97</v>
      </c>
      <c r="E31" s="87">
        <f t="shared" si="6"/>
        <v>-0.17094017094017094</v>
      </c>
      <c r="F31" s="86">
        <v>78</v>
      </c>
      <c r="G31" s="86">
        <v>64</v>
      </c>
      <c r="H31" s="88">
        <f t="shared" si="7"/>
        <v>-0.17948717948717949</v>
      </c>
      <c r="I31" s="86">
        <v>50</v>
      </c>
      <c r="J31" s="86">
        <v>41</v>
      </c>
      <c r="K31" s="88">
        <f t="shared" si="8"/>
        <v>-0.18</v>
      </c>
      <c r="L31" s="53"/>
      <c r="M31" s="76">
        <v>129</v>
      </c>
      <c r="N31" s="86">
        <v>78</v>
      </c>
      <c r="O31" s="86">
        <v>68</v>
      </c>
      <c r="P31" s="54">
        <f t="shared" si="9"/>
        <v>0.75193798449612403</v>
      </c>
      <c r="Q31" s="54">
        <f t="shared" si="10"/>
        <v>0.82051282051282048</v>
      </c>
      <c r="R31" s="55">
        <f t="shared" si="11"/>
        <v>0.6029411764705882</v>
      </c>
      <c r="S31" s="20"/>
      <c r="T31" s="2"/>
      <c r="U31" s="2"/>
    </row>
    <row r="32" spans="1:21" ht="15.75" thickBot="1" x14ac:dyDescent="0.3">
      <c r="A32" s="100" t="s">
        <v>20</v>
      </c>
      <c r="B32" s="41" t="s">
        <v>13</v>
      </c>
      <c r="C32" s="75">
        <v>11</v>
      </c>
      <c r="D32" s="75">
        <v>20</v>
      </c>
      <c r="E32" s="84">
        <f t="shared" si="6"/>
        <v>0.81818181818181823</v>
      </c>
      <c r="F32" s="85">
        <v>5</v>
      </c>
      <c r="G32" s="85">
        <v>14</v>
      </c>
      <c r="H32" s="47">
        <f t="shared" si="7"/>
        <v>1.8</v>
      </c>
      <c r="I32" s="85">
        <v>5</v>
      </c>
      <c r="J32" s="85">
        <v>7</v>
      </c>
      <c r="K32" s="47">
        <f t="shared" si="8"/>
        <v>0.4</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26</v>
      </c>
      <c r="D33" s="74">
        <v>26</v>
      </c>
      <c r="E33" s="15">
        <f t="shared" si="6"/>
        <v>0</v>
      </c>
      <c r="F33" s="82">
        <v>20</v>
      </c>
      <c r="G33" s="82">
        <v>17</v>
      </c>
      <c r="H33" s="16">
        <f t="shared" si="7"/>
        <v>-0.15</v>
      </c>
      <c r="I33" s="82">
        <v>13</v>
      </c>
      <c r="J33" s="82">
        <v>10</v>
      </c>
      <c r="K33" s="16">
        <f t="shared" si="8"/>
        <v>-0.23076923076923078</v>
      </c>
      <c r="L33" s="44"/>
      <c r="M33" s="74">
        <v>28</v>
      </c>
      <c r="N33" s="82">
        <v>17</v>
      </c>
      <c r="O33" s="82">
        <v>17</v>
      </c>
      <c r="P33" s="18">
        <f t="shared" si="9"/>
        <v>0.9285714285714286</v>
      </c>
      <c r="Q33" s="18">
        <f t="shared" si="10"/>
        <v>1</v>
      </c>
      <c r="R33" s="19">
        <f t="shared" si="11"/>
        <v>0.58823529411764708</v>
      </c>
      <c r="S33" s="20"/>
      <c r="T33" s="89"/>
      <c r="U33" s="2"/>
    </row>
    <row r="34" spans="1:21" ht="15.75" thickBot="1" x14ac:dyDescent="0.3">
      <c r="A34" s="101"/>
      <c r="B34" s="48" t="s">
        <v>15</v>
      </c>
      <c r="C34" s="86">
        <v>83</v>
      </c>
      <c r="D34" s="76">
        <v>55</v>
      </c>
      <c r="E34" s="87">
        <f t="shared" si="6"/>
        <v>-0.33734939759036142</v>
      </c>
      <c r="F34" s="86">
        <v>23</v>
      </c>
      <c r="G34" s="86">
        <v>13</v>
      </c>
      <c r="H34" s="88">
        <f t="shared" si="7"/>
        <v>-0.43478260869565216</v>
      </c>
      <c r="I34" s="86">
        <v>12</v>
      </c>
      <c r="J34" s="86">
        <v>9</v>
      </c>
      <c r="K34" s="88">
        <f t="shared" si="8"/>
        <v>-0.25</v>
      </c>
      <c r="L34" s="53"/>
      <c r="M34" s="76">
        <v>84</v>
      </c>
      <c r="N34" s="86">
        <v>22</v>
      </c>
      <c r="O34" s="86">
        <v>22</v>
      </c>
      <c r="P34" s="54">
        <f t="shared" si="9"/>
        <v>0.65476190476190477</v>
      </c>
      <c r="Q34" s="54">
        <f t="shared" si="10"/>
        <v>0.59090909090909094</v>
      </c>
      <c r="R34" s="55">
        <f t="shared" si="11"/>
        <v>0.40909090909090912</v>
      </c>
      <c r="S34" s="20"/>
      <c r="T34" s="2"/>
      <c r="U34" s="2"/>
    </row>
    <row r="35" spans="1:21" ht="15.75" thickBot="1" x14ac:dyDescent="0.3">
      <c r="A35" s="100" t="s">
        <v>21</v>
      </c>
      <c r="B35" s="41" t="s">
        <v>13</v>
      </c>
      <c r="C35" s="75">
        <v>110</v>
      </c>
      <c r="D35" s="75">
        <v>131</v>
      </c>
      <c r="E35" s="84">
        <f t="shared" si="6"/>
        <v>0.19090909090909092</v>
      </c>
      <c r="F35" s="85">
        <v>71</v>
      </c>
      <c r="G35" s="85">
        <v>96</v>
      </c>
      <c r="H35" s="47">
        <f t="shared" si="7"/>
        <v>0.352112676056338</v>
      </c>
      <c r="I35" s="85">
        <v>52</v>
      </c>
      <c r="J35" s="85">
        <v>62</v>
      </c>
      <c r="K35" s="47">
        <f t="shared" si="8"/>
        <v>0.19230769230769232</v>
      </c>
      <c r="L35" s="44"/>
      <c r="M35" s="75">
        <v>115</v>
      </c>
      <c r="N35" s="85">
        <v>57</v>
      </c>
      <c r="O35" s="85">
        <v>56</v>
      </c>
      <c r="P35" s="57">
        <f t="shared" si="9"/>
        <v>1.1391304347826088</v>
      </c>
      <c r="Q35" s="57">
        <f t="shared" si="10"/>
        <v>1.6842105263157894</v>
      </c>
      <c r="R35" s="58">
        <f t="shared" si="11"/>
        <v>1.1071428571428572</v>
      </c>
      <c r="S35" s="20"/>
      <c r="T35" s="2"/>
      <c r="U35" s="2"/>
    </row>
    <row r="36" spans="1:21" ht="15.75" thickBot="1" x14ac:dyDescent="0.3">
      <c r="A36" s="100"/>
      <c r="B36" s="41" t="s">
        <v>14</v>
      </c>
      <c r="C36" s="74">
        <v>212</v>
      </c>
      <c r="D36" s="74">
        <v>228</v>
      </c>
      <c r="E36" s="15">
        <f t="shared" si="6"/>
        <v>7.5471698113207544E-2</v>
      </c>
      <c r="F36" s="82">
        <v>136</v>
      </c>
      <c r="G36" s="82">
        <v>168</v>
      </c>
      <c r="H36" s="16">
        <f t="shared" si="7"/>
        <v>0.23529411764705882</v>
      </c>
      <c r="I36" s="82">
        <v>95</v>
      </c>
      <c r="J36" s="82">
        <v>109</v>
      </c>
      <c r="K36" s="16">
        <f t="shared" si="8"/>
        <v>0.14736842105263157</v>
      </c>
      <c r="L36" s="44"/>
      <c r="M36" s="74">
        <v>235</v>
      </c>
      <c r="N36" s="82">
        <v>128</v>
      </c>
      <c r="O36" s="82">
        <v>127</v>
      </c>
      <c r="P36" s="18">
        <f t="shared" si="9"/>
        <v>0.97021276595744677</v>
      </c>
      <c r="Q36" s="18">
        <f t="shared" si="10"/>
        <v>1.3125</v>
      </c>
      <c r="R36" s="19">
        <f t="shared" si="11"/>
        <v>0.8582677165354331</v>
      </c>
      <c r="S36" s="20"/>
      <c r="T36" s="89"/>
      <c r="U36" s="2"/>
    </row>
    <row r="37" spans="1:21" ht="15.75" thickBot="1" x14ac:dyDescent="0.3">
      <c r="A37" s="101"/>
      <c r="B37" s="48" t="s">
        <v>15</v>
      </c>
      <c r="C37" s="86">
        <v>47</v>
      </c>
      <c r="D37" s="76">
        <v>50</v>
      </c>
      <c r="E37" s="87">
        <f t="shared" si="6"/>
        <v>6.3829787234042548E-2</v>
      </c>
      <c r="F37" s="86">
        <v>22</v>
      </c>
      <c r="G37" s="86">
        <v>27</v>
      </c>
      <c r="H37" s="88">
        <f t="shared" si="7"/>
        <v>0.22727272727272727</v>
      </c>
      <c r="I37" s="86">
        <v>16</v>
      </c>
      <c r="J37" s="86">
        <v>19</v>
      </c>
      <c r="K37" s="88">
        <f t="shared" si="8"/>
        <v>0.1875</v>
      </c>
      <c r="L37" s="53"/>
      <c r="M37" s="76">
        <v>49</v>
      </c>
      <c r="N37" s="86">
        <v>28</v>
      </c>
      <c r="O37" s="86">
        <v>28</v>
      </c>
      <c r="P37" s="54">
        <f t="shared" si="9"/>
        <v>1.0204081632653061</v>
      </c>
      <c r="Q37" s="54">
        <f t="shared" si="10"/>
        <v>0.9642857142857143</v>
      </c>
      <c r="R37" s="55">
        <f t="shared" si="11"/>
        <v>0.6785714285714286</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5</v>
      </c>
      <c r="J38" s="85">
        <v>1</v>
      </c>
      <c r="K38" s="84">
        <f t="shared" si="8"/>
        <v>-0.8</v>
      </c>
      <c r="L38" s="44"/>
      <c r="M38" s="75">
        <v>13</v>
      </c>
      <c r="N38" s="85">
        <v>5</v>
      </c>
      <c r="O38" s="85">
        <v>5</v>
      </c>
      <c r="P38" s="57">
        <f t="shared" si="9"/>
        <v>0.76923076923076927</v>
      </c>
      <c r="Q38" s="57">
        <f t="shared" si="10"/>
        <v>1.6</v>
      </c>
      <c r="R38" s="58">
        <f t="shared" si="11"/>
        <v>0.2</v>
      </c>
      <c r="S38" s="20"/>
      <c r="T38" s="2"/>
      <c r="U38" s="2"/>
    </row>
    <row r="39" spans="1:21" ht="15.75" thickBot="1" x14ac:dyDescent="0.3">
      <c r="A39" s="100"/>
      <c r="B39" s="41" t="s">
        <v>14</v>
      </c>
      <c r="C39" s="82">
        <v>31</v>
      </c>
      <c r="D39" s="74">
        <v>24</v>
      </c>
      <c r="E39" s="15">
        <f t="shared" si="6"/>
        <v>-0.22580645161290322</v>
      </c>
      <c r="F39" s="82">
        <v>27</v>
      </c>
      <c r="G39" s="82">
        <v>21</v>
      </c>
      <c r="H39" s="16">
        <f t="shared" si="7"/>
        <v>-0.22222222222222221</v>
      </c>
      <c r="I39" s="82">
        <v>11</v>
      </c>
      <c r="J39" s="82">
        <v>9</v>
      </c>
      <c r="K39" s="16">
        <f t="shared" si="8"/>
        <v>-0.18181818181818182</v>
      </c>
      <c r="L39" s="44"/>
      <c r="M39" s="74">
        <v>30</v>
      </c>
      <c r="N39" s="82">
        <v>14</v>
      </c>
      <c r="O39" s="82">
        <v>14</v>
      </c>
      <c r="P39" s="18">
        <f t="shared" si="9"/>
        <v>0.8</v>
      </c>
      <c r="Q39" s="18">
        <f t="shared" si="10"/>
        <v>1.5</v>
      </c>
      <c r="R39" s="19">
        <f t="shared" si="11"/>
        <v>0.6428571428571429</v>
      </c>
      <c r="S39" s="20"/>
      <c r="T39" s="89"/>
      <c r="U39" s="2"/>
    </row>
    <row r="40" spans="1:21" ht="15.75" thickBot="1" x14ac:dyDescent="0.3">
      <c r="A40" s="101"/>
      <c r="B40" s="48" t="s">
        <v>15</v>
      </c>
      <c r="C40" s="86">
        <v>33</v>
      </c>
      <c r="D40" s="76">
        <v>30</v>
      </c>
      <c r="E40" s="87">
        <f t="shared" si="6"/>
        <v>-9.0909090909090912E-2</v>
      </c>
      <c r="F40" s="86">
        <v>13</v>
      </c>
      <c r="G40" s="86">
        <v>17</v>
      </c>
      <c r="H40" s="88">
        <f t="shared" si="7"/>
        <v>0.30769230769230771</v>
      </c>
      <c r="I40" s="86">
        <v>6</v>
      </c>
      <c r="J40" s="86">
        <v>5</v>
      </c>
      <c r="K40" s="87">
        <f t="shared" si="8"/>
        <v>-0.16666666666666666</v>
      </c>
      <c r="L40" s="53"/>
      <c r="M40" s="76">
        <v>34</v>
      </c>
      <c r="N40" s="86">
        <v>11</v>
      </c>
      <c r="O40" s="86">
        <v>11</v>
      </c>
      <c r="P40" s="54">
        <f t="shared" si="9"/>
        <v>0.88235294117647056</v>
      </c>
      <c r="Q40" s="54">
        <f t="shared" si="10"/>
        <v>1.5454545454545454</v>
      </c>
      <c r="R40" s="55">
        <f t="shared" si="11"/>
        <v>0.45454545454545453</v>
      </c>
      <c r="S40" s="20"/>
      <c r="T40" s="2"/>
      <c r="U40" s="2"/>
    </row>
    <row r="41" spans="1:21" ht="15.75" thickBot="1" x14ac:dyDescent="0.3">
      <c r="A41" s="101" t="s">
        <v>23</v>
      </c>
      <c r="B41" s="41" t="s">
        <v>13</v>
      </c>
      <c r="C41" s="85">
        <v>414</v>
      </c>
      <c r="D41" s="75">
        <v>461</v>
      </c>
      <c r="E41" s="84">
        <f t="shared" si="6"/>
        <v>0.11352657004830918</v>
      </c>
      <c r="F41" s="85">
        <v>365</v>
      </c>
      <c r="G41" s="85">
        <v>410</v>
      </c>
      <c r="H41" s="47">
        <f t="shared" si="7"/>
        <v>0.12328767123287671</v>
      </c>
      <c r="I41" s="85">
        <v>165</v>
      </c>
      <c r="J41" s="85">
        <v>185</v>
      </c>
      <c r="K41" s="47">
        <f t="shared" si="8"/>
        <v>0.12121212121212122</v>
      </c>
      <c r="L41" s="44"/>
      <c r="M41" s="75">
        <v>486</v>
      </c>
      <c r="N41" s="85">
        <v>257</v>
      </c>
      <c r="O41" s="85">
        <v>249</v>
      </c>
      <c r="P41" s="57">
        <f t="shared" si="9"/>
        <v>0.94855967078189296</v>
      </c>
      <c r="Q41" s="57">
        <f t="shared" si="10"/>
        <v>1.595330739299611</v>
      </c>
      <c r="R41" s="58">
        <f t="shared" si="11"/>
        <v>0.74297188755020083</v>
      </c>
      <c r="S41" s="20"/>
      <c r="T41" s="2"/>
      <c r="U41" s="2"/>
    </row>
    <row r="42" spans="1:21" ht="15.75" thickBot="1" x14ac:dyDescent="0.3">
      <c r="A42" s="101"/>
      <c r="B42" s="48" t="s">
        <v>14</v>
      </c>
      <c r="C42" s="86">
        <v>910</v>
      </c>
      <c r="D42" s="76">
        <v>936</v>
      </c>
      <c r="E42" s="87">
        <f t="shared" si="6"/>
        <v>2.8571428571428571E-2</v>
      </c>
      <c r="F42" s="86">
        <v>791</v>
      </c>
      <c r="G42" s="86">
        <v>822</v>
      </c>
      <c r="H42" s="88">
        <f t="shared" si="7"/>
        <v>3.9190897597977246E-2</v>
      </c>
      <c r="I42" s="86">
        <v>369</v>
      </c>
      <c r="J42" s="86">
        <v>397</v>
      </c>
      <c r="K42" s="88">
        <f t="shared" si="8"/>
        <v>7.5880758807588072E-2</v>
      </c>
      <c r="L42" s="53"/>
      <c r="M42" s="76">
        <v>1204</v>
      </c>
      <c r="N42" s="86">
        <v>675</v>
      </c>
      <c r="O42" s="86">
        <v>650</v>
      </c>
      <c r="P42" s="54">
        <f t="shared" si="9"/>
        <v>0.77740863787375414</v>
      </c>
      <c r="Q42" s="54">
        <f t="shared" si="10"/>
        <v>1.2177777777777778</v>
      </c>
      <c r="R42" s="55">
        <f t="shared" si="11"/>
        <v>0.61076923076923073</v>
      </c>
      <c r="S42" s="20"/>
      <c r="T42" s="2"/>
      <c r="U42" s="2"/>
    </row>
    <row r="43" spans="1:21" ht="15.75" thickBot="1" x14ac:dyDescent="0.3">
      <c r="A43" s="100" t="s">
        <v>24</v>
      </c>
      <c r="B43" s="41" t="s">
        <v>13</v>
      </c>
      <c r="C43" s="85">
        <v>5</v>
      </c>
      <c r="D43" s="81">
        <v>8</v>
      </c>
      <c r="E43" s="84">
        <f t="shared" si="6"/>
        <v>0.6</v>
      </c>
      <c r="F43" s="85">
        <v>4</v>
      </c>
      <c r="G43" s="81">
        <v>4</v>
      </c>
      <c r="H43" s="47">
        <f t="shared" si="7"/>
        <v>0</v>
      </c>
      <c r="I43" s="85">
        <v>3</v>
      </c>
      <c r="J43" s="83">
        <v>4</v>
      </c>
      <c r="K43" s="47">
        <f t="shared" si="8"/>
        <v>0.33333333333333331</v>
      </c>
      <c r="L43" s="44"/>
      <c r="M43" s="81">
        <v>8</v>
      </c>
      <c r="N43" s="81">
        <v>5</v>
      </c>
      <c r="O43" s="83">
        <v>4</v>
      </c>
      <c r="P43" s="57">
        <v>0</v>
      </c>
      <c r="Q43" s="57">
        <v>0</v>
      </c>
      <c r="R43" s="58">
        <v>0</v>
      </c>
      <c r="S43" s="20"/>
      <c r="T43" s="90"/>
    </row>
    <row r="44" spans="1:21" ht="15.75" thickBot="1" x14ac:dyDescent="0.3">
      <c r="A44" s="101"/>
      <c r="B44" s="41" t="s">
        <v>14</v>
      </c>
      <c r="C44" s="82">
        <v>30</v>
      </c>
      <c r="D44" s="74">
        <v>14</v>
      </c>
      <c r="E44" s="15">
        <f t="shared" si="6"/>
        <v>-0.53333333333333333</v>
      </c>
      <c r="F44" s="82">
        <v>24</v>
      </c>
      <c r="G44" s="82">
        <v>9</v>
      </c>
      <c r="H44" s="47">
        <f>(G44-F44)/F44</f>
        <v>-0.625</v>
      </c>
      <c r="I44" s="82">
        <v>15</v>
      </c>
      <c r="J44" s="82">
        <v>7</v>
      </c>
      <c r="K44" s="84">
        <f t="shared" si="8"/>
        <v>-0.53333333333333333</v>
      </c>
      <c r="L44" s="44"/>
      <c r="M44" s="74">
        <v>40</v>
      </c>
      <c r="N44" s="82">
        <v>28</v>
      </c>
      <c r="O44" s="82">
        <v>27</v>
      </c>
      <c r="P44" s="18">
        <f t="shared" si="9"/>
        <v>0.35</v>
      </c>
      <c r="Q44" s="18">
        <f t="shared" si="10"/>
        <v>0.32142857142857145</v>
      </c>
      <c r="R44" s="19">
        <f t="shared" si="11"/>
        <v>0.25925925925925924</v>
      </c>
      <c r="S44" s="20"/>
      <c r="T44" s="95"/>
    </row>
    <row r="45" spans="1:21" ht="15.75" thickBot="1" x14ac:dyDescent="0.3">
      <c r="A45" s="101"/>
      <c r="B45" s="48" t="s">
        <v>15</v>
      </c>
      <c r="C45" s="86">
        <v>15</v>
      </c>
      <c r="D45" s="76">
        <v>11</v>
      </c>
      <c r="E45" s="87">
        <f t="shared" si="6"/>
        <v>-0.26666666666666666</v>
      </c>
      <c r="F45" s="86">
        <v>4</v>
      </c>
      <c r="G45" s="86">
        <v>6</v>
      </c>
      <c r="H45" s="88">
        <f>(G45-F45)/F45</f>
        <v>0.5</v>
      </c>
      <c r="I45" s="86">
        <v>1</v>
      </c>
      <c r="J45" s="86">
        <v>4</v>
      </c>
      <c r="K45" s="87">
        <f t="shared" si="8"/>
        <v>3</v>
      </c>
      <c r="L45" s="53"/>
      <c r="M45" s="76">
        <v>16</v>
      </c>
      <c r="N45" s="86">
        <v>8</v>
      </c>
      <c r="O45" s="86">
        <v>8</v>
      </c>
      <c r="P45" s="54">
        <f t="shared" si="9"/>
        <v>0.6875</v>
      </c>
      <c r="Q45" s="54">
        <f t="shared" si="10"/>
        <v>0.75</v>
      </c>
      <c r="R45" s="55">
        <f t="shared" si="11"/>
        <v>0.5</v>
      </c>
      <c r="S45" s="20"/>
    </row>
    <row r="46" spans="1:21" ht="15.75" thickBot="1" x14ac:dyDescent="0.3">
      <c r="A46" s="101" t="s">
        <v>25</v>
      </c>
      <c r="B46" s="41" t="s">
        <v>13</v>
      </c>
      <c r="C46" s="85">
        <v>9</v>
      </c>
      <c r="D46" s="75">
        <v>6</v>
      </c>
      <c r="E46" s="84">
        <f t="shared" si="6"/>
        <v>-0.33333333333333331</v>
      </c>
      <c r="F46" s="85">
        <v>7</v>
      </c>
      <c r="G46" s="85">
        <v>5</v>
      </c>
      <c r="H46" s="47">
        <f>(G46-F46)/F46</f>
        <v>-0.2857142857142857</v>
      </c>
      <c r="I46" s="85">
        <v>2</v>
      </c>
      <c r="J46" s="85">
        <v>2</v>
      </c>
      <c r="K46" s="84">
        <f t="shared" si="8"/>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12</v>
      </c>
      <c r="D47" s="76">
        <v>18</v>
      </c>
      <c r="E47" s="87">
        <f t="shared" si="6"/>
        <v>0.5</v>
      </c>
      <c r="F47" s="86">
        <v>10</v>
      </c>
      <c r="G47" s="86">
        <v>15</v>
      </c>
      <c r="H47" s="88">
        <f>(G47-F47)/F47</f>
        <v>0.5</v>
      </c>
      <c r="I47" s="86">
        <v>4</v>
      </c>
      <c r="J47" s="86">
        <v>6</v>
      </c>
      <c r="K47" s="88">
        <f t="shared" si="8"/>
        <v>0.5</v>
      </c>
      <c r="L47" s="61"/>
      <c r="M47" s="76">
        <v>21</v>
      </c>
      <c r="N47" s="86">
        <v>13</v>
      </c>
      <c r="O47" s="86">
        <v>12</v>
      </c>
      <c r="P47" s="54">
        <f t="shared" si="9"/>
        <v>0.8571428571428571</v>
      </c>
      <c r="Q47" s="54">
        <f t="shared" si="10"/>
        <v>1.1538461538461537</v>
      </c>
      <c r="R47" s="55">
        <f t="shared" si="11"/>
        <v>0.5</v>
      </c>
      <c r="S47" s="20"/>
      <c r="T47" s="90"/>
    </row>
    <row r="48" spans="1:21" ht="15.75" thickBot="1" x14ac:dyDescent="0.3">
      <c r="A48" s="101" t="s">
        <v>26</v>
      </c>
      <c r="B48" s="41" t="s">
        <v>13</v>
      </c>
      <c r="C48" s="85">
        <v>2</v>
      </c>
      <c r="D48" s="75">
        <v>0</v>
      </c>
      <c r="E48" s="84">
        <f t="shared" si="6"/>
        <v>-1</v>
      </c>
      <c r="F48" s="85">
        <v>2</v>
      </c>
      <c r="G48" s="85">
        <v>0</v>
      </c>
      <c r="H48" s="84">
        <f t="shared" ref="H48:H55" si="12">(G48-F48)/F48</f>
        <v>-1</v>
      </c>
      <c r="I48" s="85">
        <v>1</v>
      </c>
      <c r="J48" s="85">
        <v>0</v>
      </c>
      <c r="K48" s="84">
        <f t="shared" si="8"/>
        <v>-1</v>
      </c>
      <c r="L48" s="60"/>
      <c r="M48" s="75">
        <v>2</v>
      </c>
      <c r="N48" s="85">
        <v>1</v>
      </c>
      <c r="O48" s="85">
        <v>0</v>
      </c>
      <c r="P48" s="57">
        <f t="shared" si="9"/>
        <v>0</v>
      </c>
      <c r="Q48" s="57">
        <v>0</v>
      </c>
      <c r="R48" s="58">
        <v>0</v>
      </c>
      <c r="S48" s="20"/>
    </row>
    <row r="49" spans="1:20" ht="15.75" thickBot="1" x14ac:dyDescent="0.3">
      <c r="A49" s="101"/>
      <c r="B49" s="48" t="s">
        <v>14</v>
      </c>
      <c r="C49" s="86">
        <v>5</v>
      </c>
      <c r="D49" s="76">
        <v>1</v>
      </c>
      <c r="E49" s="87">
        <f t="shared" si="6"/>
        <v>-0.8</v>
      </c>
      <c r="F49" s="86">
        <v>4</v>
      </c>
      <c r="G49" s="86">
        <v>1</v>
      </c>
      <c r="H49" s="87">
        <f t="shared" si="12"/>
        <v>-0.75</v>
      </c>
      <c r="I49" s="86">
        <v>3</v>
      </c>
      <c r="J49" s="86">
        <v>1</v>
      </c>
      <c r="K49" s="62">
        <f t="shared" si="8"/>
        <v>-0.66666666666666663</v>
      </c>
      <c r="L49" s="61"/>
      <c r="M49" s="76">
        <v>8</v>
      </c>
      <c r="N49" s="86">
        <v>6</v>
      </c>
      <c r="O49" s="86">
        <v>4</v>
      </c>
      <c r="P49" s="54">
        <f t="shared" si="9"/>
        <v>0.125</v>
      </c>
      <c r="Q49" s="54">
        <f t="shared" ref="Q49:Q55" si="13">G49/N49</f>
        <v>0.16666666666666666</v>
      </c>
      <c r="R49" s="55">
        <f t="shared" ref="R49:R55" si="14">J49/O49</f>
        <v>0.25</v>
      </c>
      <c r="S49" s="20"/>
    </row>
    <row r="50" spans="1:20" ht="15.75" thickBot="1" x14ac:dyDescent="0.3">
      <c r="A50" s="101" t="s">
        <v>27</v>
      </c>
      <c r="B50" s="41" t="s">
        <v>13</v>
      </c>
      <c r="C50" s="85">
        <v>37</v>
      </c>
      <c r="D50" s="75">
        <v>15</v>
      </c>
      <c r="E50" s="84">
        <f t="shared" si="6"/>
        <v>-0.59459459459459463</v>
      </c>
      <c r="F50" s="85">
        <v>36</v>
      </c>
      <c r="G50" s="85">
        <v>15</v>
      </c>
      <c r="H50" s="47">
        <f t="shared" si="12"/>
        <v>-0.58333333333333337</v>
      </c>
      <c r="I50" s="85">
        <v>10</v>
      </c>
      <c r="J50" s="85">
        <v>3</v>
      </c>
      <c r="K50" s="84">
        <f t="shared" si="8"/>
        <v>-0.7</v>
      </c>
      <c r="L50" s="60"/>
      <c r="M50" s="75">
        <v>72</v>
      </c>
      <c r="N50" s="85">
        <v>50</v>
      </c>
      <c r="O50" s="85">
        <v>49</v>
      </c>
      <c r="P50" s="57">
        <f t="shared" si="9"/>
        <v>0.20833333333333334</v>
      </c>
      <c r="Q50" s="57">
        <f t="shared" si="13"/>
        <v>0.3</v>
      </c>
      <c r="R50" s="58">
        <f t="shared" si="14"/>
        <v>6.1224489795918366E-2</v>
      </c>
      <c r="S50" s="20"/>
      <c r="T50" s="95"/>
    </row>
    <row r="51" spans="1:20" ht="15.75" thickBot="1" x14ac:dyDescent="0.3">
      <c r="A51" s="101"/>
      <c r="B51" s="48" t="s">
        <v>14</v>
      </c>
      <c r="C51" s="86">
        <v>62</v>
      </c>
      <c r="D51" s="76">
        <v>46</v>
      </c>
      <c r="E51" s="87">
        <f t="shared" si="6"/>
        <v>-0.25806451612903225</v>
      </c>
      <c r="F51" s="86">
        <v>58</v>
      </c>
      <c r="G51" s="86">
        <v>44</v>
      </c>
      <c r="H51" s="88">
        <f t="shared" si="12"/>
        <v>-0.2413793103448276</v>
      </c>
      <c r="I51" s="86">
        <v>18</v>
      </c>
      <c r="J51" s="86">
        <v>15</v>
      </c>
      <c r="K51" s="62">
        <f t="shared" si="8"/>
        <v>-0.16666666666666666</v>
      </c>
      <c r="L51" s="61"/>
      <c r="M51" s="76">
        <v>144</v>
      </c>
      <c r="N51" s="86">
        <v>104</v>
      </c>
      <c r="O51" s="86">
        <v>101</v>
      </c>
      <c r="P51" s="54">
        <f t="shared" si="9"/>
        <v>0.31944444444444442</v>
      </c>
      <c r="Q51" s="54">
        <f t="shared" si="13"/>
        <v>0.42307692307692307</v>
      </c>
      <c r="R51" s="55">
        <f t="shared" si="14"/>
        <v>0.14851485148514851</v>
      </c>
      <c r="S51" s="20"/>
      <c r="T51" s="90"/>
    </row>
    <row r="52" spans="1:20" ht="15.75" thickBot="1" x14ac:dyDescent="0.3">
      <c r="A52" s="101" t="s">
        <v>28</v>
      </c>
      <c r="B52" s="41" t="s">
        <v>13</v>
      </c>
      <c r="C52" s="85">
        <v>26</v>
      </c>
      <c r="D52" s="75">
        <v>29</v>
      </c>
      <c r="E52" s="84">
        <f t="shared" si="6"/>
        <v>0.11538461538461539</v>
      </c>
      <c r="F52" s="85">
        <v>23</v>
      </c>
      <c r="G52" s="85">
        <v>25</v>
      </c>
      <c r="H52" s="47">
        <f t="shared" si="12"/>
        <v>8.6956521739130432E-2</v>
      </c>
      <c r="I52" s="85">
        <v>11</v>
      </c>
      <c r="J52" s="85">
        <v>12</v>
      </c>
      <c r="K52" s="84">
        <f t="shared" si="8"/>
        <v>9.0909090909090912E-2</v>
      </c>
      <c r="L52" s="60"/>
      <c r="M52" s="75">
        <v>52</v>
      </c>
      <c r="N52" s="85">
        <v>38</v>
      </c>
      <c r="O52" s="85">
        <v>35</v>
      </c>
      <c r="P52" s="57">
        <f t="shared" si="9"/>
        <v>0.55769230769230771</v>
      </c>
      <c r="Q52" s="57">
        <f t="shared" si="13"/>
        <v>0.65789473684210531</v>
      </c>
      <c r="R52" s="58">
        <f t="shared" si="14"/>
        <v>0.34285714285714286</v>
      </c>
      <c r="S52" s="20"/>
    </row>
    <row r="53" spans="1:20" ht="15.75" thickBot="1" x14ac:dyDescent="0.3">
      <c r="A53" s="101"/>
      <c r="B53" s="48" t="s">
        <v>14</v>
      </c>
      <c r="C53" s="86">
        <v>50</v>
      </c>
      <c r="D53" s="76">
        <v>43</v>
      </c>
      <c r="E53" s="87">
        <f t="shared" si="6"/>
        <v>-0.14000000000000001</v>
      </c>
      <c r="F53" s="86">
        <v>46</v>
      </c>
      <c r="G53" s="86">
        <v>38</v>
      </c>
      <c r="H53" s="88">
        <f t="shared" si="12"/>
        <v>-0.17391304347826086</v>
      </c>
      <c r="I53" s="86">
        <v>16</v>
      </c>
      <c r="J53" s="86">
        <v>15</v>
      </c>
      <c r="K53" s="88">
        <f t="shared" si="8"/>
        <v>-6.25E-2</v>
      </c>
      <c r="L53" s="61"/>
      <c r="M53" s="76">
        <v>116</v>
      </c>
      <c r="N53" s="86">
        <v>86</v>
      </c>
      <c r="O53" s="86">
        <v>78</v>
      </c>
      <c r="P53" s="54">
        <f t="shared" si="9"/>
        <v>0.37068965517241381</v>
      </c>
      <c r="Q53" s="54">
        <f t="shared" si="13"/>
        <v>0.44186046511627908</v>
      </c>
      <c r="R53" s="55">
        <f t="shared" si="14"/>
        <v>0.19230769230769232</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8"/>
        <v>-1</v>
      </c>
      <c r="L54" s="60"/>
      <c r="M54" s="75">
        <v>2</v>
      </c>
      <c r="N54" s="85">
        <v>1</v>
      </c>
      <c r="O54" s="85">
        <v>1</v>
      </c>
      <c r="P54" s="57">
        <f t="shared" si="9"/>
        <v>0</v>
      </c>
      <c r="Q54" s="57">
        <v>0</v>
      </c>
      <c r="R54" s="58">
        <v>0</v>
      </c>
      <c r="S54" s="20"/>
      <c r="T54" s="95"/>
    </row>
    <row r="55" spans="1:20" ht="15.75" thickBot="1" x14ac:dyDescent="0.3">
      <c r="A55" s="102"/>
      <c r="B55" s="48" t="s">
        <v>14</v>
      </c>
      <c r="C55" s="86">
        <v>4</v>
      </c>
      <c r="D55" s="76">
        <v>3</v>
      </c>
      <c r="E55" s="87">
        <f t="shared" si="6"/>
        <v>-0.25</v>
      </c>
      <c r="F55" s="86">
        <v>4</v>
      </c>
      <c r="G55" s="86">
        <v>1</v>
      </c>
      <c r="H55" s="88">
        <f t="shared" si="12"/>
        <v>-0.75</v>
      </c>
      <c r="I55" s="86">
        <v>2</v>
      </c>
      <c r="J55" s="86">
        <v>0</v>
      </c>
      <c r="K55" s="88">
        <f t="shared" si="8"/>
        <v>-1</v>
      </c>
      <c r="L55" s="61"/>
      <c r="M55" s="76">
        <v>7</v>
      </c>
      <c r="N55" s="86">
        <v>5</v>
      </c>
      <c r="O55" s="86">
        <v>5</v>
      </c>
      <c r="P55" s="54">
        <f t="shared" si="9"/>
        <v>0.42857142857142855</v>
      </c>
      <c r="Q55" s="54">
        <f t="shared" si="13"/>
        <v>0.2</v>
      </c>
      <c r="R55" s="55">
        <f t="shared" si="14"/>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I7" activeCellId="2" sqref="C7:D7 F7:G7 I7:J7"/>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172</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166</v>
      </c>
      <c r="D6" s="9" t="s">
        <v>167</v>
      </c>
      <c r="E6" s="8" t="s">
        <v>46</v>
      </c>
      <c r="F6" s="8" t="s">
        <v>168</v>
      </c>
      <c r="G6" s="8" t="s">
        <v>169</v>
      </c>
      <c r="H6" s="8" t="s">
        <v>46</v>
      </c>
      <c r="I6" s="8" t="s">
        <v>170</v>
      </c>
      <c r="J6" s="8" t="s">
        <v>171</v>
      </c>
      <c r="K6" s="8" t="s">
        <v>46</v>
      </c>
      <c r="L6" s="10"/>
      <c r="M6" s="11" t="s">
        <v>33</v>
      </c>
      <c r="N6" s="11" t="s">
        <v>34</v>
      </c>
      <c r="O6" s="11" t="s">
        <v>35</v>
      </c>
      <c r="P6" s="11" t="s">
        <v>36</v>
      </c>
      <c r="Q6" s="11" t="s">
        <v>37</v>
      </c>
      <c r="R6" s="12" t="s">
        <v>38</v>
      </c>
      <c r="S6" s="13"/>
      <c r="T6" s="2"/>
      <c r="U6" s="2"/>
    </row>
    <row r="7" spans="1:26" x14ac:dyDescent="0.25">
      <c r="A7" s="119" t="s">
        <v>3</v>
      </c>
      <c r="B7" s="120"/>
      <c r="C7" s="96">
        <v>3208</v>
      </c>
      <c r="D7" s="96">
        <v>3137</v>
      </c>
      <c r="E7" s="15">
        <f t="shared" ref="E7:E15" si="0">(D7-C7)/C7</f>
        <v>-2.2132169576059849E-2</v>
      </c>
      <c r="F7" s="96">
        <v>2491</v>
      </c>
      <c r="G7" s="96">
        <v>2544</v>
      </c>
      <c r="H7" s="16">
        <f t="shared" ref="H7:H15" si="1">(G7-F7)/F7</f>
        <v>2.1276595744680851E-2</v>
      </c>
      <c r="I7" s="96">
        <v>1284</v>
      </c>
      <c r="J7" s="96">
        <v>1253</v>
      </c>
      <c r="K7" s="16">
        <f t="shared" ref="K7:K15" si="2">(J7-I7)/I7</f>
        <v>-2.4143302180685357E-2</v>
      </c>
      <c r="L7" s="17"/>
      <c r="M7" s="71">
        <v>3889</v>
      </c>
      <c r="N7" s="71">
        <v>2090</v>
      </c>
      <c r="O7" s="71">
        <v>2030</v>
      </c>
      <c r="P7" s="18">
        <f t="shared" ref="P7:P15" si="3">D7/M7</f>
        <v>0.80663409616868087</v>
      </c>
      <c r="Q7" s="18">
        <f t="shared" ref="Q7:Q15" si="4">G7/N7</f>
        <v>1.2172248803827752</v>
      </c>
      <c r="R7" s="19">
        <f t="shared" ref="R7:R15" si="5">J7/O7</f>
        <v>0.61724137931034484</v>
      </c>
      <c r="S7" s="20"/>
      <c r="T7" s="2"/>
      <c r="U7" s="2"/>
    </row>
    <row r="8" spans="1:26" x14ac:dyDescent="0.25">
      <c r="A8" s="112" t="s">
        <v>4</v>
      </c>
      <c r="B8" s="113"/>
      <c r="C8" s="82">
        <v>387</v>
      </c>
      <c r="D8" s="82">
        <v>467</v>
      </c>
      <c r="E8" s="15">
        <f t="shared" si="0"/>
        <v>0.20671834625322996</v>
      </c>
      <c r="F8" s="82">
        <v>269</v>
      </c>
      <c r="G8" s="82">
        <v>352</v>
      </c>
      <c r="H8" s="16">
        <f t="shared" si="1"/>
        <v>0.30855018587360594</v>
      </c>
      <c r="I8" s="82">
        <v>163</v>
      </c>
      <c r="J8" s="82">
        <v>197</v>
      </c>
      <c r="K8" s="16">
        <f t="shared" si="2"/>
        <v>0.20858895705521471</v>
      </c>
      <c r="L8" s="17"/>
      <c r="M8" s="82">
        <v>356</v>
      </c>
      <c r="N8" s="82">
        <v>179</v>
      </c>
      <c r="O8" s="82">
        <v>179</v>
      </c>
      <c r="P8" s="18">
        <f t="shared" si="3"/>
        <v>1.3117977528089888</v>
      </c>
      <c r="Q8" s="18">
        <f t="shared" si="4"/>
        <v>1.9664804469273742</v>
      </c>
      <c r="R8" s="19">
        <f t="shared" si="5"/>
        <v>1.1005586592178771</v>
      </c>
      <c r="S8" s="20"/>
      <c r="U8" s="121"/>
      <c r="V8" s="121"/>
      <c r="W8" s="121"/>
      <c r="X8" s="121"/>
      <c r="Y8" s="121"/>
      <c r="Z8" s="121"/>
    </row>
    <row r="9" spans="1:26" x14ac:dyDescent="0.25">
      <c r="A9" s="112" t="s">
        <v>32</v>
      </c>
      <c r="B9" s="113"/>
      <c r="C9" s="82">
        <v>306</v>
      </c>
      <c r="D9" s="82">
        <v>360</v>
      </c>
      <c r="E9" s="15">
        <f t="shared" si="0"/>
        <v>0.17647058823529413</v>
      </c>
      <c r="F9" s="82">
        <v>203</v>
      </c>
      <c r="G9" s="82">
        <v>263</v>
      </c>
      <c r="H9" s="16">
        <f t="shared" si="1"/>
        <v>0.29556650246305421</v>
      </c>
      <c r="I9" s="82">
        <v>136</v>
      </c>
      <c r="J9" s="82">
        <v>168</v>
      </c>
      <c r="K9" s="16">
        <f t="shared" si="2"/>
        <v>0.23529411764705882</v>
      </c>
      <c r="L9" s="17"/>
      <c r="M9" s="82">
        <v>317</v>
      </c>
      <c r="N9" s="82">
        <v>145</v>
      </c>
      <c r="O9" s="82">
        <v>145</v>
      </c>
      <c r="P9" s="18">
        <f t="shared" si="3"/>
        <v>1.1356466876971609</v>
      </c>
      <c r="Q9" s="18">
        <f t="shared" si="4"/>
        <v>1.8137931034482759</v>
      </c>
      <c r="R9" s="19">
        <f t="shared" si="5"/>
        <v>1.1586206896551725</v>
      </c>
      <c r="S9" s="20"/>
      <c r="T9" s="90"/>
    </row>
    <row r="10" spans="1:26" x14ac:dyDescent="0.25">
      <c r="A10" s="112" t="s">
        <v>5</v>
      </c>
      <c r="B10" s="113"/>
      <c r="C10" s="82">
        <v>1802</v>
      </c>
      <c r="D10" s="82">
        <v>1906</v>
      </c>
      <c r="E10" s="15">
        <f t="shared" si="0"/>
        <v>5.7713651498335183E-2</v>
      </c>
      <c r="F10" s="82">
        <v>1407</v>
      </c>
      <c r="G10" s="82">
        <v>1530</v>
      </c>
      <c r="H10" s="16">
        <f t="shared" si="1"/>
        <v>8.7420042643923238E-2</v>
      </c>
      <c r="I10" s="82">
        <v>742</v>
      </c>
      <c r="J10" s="82">
        <v>741</v>
      </c>
      <c r="K10" s="16">
        <f t="shared" si="2"/>
        <v>-1.3477088948787063E-3</v>
      </c>
      <c r="L10" s="17"/>
      <c r="M10" s="82">
        <v>2002</v>
      </c>
      <c r="N10" s="82">
        <v>1004</v>
      </c>
      <c r="O10" s="82">
        <v>980</v>
      </c>
      <c r="P10" s="18">
        <f t="shared" si="3"/>
        <v>0.95204795204795201</v>
      </c>
      <c r="Q10" s="18">
        <f t="shared" si="4"/>
        <v>1.5239043824701195</v>
      </c>
      <c r="R10" s="19">
        <f t="shared" si="5"/>
        <v>0.7561224489795918</v>
      </c>
      <c r="S10" s="20"/>
    </row>
    <row r="11" spans="1:26" x14ac:dyDescent="0.25">
      <c r="A11" s="112" t="s">
        <v>6</v>
      </c>
      <c r="B11" s="113"/>
      <c r="C11" s="71">
        <v>348</v>
      </c>
      <c r="D11" s="71">
        <v>328</v>
      </c>
      <c r="E11" s="15">
        <f t="shared" si="0"/>
        <v>-5.7471264367816091E-2</v>
      </c>
      <c r="F11" s="71">
        <v>298</v>
      </c>
      <c r="G11" s="71">
        <v>296</v>
      </c>
      <c r="H11" s="16">
        <f t="shared" si="1"/>
        <v>-6.7114093959731542E-3</v>
      </c>
      <c r="I11" s="71">
        <v>183</v>
      </c>
      <c r="J11" s="71">
        <v>166</v>
      </c>
      <c r="K11" s="16">
        <f t="shared" si="2"/>
        <v>-9.2896174863387984E-2</v>
      </c>
      <c r="L11" s="17"/>
      <c r="M11" s="71">
        <v>610</v>
      </c>
      <c r="N11" s="71">
        <v>462</v>
      </c>
      <c r="O11" s="71">
        <v>450</v>
      </c>
      <c r="P11" s="18">
        <f t="shared" si="3"/>
        <v>0.53770491803278686</v>
      </c>
      <c r="Q11" s="18">
        <f t="shared" si="4"/>
        <v>0.64069264069264065</v>
      </c>
      <c r="R11" s="19">
        <f t="shared" si="5"/>
        <v>0.36888888888888888</v>
      </c>
      <c r="S11" s="20"/>
    </row>
    <row r="12" spans="1:26" x14ac:dyDescent="0.25">
      <c r="A12" s="112" t="s">
        <v>7</v>
      </c>
      <c r="B12" s="113"/>
      <c r="C12" s="71">
        <v>979</v>
      </c>
      <c r="D12" s="71">
        <v>841</v>
      </c>
      <c r="E12" s="15">
        <f t="shared" si="0"/>
        <v>-0.14096016343207354</v>
      </c>
      <c r="F12" s="71">
        <v>734</v>
      </c>
      <c r="G12" s="71">
        <v>667</v>
      </c>
      <c r="H12" s="16">
        <f t="shared" si="1"/>
        <v>-9.128065395095368E-2</v>
      </c>
      <c r="I12" s="71">
        <v>314</v>
      </c>
      <c r="J12" s="71">
        <v>305</v>
      </c>
      <c r="K12" s="16">
        <f t="shared" si="2"/>
        <v>-2.8662420382165606E-2</v>
      </c>
      <c r="L12" s="17"/>
      <c r="M12" s="71">
        <v>1216</v>
      </c>
      <c r="N12" s="71">
        <v>570</v>
      </c>
      <c r="O12" s="71">
        <v>548</v>
      </c>
      <c r="P12" s="18">
        <f t="shared" si="3"/>
        <v>0.69161184210526316</v>
      </c>
      <c r="Q12" s="18">
        <f t="shared" si="4"/>
        <v>1.1701754385964913</v>
      </c>
      <c r="R12" s="19">
        <f t="shared" si="5"/>
        <v>0.55656934306569339</v>
      </c>
      <c r="S12" s="20"/>
      <c r="T12" s="90"/>
    </row>
    <row r="13" spans="1:26" x14ac:dyDescent="0.25">
      <c r="A13" s="112" t="s">
        <v>8</v>
      </c>
      <c r="B13" s="113"/>
      <c r="C13" s="83">
        <v>79</v>
      </c>
      <c r="D13" s="83">
        <v>62</v>
      </c>
      <c r="E13" s="15">
        <f t="shared" si="0"/>
        <v>-0.21518987341772153</v>
      </c>
      <c r="F13" s="83">
        <v>52</v>
      </c>
      <c r="G13" s="83">
        <v>51</v>
      </c>
      <c r="H13" s="16">
        <f t="shared" si="1"/>
        <v>-1.9230769230769232E-2</v>
      </c>
      <c r="I13" s="83">
        <v>45</v>
      </c>
      <c r="J13" s="83">
        <v>41</v>
      </c>
      <c r="K13" s="16">
        <f t="shared" si="2"/>
        <v>-8.8888888888888892E-2</v>
      </c>
      <c r="L13" s="17"/>
      <c r="M13" s="83">
        <v>61</v>
      </c>
      <c r="N13" s="83">
        <v>54</v>
      </c>
      <c r="O13" s="83">
        <v>52</v>
      </c>
      <c r="P13" s="18">
        <f t="shared" si="3"/>
        <v>1.0163934426229508</v>
      </c>
      <c r="Q13" s="18">
        <f t="shared" si="4"/>
        <v>0.94444444444444442</v>
      </c>
      <c r="R13" s="19">
        <f t="shared" si="5"/>
        <v>0.78846153846153844</v>
      </c>
      <c r="S13" s="20"/>
      <c r="T13" s="2"/>
      <c r="U13" s="2"/>
    </row>
    <row r="14" spans="1:26" x14ac:dyDescent="0.25">
      <c r="A14" s="103" t="s">
        <v>9</v>
      </c>
      <c r="B14" s="104"/>
      <c r="C14" s="82">
        <v>911</v>
      </c>
      <c r="D14" s="82">
        <v>844</v>
      </c>
      <c r="E14" s="15">
        <f t="shared" si="0"/>
        <v>-7.3545554335894617E-2</v>
      </c>
      <c r="F14" s="82">
        <v>352</v>
      </c>
      <c r="G14" s="82">
        <v>297</v>
      </c>
      <c r="H14" s="16">
        <f t="shared" si="1"/>
        <v>-0.15625</v>
      </c>
      <c r="I14" s="82">
        <v>152</v>
      </c>
      <c r="J14" s="82">
        <v>120</v>
      </c>
      <c r="K14" s="16">
        <f t="shared" si="2"/>
        <v>-0.21052631578947367</v>
      </c>
      <c r="L14" s="17"/>
      <c r="M14" s="82">
        <v>934</v>
      </c>
      <c r="N14" s="82">
        <v>321</v>
      </c>
      <c r="O14" s="82">
        <v>300</v>
      </c>
      <c r="P14" s="18">
        <f t="shared" si="3"/>
        <v>0.90364025695931482</v>
      </c>
      <c r="Q14" s="18">
        <f t="shared" si="4"/>
        <v>0.92523364485981308</v>
      </c>
      <c r="R14" s="19">
        <f t="shared" si="5"/>
        <v>0.4</v>
      </c>
      <c r="S14" s="20"/>
      <c r="T14" s="23"/>
      <c r="U14" s="91"/>
    </row>
    <row r="15" spans="1:26" x14ac:dyDescent="0.25">
      <c r="A15" s="105" t="s">
        <v>10</v>
      </c>
      <c r="B15" s="106"/>
      <c r="C15" s="24">
        <f>C7+C14</f>
        <v>4119</v>
      </c>
      <c r="D15" s="25">
        <f>D7+D14</f>
        <v>3981</v>
      </c>
      <c r="E15" s="26">
        <f t="shared" si="0"/>
        <v>-3.3503277494537506E-2</v>
      </c>
      <c r="F15" s="24">
        <f>F7+F14</f>
        <v>2843</v>
      </c>
      <c r="G15" s="24">
        <f>G7+G14</f>
        <v>2841</v>
      </c>
      <c r="H15" s="27">
        <f t="shared" si="1"/>
        <v>-7.0348223707351388E-4</v>
      </c>
      <c r="I15" s="24">
        <f>I7+I14</f>
        <v>1436</v>
      </c>
      <c r="J15" s="24">
        <f>J7+J14</f>
        <v>1373</v>
      </c>
      <c r="K15" s="26">
        <f t="shared" si="2"/>
        <v>-4.3871866295264621E-2</v>
      </c>
      <c r="L15" s="28"/>
      <c r="M15" s="29">
        <f>M7+M14</f>
        <v>4823</v>
      </c>
      <c r="N15" s="29">
        <f>N7+N14</f>
        <v>2411</v>
      </c>
      <c r="O15" s="29">
        <f>O7+O14</f>
        <v>2330</v>
      </c>
      <c r="P15" s="30">
        <f t="shared" si="3"/>
        <v>0.82541986315571225</v>
      </c>
      <c r="Q15" s="30">
        <f t="shared" si="4"/>
        <v>1.1783492326835339</v>
      </c>
      <c r="R15" s="31">
        <f t="shared" si="5"/>
        <v>0.5892703862660944</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303</v>
      </c>
      <c r="D17" s="74">
        <v>377</v>
      </c>
      <c r="E17" s="15">
        <f t="shared" ref="E17:E55" si="6">(D17-C17)/C17</f>
        <v>0.24422442244224424</v>
      </c>
      <c r="F17" s="82">
        <v>218</v>
      </c>
      <c r="G17" s="82">
        <v>293</v>
      </c>
      <c r="H17" s="16">
        <f t="shared" ref="H17:H43" si="7">(G17-F17)/F17</f>
        <v>0.34403669724770641</v>
      </c>
      <c r="I17" s="82">
        <v>133</v>
      </c>
      <c r="J17" s="82">
        <v>161</v>
      </c>
      <c r="K17" s="16">
        <f t="shared" ref="K17:K48" si="8">(J17-I17)/I17</f>
        <v>0.21052631578947367</v>
      </c>
      <c r="L17" s="44"/>
      <c r="M17" s="74">
        <v>309</v>
      </c>
      <c r="N17" s="82">
        <v>138</v>
      </c>
      <c r="O17" s="82">
        <v>138</v>
      </c>
      <c r="P17" s="18">
        <f t="shared" ref="P17:P55" si="9">D17/M17</f>
        <v>1.2200647249190939</v>
      </c>
      <c r="Q17" s="18">
        <f t="shared" ref="Q17:Q47" si="10">G17/N17</f>
        <v>2.1231884057971016</v>
      </c>
      <c r="R17" s="19">
        <f t="shared" ref="R17:R47" si="11">J17/O17</f>
        <v>1.1666666666666667</v>
      </c>
      <c r="S17" s="20"/>
      <c r="T17" s="2"/>
      <c r="U17" s="2"/>
    </row>
    <row r="18" spans="1:21" x14ac:dyDescent="0.25">
      <c r="A18" s="110"/>
      <c r="B18" s="41" t="s">
        <v>14</v>
      </c>
      <c r="C18" s="85">
        <v>479</v>
      </c>
      <c r="D18" s="75">
        <v>526</v>
      </c>
      <c r="E18" s="84">
        <f t="shared" si="6"/>
        <v>9.8121085594989568E-2</v>
      </c>
      <c r="F18" s="85">
        <v>335</v>
      </c>
      <c r="G18" s="85">
        <v>408</v>
      </c>
      <c r="H18" s="47">
        <f t="shared" si="7"/>
        <v>0.21791044776119403</v>
      </c>
      <c r="I18" s="85">
        <v>189</v>
      </c>
      <c r="J18" s="85">
        <v>211</v>
      </c>
      <c r="K18" s="16">
        <f t="shared" si="8"/>
        <v>0.1164021164021164</v>
      </c>
      <c r="L18" s="44"/>
      <c r="M18" s="75">
        <v>500</v>
      </c>
      <c r="N18" s="85">
        <v>229</v>
      </c>
      <c r="O18" s="85">
        <v>226</v>
      </c>
      <c r="P18" s="18">
        <f t="shared" si="9"/>
        <v>1.052</v>
      </c>
      <c r="Q18" s="18">
        <f t="shared" si="10"/>
        <v>1.7816593886462881</v>
      </c>
      <c r="R18" s="19">
        <f t="shared" si="11"/>
        <v>0.9336283185840708</v>
      </c>
      <c r="S18" s="20"/>
      <c r="T18" s="2"/>
      <c r="U18" s="2"/>
    </row>
    <row r="19" spans="1:21" s="56" customFormat="1" ht="15.75" thickBot="1" x14ac:dyDescent="0.3">
      <c r="A19" s="111"/>
      <c r="B19" s="48" t="s">
        <v>15</v>
      </c>
      <c r="C19" s="86">
        <v>121</v>
      </c>
      <c r="D19" s="76">
        <v>163</v>
      </c>
      <c r="E19" s="87">
        <f t="shared" si="6"/>
        <v>0.34710743801652894</v>
      </c>
      <c r="F19" s="86">
        <v>37</v>
      </c>
      <c r="G19" s="86">
        <v>64</v>
      </c>
      <c r="H19" s="88">
        <f t="shared" si="7"/>
        <v>0.72972972972972971</v>
      </c>
      <c r="I19" s="86">
        <v>4</v>
      </c>
      <c r="J19" s="86">
        <v>14</v>
      </c>
      <c r="K19" s="88">
        <f t="shared" si="8"/>
        <v>2.5</v>
      </c>
      <c r="L19" s="53"/>
      <c r="M19" s="76">
        <v>122</v>
      </c>
      <c r="N19" s="86">
        <v>25</v>
      </c>
      <c r="O19" s="86">
        <v>24</v>
      </c>
      <c r="P19" s="54">
        <f t="shared" si="9"/>
        <v>1.3360655737704918</v>
      </c>
      <c r="Q19" s="54">
        <f t="shared" si="10"/>
        <v>2.56</v>
      </c>
      <c r="R19" s="55">
        <f t="shared" si="11"/>
        <v>0.58333333333333337</v>
      </c>
      <c r="S19" s="20"/>
      <c r="T19" s="94"/>
      <c r="U19" s="6"/>
    </row>
    <row r="20" spans="1:21" ht="15.75" thickBot="1" x14ac:dyDescent="0.3">
      <c r="A20" s="100" t="s">
        <v>16</v>
      </c>
      <c r="B20" s="41" t="s">
        <v>13</v>
      </c>
      <c r="C20" s="85">
        <v>318</v>
      </c>
      <c r="D20" s="75">
        <v>281</v>
      </c>
      <c r="E20" s="84">
        <f t="shared" si="6"/>
        <v>-0.11635220125786164</v>
      </c>
      <c r="F20" s="85">
        <v>229</v>
      </c>
      <c r="G20" s="85">
        <v>215</v>
      </c>
      <c r="H20" s="47">
        <f t="shared" si="7"/>
        <v>-6.1135371179039298E-2</v>
      </c>
      <c r="I20" s="85">
        <v>129</v>
      </c>
      <c r="J20" s="85">
        <v>108</v>
      </c>
      <c r="K20" s="47">
        <f t="shared" si="8"/>
        <v>-0.16279069767441862</v>
      </c>
      <c r="L20" s="44"/>
      <c r="M20" s="75">
        <v>330</v>
      </c>
      <c r="N20" s="85">
        <v>151</v>
      </c>
      <c r="O20" s="85">
        <v>149</v>
      </c>
      <c r="P20" s="57">
        <f t="shared" si="9"/>
        <v>0.85151515151515156</v>
      </c>
      <c r="Q20" s="57">
        <f t="shared" si="10"/>
        <v>1.423841059602649</v>
      </c>
      <c r="R20" s="58">
        <f t="shared" si="11"/>
        <v>0.72483221476510062</v>
      </c>
      <c r="S20" s="20"/>
      <c r="T20" s="2"/>
      <c r="U20" s="2"/>
    </row>
    <row r="21" spans="1:21" ht="15.75" thickBot="1" x14ac:dyDescent="0.3">
      <c r="A21" s="100"/>
      <c r="B21" s="41" t="s">
        <v>14</v>
      </c>
      <c r="C21" s="74">
        <v>545</v>
      </c>
      <c r="D21" s="74">
        <v>476</v>
      </c>
      <c r="E21" s="15">
        <f t="shared" si="6"/>
        <v>-0.12660550458715597</v>
      </c>
      <c r="F21" s="82">
        <v>391</v>
      </c>
      <c r="G21" s="82">
        <v>362</v>
      </c>
      <c r="H21" s="16">
        <f t="shared" si="7"/>
        <v>-7.4168797953964194E-2</v>
      </c>
      <c r="I21" s="82">
        <v>218</v>
      </c>
      <c r="J21" s="82">
        <v>188</v>
      </c>
      <c r="K21" s="16">
        <f t="shared" si="8"/>
        <v>-0.13761467889908258</v>
      </c>
      <c r="L21" s="44"/>
      <c r="M21" s="74">
        <v>595</v>
      </c>
      <c r="N21" s="82">
        <v>294</v>
      </c>
      <c r="O21" s="82">
        <v>287</v>
      </c>
      <c r="P21" s="18">
        <f t="shared" si="9"/>
        <v>0.8</v>
      </c>
      <c r="Q21" s="18">
        <f t="shared" si="10"/>
        <v>1.2312925170068028</v>
      </c>
      <c r="R21" s="19">
        <f t="shared" si="11"/>
        <v>0.65505226480836232</v>
      </c>
      <c r="S21" s="20"/>
      <c r="T21" s="2"/>
      <c r="U21" s="2"/>
    </row>
    <row r="22" spans="1:21" ht="15.75" thickBot="1" x14ac:dyDescent="0.3">
      <c r="A22" s="101"/>
      <c r="B22" s="48" t="s">
        <v>15</v>
      </c>
      <c r="C22" s="86">
        <v>216</v>
      </c>
      <c r="D22" s="76">
        <v>190</v>
      </c>
      <c r="E22" s="87">
        <f t="shared" si="6"/>
        <v>-0.12037037037037036</v>
      </c>
      <c r="F22" s="86">
        <v>90</v>
      </c>
      <c r="G22" s="86">
        <v>60</v>
      </c>
      <c r="H22" s="88">
        <f t="shared" si="7"/>
        <v>-0.33333333333333331</v>
      </c>
      <c r="I22" s="86">
        <v>38</v>
      </c>
      <c r="J22" s="86">
        <v>17</v>
      </c>
      <c r="K22" s="88">
        <f t="shared" si="8"/>
        <v>-0.55263157894736847</v>
      </c>
      <c r="L22" s="53"/>
      <c r="M22" s="76">
        <v>220</v>
      </c>
      <c r="N22" s="86">
        <v>77</v>
      </c>
      <c r="O22" s="86">
        <v>68</v>
      </c>
      <c r="P22" s="54">
        <f t="shared" si="9"/>
        <v>0.86363636363636365</v>
      </c>
      <c r="Q22" s="54">
        <f t="shared" si="10"/>
        <v>0.77922077922077926</v>
      </c>
      <c r="R22" s="55">
        <f t="shared" si="11"/>
        <v>0.25</v>
      </c>
      <c r="S22" s="20"/>
      <c r="T22" s="23"/>
      <c r="U22" s="91"/>
    </row>
    <row r="23" spans="1:21" ht="15.75" thickBot="1" x14ac:dyDescent="0.3">
      <c r="A23" s="100" t="s">
        <v>17</v>
      </c>
      <c r="B23" s="41" t="s">
        <v>13</v>
      </c>
      <c r="C23" s="85">
        <v>317</v>
      </c>
      <c r="D23" s="75">
        <v>328</v>
      </c>
      <c r="E23" s="84">
        <f t="shared" si="6"/>
        <v>3.4700315457413249E-2</v>
      </c>
      <c r="F23" s="85">
        <v>241</v>
      </c>
      <c r="G23" s="85">
        <v>243</v>
      </c>
      <c r="H23" s="47">
        <f t="shared" si="7"/>
        <v>8.2987551867219917E-3</v>
      </c>
      <c r="I23" s="85">
        <v>108</v>
      </c>
      <c r="J23" s="85">
        <v>103</v>
      </c>
      <c r="K23" s="47">
        <f t="shared" si="8"/>
        <v>-4.6296296296296294E-2</v>
      </c>
      <c r="L23" s="44"/>
      <c r="M23" s="75">
        <v>321</v>
      </c>
      <c r="N23" s="85">
        <v>139</v>
      </c>
      <c r="O23" s="85">
        <v>136</v>
      </c>
      <c r="P23" s="57">
        <f t="shared" si="9"/>
        <v>1.0218068535825544</v>
      </c>
      <c r="Q23" s="57">
        <f t="shared" si="10"/>
        <v>1.7482014388489209</v>
      </c>
      <c r="R23" s="58">
        <f t="shared" si="11"/>
        <v>0.75735294117647056</v>
      </c>
      <c r="S23" s="20"/>
      <c r="T23" s="89"/>
      <c r="U23" s="2"/>
    </row>
    <row r="24" spans="1:21" ht="15.75" thickBot="1" x14ac:dyDescent="0.3">
      <c r="A24" s="100"/>
      <c r="B24" s="41" t="s">
        <v>14</v>
      </c>
      <c r="C24" s="74">
        <v>487</v>
      </c>
      <c r="D24" s="74">
        <v>469</v>
      </c>
      <c r="E24" s="15">
        <f t="shared" si="6"/>
        <v>-3.6960985626283367E-2</v>
      </c>
      <c r="F24" s="82">
        <v>358</v>
      </c>
      <c r="G24" s="82">
        <v>362</v>
      </c>
      <c r="H24" s="16">
        <f t="shared" si="7"/>
        <v>1.11731843575419E-2</v>
      </c>
      <c r="I24" s="82">
        <v>161</v>
      </c>
      <c r="J24" s="82">
        <v>152</v>
      </c>
      <c r="K24" s="16">
        <f t="shared" si="8"/>
        <v>-5.5900621118012424E-2</v>
      </c>
      <c r="L24" s="44"/>
      <c r="M24" s="74">
        <v>506</v>
      </c>
      <c r="N24" s="82">
        <v>227</v>
      </c>
      <c r="O24" s="82">
        <v>223</v>
      </c>
      <c r="P24" s="18">
        <f t="shared" si="9"/>
        <v>0.9268774703557312</v>
      </c>
      <c r="Q24" s="18">
        <f t="shared" si="10"/>
        <v>1.5947136563876652</v>
      </c>
      <c r="R24" s="19">
        <f t="shared" si="11"/>
        <v>0.68161434977578472</v>
      </c>
      <c r="S24" s="20"/>
      <c r="T24" s="2"/>
      <c r="U24" s="2"/>
    </row>
    <row r="25" spans="1:21" ht="15.75" thickBot="1" x14ac:dyDescent="0.3">
      <c r="A25" s="101"/>
      <c r="B25" s="48" t="s">
        <v>15</v>
      </c>
      <c r="C25" s="86">
        <v>246</v>
      </c>
      <c r="D25" s="76">
        <v>223</v>
      </c>
      <c r="E25" s="87">
        <f t="shared" si="6"/>
        <v>-9.3495934959349589E-2</v>
      </c>
      <c r="F25" s="86">
        <v>66</v>
      </c>
      <c r="G25" s="86">
        <v>48</v>
      </c>
      <c r="H25" s="88">
        <f t="shared" si="7"/>
        <v>-0.27272727272727271</v>
      </c>
      <c r="I25" s="86">
        <v>22</v>
      </c>
      <c r="J25" s="86">
        <v>14</v>
      </c>
      <c r="K25" s="88">
        <f t="shared" si="8"/>
        <v>-0.36363636363636365</v>
      </c>
      <c r="L25" s="53"/>
      <c r="M25" s="76">
        <v>246</v>
      </c>
      <c r="N25" s="86">
        <v>61</v>
      </c>
      <c r="O25" s="86">
        <v>60</v>
      </c>
      <c r="P25" s="54">
        <f t="shared" si="9"/>
        <v>0.9065040650406504</v>
      </c>
      <c r="Q25" s="54">
        <f t="shared" si="10"/>
        <v>0.78688524590163933</v>
      </c>
      <c r="R25" s="55">
        <f t="shared" si="11"/>
        <v>0.23333333333333334</v>
      </c>
      <c r="S25" s="20"/>
      <c r="T25" s="2"/>
      <c r="U25" s="2"/>
    </row>
    <row r="26" spans="1:21" ht="15.75" thickBot="1" x14ac:dyDescent="0.3">
      <c r="A26" s="100" t="s">
        <v>18</v>
      </c>
      <c r="B26" s="41" t="s">
        <v>13</v>
      </c>
      <c r="C26" s="75">
        <v>227</v>
      </c>
      <c r="D26" s="75">
        <v>194</v>
      </c>
      <c r="E26" s="84">
        <f t="shared" si="6"/>
        <v>-0.14537444933920704</v>
      </c>
      <c r="F26" s="85">
        <v>175</v>
      </c>
      <c r="G26" s="85">
        <v>153</v>
      </c>
      <c r="H26" s="47">
        <f t="shared" si="7"/>
        <v>-0.12571428571428572</v>
      </c>
      <c r="I26" s="85">
        <v>108</v>
      </c>
      <c r="J26" s="85">
        <v>90</v>
      </c>
      <c r="K26" s="47">
        <f t="shared" si="8"/>
        <v>-0.16666666666666666</v>
      </c>
      <c r="L26" s="44"/>
      <c r="M26" s="75">
        <v>230</v>
      </c>
      <c r="N26" s="85">
        <v>131</v>
      </c>
      <c r="O26" s="85">
        <v>128</v>
      </c>
      <c r="P26" s="57">
        <f t="shared" si="9"/>
        <v>0.84347826086956523</v>
      </c>
      <c r="Q26" s="57">
        <f t="shared" si="10"/>
        <v>1.16793893129771</v>
      </c>
      <c r="R26" s="58">
        <f t="shared" si="11"/>
        <v>0.703125</v>
      </c>
      <c r="S26" s="20"/>
      <c r="T26" s="2"/>
      <c r="U26" s="2"/>
    </row>
    <row r="27" spans="1:21" ht="15.75" thickBot="1" x14ac:dyDescent="0.3">
      <c r="A27" s="100"/>
      <c r="B27" s="41" t="s">
        <v>14</v>
      </c>
      <c r="C27" s="74">
        <v>335</v>
      </c>
      <c r="D27" s="74">
        <v>281</v>
      </c>
      <c r="E27" s="15">
        <f t="shared" si="6"/>
        <v>-0.16119402985074627</v>
      </c>
      <c r="F27" s="82">
        <v>256</v>
      </c>
      <c r="G27" s="82">
        <v>223</v>
      </c>
      <c r="H27" s="16">
        <f t="shared" si="7"/>
        <v>-0.12890625</v>
      </c>
      <c r="I27" s="82">
        <v>168</v>
      </c>
      <c r="J27" s="82">
        <v>136</v>
      </c>
      <c r="K27" s="16">
        <f t="shared" si="8"/>
        <v>-0.19047619047619047</v>
      </c>
      <c r="L27" s="44"/>
      <c r="M27" s="74">
        <v>347</v>
      </c>
      <c r="N27" s="82">
        <v>206</v>
      </c>
      <c r="O27" s="82">
        <v>202</v>
      </c>
      <c r="P27" s="18">
        <f t="shared" si="9"/>
        <v>0.80979827089337175</v>
      </c>
      <c r="Q27" s="18">
        <f t="shared" si="10"/>
        <v>1.0825242718446602</v>
      </c>
      <c r="R27" s="19">
        <f t="shared" si="11"/>
        <v>0.67326732673267331</v>
      </c>
      <c r="S27" s="20"/>
      <c r="T27" s="89"/>
      <c r="U27" s="2"/>
    </row>
    <row r="28" spans="1:21" ht="15.75" thickBot="1" x14ac:dyDescent="0.3">
      <c r="A28" s="101"/>
      <c r="B28" s="48" t="s">
        <v>15</v>
      </c>
      <c r="C28" s="86">
        <v>35</v>
      </c>
      <c r="D28" s="76">
        <v>28</v>
      </c>
      <c r="E28" s="87">
        <f t="shared" si="6"/>
        <v>-0.2</v>
      </c>
      <c r="F28" s="86">
        <v>14</v>
      </c>
      <c r="G28" s="86">
        <v>6</v>
      </c>
      <c r="H28" s="88">
        <f t="shared" si="7"/>
        <v>-0.5714285714285714</v>
      </c>
      <c r="I28" s="86">
        <v>7</v>
      </c>
      <c r="J28" s="86">
        <v>4</v>
      </c>
      <c r="K28" s="88">
        <f t="shared" si="8"/>
        <v>-0.42857142857142855</v>
      </c>
      <c r="L28" s="53"/>
      <c r="M28" s="76">
        <v>34</v>
      </c>
      <c r="N28" s="86">
        <v>11</v>
      </c>
      <c r="O28" s="86">
        <v>11</v>
      </c>
      <c r="P28" s="54">
        <f t="shared" si="9"/>
        <v>0.82352941176470584</v>
      </c>
      <c r="Q28" s="54">
        <f t="shared" si="10"/>
        <v>0.54545454545454541</v>
      </c>
      <c r="R28" s="55">
        <f t="shared" si="11"/>
        <v>0.36363636363636365</v>
      </c>
      <c r="S28" s="20"/>
      <c r="T28" s="2"/>
      <c r="U28" s="2"/>
    </row>
    <row r="29" spans="1:21" ht="15.75" thickBot="1" x14ac:dyDescent="0.3">
      <c r="A29" s="100" t="s">
        <v>19</v>
      </c>
      <c r="B29" s="41" t="s">
        <v>13</v>
      </c>
      <c r="C29" s="75">
        <v>43</v>
      </c>
      <c r="D29" s="75">
        <v>61</v>
      </c>
      <c r="E29" s="84">
        <f t="shared" si="6"/>
        <v>0.41860465116279072</v>
      </c>
      <c r="F29" s="85">
        <v>34</v>
      </c>
      <c r="G29" s="85">
        <v>52</v>
      </c>
      <c r="H29" s="47">
        <f t="shared" si="7"/>
        <v>0.52941176470588236</v>
      </c>
      <c r="I29" s="85">
        <v>27</v>
      </c>
      <c r="J29" s="85">
        <v>26</v>
      </c>
      <c r="K29" s="47">
        <f t="shared" si="8"/>
        <v>-3.7037037037037035E-2</v>
      </c>
      <c r="L29" s="44"/>
      <c r="M29" s="75">
        <v>42</v>
      </c>
      <c r="N29" s="85">
        <v>23</v>
      </c>
      <c r="O29" s="85">
        <v>23</v>
      </c>
      <c r="P29" s="57">
        <f t="shared" si="9"/>
        <v>1.4523809523809523</v>
      </c>
      <c r="Q29" s="57">
        <f t="shared" si="10"/>
        <v>2.2608695652173911</v>
      </c>
      <c r="R29" s="58">
        <f t="shared" si="11"/>
        <v>1.1304347826086956</v>
      </c>
      <c r="S29" s="20"/>
      <c r="T29" s="2"/>
      <c r="U29" s="2"/>
    </row>
    <row r="30" spans="1:21" ht="15.75" thickBot="1" x14ac:dyDescent="0.3">
      <c r="A30" s="100"/>
      <c r="B30" s="41" t="s">
        <v>14</v>
      </c>
      <c r="C30" s="82">
        <v>105</v>
      </c>
      <c r="D30" s="74">
        <v>96</v>
      </c>
      <c r="E30" s="15">
        <f t="shared" si="6"/>
        <v>-8.5714285714285715E-2</v>
      </c>
      <c r="F30" s="82">
        <v>80</v>
      </c>
      <c r="G30" s="82">
        <v>82</v>
      </c>
      <c r="H30" s="16">
        <f t="shared" si="7"/>
        <v>2.5000000000000001E-2</v>
      </c>
      <c r="I30" s="82">
        <v>57</v>
      </c>
      <c r="J30" s="82">
        <v>48</v>
      </c>
      <c r="K30" s="16">
        <f t="shared" si="8"/>
        <v>-0.15789473684210525</v>
      </c>
      <c r="L30" s="44"/>
      <c r="M30" s="74">
        <v>108</v>
      </c>
      <c r="N30" s="82">
        <v>58</v>
      </c>
      <c r="O30" s="82">
        <v>57</v>
      </c>
      <c r="P30" s="18">
        <f t="shared" si="9"/>
        <v>0.88888888888888884</v>
      </c>
      <c r="Q30" s="18">
        <f t="shared" si="10"/>
        <v>1.4137931034482758</v>
      </c>
      <c r="R30" s="19">
        <f t="shared" si="11"/>
        <v>0.84210526315789469</v>
      </c>
      <c r="S30" s="20"/>
      <c r="T30" s="89"/>
      <c r="U30" s="2"/>
    </row>
    <row r="31" spans="1:21" ht="15.75" thickBot="1" x14ac:dyDescent="0.3">
      <c r="A31" s="101"/>
      <c r="B31" s="48" t="s">
        <v>15</v>
      </c>
      <c r="C31" s="86">
        <v>115</v>
      </c>
      <c r="D31" s="76">
        <v>96</v>
      </c>
      <c r="E31" s="87">
        <f t="shared" si="6"/>
        <v>-0.16521739130434782</v>
      </c>
      <c r="F31" s="86">
        <v>81</v>
      </c>
      <c r="G31" s="86">
        <v>61</v>
      </c>
      <c r="H31" s="88">
        <f t="shared" si="7"/>
        <v>-0.24691358024691357</v>
      </c>
      <c r="I31" s="86">
        <v>49</v>
      </c>
      <c r="J31" s="86">
        <v>40</v>
      </c>
      <c r="K31" s="88">
        <f t="shared" si="8"/>
        <v>-0.18367346938775511</v>
      </c>
      <c r="L31" s="53"/>
      <c r="M31" s="76">
        <v>129</v>
      </c>
      <c r="N31" s="86">
        <v>78</v>
      </c>
      <c r="O31" s="86">
        <v>68</v>
      </c>
      <c r="P31" s="54">
        <f t="shared" si="9"/>
        <v>0.7441860465116279</v>
      </c>
      <c r="Q31" s="54">
        <f t="shared" si="10"/>
        <v>0.78205128205128205</v>
      </c>
      <c r="R31" s="55">
        <f t="shared" si="11"/>
        <v>0.58823529411764708</v>
      </c>
      <c r="S31" s="20"/>
      <c r="T31" s="2"/>
      <c r="U31" s="2"/>
    </row>
    <row r="32" spans="1:21" ht="15.75" thickBot="1" x14ac:dyDescent="0.3">
      <c r="A32" s="100" t="s">
        <v>20</v>
      </c>
      <c r="B32" s="41" t="s">
        <v>13</v>
      </c>
      <c r="C32" s="75">
        <v>11</v>
      </c>
      <c r="D32" s="75">
        <v>20</v>
      </c>
      <c r="E32" s="84">
        <f t="shared" si="6"/>
        <v>0.81818181818181823</v>
      </c>
      <c r="F32" s="85">
        <v>5</v>
      </c>
      <c r="G32" s="85">
        <v>14</v>
      </c>
      <c r="H32" s="47">
        <f t="shared" si="7"/>
        <v>1.8</v>
      </c>
      <c r="I32" s="85">
        <v>5</v>
      </c>
      <c r="J32" s="85">
        <v>7</v>
      </c>
      <c r="K32" s="47">
        <f t="shared" si="8"/>
        <v>0.4</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26</v>
      </c>
      <c r="D33" s="74">
        <v>26</v>
      </c>
      <c r="E33" s="15">
        <f t="shared" si="6"/>
        <v>0</v>
      </c>
      <c r="F33" s="82">
        <v>19</v>
      </c>
      <c r="G33" s="82">
        <v>19</v>
      </c>
      <c r="H33" s="16">
        <f t="shared" si="7"/>
        <v>0</v>
      </c>
      <c r="I33" s="82">
        <v>13</v>
      </c>
      <c r="J33" s="82">
        <v>9</v>
      </c>
      <c r="K33" s="16">
        <f t="shared" si="8"/>
        <v>-0.30769230769230771</v>
      </c>
      <c r="L33" s="44"/>
      <c r="M33" s="74">
        <v>28</v>
      </c>
      <c r="N33" s="82">
        <v>17</v>
      </c>
      <c r="O33" s="82">
        <v>17</v>
      </c>
      <c r="P33" s="18">
        <f t="shared" si="9"/>
        <v>0.9285714285714286</v>
      </c>
      <c r="Q33" s="18">
        <f t="shared" si="10"/>
        <v>1.1176470588235294</v>
      </c>
      <c r="R33" s="19">
        <f t="shared" si="11"/>
        <v>0.52941176470588236</v>
      </c>
      <c r="S33" s="20"/>
      <c r="T33" s="89"/>
      <c r="U33" s="2"/>
    </row>
    <row r="34" spans="1:21" ht="15.75" thickBot="1" x14ac:dyDescent="0.3">
      <c r="A34" s="101"/>
      <c r="B34" s="48" t="s">
        <v>15</v>
      </c>
      <c r="C34" s="86">
        <v>83</v>
      </c>
      <c r="D34" s="76">
        <v>55</v>
      </c>
      <c r="E34" s="87">
        <f t="shared" si="6"/>
        <v>-0.33734939759036142</v>
      </c>
      <c r="F34" s="86">
        <v>24</v>
      </c>
      <c r="G34" s="86">
        <v>11</v>
      </c>
      <c r="H34" s="88">
        <f t="shared" si="7"/>
        <v>-0.54166666666666663</v>
      </c>
      <c r="I34" s="86">
        <v>9</v>
      </c>
      <c r="J34" s="86">
        <v>7</v>
      </c>
      <c r="K34" s="88">
        <f t="shared" si="8"/>
        <v>-0.22222222222222221</v>
      </c>
      <c r="L34" s="53"/>
      <c r="M34" s="76">
        <v>84</v>
      </c>
      <c r="N34" s="86">
        <v>22</v>
      </c>
      <c r="O34" s="86">
        <v>22</v>
      </c>
      <c r="P34" s="54">
        <f t="shared" si="9"/>
        <v>0.65476190476190477</v>
      </c>
      <c r="Q34" s="54">
        <f t="shared" si="10"/>
        <v>0.5</v>
      </c>
      <c r="R34" s="55">
        <f t="shared" si="11"/>
        <v>0.31818181818181818</v>
      </c>
      <c r="S34" s="20"/>
      <c r="T34" s="2"/>
      <c r="U34" s="2"/>
    </row>
    <row r="35" spans="1:21" ht="15.75" thickBot="1" x14ac:dyDescent="0.3">
      <c r="A35" s="100" t="s">
        <v>21</v>
      </c>
      <c r="B35" s="41" t="s">
        <v>13</v>
      </c>
      <c r="C35" s="75">
        <v>107</v>
      </c>
      <c r="D35" s="75">
        <v>130</v>
      </c>
      <c r="E35" s="84">
        <f t="shared" si="6"/>
        <v>0.21495327102803738</v>
      </c>
      <c r="F35" s="85">
        <v>69</v>
      </c>
      <c r="G35" s="85">
        <v>95</v>
      </c>
      <c r="H35" s="47">
        <f t="shared" si="7"/>
        <v>0.37681159420289856</v>
      </c>
      <c r="I35" s="85">
        <v>52</v>
      </c>
      <c r="J35" s="85">
        <v>59</v>
      </c>
      <c r="K35" s="47">
        <f t="shared" si="8"/>
        <v>0.13461538461538461</v>
      </c>
      <c r="L35" s="44"/>
      <c r="M35" s="75">
        <v>115</v>
      </c>
      <c r="N35" s="85">
        <v>57</v>
      </c>
      <c r="O35" s="85">
        <v>56</v>
      </c>
      <c r="P35" s="57">
        <f t="shared" si="9"/>
        <v>1.1304347826086956</v>
      </c>
      <c r="Q35" s="57">
        <f t="shared" si="10"/>
        <v>1.6666666666666667</v>
      </c>
      <c r="R35" s="58">
        <f t="shared" si="11"/>
        <v>1.0535714285714286</v>
      </c>
      <c r="S35" s="20"/>
      <c r="T35" s="2"/>
      <c r="U35" s="2"/>
    </row>
    <row r="36" spans="1:21" ht="15.75" thickBot="1" x14ac:dyDescent="0.3">
      <c r="A36" s="100"/>
      <c r="B36" s="41" t="s">
        <v>14</v>
      </c>
      <c r="C36" s="74">
        <v>202</v>
      </c>
      <c r="D36" s="74">
        <v>226</v>
      </c>
      <c r="E36" s="15">
        <f t="shared" si="6"/>
        <v>0.11881188118811881</v>
      </c>
      <c r="F36" s="82">
        <v>131</v>
      </c>
      <c r="G36" s="82">
        <v>163</v>
      </c>
      <c r="H36" s="16">
        <f t="shared" si="7"/>
        <v>0.24427480916030533</v>
      </c>
      <c r="I36" s="82">
        <v>93</v>
      </c>
      <c r="J36" s="82">
        <v>102</v>
      </c>
      <c r="K36" s="16">
        <f t="shared" si="8"/>
        <v>9.6774193548387094E-2</v>
      </c>
      <c r="L36" s="44"/>
      <c r="M36" s="74">
        <v>235</v>
      </c>
      <c r="N36" s="82">
        <v>128</v>
      </c>
      <c r="O36" s="82">
        <v>127</v>
      </c>
      <c r="P36" s="18">
        <f t="shared" si="9"/>
        <v>0.96170212765957441</v>
      </c>
      <c r="Q36" s="18">
        <f t="shared" si="10"/>
        <v>1.2734375</v>
      </c>
      <c r="R36" s="19">
        <f t="shared" si="11"/>
        <v>0.80314960629921262</v>
      </c>
      <c r="S36" s="20"/>
      <c r="T36" s="89"/>
      <c r="U36" s="2"/>
    </row>
    <row r="37" spans="1:21" ht="15.75" thickBot="1" x14ac:dyDescent="0.3">
      <c r="A37" s="101"/>
      <c r="B37" s="48" t="s">
        <v>15</v>
      </c>
      <c r="C37" s="86">
        <v>47</v>
      </c>
      <c r="D37" s="76">
        <v>49</v>
      </c>
      <c r="E37" s="87">
        <f t="shared" si="6"/>
        <v>4.2553191489361701E-2</v>
      </c>
      <c r="F37" s="86">
        <v>22</v>
      </c>
      <c r="G37" s="86">
        <v>24</v>
      </c>
      <c r="H37" s="88">
        <f t="shared" si="7"/>
        <v>9.0909090909090912E-2</v>
      </c>
      <c r="I37" s="86">
        <v>16</v>
      </c>
      <c r="J37" s="86">
        <v>16</v>
      </c>
      <c r="K37" s="88">
        <f t="shared" si="8"/>
        <v>0</v>
      </c>
      <c r="L37" s="53"/>
      <c r="M37" s="76">
        <v>49</v>
      </c>
      <c r="N37" s="86">
        <v>28</v>
      </c>
      <c r="O37" s="86">
        <v>28</v>
      </c>
      <c r="P37" s="54">
        <f t="shared" si="9"/>
        <v>1</v>
      </c>
      <c r="Q37" s="54">
        <f t="shared" si="10"/>
        <v>0.8571428571428571</v>
      </c>
      <c r="R37" s="55">
        <f t="shared" si="11"/>
        <v>0.5714285714285714</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4</v>
      </c>
      <c r="J38" s="85">
        <v>0</v>
      </c>
      <c r="K38" s="84">
        <f t="shared" si="8"/>
        <v>-1</v>
      </c>
      <c r="L38" s="44"/>
      <c r="M38" s="75">
        <v>13</v>
      </c>
      <c r="N38" s="85">
        <v>5</v>
      </c>
      <c r="O38" s="85">
        <v>5</v>
      </c>
      <c r="P38" s="57">
        <f t="shared" si="9"/>
        <v>0.76923076923076927</v>
      </c>
      <c r="Q38" s="57">
        <f t="shared" si="10"/>
        <v>1.6</v>
      </c>
      <c r="R38" s="58">
        <f t="shared" si="11"/>
        <v>0</v>
      </c>
      <c r="S38" s="20"/>
      <c r="T38" s="2"/>
      <c r="U38" s="2"/>
    </row>
    <row r="39" spans="1:21" ht="15.75" thickBot="1" x14ac:dyDescent="0.3">
      <c r="A39" s="100"/>
      <c r="B39" s="41" t="s">
        <v>14</v>
      </c>
      <c r="C39" s="82">
        <v>30</v>
      </c>
      <c r="D39" s="74">
        <v>24</v>
      </c>
      <c r="E39" s="15">
        <f t="shared" si="6"/>
        <v>-0.2</v>
      </c>
      <c r="F39" s="82">
        <v>26</v>
      </c>
      <c r="G39" s="82">
        <v>20</v>
      </c>
      <c r="H39" s="16">
        <f t="shared" si="7"/>
        <v>-0.23076923076923078</v>
      </c>
      <c r="I39" s="82">
        <v>9</v>
      </c>
      <c r="J39" s="82">
        <v>7</v>
      </c>
      <c r="K39" s="16">
        <f t="shared" si="8"/>
        <v>-0.22222222222222221</v>
      </c>
      <c r="L39" s="44"/>
      <c r="M39" s="74">
        <v>30</v>
      </c>
      <c r="N39" s="82">
        <v>14</v>
      </c>
      <c r="O39" s="82">
        <v>14</v>
      </c>
      <c r="P39" s="18">
        <f t="shared" si="9"/>
        <v>0.8</v>
      </c>
      <c r="Q39" s="18">
        <f t="shared" si="10"/>
        <v>1.4285714285714286</v>
      </c>
      <c r="R39" s="19">
        <f t="shared" si="11"/>
        <v>0.5</v>
      </c>
      <c r="S39" s="20"/>
      <c r="T39" s="89"/>
      <c r="U39" s="2"/>
    </row>
    <row r="40" spans="1:21" ht="15.75" thickBot="1" x14ac:dyDescent="0.3">
      <c r="A40" s="101"/>
      <c r="B40" s="48" t="s">
        <v>15</v>
      </c>
      <c r="C40" s="86">
        <v>33</v>
      </c>
      <c r="D40" s="76">
        <v>29</v>
      </c>
      <c r="E40" s="87">
        <f t="shared" si="6"/>
        <v>-0.12121212121212122</v>
      </c>
      <c r="F40" s="86">
        <v>14</v>
      </c>
      <c r="G40" s="86">
        <v>17</v>
      </c>
      <c r="H40" s="88">
        <f t="shared" si="7"/>
        <v>0.21428571428571427</v>
      </c>
      <c r="I40" s="86">
        <v>6</v>
      </c>
      <c r="J40" s="86">
        <v>4</v>
      </c>
      <c r="K40" s="87">
        <f t="shared" si="8"/>
        <v>-0.33333333333333331</v>
      </c>
      <c r="L40" s="53"/>
      <c r="M40" s="76">
        <v>34</v>
      </c>
      <c r="N40" s="86">
        <v>11</v>
      </c>
      <c r="O40" s="86">
        <v>11</v>
      </c>
      <c r="P40" s="54">
        <f t="shared" si="9"/>
        <v>0.8529411764705882</v>
      </c>
      <c r="Q40" s="54">
        <f t="shared" si="10"/>
        <v>1.5454545454545454</v>
      </c>
      <c r="R40" s="55">
        <f t="shared" si="11"/>
        <v>0.36363636363636365</v>
      </c>
      <c r="S40" s="20"/>
      <c r="T40" s="2"/>
      <c r="U40" s="2"/>
    </row>
    <row r="41" spans="1:21" ht="15.75" thickBot="1" x14ac:dyDescent="0.3">
      <c r="A41" s="101" t="s">
        <v>23</v>
      </c>
      <c r="B41" s="41" t="s">
        <v>13</v>
      </c>
      <c r="C41" s="85">
        <v>383</v>
      </c>
      <c r="D41" s="75">
        <v>448</v>
      </c>
      <c r="E41" s="84">
        <f t="shared" si="6"/>
        <v>0.16971279373368145</v>
      </c>
      <c r="F41" s="85">
        <v>351</v>
      </c>
      <c r="G41" s="85">
        <v>408</v>
      </c>
      <c r="H41" s="47">
        <f t="shared" si="7"/>
        <v>0.1623931623931624</v>
      </c>
      <c r="I41" s="85">
        <v>150</v>
      </c>
      <c r="J41" s="85">
        <v>165</v>
      </c>
      <c r="K41" s="47">
        <f t="shared" si="8"/>
        <v>0.1</v>
      </c>
      <c r="L41" s="44"/>
      <c r="M41" s="75">
        <v>486</v>
      </c>
      <c r="N41" s="85">
        <v>257</v>
      </c>
      <c r="O41" s="85">
        <v>249</v>
      </c>
      <c r="P41" s="57">
        <f t="shared" si="9"/>
        <v>0.92181069958847739</v>
      </c>
      <c r="Q41" s="57">
        <f t="shared" si="10"/>
        <v>1.5875486381322956</v>
      </c>
      <c r="R41" s="58">
        <f t="shared" si="11"/>
        <v>0.66265060240963858</v>
      </c>
      <c r="S41" s="20"/>
      <c r="T41" s="2"/>
      <c r="U41" s="2"/>
    </row>
    <row r="42" spans="1:21" ht="15.75" thickBot="1" x14ac:dyDescent="0.3">
      <c r="A42" s="101"/>
      <c r="B42" s="48" t="s">
        <v>14</v>
      </c>
      <c r="C42" s="86">
        <v>843</v>
      </c>
      <c r="D42" s="76">
        <v>891</v>
      </c>
      <c r="E42" s="87">
        <f t="shared" si="6"/>
        <v>5.6939501779359428E-2</v>
      </c>
      <c r="F42" s="86">
        <v>752</v>
      </c>
      <c r="G42" s="86">
        <v>798</v>
      </c>
      <c r="H42" s="88">
        <f t="shared" si="7"/>
        <v>6.1170212765957445E-2</v>
      </c>
      <c r="I42" s="86">
        <v>326</v>
      </c>
      <c r="J42" s="86">
        <v>357</v>
      </c>
      <c r="K42" s="88">
        <f t="shared" si="8"/>
        <v>9.5092024539877307E-2</v>
      </c>
      <c r="L42" s="53"/>
      <c r="M42" s="76">
        <v>1204</v>
      </c>
      <c r="N42" s="86">
        <v>675</v>
      </c>
      <c r="O42" s="86">
        <v>650</v>
      </c>
      <c r="P42" s="54">
        <f t="shared" si="9"/>
        <v>0.74003322259136217</v>
      </c>
      <c r="Q42" s="54">
        <f t="shared" si="10"/>
        <v>1.1822222222222223</v>
      </c>
      <c r="R42" s="55">
        <f t="shared" si="11"/>
        <v>0.54923076923076919</v>
      </c>
      <c r="S42" s="20"/>
      <c r="T42" s="2"/>
      <c r="U42" s="2"/>
    </row>
    <row r="43" spans="1:21" ht="15.75" thickBot="1" x14ac:dyDescent="0.3">
      <c r="A43" s="100" t="s">
        <v>24</v>
      </c>
      <c r="B43" s="41" t="s">
        <v>13</v>
      </c>
      <c r="C43" s="85">
        <v>5</v>
      </c>
      <c r="D43" s="81">
        <v>7</v>
      </c>
      <c r="E43" s="84">
        <f t="shared" si="6"/>
        <v>0.4</v>
      </c>
      <c r="F43" s="85">
        <v>4</v>
      </c>
      <c r="G43" s="81">
        <v>4</v>
      </c>
      <c r="H43" s="47">
        <f t="shared" si="7"/>
        <v>0</v>
      </c>
      <c r="I43" s="85">
        <v>3</v>
      </c>
      <c r="J43" s="83">
        <v>3</v>
      </c>
      <c r="K43" s="47">
        <f t="shared" si="8"/>
        <v>0</v>
      </c>
      <c r="L43" s="44"/>
      <c r="M43" s="81">
        <v>8</v>
      </c>
      <c r="N43" s="81">
        <v>5</v>
      </c>
      <c r="O43" s="83">
        <v>4</v>
      </c>
      <c r="P43" s="57">
        <v>0</v>
      </c>
      <c r="Q43" s="57">
        <v>0</v>
      </c>
      <c r="R43" s="58">
        <v>0</v>
      </c>
      <c r="S43" s="20"/>
      <c r="T43" s="90"/>
    </row>
    <row r="44" spans="1:21" ht="15.75" thickBot="1" x14ac:dyDescent="0.3">
      <c r="A44" s="101"/>
      <c r="B44" s="41" t="s">
        <v>14</v>
      </c>
      <c r="C44" s="82">
        <v>27</v>
      </c>
      <c r="D44" s="74">
        <v>13</v>
      </c>
      <c r="E44" s="15">
        <f t="shared" si="6"/>
        <v>-0.51851851851851849</v>
      </c>
      <c r="F44" s="82">
        <v>23</v>
      </c>
      <c r="G44" s="82">
        <v>9</v>
      </c>
      <c r="H44" s="47">
        <f>(G44-F44)/F44</f>
        <v>-0.60869565217391308</v>
      </c>
      <c r="I44" s="82">
        <v>13</v>
      </c>
      <c r="J44" s="82">
        <v>6</v>
      </c>
      <c r="K44" s="84">
        <f t="shared" si="8"/>
        <v>-0.53846153846153844</v>
      </c>
      <c r="L44" s="44"/>
      <c r="M44" s="74">
        <v>40</v>
      </c>
      <c r="N44" s="82">
        <v>28</v>
      </c>
      <c r="O44" s="82">
        <v>27</v>
      </c>
      <c r="P44" s="18">
        <f t="shared" si="9"/>
        <v>0.32500000000000001</v>
      </c>
      <c r="Q44" s="18">
        <f t="shared" si="10"/>
        <v>0.32142857142857145</v>
      </c>
      <c r="R44" s="19">
        <f t="shared" si="11"/>
        <v>0.22222222222222221</v>
      </c>
      <c r="S44" s="20"/>
      <c r="T44" s="95"/>
    </row>
    <row r="45" spans="1:21" ht="15.75" thickBot="1" x14ac:dyDescent="0.3">
      <c r="A45" s="101"/>
      <c r="B45" s="48" t="s">
        <v>15</v>
      </c>
      <c r="C45" s="86">
        <v>15</v>
      </c>
      <c r="D45" s="76">
        <v>11</v>
      </c>
      <c r="E45" s="87">
        <f t="shared" si="6"/>
        <v>-0.26666666666666666</v>
      </c>
      <c r="F45" s="86">
        <v>4</v>
      </c>
      <c r="G45" s="86">
        <v>6</v>
      </c>
      <c r="H45" s="88">
        <f>(G45-F45)/F45</f>
        <v>0.5</v>
      </c>
      <c r="I45" s="86">
        <v>1</v>
      </c>
      <c r="J45" s="86">
        <v>4</v>
      </c>
      <c r="K45" s="87">
        <f t="shared" si="8"/>
        <v>3</v>
      </c>
      <c r="L45" s="53"/>
      <c r="M45" s="76">
        <v>16</v>
      </c>
      <c r="N45" s="86">
        <v>8</v>
      </c>
      <c r="O45" s="86">
        <v>8</v>
      </c>
      <c r="P45" s="54">
        <f t="shared" si="9"/>
        <v>0.6875</v>
      </c>
      <c r="Q45" s="54">
        <f t="shared" si="10"/>
        <v>0.75</v>
      </c>
      <c r="R45" s="55">
        <f t="shared" si="11"/>
        <v>0.5</v>
      </c>
      <c r="S45" s="20"/>
    </row>
    <row r="46" spans="1:21" ht="15.75" thickBot="1" x14ac:dyDescent="0.3">
      <c r="A46" s="101" t="s">
        <v>25</v>
      </c>
      <c r="B46" s="41" t="s">
        <v>13</v>
      </c>
      <c r="C46" s="85">
        <v>9</v>
      </c>
      <c r="D46" s="75">
        <v>6</v>
      </c>
      <c r="E46" s="84">
        <f t="shared" si="6"/>
        <v>-0.33333333333333331</v>
      </c>
      <c r="F46" s="85">
        <v>7</v>
      </c>
      <c r="G46" s="85">
        <v>5</v>
      </c>
      <c r="H46" s="47">
        <f>(G46-F46)/F46</f>
        <v>-0.2857142857142857</v>
      </c>
      <c r="I46" s="85">
        <v>3</v>
      </c>
      <c r="J46" s="85">
        <v>3</v>
      </c>
      <c r="K46" s="84">
        <f t="shared" si="8"/>
        <v>0</v>
      </c>
      <c r="L46" s="60"/>
      <c r="M46" s="75">
        <v>9</v>
      </c>
      <c r="N46" s="85">
        <v>3</v>
      </c>
      <c r="O46" s="85">
        <v>2</v>
      </c>
      <c r="P46" s="57">
        <f t="shared" si="9"/>
        <v>0.66666666666666663</v>
      </c>
      <c r="Q46" s="57">
        <f t="shared" si="10"/>
        <v>1.6666666666666667</v>
      </c>
      <c r="R46" s="58">
        <f t="shared" si="11"/>
        <v>1.5</v>
      </c>
      <c r="S46" s="20"/>
      <c r="T46" s="95"/>
    </row>
    <row r="47" spans="1:21" ht="15.75" thickBot="1" x14ac:dyDescent="0.3">
      <c r="A47" s="101"/>
      <c r="B47" s="48" t="s">
        <v>14</v>
      </c>
      <c r="C47" s="86">
        <v>12</v>
      </c>
      <c r="D47" s="76">
        <v>18</v>
      </c>
      <c r="E47" s="87">
        <f t="shared" si="6"/>
        <v>0.5</v>
      </c>
      <c r="F47" s="86">
        <v>10</v>
      </c>
      <c r="G47" s="86">
        <v>15</v>
      </c>
      <c r="H47" s="88">
        <f>(G47-F47)/F47</f>
        <v>0.5</v>
      </c>
      <c r="I47" s="86">
        <v>5</v>
      </c>
      <c r="J47" s="86">
        <v>7</v>
      </c>
      <c r="K47" s="88">
        <f t="shared" si="8"/>
        <v>0.4</v>
      </c>
      <c r="L47" s="61"/>
      <c r="M47" s="76">
        <v>21</v>
      </c>
      <c r="N47" s="86">
        <v>13</v>
      </c>
      <c r="O47" s="86">
        <v>12</v>
      </c>
      <c r="P47" s="54">
        <f t="shared" si="9"/>
        <v>0.8571428571428571</v>
      </c>
      <c r="Q47" s="54">
        <f t="shared" si="10"/>
        <v>1.1538461538461537</v>
      </c>
      <c r="R47" s="55">
        <f t="shared" si="11"/>
        <v>0.58333333333333337</v>
      </c>
      <c r="S47" s="20"/>
      <c r="T47" s="90"/>
    </row>
    <row r="48" spans="1:21" ht="15.75" thickBot="1" x14ac:dyDescent="0.3">
      <c r="A48" s="101" t="s">
        <v>26</v>
      </c>
      <c r="B48" s="41" t="s">
        <v>13</v>
      </c>
      <c r="C48" s="85">
        <v>2</v>
      </c>
      <c r="D48" s="75">
        <v>0</v>
      </c>
      <c r="E48" s="84">
        <f t="shared" si="6"/>
        <v>-1</v>
      </c>
      <c r="F48" s="85">
        <v>2</v>
      </c>
      <c r="G48" s="85">
        <v>0</v>
      </c>
      <c r="H48" s="84">
        <f t="shared" ref="H48:H55" si="12">(G48-F48)/F48</f>
        <v>-1</v>
      </c>
      <c r="I48" s="85">
        <v>1</v>
      </c>
      <c r="J48" s="85">
        <v>0</v>
      </c>
      <c r="K48" s="84">
        <f t="shared" si="8"/>
        <v>-1</v>
      </c>
      <c r="L48" s="60"/>
      <c r="M48" s="75">
        <v>2</v>
      </c>
      <c r="N48" s="85">
        <v>1</v>
      </c>
      <c r="O48" s="85">
        <v>0</v>
      </c>
      <c r="P48" s="57">
        <f t="shared" si="9"/>
        <v>0</v>
      </c>
      <c r="Q48" s="57">
        <v>0</v>
      </c>
      <c r="R48" s="58">
        <v>0</v>
      </c>
      <c r="S48" s="20"/>
    </row>
    <row r="49" spans="1:20" ht="15.75" thickBot="1" x14ac:dyDescent="0.3">
      <c r="A49" s="101"/>
      <c r="B49" s="48" t="s">
        <v>14</v>
      </c>
      <c r="C49" s="86">
        <v>4</v>
      </c>
      <c r="D49" s="76">
        <v>1</v>
      </c>
      <c r="E49" s="87">
        <f t="shared" si="6"/>
        <v>-0.75</v>
      </c>
      <c r="F49" s="86">
        <v>4</v>
      </c>
      <c r="G49" s="86">
        <v>1</v>
      </c>
      <c r="H49" s="87">
        <f t="shared" si="12"/>
        <v>-0.75</v>
      </c>
      <c r="I49" s="86">
        <v>3</v>
      </c>
      <c r="J49" s="86">
        <v>1</v>
      </c>
      <c r="K49" s="62">
        <f t="shared" ref="K49:K55" si="13">(J49-I49)/I49</f>
        <v>-0.66666666666666663</v>
      </c>
      <c r="L49" s="61"/>
      <c r="M49" s="76">
        <v>8</v>
      </c>
      <c r="N49" s="86">
        <v>6</v>
      </c>
      <c r="O49" s="86">
        <v>4</v>
      </c>
      <c r="P49" s="54">
        <f t="shared" si="9"/>
        <v>0.125</v>
      </c>
      <c r="Q49" s="54">
        <f t="shared" ref="Q49:Q55" si="14">G49/N49</f>
        <v>0.16666666666666666</v>
      </c>
      <c r="R49" s="55">
        <f t="shared" ref="R49:R55" si="15">J49/O49</f>
        <v>0.25</v>
      </c>
      <c r="S49" s="20"/>
    </row>
    <row r="50" spans="1:20" ht="15.75" thickBot="1" x14ac:dyDescent="0.3">
      <c r="A50" s="101" t="s">
        <v>27</v>
      </c>
      <c r="B50" s="41" t="s">
        <v>13</v>
      </c>
      <c r="C50" s="85">
        <v>36</v>
      </c>
      <c r="D50" s="75">
        <v>16</v>
      </c>
      <c r="E50" s="84">
        <f t="shared" si="6"/>
        <v>-0.55555555555555558</v>
      </c>
      <c r="F50" s="85">
        <v>36</v>
      </c>
      <c r="G50" s="85">
        <v>15</v>
      </c>
      <c r="H50" s="47">
        <f t="shared" si="12"/>
        <v>-0.58333333333333337</v>
      </c>
      <c r="I50" s="85">
        <v>7</v>
      </c>
      <c r="J50" s="85">
        <v>4</v>
      </c>
      <c r="K50" s="84">
        <f t="shared" si="13"/>
        <v>-0.42857142857142855</v>
      </c>
      <c r="L50" s="60"/>
      <c r="M50" s="75">
        <v>72</v>
      </c>
      <c r="N50" s="85">
        <v>50</v>
      </c>
      <c r="O50" s="85">
        <v>49</v>
      </c>
      <c r="P50" s="57">
        <f t="shared" si="9"/>
        <v>0.22222222222222221</v>
      </c>
      <c r="Q50" s="57">
        <f t="shared" si="14"/>
        <v>0.3</v>
      </c>
      <c r="R50" s="58">
        <f t="shared" si="15"/>
        <v>8.1632653061224483E-2</v>
      </c>
      <c r="S50" s="20"/>
      <c r="T50" s="95"/>
    </row>
    <row r="51" spans="1:20" ht="15.75" thickBot="1" x14ac:dyDescent="0.3">
      <c r="A51" s="101"/>
      <c r="B51" s="48" t="s">
        <v>14</v>
      </c>
      <c r="C51" s="86">
        <v>60</v>
      </c>
      <c r="D51" s="76">
        <v>47</v>
      </c>
      <c r="E51" s="87">
        <f t="shared" si="6"/>
        <v>-0.21666666666666667</v>
      </c>
      <c r="F51" s="86">
        <v>57</v>
      </c>
      <c r="G51" s="86">
        <v>44</v>
      </c>
      <c r="H51" s="88">
        <f t="shared" si="12"/>
        <v>-0.22807017543859648</v>
      </c>
      <c r="I51" s="86">
        <v>11</v>
      </c>
      <c r="J51" s="86">
        <v>15</v>
      </c>
      <c r="K51" s="62">
        <f t="shared" si="13"/>
        <v>0.36363636363636365</v>
      </c>
      <c r="L51" s="61"/>
      <c r="M51" s="76">
        <v>144</v>
      </c>
      <c r="N51" s="86">
        <v>104</v>
      </c>
      <c r="O51" s="86">
        <v>101</v>
      </c>
      <c r="P51" s="54">
        <f t="shared" si="9"/>
        <v>0.3263888888888889</v>
      </c>
      <c r="Q51" s="54">
        <f t="shared" si="14"/>
        <v>0.42307692307692307</v>
      </c>
      <c r="R51" s="55">
        <f t="shared" si="15"/>
        <v>0.14851485148514851</v>
      </c>
      <c r="S51" s="20"/>
      <c r="T51" s="90"/>
    </row>
    <row r="52" spans="1:20" ht="15.75" thickBot="1" x14ac:dyDescent="0.3">
      <c r="A52" s="101" t="s">
        <v>28</v>
      </c>
      <c r="B52" s="41" t="s">
        <v>13</v>
      </c>
      <c r="C52" s="85">
        <v>26</v>
      </c>
      <c r="D52" s="75">
        <v>28</v>
      </c>
      <c r="E52" s="84">
        <f t="shared" si="6"/>
        <v>7.6923076923076927E-2</v>
      </c>
      <c r="F52" s="85">
        <v>23</v>
      </c>
      <c r="G52" s="85">
        <v>25</v>
      </c>
      <c r="H52" s="47">
        <f t="shared" si="12"/>
        <v>8.6956521739130432E-2</v>
      </c>
      <c r="I52" s="85">
        <v>11</v>
      </c>
      <c r="J52" s="85">
        <v>12</v>
      </c>
      <c r="K52" s="84">
        <f t="shared" si="13"/>
        <v>9.0909090909090912E-2</v>
      </c>
      <c r="L52" s="60"/>
      <c r="M52" s="75">
        <v>52</v>
      </c>
      <c r="N52" s="85">
        <v>38</v>
      </c>
      <c r="O52" s="85">
        <v>35</v>
      </c>
      <c r="P52" s="57">
        <f t="shared" si="9"/>
        <v>0.53846153846153844</v>
      </c>
      <c r="Q52" s="57">
        <f t="shared" si="14"/>
        <v>0.65789473684210531</v>
      </c>
      <c r="R52" s="58">
        <f t="shared" si="15"/>
        <v>0.34285714285714286</v>
      </c>
      <c r="S52" s="20"/>
    </row>
    <row r="53" spans="1:20" ht="15.75" thickBot="1" x14ac:dyDescent="0.3">
      <c r="A53" s="101"/>
      <c r="B53" s="48" t="s">
        <v>14</v>
      </c>
      <c r="C53" s="86">
        <v>49</v>
      </c>
      <c r="D53" s="76">
        <v>42</v>
      </c>
      <c r="E53" s="87">
        <f t="shared" si="6"/>
        <v>-0.14285714285714285</v>
      </c>
      <c r="F53" s="86">
        <v>45</v>
      </c>
      <c r="G53" s="86">
        <v>37</v>
      </c>
      <c r="H53" s="88">
        <f t="shared" si="12"/>
        <v>-0.17777777777777778</v>
      </c>
      <c r="I53" s="86">
        <v>16</v>
      </c>
      <c r="J53" s="86">
        <v>14</v>
      </c>
      <c r="K53" s="88">
        <f t="shared" si="13"/>
        <v>-0.125</v>
      </c>
      <c r="L53" s="61"/>
      <c r="M53" s="76">
        <v>116</v>
      </c>
      <c r="N53" s="86">
        <v>86</v>
      </c>
      <c r="O53" s="86">
        <v>78</v>
      </c>
      <c r="P53" s="54">
        <f t="shared" si="9"/>
        <v>0.36206896551724138</v>
      </c>
      <c r="Q53" s="54">
        <f t="shared" si="14"/>
        <v>0.43023255813953487</v>
      </c>
      <c r="R53" s="55">
        <f t="shared" si="15"/>
        <v>0.17948717948717949</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2</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10:B10"/>
    <mergeCell ref="A1:R1"/>
    <mergeCell ref="A2:R2"/>
    <mergeCell ref="A3:R3"/>
    <mergeCell ref="A4:R4"/>
    <mergeCell ref="A6:B6"/>
    <mergeCell ref="A7:B7"/>
    <mergeCell ref="A8:B8"/>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50:A51"/>
    <mergeCell ref="A52:A53"/>
    <mergeCell ref="A54:A55"/>
    <mergeCell ref="A35:A37"/>
    <mergeCell ref="A38:A40"/>
    <mergeCell ref="A41:A42"/>
    <mergeCell ref="A43:A45"/>
    <mergeCell ref="A46:A47"/>
    <mergeCell ref="A48:A49"/>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zoomScale="120" zoomScaleNormal="120" workbookViewId="0">
      <selection activeCell="A5" sqref="A5"/>
    </sheetView>
  </sheetViews>
  <sheetFormatPr defaultColWidth="11.5703125" defaultRowHeight="15" x14ac:dyDescent="0.25"/>
  <cols>
    <col min="1" max="1" width="17.42578125" style="56" customWidth="1"/>
    <col min="2" max="2" width="16" style="56" customWidth="1"/>
    <col min="3" max="4" width="8.28515625" customWidth="1"/>
    <col min="5" max="5" width="9.28515625" style="56" bestFit="1" customWidth="1"/>
    <col min="6" max="7" width="8.28515625" customWidth="1"/>
    <col min="8" max="8" width="9.28515625" style="56" customWidth="1"/>
    <col min="9" max="10" width="8.28515625" customWidth="1"/>
    <col min="11" max="11" width="9.28515625" style="56" customWidth="1"/>
    <col min="12" max="12" width="1.7109375" customWidth="1"/>
    <col min="13" max="13" width="5.42578125" bestFit="1" customWidth="1"/>
    <col min="14" max="14" width="6.28515625" bestFit="1" customWidth="1"/>
    <col min="15" max="15" width="7.42578125" bestFit="1" customWidth="1"/>
    <col min="20" max="20" width="11.5703125" customWidth="1"/>
    <col min="25" max="25" width="4.5703125" customWidth="1"/>
  </cols>
  <sheetData>
    <row r="1" spans="1:26" ht="15.75" x14ac:dyDescent="0.25">
      <c r="A1" s="114" t="s">
        <v>31</v>
      </c>
      <c r="B1" s="114"/>
      <c r="C1" s="114"/>
      <c r="D1" s="114"/>
      <c r="E1" s="114"/>
      <c r="F1" s="114"/>
      <c r="G1" s="114"/>
      <c r="H1" s="114"/>
      <c r="I1" s="114"/>
      <c r="J1" s="114"/>
      <c r="K1" s="114"/>
      <c r="L1" s="114"/>
      <c r="M1" s="114"/>
      <c r="N1" s="114"/>
      <c r="O1" s="114"/>
      <c r="P1" s="114"/>
      <c r="Q1" s="114"/>
      <c r="R1" s="114"/>
      <c r="S1" s="1"/>
      <c r="T1" s="2"/>
      <c r="U1" s="2"/>
    </row>
    <row r="2" spans="1:26" ht="15.75" x14ac:dyDescent="0.25">
      <c r="A2" s="115" t="s">
        <v>0</v>
      </c>
      <c r="B2" s="115"/>
      <c r="C2" s="115"/>
      <c r="D2" s="115"/>
      <c r="E2" s="115"/>
      <c r="F2" s="115"/>
      <c r="G2" s="115"/>
      <c r="H2" s="115"/>
      <c r="I2" s="115"/>
      <c r="J2" s="115"/>
      <c r="K2" s="115"/>
      <c r="L2" s="115"/>
      <c r="M2" s="115"/>
      <c r="N2" s="115"/>
      <c r="O2" s="115"/>
      <c r="P2" s="115"/>
      <c r="Q2" s="115"/>
      <c r="R2" s="115"/>
      <c r="S2" s="1"/>
      <c r="T2" s="2"/>
      <c r="U2" s="2"/>
    </row>
    <row r="3" spans="1:26" ht="15.75" x14ac:dyDescent="0.25">
      <c r="A3" s="115" t="s">
        <v>1</v>
      </c>
      <c r="B3" s="115"/>
      <c r="C3" s="115"/>
      <c r="D3" s="115"/>
      <c r="E3" s="115"/>
      <c r="F3" s="115"/>
      <c r="G3" s="115"/>
      <c r="H3" s="115"/>
      <c r="I3" s="115"/>
      <c r="J3" s="115"/>
      <c r="K3" s="115"/>
      <c r="L3" s="115"/>
      <c r="M3" s="115"/>
      <c r="N3" s="115"/>
      <c r="O3" s="115"/>
      <c r="P3" s="115"/>
      <c r="Q3" s="115"/>
      <c r="R3" s="115"/>
      <c r="S3" s="1"/>
      <c r="T3" s="2"/>
      <c r="U3" s="2"/>
    </row>
    <row r="4" spans="1:26" ht="15.75" x14ac:dyDescent="0.25">
      <c r="A4" s="116" t="s">
        <v>159</v>
      </c>
      <c r="B4" s="116"/>
      <c r="C4" s="116"/>
      <c r="D4" s="116"/>
      <c r="E4" s="116"/>
      <c r="F4" s="116"/>
      <c r="G4" s="116"/>
      <c r="H4" s="116"/>
      <c r="I4" s="116"/>
      <c r="J4" s="116"/>
      <c r="K4" s="116"/>
      <c r="L4" s="116"/>
      <c r="M4" s="116"/>
      <c r="N4" s="116"/>
      <c r="O4" s="116"/>
      <c r="P4" s="116"/>
      <c r="Q4" s="116"/>
      <c r="R4" s="116"/>
      <c r="S4" s="1"/>
      <c r="T4" s="2"/>
      <c r="U4" s="2"/>
    </row>
    <row r="5" spans="1:26" ht="16.5" thickBot="1" x14ac:dyDescent="0.3">
      <c r="A5" s="3"/>
      <c r="B5" s="4"/>
      <c r="C5" s="5"/>
      <c r="D5" s="5"/>
      <c r="E5" s="6"/>
      <c r="F5" s="5"/>
      <c r="G5" s="5"/>
      <c r="H5" s="7"/>
      <c r="I5" s="5"/>
      <c r="J5" s="5"/>
      <c r="K5" s="7"/>
      <c r="L5" s="2"/>
      <c r="M5" s="2"/>
      <c r="N5" s="2"/>
      <c r="O5" s="2"/>
      <c r="P5" s="2"/>
      <c r="Q5" s="2"/>
      <c r="R5" s="2"/>
      <c r="S5" s="1"/>
      <c r="T5" s="2"/>
      <c r="U5" s="2"/>
    </row>
    <row r="6" spans="1:26" ht="38.25" x14ac:dyDescent="0.25">
      <c r="A6" s="117" t="s">
        <v>2</v>
      </c>
      <c r="B6" s="118"/>
      <c r="C6" s="8" t="s">
        <v>160</v>
      </c>
      <c r="D6" s="9" t="s">
        <v>161</v>
      </c>
      <c r="E6" s="8" t="s">
        <v>46</v>
      </c>
      <c r="F6" s="8" t="s">
        <v>162</v>
      </c>
      <c r="G6" s="8" t="s">
        <v>163</v>
      </c>
      <c r="H6" s="8" t="s">
        <v>46</v>
      </c>
      <c r="I6" s="8" t="s">
        <v>164</v>
      </c>
      <c r="J6" s="8" t="s">
        <v>165</v>
      </c>
      <c r="K6" s="8" t="s">
        <v>46</v>
      </c>
      <c r="L6" s="10"/>
      <c r="M6" s="11" t="s">
        <v>33</v>
      </c>
      <c r="N6" s="11" t="s">
        <v>34</v>
      </c>
      <c r="O6" s="11" t="s">
        <v>35</v>
      </c>
      <c r="P6" s="11" t="s">
        <v>36</v>
      </c>
      <c r="Q6" s="11" t="s">
        <v>37</v>
      </c>
      <c r="R6" s="12" t="s">
        <v>38</v>
      </c>
      <c r="S6" s="13"/>
      <c r="T6" s="2"/>
      <c r="U6" s="2"/>
    </row>
    <row r="7" spans="1:26" x14ac:dyDescent="0.25">
      <c r="A7" s="119" t="s">
        <v>3</v>
      </c>
      <c r="B7" s="120"/>
      <c r="C7" s="71">
        <v>3137</v>
      </c>
      <c r="D7" s="71">
        <v>3061</v>
      </c>
      <c r="E7" s="15">
        <f t="shared" ref="E7:E15" si="0">(D7-C7)/C7</f>
        <v>-2.4226968441185846E-2</v>
      </c>
      <c r="F7" s="71">
        <v>2429</v>
      </c>
      <c r="G7" s="71">
        <v>2502</v>
      </c>
      <c r="H7" s="16">
        <f t="shared" ref="H7:H15" si="1">(G7-F7)/F7</f>
        <v>3.0053519967064634E-2</v>
      </c>
      <c r="I7" s="71">
        <v>1188</v>
      </c>
      <c r="J7" s="71">
        <v>1156</v>
      </c>
      <c r="K7" s="16">
        <f t="shared" ref="K7:K15" si="2">(J7-I7)/I7</f>
        <v>-2.6936026936026935E-2</v>
      </c>
      <c r="L7" s="17"/>
      <c r="M7" s="71">
        <v>3889</v>
      </c>
      <c r="N7" s="71">
        <v>2090</v>
      </c>
      <c r="O7" s="71">
        <v>2030</v>
      </c>
      <c r="P7" s="18">
        <f t="shared" ref="P7:P15" si="3">D7/M7</f>
        <v>0.78709179737721779</v>
      </c>
      <c r="Q7" s="18">
        <f t="shared" ref="Q7:Q15" si="4">G7/N7</f>
        <v>1.1971291866028708</v>
      </c>
      <c r="R7" s="19">
        <f t="shared" ref="R7:R15" si="5">J7/O7</f>
        <v>0.56945812807881768</v>
      </c>
      <c r="S7" s="20"/>
      <c r="T7" s="2"/>
      <c r="U7" s="2"/>
    </row>
    <row r="8" spans="1:26" x14ac:dyDescent="0.25">
      <c r="A8" s="112" t="s">
        <v>4</v>
      </c>
      <c r="B8" s="113"/>
      <c r="C8" s="82">
        <v>386</v>
      </c>
      <c r="D8" s="82">
        <v>466</v>
      </c>
      <c r="E8" s="15">
        <f t="shared" si="0"/>
        <v>0.20725388601036268</v>
      </c>
      <c r="F8" s="82">
        <v>268</v>
      </c>
      <c r="G8" s="82">
        <v>354</v>
      </c>
      <c r="H8" s="16">
        <f t="shared" si="1"/>
        <v>0.32089552238805968</v>
      </c>
      <c r="I8" s="82">
        <v>156</v>
      </c>
      <c r="J8" s="82">
        <v>191</v>
      </c>
      <c r="K8" s="16">
        <f t="shared" si="2"/>
        <v>0.22435897435897437</v>
      </c>
      <c r="L8" s="17"/>
      <c r="M8" s="82">
        <v>356</v>
      </c>
      <c r="N8" s="82">
        <v>179</v>
      </c>
      <c r="O8" s="82">
        <v>179</v>
      </c>
      <c r="P8" s="18">
        <f t="shared" si="3"/>
        <v>1.3089887640449438</v>
      </c>
      <c r="Q8" s="18">
        <f t="shared" si="4"/>
        <v>1.9776536312849162</v>
      </c>
      <c r="R8" s="19">
        <f t="shared" si="5"/>
        <v>1.0670391061452513</v>
      </c>
      <c r="S8" s="20"/>
      <c r="U8" s="121"/>
      <c r="V8" s="121"/>
      <c r="W8" s="121"/>
      <c r="X8" s="121"/>
      <c r="Y8" s="121"/>
      <c r="Z8" s="121"/>
    </row>
    <row r="9" spans="1:26" x14ac:dyDescent="0.25">
      <c r="A9" s="112" t="s">
        <v>32</v>
      </c>
      <c r="B9" s="113"/>
      <c r="C9" s="82">
        <v>305</v>
      </c>
      <c r="D9" s="82">
        <v>360</v>
      </c>
      <c r="E9" s="15">
        <f t="shared" si="0"/>
        <v>0.18032786885245902</v>
      </c>
      <c r="F9" s="82">
        <v>202</v>
      </c>
      <c r="G9" s="82">
        <v>267</v>
      </c>
      <c r="H9" s="16">
        <f t="shared" si="1"/>
        <v>0.32178217821782179</v>
      </c>
      <c r="I9" s="82">
        <v>130</v>
      </c>
      <c r="J9" s="82">
        <v>164</v>
      </c>
      <c r="K9" s="16">
        <f t="shared" si="2"/>
        <v>0.26153846153846155</v>
      </c>
      <c r="L9" s="17"/>
      <c r="M9" s="82">
        <v>317</v>
      </c>
      <c r="N9" s="82">
        <v>145</v>
      </c>
      <c r="O9" s="82">
        <v>145</v>
      </c>
      <c r="P9" s="18">
        <f t="shared" si="3"/>
        <v>1.1356466876971609</v>
      </c>
      <c r="Q9" s="18">
        <f t="shared" si="4"/>
        <v>1.8413793103448275</v>
      </c>
      <c r="R9" s="19">
        <f t="shared" si="5"/>
        <v>1.1310344827586207</v>
      </c>
      <c r="S9" s="20"/>
      <c r="T9" s="90"/>
    </row>
    <row r="10" spans="1:26" x14ac:dyDescent="0.25">
      <c r="A10" s="112" t="s">
        <v>5</v>
      </c>
      <c r="B10" s="113"/>
      <c r="C10" s="82">
        <v>1775</v>
      </c>
      <c r="D10" s="82">
        <v>1886</v>
      </c>
      <c r="E10" s="15">
        <f t="shared" si="0"/>
        <v>6.2535211267605639E-2</v>
      </c>
      <c r="F10" s="82">
        <v>1393</v>
      </c>
      <c r="G10" s="82">
        <v>1523</v>
      </c>
      <c r="H10" s="16">
        <f t="shared" si="1"/>
        <v>9.3323761665470212E-2</v>
      </c>
      <c r="I10" s="82">
        <v>709</v>
      </c>
      <c r="J10" s="82">
        <v>701</v>
      </c>
      <c r="K10" s="16">
        <f t="shared" si="2"/>
        <v>-1.1283497884344146E-2</v>
      </c>
      <c r="L10" s="17"/>
      <c r="M10" s="82">
        <v>2002</v>
      </c>
      <c r="N10" s="82">
        <v>1004</v>
      </c>
      <c r="O10" s="82">
        <v>980</v>
      </c>
      <c r="P10" s="18">
        <f t="shared" si="3"/>
        <v>0.94205794205794202</v>
      </c>
      <c r="Q10" s="18">
        <f t="shared" si="4"/>
        <v>1.5169322709163346</v>
      </c>
      <c r="R10" s="19">
        <f t="shared" si="5"/>
        <v>0.71530612244897962</v>
      </c>
      <c r="S10" s="20"/>
    </row>
    <row r="11" spans="1:26" x14ac:dyDescent="0.25">
      <c r="A11" s="112" t="s">
        <v>6</v>
      </c>
      <c r="B11" s="113"/>
      <c r="C11" s="71">
        <v>325</v>
      </c>
      <c r="D11" s="71">
        <v>309</v>
      </c>
      <c r="E11" s="15">
        <f t="shared" si="0"/>
        <v>-4.9230769230769231E-2</v>
      </c>
      <c r="F11" s="71">
        <v>281</v>
      </c>
      <c r="G11" s="71">
        <v>282</v>
      </c>
      <c r="H11" s="16">
        <f t="shared" si="1"/>
        <v>3.5587188612099642E-3</v>
      </c>
      <c r="I11" s="71">
        <v>160</v>
      </c>
      <c r="J11" s="71">
        <v>148</v>
      </c>
      <c r="K11" s="16">
        <f t="shared" si="2"/>
        <v>-7.4999999999999997E-2</v>
      </c>
      <c r="L11" s="17"/>
      <c r="M11" s="71">
        <v>610</v>
      </c>
      <c r="N11" s="71">
        <v>462</v>
      </c>
      <c r="O11" s="71">
        <v>450</v>
      </c>
      <c r="P11" s="18">
        <f t="shared" si="3"/>
        <v>0.50655737704918036</v>
      </c>
      <c r="Q11" s="18">
        <f t="shared" si="4"/>
        <v>0.61038961038961037</v>
      </c>
      <c r="R11" s="19">
        <f t="shared" si="5"/>
        <v>0.3288888888888889</v>
      </c>
      <c r="S11" s="20"/>
    </row>
    <row r="12" spans="1:26" x14ac:dyDescent="0.25">
      <c r="A12" s="112" t="s">
        <v>7</v>
      </c>
      <c r="B12" s="113"/>
      <c r="C12" s="71">
        <v>941</v>
      </c>
      <c r="D12" s="71">
        <v>808</v>
      </c>
      <c r="E12" s="15">
        <f t="shared" si="0"/>
        <v>-0.14133900106269925</v>
      </c>
      <c r="F12" s="71">
        <v>703</v>
      </c>
      <c r="G12" s="71">
        <v>646</v>
      </c>
      <c r="H12" s="16">
        <f t="shared" si="1"/>
        <v>-8.1081081081081086E-2</v>
      </c>
      <c r="I12" s="71">
        <v>276</v>
      </c>
      <c r="J12" s="71">
        <v>272</v>
      </c>
      <c r="K12" s="16">
        <f t="shared" si="2"/>
        <v>-1.4492753623188406E-2</v>
      </c>
      <c r="L12" s="17"/>
      <c r="M12" s="71">
        <v>1216</v>
      </c>
      <c r="N12" s="71">
        <v>570</v>
      </c>
      <c r="O12" s="71">
        <v>548</v>
      </c>
      <c r="P12" s="18">
        <f t="shared" si="3"/>
        <v>0.66447368421052633</v>
      </c>
      <c r="Q12" s="18">
        <f t="shared" si="4"/>
        <v>1.1333333333333333</v>
      </c>
      <c r="R12" s="19">
        <f t="shared" si="5"/>
        <v>0.49635036496350365</v>
      </c>
      <c r="S12" s="20"/>
      <c r="T12" s="90"/>
    </row>
    <row r="13" spans="1:26" x14ac:dyDescent="0.25">
      <c r="A13" s="112" t="s">
        <v>8</v>
      </c>
      <c r="B13" s="113"/>
      <c r="C13" s="83">
        <v>96</v>
      </c>
      <c r="D13" s="83">
        <v>58</v>
      </c>
      <c r="E13" s="15">
        <f t="shared" si="0"/>
        <v>-0.39583333333333331</v>
      </c>
      <c r="F13" s="83">
        <v>52</v>
      </c>
      <c r="G13" s="83">
        <v>51</v>
      </c>
      <c r="H13" s="16">
        <f t="shared" si="1"/>
        <v>-1.9230769230769232E-2</v>
      </c>
      <c r="I13" s="83">
        <v>43</v>
      </c>
      <c r="J13" s="83">
        <v>35</v>
      </c>
      <c r="K13" s="16">
        <f t="shared" si="2"/>
        <v>-0.18604651162790697</v>
      </c>
      <c r="L13" s="17"/>
      <c r="M13" s="83">
        <v>61</v>
      </c>
      <c r="N13" s="83">
        <v>54</v>
      </c>
      <c r="O13" s="83">
        <v>52</v>
      </c>
      <c r="P13" s="18">
        <f t="shared" si="3"/>
        <v>0.95081967213114749</v>
      </c>
      <c r="Q13" s="18">
        <f t="shared" si="4"/>
        <v>0.94444444444444442</v>
      </c>
      <c r="R13" s="19">
        <f t="shared" si="5"/>
        <v>0.67307692307692313</v>
      </c>
      <c r="S13" s="20"/>
      <c r="T13" s="2"/>
      <c r="U13" s="2"/>
    </row>
    <row r="14" spans="1:26" x14ac:dyDescent="0.25">
      <c r="A14" s="103" t="s">
        <v>9</v>
      </c>
      <c r="B14" s="104"/>
      <c r="C14" s="82">
        <v>907</v>
      </c>
      <c r="D14" s="82">
        <v>842</v>
      </c>
      <c r="E14" s="15">
        <f t="shared" si="0"/>
        <v>-7.1664829106945979E-2</v>
      </c>
      <c r="F14" s="82">
        <v>343</v>
      </c>
      <c r="G14" s="82">
        <v>301</v>
      </c>
      <c r="H14" s="16">
        <f t="shared" si="1"/>
        <v>-0.12244897959183673</v>
      </c>
      <c r="I14" s="82">
        <v>136</v>
      </c>
      <c r="J14" s="82">
        <v>113</v>
      </c>
      <c r="K14" s="16">
        <f t="shared" si="2"/>
        <v>-0.16911764705882354</v>
      </c>
      <c r="L14" s="17"/>
      <c r="M14" s="82">
        <v>934</v>
      </c>
      <c r="N14" s="82">
        <v>321</v>
      </c>
      <c r="O14" s="82">
        <v>300</v>
      </c>
      <c r="P14" s="18">
        <f t="shared" si="3"/>
        <v>0.90149892933618847</v>
      </c>
      <c r="Q14" s="18">
        <f t="shared" si="4"/>
        <v>0.93769470404984423</v>
      </c>
      <c r="R14" s="19">
        <f t="shared" si="5"/>
        <v>0.37666666666666665</v>
      </c>
      <c r="S14" s="20"/>
      <c r="T14" s="23"/>
      <c r="U14" s="91"/>
    </row>
    <row r="15" spans="1:26" x14ac:dyDescent="0.25">
      <c r="A15" s="105" t="s">
        <v>10</v>
      </c>
      <c r="B15" s="106"/>
      <c r="C15" s="24">
        <f>C7+C14</f>
        <v>4044</v>
      </c>
      <c r="D15" s="25">
        <f>D7+D14</f>
        <v>3903</v>
      </c>
      <c r="E15" s="26">
        <f t="shared" si="0"/>
        <v>-3.4866468842729974E-2</v>
      </c>
      <c r="F15" s="24">
        <f>F7+F14</f>
        <v>2772</v>
      </c>
      <c r="G15" s="24">
        <f>G7+G14</f>
        <v>2803</v>
      </c>
      <c r="H15" s="27">
        <f t="shared" si="1"/>
        <v>1.1183261183261184E-2</v>
      </c>
      <c r="I15" s="24">
        <f>I7+I14</f>
        <v>1324</v>
      </c>
      <c r="J15" s="24">
        <f>J7+J14</f>
        <v>1269</v>
      </c>
      <c r="K15" s="26">
        <f t="shared" si="2"/>
        <v>-4.1540785498489427E-2</v>
      </c>
      <c r="L15" s="28"/>
      <c r="M15" s="29">
        <f>M7+M14</f>
        <v>4823</v>
      </c>
      <c r="N15" s="29">
        <f>N7+N14</f>
        <v>2411</v>
      </c>
      <c r="O15" s="29">
        <f>O7+O14</f>
        <v>2330</v>
      </c>
      <c r="P15" s="30">
        <f t="shared" si="3"/>
        <v>0.80924735641716772</v>
      </c>
      <c r="Q15" s="30">
        <f t="shared" si="4"/>
        <v>1.1625881377021983</v>
      </c>
      <c r="R15" s="31">
        <f t="shared" si="5"/>
        <v>0.5446351931330472</v>
      </c>
      <c r="S15" s="32"/>
      <c r="T15" s="89"/>
      <c r="U15" s="2"/>
    </row>
    <row r="16" spans="1:26" ht="15" customHeight="1" x14ac:dyDescent="0.25">
      <c r="A16" s="107" t="s">
        <v>11</v>
      </c>
      <c r="B16" s="108"/>
      <c r="C16" s="33"/>
      <c r="D16" s="34"/>
      <c r="E16" s="35"/>
      <c r="F16" s="33"/>
      <c r="G16" s="33"/>
      <c r="H16" s="36"/>
      <c r="I16" s="33"/>
      <c r="J16" s="33"/>
      <c r="K16" s="35"/>
      <c r="L16" s="37"/>
      <c r="M16" s="38"/>
      <c r="N16" s="38"/>
      <c r="O16" s="38"/>
      <c r="P16" s="39"/>
      <c r="Q16" s="39"/>
      <c r="R16" s="40"/>
      <c r="S16" s="13"/>
      <c r="T16" s="2"/>
      <c r="U16" s="2"/>
    </row>
    <row r="17" spans="1:21" x14ac:dyDescent="0.25">
      <c r="A17" s="109" t="s">
        <v>12</v>
      </c>
      <c r="B17" s="41" t="s">
        <v>13</v>
      </c>
      <c r="C17" s="82">
        <v>297</v>
      </c>
      <c r="D17" s="74">
        <v>377</v>
      </c>
      <c r="E17" s="15">
        <f t="shared" ref="E17:E55" si="6">(D17-C17)/C17</f>
        <v>0.26936026936026936</v>
      </c>
      <c r="F17" s="82">
        <v>217</v>
      </c>
      <c r="G17" s="82">
        <v>293</v>
      </c>
      <c r="H17" s="16">
        <f t="shared" ref="H17:H43" si="7">(G17-F17)/F17</f>
        <v>0.35023041474654376</v>
      </c>
      <c r="I17" s="82">
        <v>126</v>
      </c>
      <c r="J17" s="82">
        <v>151</v>
      </c>
      <c r="K17" s="16">
        <f t="shared" ref="K17:K47" si="8">(J17-I17)/I17</f>
        <v>0.1984126984126984</v>
      </c>
      <c r="L17" s="44"/>
      <c r="M17" s="74">
        <v>309</v>
      </c>
      <c r="N17" s="82">
        <v>138</v>
      </c>
      <c r="O17" s="82">
        <v>138</v>
      </c>
      <c r="P17" s="18">
        <f t="shared" ref="P17:P55" si="9">D17/M17</f>
        <v>1.2200647249190939</v>
      </c>
      <c r="Q17" s="18">
        <f t="shared" ref="Q17:Q47" si="10">G17/N17</f>
        <v>2.1231884057971016</v>
      </c>
      <c r="R17" s="19">
        <f t="shared" ref="R17:R47" si="11">J17/O17</f>
        <v>1.0942028985507246</v>
      </c>
      <c r="S17" s="20"/>
      <c r="T17" s="2"/>
      <c r="U17" s="2"/>
    </row>
    <row r="18" spans="1:21" x14ac:dyDescent="0.25">
      <c r="A18" s="110"/>
      <c r="B18" s="41" t="s">
        <v>14</v>
      </c>
      <c r="C18" s="85">
        <v>476</v>
      </c>
      <c r="D18" s="75">
        <v>526</v>
      </c>
      <c r="E18" s="84">
        <f t="shared" si="6"/>
        <v>0.10504201680672269</v>
      </c>
      <c r="F18" s="85">
        <v>333</v>
      </c>
      <c r="G18" s="85">
        <v>405</v>
      </c>
      <c r="H18" s="47">
        <f t="shared" si="7"/>
        <v>0.21621621621621623</v>
      </c>
      <c r="I18" s="85">
        <v>176</v>
      </c>
      <c r="J18" s="85">
        <v>196</v>
      </c>
      <c r="K18" s="16">
        <f t="shared" si="8"/>
        <v>0.11363636363636363</v>
      </c>
      <c r="L18" s="44"/>
      <c r="M18" s="75">
        <v>500</v>
      </c>
      <c r="N18" s="85">
        <v>229</v>
      </c>
      <c r="O18" s="85">
        <v>226</v>
      </c>
      <c r="P18" s="18">
        <f t="shared" si="9"/>
        <v>1.052</v>
      </c>
      <c r="Q18" s="18">
        <f t="shared" si="10"/>
        <v>1.7685589519650655</v>
      </c>
      <c r="R18" s="19">
        <f t="shared" si="11"/>
        <v>0.86725663716814161</v>
      </c>
      <c r="S18" s="20"/>
      <c r="T18" s="2"/>
      <c r="U18" s="2"/>
    </row>
    <row r="19" spans="1:21" s="56" customFormat="1" ht="15.75" thickBot="1" x14ac:dyDescent="0.3">
      <c r="A19" s="111"/>
      <c r="B19" s="48" t="s">
        <v>15</v>
      </c>
      <c r="C19" s="86">
        <v>120</v>
      </c>
      <c r="D19" s="76">
        <v>161</v>
      </c>
      <c r="E19" s="87">
        <f t="shared" si="6"/>
        <v>0.34166666666666667</v>
      </c>
      <c r="F19" s="86">
        <v>34</v>
      </c>
      <c r="G19" s="86">
        <v>67</v>
      </c>
      <c r="H19" s="88">
        <f t="shared" si="7"/>
        <v>0.97058823529411764</v>
      </c>
      <c r="I19" s="86">
        <v>3</v>
      </c>
      <c r="J19" s="86">
        <v>14</v>
      </c>
      <c r="K19" s="88">
        <f t="shared" si="8"/>
        <v>3.6666666666666665</v>
      </c>
      <c r="L19" s="53"/>
      <c r="M19" s="76">
        <v>122</v>
      </c>
      <c r="N19" s="86">
        <v>25</v>
      </c>
      <c r="O19" s="86">
        <v>24</v>
      </c>
      <c r="P19" s="54">
        <f t="shared" si="9"/>
        <v>1.319672131147541</v>
      </c>
      <c r="Q19" s="54">
        <f t="shared" si="10"/>
        <v>2.68</v>
      </c>
      <c r="R19" s="55">
        <f t="shared" si="11"/>
        <v>0.58333333333333337</v>
      </c>
      <c r="S19" s="20"/>
      <c r="T19" s="94"/>
      <c r="U19" s="6"/>
    </row>
    <row r="20" spans="1:21" ht="15.75" thickBot="1" x14ac:dyDescent="0.3">
      <c r="A20" s="100" t="s">
        <v>16</v>
      </c>
      <c r="B20" s="41" t="s">
        <v>13</v>
      </c>
      <c r="C20" s="85">
        <v>317</v>
      </c>
      <c r="D20" s="75">
        <v>280</v>
      </c>
      <c r="E20" s="84">
        <f t="shared" si="6"/>
        <v>-0.1167192429022082</v>
      </c>
      <c r="F20" s="85">
        <v>228</v>
      </c>
      <c r="G20" s="85">
        <v>215</v>
      </c>
      <c r="H20" s="47">
        <f t="shared" si="7"/>
        <v>-5.701754385964912E-2</v>
      </c>
      <c r="I20" s="85">
        <v>126</v>
      </c>
      <c r="J20" s="85">
        <v>105</v>
      </c>
      <c r="K20" s="47">
        <f t="shared" si="8"/>
        <v>-0.16666666666666666</v>
      </c>
      <c r="L20" s="44"/>
      <c r="M20" s="75">
        <v>330</v>
      </c>
      <c r="N20" s="85">
        <v>151</v>
      </c>
      <c r="O20" s="85">
        <v>149</v>
      </c>
      <c r="P20" s="57">
        <f t="shared" si="9"/>
        <v>0.84848484848484851</v>
      </c>
      <c r="Q20" s="57">
        <f t="shared" si="10"/>
        <v>1.423841059602649</v>
      </c>
      <c r="R20" s="58">
        <f t="shared" si="11"/>
        <v>0.70469798657718119</v>
      </c>
      <c r="S20" s="20"/>
      <c r="T20" s="2"/>
      <c r="U20" s="2"/>
    </row>
    <row r="21" spans="1:21" ht="15.75" thickBot="1" x14ac:dyDescent="0.3">
      <c r="A21" s="100"/>
      <c r="B21" s="41" t="s">
        <v>14</v>
      </c>
      <c r="C21" s="74">
        <v>536</v>
      </c>
      <c r="D21" s="74">
        <v>467</v>
      </c>
      <c r="E21" s="15">
        <f t="shared" si="6"/>
        <v>-0.1287313432835821</v>
      </c>
      <c r="F21" s="82">
        <v>384</v>
      </c>
      <c r="G21" s="82">
        <v>358</v>
      </c>
      <c r="H21" s="16">
        <f t="shared" si="7"/>
        <v>-6.7708333333333329E-2</v>
      </c>
      <c r="I21" s="82">
        <v>208</v>
      </c>
      <c r="J21" s="82">
        <v>176</v>
      </c>
      <c r="K21" s="16">
        <f t="shared" si="8"/>
        <v>-0.15384615384615385</v>
      </c>
      <c r="L21" s="44"/>
      <c r="M21" s="74">
        <v>595</v>
      </c>
      <c r="N21" s="82">
        <v>294</v>
      </c>
      <c r="O21" s="82">
        <v>287</v>
      </c>
      <c r="P21" s="18">
        <f t="shared" si="9"/>
        <v>0.78487394957983192</v>
      </c>
      <c r="Q21" s="18">
        <f t="shared" si="10"/>
        <v>1.217687074829932</v>
      </c>
      <c r="R21" s="19">
        <f t="shared" si="11"/>
        <v>0.61324041811846686</v>
      </c>
      <c r="S21" s="20"/>
      <c r="T21" s="2"/>
      <c r="U21" s="2"/>
    </row>
    <row r="22" spans="1:21" ht="15.75" thickBot="1" x14ac:dyDescent="0.3">
      <c r="A22" s="101"/>
      <c r="B22" s="48" t="s">
        <v>15</v>
      </c>
      <c r="C22" s="86">
        <v>215</v>
      </c>
      <c r="D22" s="76">
        <v>191</v>
      </c>
      <c r="E22" s="87">
        <f t="shared" si="6"/>
        <v>-0.11162790697674418</v>
      </c>
      <c r="F22" s="86">
        <v>90</v>
      </c>
      <c r="G22" s="86">
        <v>60</v>
      </c>
      <c r="H22" s="88">
        <f t="shared" si="7"/>
        <v>-0.33333333333333331</v>
      </c>
      <c r="I22" s="86">
        <v>35</v>
      </c>
      <c r="J22" s="86">
        <v>15</v>
      </c>
      <c r="K22" s="88">
        <f t="shared" si="8"/>
        <v>-0.5714285714285714</v>
      </c>
      <c r="L22" s="53"/>
      <c r="M22" s="76">
        <v>220</v>
      </c>
      <c r="N22" s="86">
        <v>77</v>
      </c>
      <c r="O22" s="86">
        <v>68</v>
      </c>
      <c r="P22" s="54">
        <f t="shared" si="9"/>
        <v>0.86818181818181817</v>
      </c>
      <c r="Q22" s="54">
        <f t="shared" si="10"/>
        <v>0.77922077922077926</v>
      </c>
      <c r="R22" s="55">
        <f t="shared" si="11"/>
        <v>0.22058823529411764</v>
      </c>
      <c r="S22" s="20"/>
      <c r="T22" s="23"/>
      <c r="U22" s="91"/>
    </row>
    <row r="23" spans="1:21" ht="15.75" thickBot="1" x14ac:dyDescent="0.3">
      <c r="A23" s="100" t="s">
        <v>17</v>
      </c>
      <c r="B23" s="41" t="s">
        <v>13</v>
      </c>
      <c r="C23" s="85">
        <v>316</v>
      </c>
      <c r="D23" s="75">
        <v>329</v>
      </c>
      <c r="E23" s="84">
        <f t="shared" si="6"/>
        <v>4.1139240506329111E-2</v>
      </c>
      <c r="F23" s="85">
        <v>242</v>
      </c>
      <c r="G23" s="85">
        <v>244</v>
      </c>
      <c r="H23" s="47">
        <f t="shared" si="7"/>
        <v>8.2644628099173556E-3</v>
      </c>
      <c r="I23" s="85">
        <v>104</v>
      </c>
      <c r="J23" s="85">
        <v>97</v>
      </c>
      <c r="K23" s="47">
        <f t="shared" si="8"/>
        <v>-6.7307692307692304E-2</v>
      </c>
      <c r="L23" s="44"/>
      <c r="M23" s="75">
        <v>321</v>
      </c>
      <c r="N23" s="85">
        <v>139</v>
      </c>
      <c r="O23" s="85">
        <v>136</v>
      </c>
      <c r="P23" s="57">
        <f t="shared" si="9"/>
        <v>1.0249221183800623</v>
      </c>
      <c r="Q23" s="57">
        <f t="shared" si="10"/>
        <v>1.7553956834532374</v>
      </c>
      <c r="R23" s="58">
        <f t="shared" si="11"/>
        <v>0.71323529411764708</v>
      </c>
      <c r="S23" s="20"/>
      <c r="T23" s="89"/>
      <c r="U23" s="2"/>
    </row>
    <row r="24" spans="1:21" ht="15.75" thickBot="1" x14ac:dyDescent="0.3">
      <c r="A24" s="100"/>
      <c r="B24" s="41" t="s">
        <v>14</v>
      </c>
      <c r="C24" s="74">
        <v>481</v>
      </c>
      <c r="D24" s="74">
        <v>468</v>
      </c>
      <c r="E24" s="15">
        <f t="shared" si="6"/>
        <v>-2.7027027027027029E-2</v>
      </c>
      <c r="F24" s="82">
        <v>355</v>
      </c>
      <c r="G24" s="82">
        <v>362</v>
      </c>
      <c r="H24" s="16">
        <f t="shared" si="7"/>
        <v>1.9718309859154931E-2</v>
      </c>
      <c r="I24" s="82">
        <v>155</v>
      </c>
      <c r="J24" s="82">
        <v>142</v>
      </c>
      <c r="K24" s="16">
        <f t="shared" si="8"/>
        <v>-8.387096774193549E-2</v>
      </c>
      <c r="L24" s="44"/>
      <c r="M24" s="74">
        <v>506</v>
      </c>
      <c r="N24" s="82">
        <v>227</v>
      </c>
      <c r="O24" s="82">
        <v>223</v>
      </c>
      <c r="P24" s="18">
        <f t="shared" si="9"/>
        <v>0.92490118577075098</v>
      </c>
      <c r="Q24" s="18">
        <f t="shared" si="10"/>
        <v>1.5947136563876652</v>
      </c>
      <c r="R24" s="19">
        <f t="shared" si="11"/>
        <v>0.63677130044843044</v>
      </c>
      <c r="S24" s="20"/>
      <c r="T24" s="2"/>
      <c r="U24" s="2"/>
    </row>
    <row r="25" spans="1:21" ht="15.75" thickBot="1" x14ac:dyDescent="0.3">
      <c r="A25" s="101"/>
      <c r="B25" s="48" t="s">
        <v>15</v>
      </c>
      <c r="C25" s="86">
        <v>246</v>
      </c>
      <c r="D25" s="76">
        <v>222</v>
      </c>
      <c r="E25" s="87">
        <f t="shared" si="6"/>
        <v>-9.7560975609756101E-2</v>
      </c>
      <c r="F25" s="86">
        <v>66</v>
      </c>
      <c r="G25" s="86">
        <v>49</v>
      </c>
      <c r="H25" s="88">
        <f t="shared" si="7"/>
        <v>-0.25757575757575757</v>
      </c>
      <c r="I25" s="86">
        <v>19</v>
      </c>
      <c r="J25" s="86">
        <v>14</v>
      </c>
      <c r="K25" s="88">
        <f t="shared" si="8"/>
        <v>-0.26315789473684209</v>
      </c>
      <c r="L25" s="53"/>
      <c r="M25" s="76">
        <v>246</v>
      </c>
      <c r="N25" s="86">
        <v>61</v>
      </c>
      <c r="O25" s="86">
        <v>60</v>
      </c>
      <c r="P25" s="54">
        <f t="shared" si="9"/>
        <v>0.90243902439024393</v>
      </c>
      <c r="Q25" s="54">
        <f t="shared" si="10"/>
        <v>0.80327868852459017</v>
      </c>
      <c r="R25" s="55">
        <f t="shared" si="11"/>
        <v>0.23333333333333334</v>
      </c>
      <c r="S25" s="20"/>
      <c r="T25" s="2"/>
      <c r="U25" s="2"/>
    </row>
    <row r="26" spans="1:21" ht="15.75" thickBot="1" x14ac:dyDescent="0.3">
      <c r="A26" s="100" t="s">
        <v>18</v>
      </c>
      <c r="B26" s="41" t="s">
        <v>13</v>
      </c>
      <c r="C26" s="75">
        <v>224</v>
      </c>
      <c r="D26" s="75">
        <v>191</v>
      </c>
      <c r="E26" s="84">
        <f t="shared" si="6"/>
        <v>-0.14732142857142858</v>
      </c>
      <c r="F26" s="85">
        <v>175</v>
      </c>
      <c r="G26" s="85">
        <v>155</v>
      </c>
      <c r="H26" s="47">
        <f t="shared" si="7"/>
        <v>-0.11428571428571428</v>
      </c>
      <c r="I26" s="85">
        <v>100</v>
      </c>
      <c r="J26" s="85">
        <v>87</v>
      </c>
      <c r="K26" s="47">
        <f t="shared" si="8"/>
        <v>-0.13</v>
      </c>
      <c r="L26" s="44"/>
      <c r="M26" s="75">
        <v>230</v>
      </c>
      <c r="N26" s="85">
        <v>131</v>
      </c>
      <c r="O26" s="85">
        <v>128</v>
      </c>
      <c r="P26" s="57">
        <f t="shared" si="9"/>
        <v>0.83043478260869563</v>
      </c>
      <c r="Q26" s="57">
        <f t="shared" si="10"/>
        <v>1.1832061068702291</v>
      </c>
      <c r="R26" s="58">
        <f t="shared" si="11"/>
        <v>0.6796875</v>
      </c>
      <c r="S26" s="20"/>
      <c r="T26" s="2"/>
      <c r="U26" s="2"/>
    </row>
    <row r="27" spans="1:21" ht="15.75" thickBot="1" x14ac:dyDescent="0.3">
      <c r="A27" s="100"/>
      <c r="B27" s="41" t="s">
        <v>14</v>
      </c>
      <c r="C27" s="74">
        <v>329</v>
      </c>
      <c r="D27" s="74">
        <v>275</v>
      </c>
      <c r="E27" s="15">
        <f t="shared" si="6"/>
        <v>-0.1641337386018237</v>
      </c>
      <c r="F27" s="82">
        <v>253</v>
      </c>
      <c r="G27" s="82">
        <v>222</v>
      </c>
      <c r="H27" s="16">
        <f t="shared" si="7"/>
        <v>-0.1225296442687747</v>
      </c>
      <c r="I27" s="82">
        <v>155</v>
      </c>
      <c r="J27" s="82">
        <v>132</v>
      </c>
      <c r="K27" s="16">
        <f t="shared" si="8"/>
        <v>-0.14838709677419354</v>
      </c>
      <c r="L27" s="44"/>
      <c r="M27" s="74">
        <v>347</v>
      </c>
      <c r="N27" s="82">
        <v>206</v>
      </c>
      <c r="O27" s="82">
        <v>202</v>
      </c>
      <c r="P27" s="18">
        <f t="shared" si="9"/>
        <v>0.79250720461095103</v>
      </c>
      <c r="Q27" s="18">
        <f t="shared" si="10"/>
        <v>1.0776699029126213</v>
      </c>
      <c r="R27" s="19">
        <f t="shared" si="11"/>
        <v>0.65346534653465349</v>
      </c>
      <c r="S27" s="20"/>
      <c r="T27" s="89"/>
      <c r="U27" s="2"/>
    </row>
    <row r="28" spans="1:21" ht="15.75" thickBot="1" x14ac:dyDescent="0.3">
      <c r="A28" s="101"/>
      <c r="B28" s="48" t="s">
        <v>15</v>
      </c>
      <c r="C28" s="86">
        <v>35</v>
      </c>
      <c r="D28" s="76">
        <v>28</v>
      </c>
      <c r="E28" s="87">
        <f t="shared" si="6"/>
        <v>-0.2</v>
      </c>
      <c r="F28" s="86">
        <v>14</v>
      </c>
      <c r="G28" s="86">
        <v>6</v>
      </c>
      <c r="H28" s="88">
        <f t="shared" si="7"/>
        <v>-0.5714285714285714</v>
      </c>
      <c r="I28" s="86">
        <v>7</v>
      </c>
      <c r="J28" s="86">
        <v>4</v>
      </c>
      <c r="K28" s="88">
        <f t="shared" si="8"/>
        <v>-0.42857142857142855</v>
      </c>
      <c r="L28" s="53"/>
      <c r="M28" s="76">
        <v>34</v>
      </c>
      <c r="N28" s="86">
        <v>11</v>
      </c>
      <c r="O28" s="86">
        <v>11</v>
      </c>
      <c r="P28" s="54">
        <f t="shared" si="9"/>
        <v>0.82352941176470584</v>
      </c>
      <c r="Q28" s="54">
        <f t="shared" si="10"/>
        <v>0.54545454545454541</v>
      </c>
      <c r="R28" s="55">
        <f t="shared" si="11"/>
        <v>0.36363636363636365</v>
      </c>
      <c r="S28" s="20"/>
      <c r="T28" s="2"/>
      <c r="U28" s="2"/>
    </row>
    <row r="29" spans="1:21" ht="15.75" thickBot="1" x14ac:dyDescent="0.3">
      <c r="A29" s="100" t="s">
        <v>19</v>
      </c>
      <c r="B29" s="41" t="s">
        <v>13</v>
      </c>
      <c r="C29" s="75">
        <v>43</v>
      </c>
      <c r="D29" s="75">
        <v>61</v>
      </c>
      <c r="E29" s="84">
        <f t="shared" si="6"/>
        <v>0.41860465116279072</v>
      </c>
      <c r="F29" s="85">
        <v>34</v>
      </c>
      <c r="G29" s="85">
        <v>52</v>
      </c>
      <c r="H29" s="47">
        <f t="shared" si="7"/>
        <v>0.52941176470588236</v>
      </c>
      <c r="I29" s="85">
        <v>27</v>
      </c>
      <c r="J29" s="85">
        <v>26</v>
      </c>
      <c r="K29" s="47">
        <f t="shared" si="8"/>
        <v>-3.7037037037037035E-2</v>
      </c>
      <c r="L29" s="44"/>
      <c r="M29" s="75">
        <v>42</v>
      </c>
      <c r="N29" s="85">
        <v>23</v>
      </c>
      <c r="O29" s="85">
        <v>23</v>
      </c>
      <c r="P29" s="57">
        <f t="shared" si="9"/>
        <v>1.4523809523809523</v>
      </c>
      <c r="Q29" s="57">
        <f t="shared" si="10"/>
        <v>2.2608695652173911</v>
      </c>
      <c r="R29" s="58">
        <f t="shared" si="11"/>
        <v>1.1304347826086956</v>
      </c>
      <c r="S29" s="20"/>
      <c r="T29" s="2"/>
      <c r="U29" s="2"/>
    </row>
    <row r="30" spans="1:21" ht="15.75" thickBot="1" x14ac:dyDescent="0.3">
      <c r="A30" s="100"/>
      <c r="B30" s="41" t="s">
        <v>14</v>
      </c>
      <c r="C30" s="82">
        <v>104</v>
      </c>
      <c r="D30" s="74">
        <v>96</v>
      </c>
      <c r="E30" s="15">
        <f t="shared" si="6"/>
        <v>-7.6923076923076927E-2</v>
      </c>
      <c r="F30" s="82">
        <v>77</v>
      </c>
      <c r="G30" s="82">
        <v>81</v>
      </c>
      <c r="H30" s="16">
        <f t="shared" si="7"/>
        <v>5.1948051948051951E-2</v>
      </c>
      <c r="I30" s="82">
        <v>53</v>
      </c>
      <c r="J30" s="82">
        <v>44</v>
      </c>
      <c r="K30" s="16">
        <f t="shared" si="8"/>
        <v>-0.16981132075471697</v>
      </c>
      <c r="L30" s="44"/>
      <c r="M30" s="74">
        <v>108</v>
      </c>
      <c r="N30" s="82">
        <v>58</v>
      </c>
      <c r="O30" s="82">
        <v>57</v>
      </c>
      <c r="P30" s="18">
        <f t="shared" si="9"/>
        <v>0.88888888888888884</v>
      </c>
      <c r="Q30" s="18">
        <f t="shared" si="10"/>
        <v>1.396551724137931</v>
      </c>
      <c r="R30" s="19">
        <f t="shared" si="11"/>
        <v>0.77192982456140347</v>
      </c>
      <c r="S30" s="20"/>
      <c r="T30" s="89"/>
      <c r="U30" s="2"/>
    </row>
    <row r="31" spans="1:21" ht="15.75" thickBot="1" x14ac:dyDescent="0.3">
      <c r="A31" s="101"/>
      <c r="B31" s="48" t="s">
        <v>15</v>
      </c>
      <c r="C31" s="86">
        <v>114</v>
      </c>
      <c r="D31" s="76">
        <v>96</v>
      </c>
      <c r="E31" s="87">
        <f t="shared" si="6"/>
        <v>-0.15789473684210525</v>
      </c>
      <c r="F31" s="86">
        <v>80</v>
      </c>
      <c r="G31" s="86">
        <v>61</v>
      </c>
      <c r="H31" s="88">
        <f t="shared" si="7"/>
        <v>-0.23749999999999999</v>
      </c>
      <c r="I31" s="86">
        <v>48</v>
      </c>
      <c r="J31" s="86">
        <v>39</v>
      </c>
      <c r="K31" s="88">
        <f t="shared" si="8"/>
        <v>-0.1875</v>
      </c>
      <c r="L31" s="53"/>
      <c r="M31" s="76">
        <v>129</v>
      </c>
      <c r="N31" s="86">
        <v>78</v>
      </c>
      <c r="O31" s="86">
        <v>68</v>
      </c>
      <c r="P31" s="54">
        <f t="shared" si="9"/>
        <v>0.7441860465116279</v>
      </c>
      <c r="Q31" s="54">
        <f t="shared" si="10"/>
        <v>0.78205128205128205</v>
      </c>
      <c r="R31" s="55">
        <f t="shared" si="11"/>
        <v>0.57352941176470584</v>
      </c>
      <c r="S31" s="20"/>
      <c r="T31" s="2"/>
      <c r="U31" s="2"/>
    </row>
    <row r="32" spans="1:21" ht="15.75" thickBot="1" x14ac:dyDescent="0.3">
      <c r="A32" s="100" t="s">
        <v>20</v>
      </c>
      <c r="B32" s="41" t="s">
        <v>13</v>
      </c>
      <c r="C32" s="75">
        <v>11</v>
      </c>
      <c r="D32" s="75">
        <v>20</v>
      </c>
      <c r="E32" s="84">
        <f t="shared" si="6"/>
        <v>0.81818181818181823</v>
      </c>
      <c r="F32" s="85">
        <v>6</v>
      </c>
      <c r="G32" s="85">
        <v>14</v>
      </c>
      <c r="H32" s="47">
        <f t="shared" si="7"/>
        <v>1.3333333333333333</v>
      </c>
      <c r="I32" s="85">
        <v>6</v>
      </c>
      <c r="J32" s="85">
        <v>6</v>
      </c>
      <c r="K32" s="47">
        <f t="shared" si="8"/>
        <v>0</v>
      </c>
      <c r="L32" s="44"/>
      <c r="M32" s="75">
        <v>11</v>
      </c>
      <c r="N32" s="85">
        <v>5</v>
      </c>
      <c r="O32" s="85">
        <v>5</v>
      </c>
      <c r="P32" s="57">
        <f t="shared" si="9"/>
        <v>1.8181818181818181</v>
      </c>
      <c r="Q32" s="57">
        <v>0</v>
      </c>
      <c r="R32" s="58">
        <v>0</v>
      </c>
      <c r="S32" s="20"/>
      <c r="T32" s="2"/>
      <c r="U32" s="2"/>
    </row>
    <row r="33" spans="1:21" ht="15.75" thickBot="1" x14ac:dyDescent="0.3">
      <c r="A33" s="100"/>
      <c r="B33" s="41" t="s">
        <v>14</v>
      </c>
      <c r="C33" s="74">
        <v>25</v>
      </c>
      <c r="D33" s="74">
        <v>26</v>
      </c>
      <c r="E33" s="15">
        <f t="shared" si="6"/>
        <v>0.04</v>
      </c>
      <c r="F33" s="82">
        <v>20</v>
      </c>
      <c r="G33" s="82">
        <v>19</v>
      </c>
      <c r="H33" s="16">
        <f t="shared" si="7"/>
        <v>-0.05</v>
      </c>
      <c r="I33" s="82">
        <v>14</v>
      </c>
      <c r="J33" s="82">
        <v>8</v>
      </c>
      <c r="K33" s="16">
        <f t="shared" si="8"/>
        <v>-0.42857142857142855</v>
      </c>
      <c r="L33" s="44"/>
      <c r="M33" s="74">
        <v>28</v>
      </c>
      <c r="N33" s="82">
        <v>17</v>
      </c>
      <c r="O33" s="82">
        <v>17</v>
      </c>
      <c r="P33" s="18">
        <f t="shared" si="9"/>
        <v>0.9285714285714286</v>
      </c>
      <c r="Q33" s="18">
        <f t="shared" si="10"/>
        <v>1.1176470588235294</v>
      </c>
      <c r="R33" s="19">
        <f t="shared" si="11"/>
        <v>0.47058823529411764</v>
      </c>
      <c r="S33" s="20"/>
      <c r="T33" s="89"/>
      <c r="U33" s="2"/>
    </row>
    <row r="34" spans="1:21" ht="15.75" thickBot="1" x14ac:dyDescent="0.3">
      <c r="A34" s="101"/>
      <c r="B34" s="48" t="s">
        <v>15</v>
      </c>
      <c r="C34" s="86">
        <v>83</v>
      </c>
      <c r="D34" s="76">
        <v>55</v>
      </c>
      <c r="E34" s="87">
        <f t="shared" si="6"/>
        <v>-0.33734939759036142</v>
      </c>
      <c r="F34" s="86">
        <v>23</v>
      </c>
      <c r="G34" s="86">
        <v>11</v>
      </c>
      <c r="H34" s="88">
        <f t="shared" si="7"/>
        <v>-0.52173913043478259</v>
      </c>
      <c r="I34" s="86">
        <v>6</v>
      </c>
      <c r="J34" s="86">
        <v>7</v>
      </c>
      <c r="K34" s="88">
        <f t="shared" si="8"/>
        <v>0.16666666666666666</v>
      </c>
      <c r="L34" s="53"/>
      <c r="M34" s="76">
        <v>84</v>
      </c>
      <c r="N34" s="86">
        <v>22</v>
      </c>
      <c r="O34" s="86">
        <v>22</v>
      </c>
      <c r="P34" s="54">
        <f t="shared" si="9"/>
        <v>0.65476190476190477</v>
      </c>
      <c r="Q34" s="54">
        <f t="shared" si="10"/>
        <v>0.5</v>
      </c>
      <c r="R34" s="55">
        <f t="shared" si="11"/>
        <v>0.31818181818181818</v>
      </c>
      <c r="S34" s="20"/>
      <c r="T34" s="2"/>
      <c r="U34" s="2"/>
    </row>
    <row r="35" spans="1:21" ht="15.75" thickBot="1" x14ac:dyDescent="0.3">
      <c r="A35" s="100" t="s">
        <v>21</v>
      </c>
      <c r="B35" s="41" t="s">
        <v>13</v>
      </c>
      <c r="C35" s="75">
        <v>108</v>
      </c>
      <c r="D35" s="75">
        <v>130</v>
      </c>
      <c r="E35" s="84">
        <f t="shared" si="6"/>
        <v>0.20370370370370369</v>
      </c>
      <c r="F35" s="85">
        <v>70</v>
      </c>
      <c r="G35" s="85">
        <v>95</v>
      </c>
      <c r="H35" s="47">
        <f t="shared" si="7"/>
        <v>0.35714285714285715</v>
      </c>
      <c r="I35" s="85">
        <v>51</v>
      </c>
      <c r="J35" s="85">
        <v>57</v>
      </c>
      <c r="K35" s="47">
        <f t="shared" si="8"/>
        <v>0.11764705882352941</v>
      </c>
      <c r="L35" s="44"/>
      <c r="M35" s="75">
        <v>115</v>
      </c>
      <c r="N35" s="85">
        <v>57</v>
      </c>
      <c r="O35" s="85">
        <v>56</v>
      </c>
      <c r="P35" s="57">
        <f t="shared" si="9"/>
        <v>1.1304347826086956</v>
      </c>
      <c r="Q35" s="57">
        <f t="shared" si="10"/>
        <v>1.6666666666666667</v>
      </c>
      <c r="R35" s="58">
        <f t="shared" si="11"/>
        <v>1.0178571428571428</v>
      </c>
      <c r="S35" s="20"/>
      <c r="T35" s="2"/>
      <c r="U35" s="2"/>
    </row>
    <row r="36" spans="1:21" ht="15.75" thickBot="1" x14ac:dyDescent="0.3">
      <c r="A36" s="100"/>
      <c r="B36" s="41" t="s">
        <v>14</v>
      </c>
      <c r="C36" s="74">
        <v>198</v>
      </c>
      <c r="D36" s="74">
        <v>223</v>
      </c>
      <c r="E36" s="15">
        <f t="shared" si="6"/>
        <v>0.12626262626262627</v>
      </c>
      <c r="F36" s="82">
        <v>129</v>
      </c>
      <c r="G36" s="82">
        <v>162</v>
      </c>
      <c r="H36" s="16">
        <f t="shared" si="7"/>
        <v>0.2558139534883721</v>
      </c>
      <c r="I36" s="82">
        <v>83</v>
      </c>
      <c r="J36" s="82">
        <v>98</v>
      </c>
      <c r="K36" s="16">
        <f t="shared" si="8"/>
        <v>0.18072289156626506</v>
      </c>
      <c r="L36" s="44"/>
      <c r="M36" s="74">
        <v>235</v>
      </c>
      <c r="N36" s="82">
        <v>128</v>
      </c>
      <c r="O36" s="82">
        <v>127</v>
      </c>
      <c r="P36" s="18">
        <f t="shared" si="9"/>
        <v>0.94893617021276599</v>
      </c>
      <c r="Q36" s="18">
        <f t="shared" si="10"/>
        <v>1.265625</v>
      </c>
      <c r="R36" s="19">
        <f t="shared" si="11"/>
        <v>0.77165354330708658</v>
      </c>
      <c r="S36" s="20"/>
      <c r="T36" s="89"/>
      <c r="U36" s="2"/>
    </row>
    <row r="37" spans="1:21" ht="15.75" thickBot="1" x14ac:dyDescent="0.3">
      <c r="A37" s="101"/>
      <c r="B37" s="48" t="s">
        <v>15</v>
      </c>
      <c r="C37" s="86">
        <v>46</v>
      </c>
      <c r="D37" s="76">
        <v>49</v>
      </c>
      <c r="E37" s="87">
        <f t="shared" si="6"/>
        <v>6.5217391304347824E-2</v>
      </c>
      <c r="F37" s="86">
        <v>19</v>
      </c>
      <c r="G37" s="86">
        <v>24</v>
      </c>
      <c r="H37" s="88">
        <f t="shared" si="7"/>
        <v>0.26315789473684209</v>
      </c>
      <c r="I37" s="86">
        <v>13</v>
      </c>
      <c r="J37" s="86">
        <v>13</v>
      </c>
      <c r="K37" s="88">
        <f t="shared" si="8"/>
        <v>0</v>
      </c>
      <c r="L37" s="53"/>
      <c r="M37" s="76">
        <v>49</v>
      </c>
      <c r="N37" s="86">
        <v>28</v>
      </c>
      <c r="O37" s="86">
        <v>28</v>
      </c>
      <c r="P37" s="54">
        <f t="shared" si="9"/>
        <v>1</v>
      </c>
      <c r="Q37" s="54">
        <f t="shared" si="10"/>
        <v>0.8571428571428571</v>
      </c>
      <c r="R37" s="55">
        <f t="shared" si="11"/>
        <v>0.4642857142857143</v>
      </c>
      <c r="S37" s="20"/>
      <c r="T37" s="2"/>
      <c r="U37" s="2"/>
    </row>
    <row r="38" spans="1:21" ht="15.75" thickBot="1" x14ac:dyDescent="0.3">
      <c r="A38" s="100" t="s">
        <v>22</v>
      </c>
      <c r="B38" s="41" t="s">
        <v>13</v>
      </c>
      <c r="C38" s="75">
        <v>13</v>
      </c>
      <c r="D38" s="75">
        <v>10</v>
      </c>
      <c r="E38" s="84">
        <f t="shared" si="6"/>
        <v>-0.23076923076923078</v>
      </c>
      <c r="F38" s="85">
        <v>11</v>
      </c>
      <c r="G38" s="85">
        <v>8</v>
      </c>
      <c r="H38" s="47">
        <f t="shared" si="7"/>
        <v>-0.27272727272727271</v>
      </c>
      <c r="I38" s="85">
        <v>4</v>
      </c>
      <c r="J38" s="85">
        <v>0</v>
      </c>
      <c r="K38" s="84">
        <f t="shared" si="8"/>
        <v>-1</v>
      </c>
      <c r="L38" s="44"/>
      <c r="M38" s="75">
        <v>13</v>
      </c>
      <c r="N38" s="85">
        <v>5</v>
      </c>
      <c r="O38" s="85">
        <v>5</v>
      </c>
      <c r="P38" s="57">
        <f t="shared" si="9"/>
        <v>0.76923076923076927</v>
      </c>
      <c r="Q38" s="57">
        <f t="shared" si="10"/>
        <v>1.6</v>
      </c>
      <c r="R38" s="58">
        <f t="shared" si="11"/>
        <v>0</v>
      </c>
      <c r="S38" s="20"/>
      <c r="T38" s="2"/>
      <c r="U38" s="2"/>
    </row>
    <row r="39" spans="1:21" ht="15.75" thickBot="1" x14ac:dyDescent="0.3">
      <c r="A39" s="100"/>
      <c r="B39" s="41" t="s">
        <v>14</v>
      </c>
      <c r="C39" s="82">
        <v>29</v>
      </c>
      <c r="D39" s="74">
        <v>23</v>
      </c>
      <c r="E39" s="15">
        <f t="shared" si="6"/>
        <v>-0.20689655172413793</v>
      </c>
      <c r="F39" s="82">
        <v>26</v>
      </c>
      <c r="G39" s="82">
        <v>20</v>
      </c>
      <c r="H39" s="16">
        <f t="shared" si="7"/>
        <v>-0.23076923076923078</v>
      </c>
      <c r="I39" s="82">
        <v>8</v>
      </c>
      <c r="J39" s="82">
        <v>6</v>
      </c>
      <c r="K39" s="16">
        <f t="shared" si="8"/>
        <v>-0.25</v>
      </c>
      <c r="L39" s="44"/>
      <c r="M39" s="74">
        <v>30</v>
      </c>
      <c r="N39" s="82">
        <v>14</v>
      </c>
      <c r="O39" s="82">
        <v>14</v>
      </c>
      <c r="P39" s="18">
        <f t="shared" si="9"/>
        <v>0.76666666666666672</v>
      </c>
      <c r="Q39" s="18">
        <f t="shared" si="10"/>
        <v>1.4285714285714286</v>
      </c>
      <c r="R39" s="19">
        <f t="shared" si="11"/>
        <v>0.42857142857142855</v>
      </c>
      <c r="S39" s="20"/>
      <c r="T39" s="89"/>
      <c r="U39" s="2"/>
    </row>
    <row r="40" spans="1:21" ht="15.75" thickBot="1" x14ac:dyDescent="0.3">
      <c r="A40" s="101"/>
      <c r="B40" s="48" t="s">
        <v>15</v>
      </c>
      <c r="C40" s="86">
        <v>33</v>
      </c>
      <c r="D40" s="76">
        <v>29</v>
      </c>
      <c r="E40" s="87">
        <f t="shared" si="6"/>
        <v>-0.12121212121212122</v>
      </c>
      <c r="F40" s="86">
        <v>13</v>
      </c>
      <c r="G40" s="86">
        <v>17</v>
      </c>
      <c r="H40" s="88">
        <f t="shared" si="7"/>
        <v>0.30769230769230771</v>
      </c>
      <c r="I40" s="86">
        <v>4</v>
      </c>
      <c r="J40" s="86">
        <v>4</v>
      </c>
      <c r="K40" s="87">
        <f t="shared" si="8"/>
        <v>0</v>
      </c>
      <c r="L40" s="53"/>
      <c r="M40" s="76">
        <v>34</v>
      </c>
      <c r="N40" s="86">
        <v>11</v>
      </c>
      <c r="O40" s="86">
        <v>11</v>
      </c>
      <c r="P40" s="54">
        <f t="shared" si="9"/>
        <v>0.8529411764705882</v>
      </c>
      <c r="Q40" s="54">
        <f t="shared" si="10"/>
        <v>1.5454545454545454</v>
      </c>
      <c r="R40" s="55">
        <f t="shared" si="11"/>
        <v>0.36363636363636365</v>
      </c>
      <c r="S40" s="20"/>
      <c r="T40" s="2"/>
      <c r="U40" s="2"/>
    </row>
    <row r="41" spans="1:21" ht="15.75" thickBot="1" x14ac:dyDescent="0.3">
      <c r="A41" s="101" t="s">
        <v>23</v>
      </c>
      <c r="B41" s="41" t="s">
        <v>13</v>
      </c>
      <c r="C41" s="85">
        <v>368</v>
      </c>
      <c r="D41" s="75">
        <v>432</v>
      </c>
      <c r="E41" s="84">
        <f t="shared" si="6"/>
        <v>0.17391304347826086</v>
      </c>
      <c r="F41" s="85">
        <v>339</v>
      </c>
      <c r="G41" s="85">
        <v>398</v>
      </c>
      <c r="H41" s="47">
        <f t="shared" si="7"/>
        <v>0.17404129793510326</v>
      </c>
      <c r="I41" s="85">
        <v>142</v>
      </c>
      <c r="J41" s="85">
        <v>153</v>
      </c>
      <c r="K41" s="47">
        <f t="shared" si="8"/>
        <v>7.746478873239436E-2</v>
      </c>
      <c r="L41" s="44"/>
      <c r="M41" s="75">
        <v>486</v>
      </c>
      <c r="N41" s="85">
        <v>257</v>
      </c>
      <c r="O41" s="85">
        <v>249</v>
      </c>
      <c r="P41" s="57">
        <f t="shared" si="9"/>
        <v>0.88888888888888884</v>
      </c>
      <c r="Q41" s="57">
        <f t="shared" si="10"/>
        <v>1.5486381322957199</v>
      </c>
      <c r="R41" s="58">
        <f t="shared" si="11"/>
        <v>0.61445783132530118</v>
      </c>
      <c r="S41" s="20"/>
      <c r="T41" s="2"/>
      <c r="U41" s="2"/>
    </row>
    <row r="42" spans="1:21" ht="15.75" thickBot="1" x14ac:dyDescent="0.3">
      <c r="A42" s="101"/>
      <c r="B42" s="48" t="s">
        <v>14</v>
      </c>
      <c r="C42" s="86">
        <v>804</v>
      </c>
      <c r="D42" s="76">
        <v>841</v>
      </c>
      <c r="E42" s="87">
        <f t="shared" si="6"/>
        <v>4.6019900497512436E-2</v>
      </c>
      <c r="F42" s="86">
        <v>713</v>
      </c>
      <c r="G42" s="86">
        <v>768</v>
      </c>
      <c r="H42" s="88">
        <f t="shared" si="7"/>
        <v>7.7138849929873771E-2</v>
      </c>
      <c r="I42" s="86">
        <v>291</v>
      </c>
      <c r="J42" s="86">
        <v>317</v>
      </c>
      <c r="K42" s="88">
        <f t="shared" si="8"/>
        <v>8.9347079037800689E-2</v>
      </c>
      <c r="L42" s="53"/>
      <c r="M42" s="76">
        <v>1204</v>
      </c>
      <c r="N42" s="86">
        <v>675</v>
      </c>
      <c r="O42" s="86">
        <v>650</v>
      </c>
      <c r="P42" s="54">
        <f t="shared" si="9"/>
        <v>0.69850498338870437</v>
      </c>
      <c r="Q42" s="54">
        <f t="shared" si="10"/>
        <v>1.1377777777777778</v>
      </c>
      <c r="R42" s="55">
        <f t="shared" si="11"/>
        <v>0.4876923076923077</v>
      </c>
      <c r="S42" s="20"/>
      <c r="T42" s="2"/>
      <c r="U42" s="2"/>
    </row>
    <row r="43" spans="1:21" ht="15.75" thickBot="1" x14ac:dyDescent="0.3">
      <c r="A43" s="100" t="s">
        <v>24</v>
      </c>
      <c r="B43" s="41" t="s">
        <v>13</v>
      </c>
      <c r="C43" s="85">
        <v>5</v>
      </c>
      <c r="D43" s="81">
        <v>7</v>
      </c>
      <c r="E43" s="84">
        <f t="shared" si="6"/>
        <v>0.4</v>
      </c>
      <c r="F43" s="85">
        <v>3</v>
      </c>
      <c r="G43" s="81">
        <v>4</v>
      </c>
      <c r="H43" s="47">
        <f t="shared" si="7"/>
        <v>0.33333333333333331</v>
      </c>
      <c r="I43" s="85">
        <v>3</v>
      </c>
      <c r="J43" s="83">
        <v>3</v>
      </c>
      <c r="K43" s="47">
        <f t="shared" si="8"/>
        <v>0</v>
      </c>
      <c r="L43" s="44"/>
      <c r="M43" s="81">
        <v>8</v>
      </c>
      <c r="N43" s="81">
        <v>5</v>
      </c>
      <c r="O43" s="83">
        <v>4</v>
      </c>
      <c r="P43" s="57">
        <v>0</v>
      </c>
      <c r="Q43" s="57">
        <v>0</v>
      </c>
      <c r="R43" s="58">
        <v>0</v>
      </c>
      <c r="S43" s="20"/>
      <c r="T43" s="90"/>
    </row>
    <row r="44" spans="1:21" ht="15.75" thickBot="1" x14ac:dyDescent="0.3">
      <c r="A44" s="101"/>
      <c r="B44" s="41" t="s">
        <v>14</v>
      </c>
      <c r="C44" s="82">
        <v>28</v>
      </c>
      <c r="D44" s="74">
        <v>12</v>
      </c>
      <c r="E44" s="15">
        <f t="shared" si="6"/>
        <v>-0.5714285714285714</v>
      </c>
      <c r="F44" s="82">
        <v>22</v>
      </c>
      <c r="G44" s="82">
        <v>9</v>
      </c>
      <c r="H44" s="47">
        <f>(G44-F44)/F44</f>
        <v>-0.59090909090909094</v>
      </c>
      <c r="I44" s="82">
        <v>12</v>
      </c>
      <c r="J44" s="82">
        <v>6</v>
      </c>
      <c r="K44" s="84">
        <f t="shared" si="8"/>
        <v>-0.5</v>
      </c>
      <c r="L44" s="44"/>
      <c r="M44" s="74">
        <v>40</v>
      </c>
      <c r="N44" s="82">
        <v>28</v>
      </c>
      <c r="O44" s="82">
        <v>27</v>
      </c>
      <c r="P44" s="18">
        <f t="shared" si="9"/>
        <v>0.3</v>
      </c>
      <c r="Q44" s="18">
        <f t="shared" si="10"/>
        <v>0.32142857142857145</v>
      </c>
      <c r="R44" s="19">
        <f t="shared" si="11"/>
        <v>0.22222222222222221</v>
      </c>
      <c r="S44" s="20"/>
      <c r="T44" s="95"/>
    </row>
    <row r="45" spans="1:21" ht="15.75" thickBot="1" x14ac:dyDescent="0.3">
      <c r="A45" s="101"/>
      <c r="B45" s="48" t="s">
        <v>15</v>
      </c>
      <c r="C45" s="86">
        <v>15</v>
      </c>
      <c r="D45" s="76">
        <v>11</v>
      </c>
      <c r="E45" s="87">
        <f t="shared" si="6"/>
        <v>-0.26666666666666666</v>
      </c>
      <c r="F45" s="86">
        <v>4</v>
      </c>
      <c r="G45" s="86">
        <v>6</v>
      </c>
      <c r="H45" s="88">
        <f>(G45-F45)/F45</f>
        <v>0.5</v>
      </c>
      <c r="I45" s="86">
        <v>1</v>
      </c>
      <c r="J45" s="86">
        <v>3</v>
      </c>
      <c r="K45" s="87">
        <f t="shared" si="8"/>
        <v>2</v>
      </c>
      <c r="L45" s="53"/>
      <c r="M45" s="76">
        <v>16</v>
      </c>
      <c r="N45" s="86">
        <v>8</v>
      </c>
      <c r="O45" s="86">
        <v>8</v>
      </c>
      <c r="P45" s="54">
        <f t="shared" si="9"/>
        <v>0.6875</v>
      </c>
      <c r="Q45" s="54">
        <f t="shared" si="10"/>
        <v>0.75</v>
      </c>
      <c r="R45" s="55">
        <f t="shared" si="11"/>
        <v>0.375</v>
      </c>
      <c r="S45" s="20"/>
    </row>
    <row r="46" spans="1:21" ht="15.75" thickBot="1" x14ac:dyDescent="0.3">
      <c r="A46" s="101" t="s">
        <v>25</v>
      </c>
      <c r="B46" s="41" t="s">
        <v>13</v>
      </c>
      <c r="C46" s="85">
        <v>8</v>
      </c>
      <c r="D46" s="75">
        <v>6</v>
      </c>
      <c r="E46" s="84">
        <f t="shared" si="6"/>
        <v>-0.25</v>
      </c>
      <c r="F46" s="85">
        <v>6</v>
      </c>
      <c r="G46" s="85">
        <v>5</v>
      </c>
      <c r="H46" s="47">
        <f>(G46-F46)/F46</f>
        <v>-0.16666666666666666</v>
      </c>
      <c r="I46" s="85">
        <v>2</v>
      </c>
      <c r="J46" s="85">
        <v>2</v>
      </c>
      <c r="K46" s="84">
        <f t="shared" si="8"/>
        <v>0</v>
      </c>
      <c r="L46" s="60"/>
      <c r="M46" s="75">
        <v>9</v>
      </c>
      <c r="N46" s="85">
        <v>3</v>
      </c>
      <c r="O46" s="85">
        <v>2</v>
      </c>
      <c r="P46" s="57">
        <f t="shared" si="9"/>
        <v>0.66666666666666663</v>
      </c>
      <c r="Q46" s="57">
        <f t="shared" si="10"/>
        <v>1.6666666666666667</v>
      </c>
      <c r="R46" s="58">
        <f t="shared" si="11"/>
        <v>1</v>
      </c>
      <c r="S46" s="20"/>
      <c r="T46" s="95"/>
    </row>
    <row r="47" spans="1:21" ht="15.75" thickBot="1" x14ac:dyDescent="0.3">
      <c r="A47" s="101"/>
      <c r="B47" s="48" t="s">
        <v>14</v>
      </c>
      <c r="C47" s="86">
        <v>12</v>
      </c>
      <c r="D47" s="76">
        <v>17</v>
      </c>
      <c r="E47" s="87">
        <f t="shared" si="6"/>
        <v>0.41666666666666669</v>
      </c>
      <c r="F47" s="86">
        <v>9</v>
      </c>
      <c r="G47" s="86">
        <v>14</v>
      </c>
      <c r="H47" s="88">
        <f>(G47-F47)/F47</f>
        <v>0.55555555555555558</v>
      </c>
      <c r="I47" s="86">
        <v>4</v>
      </c>
      <c r="J47" s="86">
        <v>5</v>
      </c>
      <c r="K47" s="88">
        <f t="shared" si="8"/>
        <v>0.25</v>
      </c>
      <c r="L47" s="61"/>
      <c r="M47" s="76">
        <v>21</v>
      </c>
      <c r="N47" s="86">
        <v>13</v>
      </c>
      <c r="O47" s="86">
        <v>12</v>
      </c>
      <c r="P47" s="54">
        <f t="shared" si="9"/>
        <v>0.80952380952380953</v>
      </c>
      <c r="Q47" s="54">
        <f t="shared" si="10"/>
        <v>1.0769230769230769</v>
      </c>
      <c r="R47" s="55">
        <f t="shared" si="11"/>
        <v>0.41666666666666669</v>
      </c>
      <c r="S47" s="20"/>
      <c r="T47" s="90"/>
    </row>
    <row r="48" spans="1:21" ht="15.75" thickBot="1" x14ac:dyDescent="0.3">
      <c r="A48" s="101" t="s">
        <v>26</v>
      </c>
      <c r="B48" s="41" t="s">
        <v>13</v>
      </c>
      <c r="C48" s="85">
        <v>1</v>
      </c>
      <c r="D48" s="75">
        <v>0</v>
      </c>
      <c r="E48" s="84">
        <f t="shared" si="6"/>
        <v>-1</v>
      </c>
      <c r="F48" s="85">
        <v>1</v>
      </c>
      <c r="G48" s="85">
        <v>0</v>
      </c>
      <c r="H48" s="84">
        <f t="shared" ref="H48:H55" si="12">(G48-F48)/F48</f>
        <v>-1</v>
      </c>
      <c r="I48" s="85">
        <v>0</v>
      </c>
      <c r="J48" s="85">
        <v>0</v>
      </c>
      <c r="K48" s="84">
        <v>0</v>
      </c>
      <c r="L48" s="60"/>
      <c r="M48" s="75">
        <v>2</v>
      </c>
      <c r="N48" s="85">
        <v>1</v>
      </c>
      <c r="O48" s="85">
        <v>0</v>
      </c>
      <c r="P48" s="57">
        <f t="shared" si="9"/>
        <v>0</v>
      </c>
      <c r="Q48" s="57">
        <v>0</v>
      </c>
      <c r="R48" s="58">
        <v>0</v>
      </c>
      <c r="S48" s="20"/>
    </row>
    <row r="49" spans="1:20" ht="15.75" thickBot="1" x14ac:dyDescent="0.3">
      <c r="A49" s="101"/>
      <c r="B49" s="48" t="s">
        <v>14</v>
      </c>
      <c r="C49" s="86">
        <v>4</v>
      </c>
      <c r="D49" s="76">
        <v>1</v>
      </c>
      <c r="E49" s="87">
        <f t="shared" si="6"/>
        <v>-0.75</v>
      </c>
      <c r="F49" s="86">
        <v>3</v>
      </c>
      <c r="G49" s="86">
        <v>1</v>
      </c>
      <c r="H49" s="87">
        <f t="shared" si="12"/>
        <v>-0.66666666666666663</v>
      </c>
      <c r="I49" s="86">
        <v>2</v>
      </c>
      <c r="J49" s="86">
        <v>1</v>
      </c>
      <c r="K49" s="62">
        <f t="shared" ref="K49:K55" si="13">(J49-I49)/I49</f>
        <v>-0.5</v>
      </c>
      <c r="L49" s="61"/>
      <c r="M49" s="76">
        <v>8</v>
      </c>
      <c r="N49" s="86">
        <v>6</v>
      </c>
      <c r="O49" s="86">
        <v>4</v>
      </c>
      <c r="P49" s="54">
        <f t="shared" si="9"/>
        <v>0.125</v>
      </c>
      <c r="Q49" s="54">
        <f t="shared" ref="Q49:Q55" si="14">G49/N49</f>
        <v>0.16666666666666666</v>
      </c>
      <c r="R49" s="55">
        <f t="shared" ref="R49:R55" si="15">J49/O49</f>
        <v>0.25</v>
      </c>
      <c r="S49" s="20"/>
    </row>
    <row r="50" spans="1:20" ht="15.75" thickBot="1" x14ac:dyDescent="0.3">
      <c r="A50" s="101" t="s">
        <v>27</v>
      </c>
      <c r="B50" s="41" t="s">
        <v>13</v>
      </c>
      <c r="C50" s="85">
        <v>36</v>
      </c>
      <c r="D50" s="75">
        <v>15</v>
      </c>
      <c r="E50" s="84">
        <f t="shared" si="6"/>
        <v>-0.58333333333333337</v>
      </c>
      <c r="F50" s="85">
        <v>36</v>
      </c>
      <c r="G50" s="85">
        <v>15</v>
      </c>
      <c r="H50" s="47">
        <f t="shared" si="12"/>
        <v>-0.58333333333333337</v>
      </c>
      <c r="I50" s="85">
        <v>6</v>
      </c>
      <c r="J50" s="85">
        <v>3</v>
      </c>
      <c r="K50" s="84">
        <f t="shared" si="13"/>
        <v>-0.5</v>
      </c>
      <c r="L50" s="60"/>
      <c r="M50" s="75">
        <v>72</v>
      </c>
      <c r="N50" s="85">
        <v>50</v>
      </c>
      <c r="O50" s="85">
        <v>49</v>
      </c>
      <c r="P50" s="57">
        <f t="shared" si="9"/>
        <v>0.20833333333333334</v>
      </c>
      <c r="Q50" s="57">
        <f t="shared" si="14"/>
        <v>0.3</v>
      </c>
      <c r="R50" s="58">
        <f t="shared" si="15"/>
        <v>6.1224489795918366E-2</v>
      </c>
      <c r="S50" s="20"/>
      <c r="T50" s="95"/>
    </row>
    <row r="51" spans="1:20" ht="15.75" thickBot="1" x14ac:dyDescent="0.3">
      <c r="A51" s="101"/>
      <c r="B51" s="48" t="s">
        <v>14</v>
      </c>
      <c r="C51" s="86">
        <v>58</v>
      </c>
      <c r="D51" s="76">
        <v>44</v>
      </c>
      <c r="E51" s="87">
        <f t="shared" si="6"/>
        <v>-0.2413793103448276</v>
      </c>
      <c r="F51" s="86">
        <v>56</v>
      </c>
      <c r="G51" s="86">
        <v>43</v>
      </c>
      <c r="H51" s="88">
        <f t="shared" si="12"/>
        <v>-0.23214285714285715</v>
      </c>
      <c r="I51" s="86">
        <v>9</v>
      </c>
      <c r="J51" s="86">
        <v>12</v>
      </c>
      <c r="K51" s="62">
        <f t="shared" si="13"/>
        <v>0.33333333333333331</v>
      </c>
      <c r="L51" s="61"/>
      <c r="M51" s="76">
        <v>144</v>
      </c>
      <c r="N51" s="86">
        <v>104</v>
      </c>
      <c r="O51" s="86">
        <v>101</v>
      </c>
      <c r="P51" s="54">
        <f t="shared" si="9"/>
        <v>0.30555555555555558</v>
      </c>
      <c r="Q51" s="54">
        <f t="shared" si="14"/>
        <v>0.41346153846153844</v>
      </c>
      <c r="R51" s="55">
        <f t="shared" si="15"/>
        <v>0.11881188118811881</v>
      </c>
      <c r="S51" s="20"/>
      <c r="T51" s="90"/>
    </row>
    <row r="52" spans="1:20" ht="15.75" thickBot="1" x14ac:dyDescent="0.3">
      <c r="A52" s="101" t="s">
        <v>28</v>
      </c>
      <c r="B52" s="41" t="s">
        <v>13</v>
      </c>
      <c r="C52" s="85">
        <v>26</v>
      </c>
      <c r="D52" s="75">
        <v>28</v>
      </c>
      <c r="E52" s="84">
        <f t="shared" si="6"/>
        <v>7.6923076923076927E-2</v>
      </c>
      <c r="F52" s="85">
        <v>23</v>
      </c>
      <c r="G52" s="85">
        <v>25</v>
      </c>
      <c r="H52" s="47">
        <f t="shared" si="12"/>
        <v>8.6956521739130432E-2</v>
      </c>
      <c r="I52" s="85">
        <v>11</v>
      </c>
      <c r="J52" s="85">
        <v>11</v>
      </c>
      <c r="K52" s="84">
        <f t="shared" si="13"/>
        <v>0</v>
      </c>
      <c r="L52" s="60"/>
      <c r="M52" s="75">
        <v>52</v>
      </c>
      <c r="N52" s="85">
        <v>38</v>
      </c>
      <c r="O52" s="85">
        <v>35</v>
      </c>
      <c r="P52" s="57">
        <f t="shared" si="9"/>
        <v>0.53846153846153844</v>
      </c>
      <c r="Q52" s="57">
        <f t="shared" si="14"/>
        <v>0.65789473684210531</v>
      </c>
      <c r="R52" s="58">
        <f t="shared" si="15"/>
        <v>0.31428571428571428</v>
      </c>
      <c r="S52" s="20"/>
    </row>
    <row r="53" spans="1:20" ht="15.75" thickBot="1" x14ac:dyDescent="0.3">
      <c r="A53" s="101"/>
      <c r="B53" s="48" t="s">
        <v>14</v>
      </c>
      <c r="C53" s="86">
        <v>49</v>
      </c>
      <c r="D53" s="76">
        <v>41</v>
      </c>
      <c r="E53" s="87">
        <f t="shared" si="6"/>
        <v>-0.16326530612244897</v>
      </c>
      <c r="F53" s="86">
        <v>45</v>
      </c>
      <c r="G53" s="86">
        <v>37</v>
      </c>
      <c r="H53" s="88">
        <f t="shared" si="12"/>
        <v>-0.17777777777777778</v>
      </c>
      <c r="I53" s="86">
        <v>16</v>
      </c>
      <c r="J53" s="86">
        <v>13</v>
      </c>
      <c r="K53" s="88">
        <f t="shared" si="13"/>
        <v>-0.1875</v>
      </c>
      <c r="L53" s="61"/>
      <c r="M53" s="76">
        <v>116</v>
      </c>
      <c r="N53" s="86">
        <v>86</v>
      </c>
      <c r="O53" s="86">
        <v>78</v>
      </c>
      <c r="P53" s="54">
        <f t="shared" si="9"/>
        <v>0.35344827586206895</v>
      </c>
      <c r="Q53" s="54">
        <f t="shared" si="14"/>
        <v>0.43023255813953487</v>
      </c>
      <c r="R53" s="55">
        <f t="shared" si="15"/>
        <v>0.16666666666666666</v>
      </c>
      <c r="S53" s="20"/>
    </row>
    <row r="54" spans="1:20" ht="15.75" thickBot="1" x14ac:dyDescent="0.3">
      <c r="A54" s="101" t="s">
        <v>29</v>
      </c>
      <c r="B54" s="41" t="s">
        <v>13</v>
      </c>
      <c r="C54" s="85">
        <v>2</v>
      </c>
      <c r="D54" s="75">
        <v>0</v>
      </c>
      <c r="E54" s="84">
        <f t="shared" si="6"/>
        <v>-1</v>
      </c>
      <c r="F54" s="85">
        <v>2</v>
      </c>
      <c r="G54" s="85">
        <v>0</v>
      </c>
      <c r="H54" s="47">
        <f t="shared" si="12"/>
        <v>-1</v>
      </c>
      <c r="I54" s="85">
        <v>1</v>
      </c>
      <c r="J54" s="85">
        <v>0</v>
      </c>
      <c r="K54" s="84">
        <f t="shared" si="13"/>
        <v>-1</v>
      </c>
      <c r="L54" s="60"/>
      <c r="M54" s="75">
        <v>2</v>
      </c>
      <c r="N54" s="85">
        <v>1</v>
      </c>
      <c r="O54" s="85">
        <v>1</v>
      </c>
      <c r="P54" s="57">
        <f t="shared" si="9"/>
        <v>0</v>
      </c>
      <c r="Q54" s="57">
        <v>0</v>
      </c>
      <c r="R54" s="58">
        <v>0</v>
      </c>
      <c r="S54" s="20"/>
      <c r="T54" s="95"/>
    </row>
    <row r="55" spans="1:20" ht="15.75" thickBot="1" x14ac:dyDescent="0.3">
      <c r="A55" s="102"/>
      <c r="B55" s="48" t="s">
        <v>14</v>
      </c>
      <c r="C55" s="86">
        <v>4</v>
      </c>
      <c r="D55" s="76">
        <v>1</v>
      </c>
      <c r="E55" s="87">
        <f t="shared" si="6"/>
        <v>-0.75</v>
      </c>
      <c r="F55" s="86">
        <v>4</v>
      </c>
      <c r="G55" s="86">
        <v>1</v>
      </c>
      <c r="H55" s="88">
        <f t="shared" si="12"/>
        <v>-0.75</v>
      </c>
      <c r="I55" s="86">
        <v>2</v>
      </c>
      <c r="J55" s="86">
        <v>0</v>
      </c>
      <c r="K55" s="88">
        <f t="shared" si="13"/>
        <v>-1</v>
      </c>
      <c r="L55" s="61"/>
      <c r="M55" s="76">
        <v>7</v>
      </c>
      <c r="N55" s="86">
        <v>5</v>
      </c>
      <c r="O55" s="86">
        <v>5</v>
      </c>
      <c r="P55" s="54">
        <f t="shared" si="9"/>
        <v>0.14285714285714285</v>
      </c>
      <c r="Q55" s="54">
        <f t="shared" si="14"/>
        <v>0.2</v>
      </c>
      <c r="R55" s="55">
        <f t="shared" si="15"/>
        <v>0</v>
      </c>
      <c r="S55" s="20"/>
      <c r="T55" s="90"/>
    </row>
    <row r="56" spans="1:20" x14ac:dyDescent="0.25">
      <c r="A56" s="63" t="s">
        <v>30</v>
      </c>
      <c r="B56" s="63"/>
      <c r="C56" s="5"/>
      <c r="D56" s="5"/>
      <c r="E56" s="64"/>
      <c r="F56" s="5"/>
      <c r="G56" s="5"/>
      <c r="H56" s="64"/>
      <c r="I56" s="5"/>
      <c r="J56" s="5"/>
      <c r="K56" s="64"/>
      <c r="L56" s="5"/>
      <c r="M56" s="2"/>
      <c r="N56" s="2"/>
      <c r="O56" s="2"/>
      <c r="P56" s="2"/>
      <c r="Q56" s="2"/>
      <c r="R56" s="2"/>
      <c r="S56" s="1"/>
    </row>
    <row r="57" spans="1:20" x14ac:dyDescent="0.25">
      <c r="A57" s="6"/>
      <c r="B57" s="6"/>
      <c r="C57" s="92"/>
      <c r="D57" s="5"/>
      <c r="E57" s="64"/>
      <c r="F57" s="5"/>
      <c r="G57" s="5"/>
      <c r="H57" s="64"/>
      <c r="I57" s="5"/>
      <c r="J57" s="5"/>
      <c r="K57" s="64"/>
      <c r="L57" s="5"/>
      <c r="M57" s="2"/>
      <c r="N57" s="2"/>
      <c r="O57" s="2"/>
      <c r="P57" s="2"/>
      <c r="Q57" s="2"/>
      <c r="R57" s="2"/>
      <c r="S57" s="1"/>
    </row>
    <row r="58" spans="1:20" x14ac:dyDescent="0.25">
      <c r="A58" s="6"/>
      <c r="B58" s="6"/>
      <c r="C58" s="92"/>
      <c r="D58" s="5"/>
      <c r="E58" s="64"/>
      <c r="F58" s="5"/>
      <c r="G58" s="5"/>
      <c r="H58" s="64"/>
      <c r="I58" s="5"/>
      <c r="J58" s="5"/>
      <c r="K58" s="64"/>
      <c r="L58" s="5"/>
      <c r="M58" s="2"/>
      <c r="N58" s="2"/>
      <c r="O58" s="2"/>
      <c r="P58" s="2"/>
      <c r="Q58" s="2"/>
      <c r="R58" s="2"/>
      <c r="S58" s="1"/>
      <c r="T58" s="95"/>
    </row>
    <row r="59" spans="1:20" x14ac:dyDescent="0.25">
      <c r="C59" s="93"/>
      <c r="T59" s="90"/>
    </row>
    <row r="62" spans="1:20" x14ac:dyDescent="0.25">
      <c r="T62" s="95"/>
    </row>
    <row r="66" spans="20:20" x14ac:dyDescent="0.25">
      <c r="T66" s="90"/>
    </row>
  </sheetData>
  <mergeCells count="33">
    <mergeCell ref="A50:A51"/>
    <mergeCell ref="A52:A53"/>
    <mergeCell ref="A54:A55"/>
    <mergeCell ref="A35:A37"/>
    <mergeCell ref="A38:A40"/>
    <mergeCell ref="A41:A42"/>
    <mergeCell ref="A43:A45"/>
    <mergeCell ref="A46:A47"/>
    <mergeCell ref="A48:A49"/>
    <mergeCell ref="U8:V8"/>
    <mergeCell ref="W8:X8"/>
    <mergeCell ref="Y8:Z8"/>
    <mergeCell ref="A9:B9"/>
    <mergeCell ref="A32:A34"/>
    <mergeCell ref="A11:B11"/>
    <mergeCell ref="A12:B12"/>
    <mergeCell ref="A13:B13"/>
    <mergeCell ref="A14:B14"/>
    <mergeCell ref="A15:B15"/>
    <mergeCell ref="A16:B16"/>
    <mergeCell ref="A17:A19"/>
    <mergeCell ref="A20:A22"/>
    <mergeCell ref="A23:A25"/>
    <mergeCell ref="A26:A28"/>
    <mergeCell ref="A29:A31"/>
    <mergeCell ref="A10:B10"/>
    <mergeCell ref="A1:R1"/>
    <mergeCell ref="A2:R2"/>
    <mergeCell ref="A3:R3"/>
    <mergeCell ref="A4:R4"/>
    <mergeCell ref="A6:B6"/>
    <mergeCell ref="A7:B7"/>
    <mergeCell ref="A8:B8"/>
  </mergeCells>
  <pageMargins left="0.7" right="0.7" top="0.75" bottom="0.75" header="0.3" footer="0.3"/>
  <pageSetup orientation="portrait" r:id="rId1"/>
  <headerFooter alignWithMargins="0">
    <oddFooter>&amp;LJennifer Kreinheder, (907)474-6638
UAF Planning, Analysis and Institutional Research&amp;R&amp;D
www.uaf.edu/pair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9-23-13</vt:lpstr>
      <vt:lpstr>9-9-13</vt:lpstr>
      <vt:lpstr>9-2-13</vt:lpstr>
      <vt:lpstr>8-26-13</vt:lpstr>
      <vt:lpstr>8-19-13</vt:lpstr>
      <vt:lpstr>8-12-13</vt:lpstr>
      <vt:lpstr>8-5-13</vt:lpstr>
      <vt:lpstr>7-29-13</vt:lpstr>
      <vt:lpstr>7-22-13</vt:lpstr>
      <vt:lpstr>7-15-13</vt:lpstr>
      <vt:lpstr>7-8-13</vt:lpstr>
      <vt:lpstr>7-1-13</vt:lpstr>
      <vt:lpstr>6-24-13</vt:lpstr>
      <vt:lpstr>6-17-13</vt:lpstr>
      <vt:lpstr>6-10-13</vt:lpstr>
      <vt:lpstr>6-3-13</vt:lpstr>
      <vt:lpstr>5-27-13</vt:lpstr>
      <vt:lpstr>5-20-13</vt:lpstr>
      <vt:lpstr>5-13-13 </vt:lpstr>
      <vt:lpstr>5-6-13</vt:lpstr>
      <vt:lpstr>4-29-13 </vt:lpstr>
      <vt:lpstr>4-22-13</vt:lpstr>
      <vt:lpstr>4-15-13</vt:lpstr>
      <vt:lpstr>4-8-13</vt:lpstr>
      <vt:lpstr>4-1-13</vt:lpstr>
      <vt:lpstr>3-25-13</vt:lpstr>
    </vt:vector>
  </TitlesOfParts>
  <Company>University of Alaska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L Kreinheder</dc:creator>
  <cp:lastModifiedBy>Jennifer L Kreinheder</cp:lastModifiedBy>
  <dcterms:created xsi:type="dcterms:W3CDTF">2013-03-26T23:53:26Z</dcterms:created>
  <dcterms:modified xsi:type="dcterms:W3CDTF">2013-09-24T20:02:40Z</dcterms:modified>
</cp:coreProperties>
</file>