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9435" windowHeight="13800"/>
  </bookViews>
  <sheets>
    <sheet name="22AUG11" sheetId="34" r:id="rId1"/>
    <sheet name="15AUG11" sheetId="33" r:id="rId2"/>
    <sheet name="8AUG11" sheetId="32" r:id="rId3"/>
    <sheet name="1AUG11" sheetId="31" r:id="rId4"/>
    <sheet name="25JUL11" sheetId="30" r:id="rId5"/>
    <sheet name="18JUL11" sheetId="29" r:id="rId6"/>
    <sheet name="11JUL11" sheetId="27" r:id="rId7"/>
    <sheet name="4JUL11" sheetId="28" r:id="rId8"/>
    <sheet name="27JUN11" sheetId="26" r:id="rId9"/>
    <sheet name="20JUN11" sheetId="25" r:id="rId10"/>
    <sheet name="13JUN11" sheetId="24" r:id="rId11"/>
    <sheet name="6JUN11" sheetId="23" r:id="rId12"/>
    <sheet name="30MAY11" sheetId="22" r:id="rId13"/>
    <sheet name="23MAY11" sheetId="21" r:id="rId14"/>
    <sheet name="16MAY11" sheetId="20" r:id="rId15"/>
    <sheet name="9MAY11" sheetId="19" r:id="rId16"/>
    <sheet name="2MAY11" sheetId="18" r:id="rId17"/>
    <sheet name="25APR11" sheetId="17" r:id="rId18"/>
    <sheet name="18APR11" sheetId="16" r:id="rId19"/>
    <sheet name="11APR11" sheetId="15" r:id="rId20"/>
    <sheet name="4APR11" sheetId="14" r:id="rId21"/>
    <sheet name="28MAR11" sheetId="13" r:id="rId22"/>
    <sheet name="21MAR11" sheetId="9" r:id="rId23"/>
    <sheet name="14MAR11" sheetId="10" r:id="rId24"/>
    <sheet name="7MAR11" sheetId="11" r:id="rId25"/>
    <sheet name="28FEB11" sheetId="12" r:id="rId26"/>
  </sheets>
  <calcPr calcId="125725"/>
</workbook>
</file>

<file path=xl/calcChain.xml><?xml version="1.0" encoding="utf-8"?>
<calcChain xmlns="http://schemas.openxmlformats.org/spreadsheetml/2006/main">
  <c r="I41" i="34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9"/>
  <c r="H9"/>
  <c r="E9"/>
  <c r="D9"/>
  <c r="I7"/>
  <c r="H7"/>
  <c r="E7"/>
  <c r="D7"/>
  <c r="I6"/>
  <c r="H6"/>
  <c r="E6"/>
  <c r="D6"/>
  <c r="I41" i="33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9"/>
  <c r="H9"/>
  <c r="E9"/>
  <c r="D9"/>
  <c r="I7"/>
  <c r="H7"/>
  <c r="E7"/>
  <c r="D7"/>
  <c r="I6"/>
  <c r="H6"/>
  <c r="E6"/>
  <c r="D6"/>
  <c r="I41" i="32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9"/>
  <c r="H9"/>
  <c r="E9"/>
  <c r="D9"/>
  <c r="I7"/>
  <c r="H7"/>
  <c r="E7"/>
  <c r="D7"/>
  <c r="I6"/>
  <c r="H6"/>
  <c r="E6"/>
  <c r="D6"/>
  <c r="I41" i="3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9"/>
  <c r="H9"/>
  <c r="E9"/>
  <c r="D9"/>
  <c r="I7"/>
  <c r="H7"/>
  <c r="E7"/>
  <c r="D7"/>
  <c r="I6"/>
  <c r="H6"/>
  <c r="E6"/>
  <c r="D6"/>
  <c r="I41" i="30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9"/>
  <c r="H9"/>
  <c r="E9"/>
  <c r="D9"/>
  <c r="I7"/>
  <c r="H7"/>
  <c r="E7"/>
  <c r="D7"/>
  <c r="I6"/>
  <c r="H6"/>
  <c r="E6"/>
  <c r="D6"/>
  <c r="I9" i="29"/>
  <c r="H9"/>
  <c r="E9"/>
  <c r="D9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7"/>
  <c r="H7"/>
  <c r="E7"/>
  <c r="D7"/>
  <c r="I6"/>
  <c r="H6"/>
  <c r="E6"/>
  <c r="D6"/>
  <c r="I41" i="28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7"/>
  <c r="H7"/>
  <c r="E7"/>
  <c r="D7"/>
  <c r="I6"/>
  <c r="H6"/>
  <c r="E6"/>
  <c r="D6"/>
  <c r="I41" i="27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11"/>
  <c r="H11"/>
  <c r="E11"/>
  <c r="D11"/>
  <c r="I10"/>
  <c r="H10"/>
  <c r="E10"/>
  <c r="D10"/>
  <c r="I7"/>
  <c r="H7"/>
  <c r="E7"/>
  <c r="D7"/>
  <c r="I6"/>
  <c r="H6"/>
  <c r="E6"/>
  <c r="D6"/>
  <c r="H11" i="26"/>
  <c r="I11"/>
  <c r="D11"/>
  <c r="E11"/>
  <c r="I10"/>
  <c r="H10"/>
  <c r="E10"/>
  <c r="D10"/>
  <c r="I41"/>
  <c r="H41"/>
  <c r="E41"/>
  <c r="D41"/>
  <c r="I38"/>
  <c r="H38"/>
  <c r="E38"/>
  <c r="D38"/>
  <c r="I37"/>
  <c r="H37"/>
  <c r="E37"/>
  <c r="D37"/>
  <c r="I36"/>
  <c r="H36"/>
  <c r="E36"/>
  <c r="D36"/>
  <c r="I35"/>
  <c r="H35"/>
  <c r="E35"/>
  <c r="D35"/>
  <c r="I32"/>
  <c r="H32"/>
  <c r="E32"/>
  <c r="D32"/>
  <c r="I31"/>
  <c r="H31"/>
  <c r="E31"/>
  <c r="D31"/>
  <c r="I30"/>
  <c r="H30"/>
  <c r="E30"/>
  <c r="D30"/>
  <c r="I29"/>
  <c r="H29"/>
  <c r="E29"/>
  <c r="D29"/>
  <c r="I28"/>
  <c r="H28"/>
  <c r="E28"/>
  <c r="D28"/>
  <c r="I27"/>
  <c r="H27"/>
  <c r="E27"/>
  <c r="D27"/>
  <c r="I24"/>
  <c r="H24"/>
  <c r="E24"/>
  <c r="D24"/>
  <c r="I23"/>
  <c r="H23"/>
  <c r="E23"/>
  <c r="D23"/>
  <c r="I22"/>
  <c r="H22"/>
  <c r="E22"/>
  <c r="D22"/>
  <c r="I21"/>
  <c r="H21"/>
  <c r="E21"/>
  <c r="D21"/>
  <c r="I20"/>
  <c r="H20"/>
  <c r="E20"/>
  <c r="D20"/>
  <c r="I19"/>
  <c r="H19"/>
  <c r="E19"/>
  <c r="D19"/>
  <c r="I18"/>
  <c r="H18"/>
  <c r="E18"/>
  <c r="D18"/>
  <c r="I17"/>
  <c r="H17"/>
  <c r="E17"/>
  <c r="D17"/>
  <c r="I16"/>
  <c r="H16"/>
  <c r="E16"/>
  <c r="D16"/>
  <c r="I14"/>
  <c r="H14"/>
  <c r="E14"/>
  <c r="D14"/>
  <c r="I13"/>
  <c r="H13"/>
  <c r="E13"/>
  <c r="D13"/>
  <c r="I7"/>
  <c r="H7"/>
  <c r="E7"/>
  <c r="D7"/>
  <c r="I6"/>
  <c r="H6"/>
  <c r="E6"/>
  <c r="D6"/>
</calcChain>
</file>

<file path=xl/sharedStrings.xml><?xml version="1.0" encoding="utf-8"?>
<sst xmlns="http://schemas.openxmlformats.org/spreadsheetml/2006/main" count="956" uniqueCount="67">
  <si>
    <t>UA Fairbanks</t>
  </si>
  <si>
    <t>Fairbanks</t>
  </si>
  <si>
    <t>Bristol Bay</t>
  </si>
  <si>
    <t>Interior-Aleutians</t>
  </si>
  <si>
    <t>Kuskokwim</t>
  </si>
  <si>
    <t>Northwest</t>
  </si>
  <si>
    <t>Rural College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</si>
  <si>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</si>
  <si>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</si>
  <si>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</si>
  <si>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</si>
  <si>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</si>
  <si>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</si>
  <si>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</si>
  <si>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</si>
  <si>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</si>
  <si>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</si>
  <si>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</si>
  <si>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</si>
  <si>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</si>
  <si>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</si>
  <si>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</si>
  <si>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</si>
  <si>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</si>
  <si>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</si>
  <si>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</si>
  <si>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</si>
  <si>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The community campus numbers to be included once they are reported.</t>
  </si>
  <si>
    <t>CTC(TVC)</t>
  </si>
  <si>
    <t>21-Mar-2011</t>
  </si>
  <si>
    <t>University of Alaska Course Enrollment and Credit Hours Report by Campus, Summer 2011</t>
  </si>
  <si>
    <t>Summer 2011 Headcount</t>
  </si>
  <si>
    <t>Summer 2011 Credit Hours</t>
  </si>
  <si>
    <t>14-Mar-2011</t>
  </si>
  <si>
    <t>7-Mar-2011</t>
  </si>
  <si>
    <t>28-Feb11</t>
  </si>
  <si>
    <t>28-Mar-2011</t>
  </si>
  <si>
    <t>4-Apr-2011</t>
  </si>
  <si>
    <t>11-Apr-2011</t>
  </si>
  <si>
    <t>Chukchi</t>
  </si>
  <si>
    <t>18-Apr-2011</t>
  </si>
  <si>
    <t>25-Apr-2011</t>
  </si>
  <si>
    <t>2-May-2011</t>
  </si>
  <si>
    <t>9-May-2011</t>
  </si>
  <si>
    <t>16-May-2011</t>
  </si>
  <si>
    <t>23-May-2011</t>
  </si>
  <si>
    <t>30-May-2011</t>
  </si>
  <si>
    <t>6-June-2011</t>
  </si>
  <si>
    <t>13-June-2011</t>
  </si>
  <si>
    <t>20-June-2011</t>
  </si>
  <si>
    <t>University of Alaska Course Enrollment and Credit Hours Report</t>
  </si>
  <si>
    <t>Difference</t>
  </si>
  <si>
    <t>% Change</t>
  </si>
  <si>
    <t>CTC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</si>
  <si>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2010 Headcount and Credit Hours are not final numbers. They are from approximately the same date as the 2011 numbers.</t>
    </r>
  </si>
  <si>
    <t>27-June-11</t>
  </si>
  <si>
    <t>by Campus, Summer 2011</t>
  </si>
  <si>
    <t>Summer 2010 Headcount*</t>
  </si>
  <si>
    <t>Summer 2010 Credit Hours*</t>
  </si>
  <si>
    <t>4-July-11</t>
  </si>
  <si>
    <t>11-July-11</t>
  </si>
  <si>
    <t>18-July-11</t>
  </si>
  <si>
    <t>25-July-11</t>
  </si>
  <si>
    <t>1-August-11</t>
  </si>
  <si>
    <t>8-August-11</t>
  </si>
  <si>
    <t>15-August-11</t>
  </si>
  <si>
    <t>22-August-11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</si>
</sst>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49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165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256" width="8.85546875" style="5"/>
    <col min="257" max="257" width="18.140625" style="5" bestFit="1" customWidth="1"/>
    <col min="258" max="259" width="16.28515625" style="5" bestFit="1" customWidth="1"/>
    <col min="260" max="260" width="12.42578125" style="5" customWidth="1"/>
    <col min="261" max="261" width="12.7109375" style="5" bestFit="1" customWidth="1"/>
    <col min="262" max="262" width="16.140625" style="5" bestFit="1" customWidth="1"/>
    <col min="263" max="263" width="16.140625" style="5" customWidth="1"/>
    <col min="264" max="264" width="12.42578125" style="5" bestFit="1" customWidth="1"/>
    <col min="265" max="265" width="12.7109375" style="5" bestFit="1" customWidth="1"/>
    <col min="266" max="512" width="8.85546875" style="5"/>
    <col min="513" max="513" width="18.140625" style="5" bestFit="1" customWidth="1"/>
    <col min="514" max="515" width="16.28515625" style="5" bestFit="1" customWidth="1"/>
    <col min="516" max="516" width="12.42578125" style="5" customWidth="1"/>
    <col min="517" max="517" width="12.7109375" style="5" bestFit="1" customWidth="1"/>
    <col min="518" max="518" width="16.140625" style="5" bestFit="1" customWidth="1"/>
    <col min="519" max="519" width="16.140625" style="5" customWidth="1"/>
    <col min="520" max="520" width="12.42578125" style="5" bestFit="1" customWidth="1"/>
    <col min="521" max="521" width="12.7109375" style="5" bestFit="1" customWidth="1"/>
    <col min="522" max="768" width="8.85546875" style="5"/>
    <col min="769" max="769" width="18.140625" style="5" bestFit="1" customWidth="1"/>
    <col min="770" max="771" width="16.28515625" style="5" bestFit="1" customWidth="1"/>
    <col min="772" max="772" width="12.42578125" style="5" customWidth="1"/>
    <col min="773" max="773" width="12.7109375" style="5" bestFit="1" customWidth="1"/>
    <col min="774" max="774" width="16.140625" style="5" bestFit="1" customWidth="1"/>
    <col min="775" max="775" width="16.140625" style="5" customWidth="1"/>
    <col min="776" max="776" width="12.42578125" style="5" bestFit="1" customWidth="1"/>
    <col min="777" max="777" width="12.7109375" style="5" bestFit="1" customWidth="1"/>
    <col min="778" max="1024" width="8.85546875" style="5"/>
    <col min="1025" max="1025" width="18.140625" style="5" bestFit="1" customWidth="1"/>
    <col min="1026" max="1027" width="16.28515625" style="5" bestFit="1" customWidth="1"/>
    <col min="1028" max="1028" width="12.42578125" style="5" customWidth="1"/>
    <col min="1029" max="1029" width="12.7109375" style="5" bestFit="1" customWidth="1"/>
    <col min="1030" max="1030" width="16.140625" style="5" bestFit="1" customWidth="1"/>
    <col min="1031" max="1031" width="16.140625" style="5" customWidth="1"/>
    <col min="1032" max="1032" width="12.42578125" style="5" bestFit="1" customWidth="1"/>
    <col min="1033" max="1033" width="12.7109375" style="5" bestFit="1" customWidth="1"/>
    <col min="1034" max="1280" width="8.85546875" style="5"/>
    <col min="1281" max="1281" width="18.140625" style="5" bestFit="1" customWidth="1"/>
    <col min="1282" max="1283" width="16.28515625" style="5" bestFit="1" customWidth="1"/>
    <col min="1284" max="1284" width="12.42578125" style="5" customWidth="1"/>
    <col min="1285" max="1285" width="12.7109375" style="5" bestFit="1" customWidth="1"/>
    <col min="1286" max="1286" width="16.140625" style="5" bestFit="1" customWidth="1"/>
    <col min="1287" max="1287" width="16.140625" style="5" customWidth="1"/>
    <col min="1288" max="1288" width="12.42578125" style="5" bestFit="1" customWidth="1"/>
    <col min="1289" max="1289" width="12.7109375" style="5" bestFit="1" customWidth="1"/>
    <col min="1290" max="1536" width="8.85546875" style="5"/>
    <col min="1537" max="1537" width="18.140625" style="5" bestFit="1" customWidth="1"/>
    <col min="1538" max="1539" width="16.28515625" style="5" bestFit="1" customWidth="1"/>
    <col min="1540" max="1540" width="12.42578125" style="5" customWidth="1"/>
    <col min="1541" max="1541" width="12.7109375" style="5" bestFit="1" customWidth="1"/>
    <col min="1542" max="1542" width="16.140625" style="5" bestFit="1" customWidth="1"/>
    <col min="1543" max="1543" width="16.140625" style="5" customWidth="1"/>
    <col min="1544" max="1544" width="12.42578125" style="5" bestFit="1" customWidth="1"/>
    <col min="1545" max="1545" width="12.7109375" style="5" bestFit="1" customWidth="1"/>
    <col min="1546" max="1792" width="8.85546875" style="5"/>
    <col min="1793" max="1793" width="18.140625" style="5" bestFit="1" customWidth="1"/>
    <col min="1794" max="1795" width="16.28515625" style="5" bestFit="1" customWidth="1"/>
    <col min="1796" max="1796" width="12.42578125" style="5" customWidth="1"/>
    <col min="1797" max="1797" width="12.7109375" style="5" bestFit="1" customWidth="1"/>
    <col min="1798" max="1798" width="16.140625" style="5" bestFit="1" customWidth="1"/>
    <col min="1799" max="1799" width="16.140625" style="5" customWidth="1"/>
    <col min="1800" max="1800" width="12.42578125" style="5" bestFit="1" customWidth="1"/>
    <col min="1801" max="1801" width="12.7109375" style="5" bestFit="1" customWidth="1"/>
    <col min="1802" max="2048" width="8.85546875" style="5"/>
    <col min="2049" max="2049" width="18.140625" style="5" bestFit="1" customWidth="1"/>
    <col min="2050" max="2051" width="16.28515625" style="5" bestFit="1" customWidth="1"/>
    <col min="2052" max="2052" width="12.42578125" style="5" customWidth="1"/>
    <col min="2053" max="2053" width="12.7109375" style="5" bestFit="1" customWidth="1"/>
    <col min="2054" max="2054" width="16.140625" style="5" bestFit="1" customWidth="1"/>
    <col min="2055" max="2055" width="16.140625" style="5" customWidth="1"/>
    <col min="2056" max="2056" width="12.42578125" style="5" bestFit="1" customWidth="1"/>
    <col min="2057" max="2057" width="12.7109375" style="5" bestFit="1" customWidth="1"/>
    <col min="2058" max="2304" width="8.85546875" style="5"/>
    <col min="2305" max="2305" width="18.140625" style="5" bestFit="1" customWidth="1"/>
    <col min="2306" max="2307" width="16.28515625" style="5" bestFit="1" customWidth="1"/>
    <col min="2308" max="2308" width="12.42578125" style="5" customWidth="1"/>
    <col min="2309" max="2309" width="12.7109375" style="5" bestFit="1" customWidth="1"/>
    <col min="2310" max="2310" width="16.140625" style="5" bestFit="1" customWidth="1"/>
    <col min="2311" max="2311" width="16.140625" style="5" customWidth="1"/>
    <col min="2312" max="2312" width="12.42578125" style="5" bestFit="1" customWidth="1"/>
    <col min="2313" max="2313" width="12.7109375" style="5" bestFit="1" customWidth="1"/>
    <col min="2314" max="2560" width="8.85546875" style="5"/>
    <col min="2561" max="2561" width="18.140625" style="5" bestFit="1" customWidth="1"/>
    <col min="2562" max="2563" width="16.28515625" style="5" bestFit="1" customWidth="1"/>
    <col min="2564" max="2564" width="12.42578125" style="5" customWidth="1"/>
    <col min="2565" max="2565" width="12.7109375" style="5" bestFit="1" customWidth="1"/>
    <col min="2566" max="2566" width="16.140625" style="5" bestFit="1" customWidth="1"/>
    <col min="2567" max="2567" width="16.140625" style="5" customWidth="1"/>
    <col min="2568" max="2568" width="12.42578125" style="5" bestFit="1" customWidth="1"/>
    <col min="2569" max="2569" width="12.7109375" style="5" bestFit="1" customWidth="1"/>
    <col min="2570" max="2816" width="8.85546875" style="5"/>
    <col min="2817" max="2817" width="18.140625" style="5" bestFit="1" customWidth="1"/>
    <col min="2818" max="2819" width="16.28515625" style="5" bestFit="1" customWidth="1"/>
    <col min="2820" max="2820" width="12.42578125" style="5" customWidth="1"/>
    <col min="2821" max="2821" width="12.7109375" style="5" bestFit="1" customWidth="1"/>
    <col min="2822" max="2822" width="16.140625" style="5" bestFit="1" customWidth="1"/>
    <col min="2823" max="2823" width="16.140625" style="5" customWidth="1"/>
    <col min="2824" max="2824" width="12.42578125" style="5" bestFit="1" customWidth="1"/>
    <col min="2825" max="2825" width="12.7109375" style="5" bestFit="1" customWidth="1"/>
    <col min="2826" max="3072" width="8.85546875" style="5"/>
    <col min="3073" max="3073" width="18.140625" style="5" bestFit="1" customWidth="1"/>
    <col min="3074" max="3075" width="16.28515625" style="5" bestFit="1" customWidth="1"/>
    <col min="3076" max="3076" width="12.42578125" style="5" customWidth="1"/>
    <col min="3077" max="3077" width="12.7109375" style="5" bestFit="1" customWidth="1"/>
    <col min="3078" max="3078" width="16.140625" style="5" bestFit="1" customWidth="1"/>
    <col min="3079" max="3079" width="16.140625" style="5" customWidth="1"/>
    <col min="3080" max="3080" width="12.42578125" style="5" bestFit="1" customWidth="1"/>
    <col min="3081" max="3081" width="12.7109375" style="5" bestFit="1" customWidth="1"/>
    <col min="3082" max="3328" width="8.85546875" style="5"/>
    <col min="3329" max="3329" width="18.140625" style="5" bestFit="1" customWidth="1"/>
    <col min="3330" max="3331" width="16.28515625" style="5" bestFit="1" customWidth="1"/>
    <col min="3332" max="3332" width="12.42578125" style="5" customWidth="1"/>
    <col min="3333" max="3333" width="12.7109375" style="5" bestFit="1" customWidth="1"/>
    <col min="3334" max="3334" width="16.140625" style="5" bestFit="1" customWidth="1"/>
    <col min="3335" max="3335" width="16.140625" style="5" customWidth="1"/>
    <col min="3336" max="3336" width="12.42578125" style="5" bestFit="1" customWidth="1"/>
    <col min="3337" max="3337" width="12.7109375" style="5" bestFit="1" customWidth="1"/>
    <col min="3338" max="3584" width="8.85546875" style="5"/>
    <col min="3585" max="3585" width="18.140625" style="5" bestFit="1" customWidth="1"/>
    <col min="3586" max="3587" width="16.28515625" style="5" bestFit="1" customWidth="1"/>
    <col min="3588" max="3588" width="12.42578125" style="5" customWidth="1"/>
    <col min="3589" max="3589" width="12.7109375" style="5" bestFit="1" customWidth="1"/>
    <col min="3590" max="3590" width="16.140625" style="5" bestFit="1" customWidth="1"/>
    <col min="3591" max="3591" width="16.140625" style="5" customWidth="1"/>
    <col min="3592" max="3592" width="12.42578125" style="5" bestFit="1" customWidth="1"/>
    <col min="3593" max="3593" width="12.7109375" style="5" bestFit="1" customWidth="1"/>
    <col min="3594" max="3840" width="8.85546875" style="5"/>
    <col min="3841" max="3841" width="18.140625" style="5" bestFit="1" customWidth="1"/>
    <col min="3842" max="3843" width="16.28515625" style="5" bestFit="1" customWidth="1"/>
    <col min="3844" max="3844" width="12.42578125" style="5" customWidth="1"/>
    <col min="3845" max="3845" width="12.7109375" style="5" bestFit="1" customWidth="1"/>
    <col min="3846" max="3846" width="16.140625" style="5" bestFit="1" customWidth="1"/>
    <col min="3847" max="3847" width="16.140625" style="5" customWidth="1"/>
    <col min="3848" max="3848" width="12.42578125" style="5" bestFit="1" customWidth="1"/>
    <col min="3849" max="3849" width="12.7109375" style="5" bestFit="1" customWidth="1"/>
    <col min="3850" max="4096" width="8.85546875" style="5"/>
    <col min="4097" max="4097" width="18.140625" style="5" bestFit="1" customWidth="1"/>
    <col min="4098" max="4099" width="16.28515625" style="5" bestFit="1" customWidth="1"/>
    <col min="4100" max="4100" width="12.42578125" style="5" customWidth="1"/>
    <col min="4101" max="4101" width="12.7109375" style="5" bestFit="1" customWidth="1"/>
    <col min="4102" max="4102" width="16.140625" style="5" bestFit="1" customWidth="1"/>
    <col min="4103" max="4103" width="16.140625" style="5" customWidth="1"/>
    <col min="4104" max="4104" width="12.42578125" style="5" bestFit="1" customWidth="1"/>
    <col min="4105" max="4105" width="12.7109375" style="5" bestFit="1" customWidth="1"/>
    <col min="4106" max="4352" width="8.85546875" style="5"/>
    <col min="4353" max="4353" width="18.140625" style="5" bestFit="1" customWidth="1"/>
    <col min="4354" max="4355" width="16.28515625" style="5" bestFit="1" customWidth="1"/>
    <col min="4356" max="4356" width="12.42578125" style="5" customWidth="1"/>
    <col min="4357" max="4357" width="12.7109375" style="5" bestFit="1" customWidth="1"/>
    <col min="4358" max="4358" width="16.140625" style="5" bestFit="1" customWidth="1"/>
    <col min="4359" max="4359" width="16.140625" style="5" customWidth="1"/>
    <col min="4360" max="4360" width="12.42578125" style="5" bestFit="1" customWidth="1"/>
    <col min="4361" max="4361" width="12.7109375" style="5" bestFit="1" customWidth="1"/>
    <col min="4362" max="4608" width="8.85546875" style="5"/>
    <col min="4609" max="4609" width="18.140625" style="5" bestFit="1" customWidth="1"/>
    <col min="4610" max="4611" width="16.28515625" style="5" bestFit="1" customWidth="1"/>
    <col min="4612" max="4612" width="12.42578125" style="5" customWidth="1"/>
    <col min="4613" max="4613" width="12.7109375" style="5" bestFit="1" customWidth="1"/>
    <col min="4614" max="4614" width="16.140625" style="5" bestFit="1" customWidth="1"/>
    <col min="4615" max="4615" width="16.140625" style="5" customWidth="1"/>
    <col min="4616" max="4616" width="12.42578125" style="5" bestFit="1" customWidth="1"/>
    <col min="4617" max="4617" width="12.7109375" style="5" bestFit="1" customWidth="1"/>
    <col min="4618" max="4864" width="8.85546875" style="5"/>
    <col min="4865" max="4865" width="18.140625" style="5" bestFit="1" customWidth="1"/>
    <col min="4866" max="4867" width="16.28515625" style="5" bestFit="1" customWidth="1"/>
    <col min="4868" max="4868" width="12.42578125" style="5" customWidth="1"/>
    <col min="4869" max="4869" width="12.7109375" style="5" bestFit="1" customWidth="1"/>
    <col min="4870" max="4870" width="16.140625" style="5" bestFit="1" customWidth="1"/>
    <col min="4871" max="4871" width="16.140625" style="5" customWidth="1"/>
    <col min="4872" max="4872" width="12.42578125" style="5" bestFit="1" customWidth="1"/>
    <col min="4873" max="4873" width="12.7109375" style="5" bestFit="1" customWidth="1"/>
    <col min="4874" max="5120" width="8.85546875" style="5"/>
    <col min="5121" max="5121" width="18.140625" style="5" bestFit="1" customWidth="1"/>
    <col min="5122" max="5123" width="16.28515625" style="5" bestFit="1" customWidth="1"/>
    <col min="5124" max="5124" width="12.42578125" style="5" customWidth="1"/>
    <col min="5125" max="5125" width="12.7109375" style="5" bestFit="1" customWidth="1"/>
    <col min="5126" max="5126" width="16.140625" style="5" bestFit="1" customWidth="1"/>
    <col min="5127" max="5127" width="16.140625" style="5" customWidth="1"/>
    <col min="5128" max="5128" width="12.42578125" style="5" bestFit="1" customWidth="1"/>
    <col min="5129" max="5129" width="12.7109375" style="5" bestFit="1" customWidth="1"/>
    <col min="5130" max="5376" width="8.85546875" style="5"/>
    <col min="5377" max="5377" width="18.140625" style="5" bestFit="1" customWidth="1"/>
    <col min="5378" max="5379" width="16.28515625" style="5" bestFit="1" customWidth="1"/>
    <col min="5380" max="5380" width="12.42578125" style="5" customWidth="1"/>
    <col min="5381" max="5381" width="12.7109375" style="5" bestFit="1" customWidth="1"/>
    <col min="5382" max="5382" width="16.140625" style="5" bestFit="1" customWidth="1"/>
    <col min="5383" max="5383" width="16.140625" style="5" customWidth="1"/>
    <col min="5384" max="5384" width="12.42578125" style="5" bestFit="1" customWidth="1"/>
    <col min="5385" max="5385" width="12.7109375" style="5" bestFit="1" customWidth="1"/>
    <col min="5386" max="5632" width="8.85546875" style="5"/>
    <col min="5633" max="5633" width="18.140625" style="5" bestFit="1" customWidth="1"/>
    <col min="5634" max="5635" width="16.28515625" style="5" bestFit="1" customWidth="1"/>
    <col min="5636" max="5636" width="12.42578125" style="5" customWidth="1"/>
    <col min="5637" max="5637" width="12.7109375" style="5" bestFit="1" customWidth="1"/>
    <col min="5638" max="5638" width="16.140625" style="5" bestFit="1" customWidth="1"/>
    <col min="5639" max="5639" width="16.140625" style="5" customWidth="1"/>
    <col min="5640" max="5640" width="12.42578125" style="5" bestFit="1" customWidth="1"/>
    <col min="5641" max="5641" width="12.7109375" style="5" bestFit="1" customWidth="1"/>
    <col min="5642" max="5888" width="8.85546875" style="5"/>
    <col min="5889" max="5889" width="18.140625" style="5" bestFit="1" customWidth="1"/>
    <col min="5890" max="5891" width="16.28515625" style="5" bestFit="1" customWidth="1"/>
    <col min="5892" max="5892" width="12.42578125" style="5" customWidth="1"/>
    <col min="5893" max="5893" width="12.7109375" style="5" bestFit="1" customWidth="1"/>
    <col min="5894" max="5894" width="16.140625" style="5" bestFit="1" customWidth="1"/>
    <col min="5895" max="5895" width="16.140625" style="5" customWidth="1"/>
    <col min="5896" max="5896" width="12.42578125" style="5" bestFit="1" customWidth="1"/>
    <col min="5897" max="5897" width="12.7109375" style="5" bestFit="1" customWidth="1"/>
    <col min="5898" max="6144" width="8.85546875" style="5"/>
    <col min="6145" max="6145" width="18.140625" style="5" bestFit="1" customWidth="1"/>
    <col min="6146" max="6147" width="16.28515625" style="5" bestFit="1" customWidth="1"/>
    <col min="6148" max="6148" width="12.42578125" style="5" customWidth="1"/>
    <col min="6149" max="6149" width="12.7109375" style="5" bestFit="1" customWidth="1"/>
    <col min="6150" max="6150" width="16.140625" style="5" bestFit="1" customWidth="1"/>
    <col min="6151" max="6151" width="16.140625" style="5" customWidth="1"/>
    <col min="6152" max="6152" width="12.42578125" style="5" bestFit="1" customWidth="1"/>
    <col min="6153" max="6153" width="12.7109375" style="5" bestFit="1" customWidth="1"/>
    <col min="6154" max="6400" width="8.85546875" style="5"/>
    <col min="6401" max="6401" width="18.140625" style="5" bestFit="1" customWidth="1"/>
    <col min="6402" max="6403" width="16.28515625" style="5" bestFit="1" customWidth="1"/>
    <col min="6404" max="6404" width="12.42578125" style="5" customWidth="1"/>
    <col min="6405" max="6405" width="12.7109375" style="5" bestFit="1" customWidth="1"/>
    <col min="6406" max="6406" width="16.140625" style="5" bestFit="1" customWidth="1"/>
    <col min="6407" max="6407" width="16.140625" style="5" customWidth="1"/>
    <col min="6408" max="6408" width="12.42578125" style="5" bestFit="1" customWidth="1"/>
    <col min="6409" max="6409" width="12.7109375" style="5" bestFit="1" customWidth="1"/>
    <col min="6410" max="6656" width="8.85546875" style="5"/>
    <col min="6657" max="6657" width="18.140625" style="5" bestFit="1" customWidth="1"/>
    <col min="6658" max="6659" width="16.28515625" style="5" bestFit="1" customWidth="1"/>
    <col min="6660" max="6660" width="12.42578125" style="5" customWidth="1"/>
    <col min="6661" max="6661" width="12.7109375" style="5" bestFit="1" customWidth="1"/>
    <col min="6662" max="6662" width="16.140625" style="5" bestFit="1" customWidth="1"/>
    <col min="6663" max="6663" width="16.140625" style="5" customWidth="1"/>
    <col min="6664" max="6664" width="12.42578125" style="5" bestFit="1" customWidth="1"/>
    <col min="6665" max="6665" width="12.7109375" style="5" bestFit="1" customWidth="1"/>
    <col min="6666" max="6912" width="8.85546875" style="5"/>
    <col min="6913" max="6913" width="18.140625" style="5" bestFit="1" customWidth="1"/>
    <col min="6914" max="6915" width="16.28515625" style="5" bestFit="1" customWidth="1"/>
    <col min="6916" max="6916" width="12.42578125" style="5" customWidth="1"/>
    <col min="6917" max="6917" width="12.7109375" style="5" bestFit="1" customWidth="1"/>
    <col min="6918" max="6918" width="16.140625" style="5" bestFit="1" customWidth="1"/>
    <col min="6919" max="6919" width="16.140625" style="5" customWidth="1"/>
    <col min="6920" max="6920" width="12.42578125" style="5" bestFit="1" customWidth="1"/>
    <col min="6921" max="6921" width="12.7109375" style="5" bestFit="1" customWidth="1"/>
    <col min="6922" max="7168" width="8.85546875" style="5"/>
    <col min="7169" max="7169" width="18.140625" style="5" bestFit="1" customWidth="1"/>
    <col min="7170" max="7171" width="16.28515625" style="5" bestFit="1" customWidth="1"/>
    <col min="7172" max="7172" width="12.42578125" style="5" customWidth="1"/>
    <col min="7173" max="7173" width="12.7109375" style="5" bestFit="1" customWidth="1"/>
    <col min="7174" max="7174" width="16.140625" style="5" bestFit="1" customWidth="1"/>
    <col min="7175" max="7175" width="16.140625" style="5" customWidth="1"/>
    <col min="7176" max="7176" width="12.42578125" style="5" bestFit="1" customWidth="1"/>
    <col min="7177" max="7177" width="12.7109375" style="5" bestFit="1" customWidth="1"/>
    <col min="7178" max="7424" width="8.85546875" style="5"/>
    <col min="7425" max="7425" width="18.140625" style="5" bestFit="1" customWidth="1"/>
    <col min="7426" max="7427" width="16.28515625" style="5" bestFit="1" customWidth="1"/>
    <col min="7428" max="7428" width="12.42578125" style="5" customWidth="1"/>
    <col min="7429" max="7429" width="12.7109375" style="5" bestFit="1" customWidth="1"/>
    <col min="7430" max="7430" width="16.140625" style="5" bestFit="1" customWidth="1"/>
    <col min="7431" max="7431" width="16.140625" style="5" customWidth="1"/>
    <col min="7432" max="7432" width="12.42578125" style="5" bestFit="1" customWidth="1"/>
    <col min="7433" max="7433" width="12.7109375" style="5" bestFit="1" customWidth="1"/>
    <col min="7434" max="7680" width="8.85546875" style="5"/>
    <col min="7681" max="7681" width="18.140625" style="5" bestFit="1" customWidth="1"/>
    <col min="7682" max="7683" width="16.28515625" style="5" bestFit="1" customWidth="1"/>
    <col min="7684" max="7684" width="12.42578125" style="5" customWidth="1"/>
    <col min="7685" max="7685" width="12.7109375" style="5" bestFit="1" customWidth="1"/>
    <col min="7686" max="7686" width="16.140625" style="5" bestFit="1" customWidth="1"/>
    <col min="7687" max="7687" width="16.140625" style="5" customWidth="1"/>
    <col min="7688" max="7688" width="12.42578125" style="5" bestFit="1" customWidth="1"/>
    <col min="7689" max="7689" width="12.7109375" style="5" bestFit="1" customWidth="1"/>
    <col min="7690" max="7936" width="8.85546875" style="5"/>
    <col min="7937" max="7937" width="18.140625" style="5" bestFit="1" customWidth="1"/>
    <col min="7938" max="7939" width="16.28515625" style="5" bestFit="1" customWidth="1"/>
    <col min="7940" max="7940" width="12.42578125" style="5" customWidth="1"/>
    <col min="7941" max="7941" width="12.7109375" style="5" bestFit="1" customWidth="1"/>
    <col min="7942" max="7942" width="16.140625" style="5" bestFit="1" customWidth="1"/>
    <col min="7943" max="7943" width="16.140625" style="5" customWidth="1"/>
    <col min="7944" max="7944" width="12.42578125" style="5" bestFit="1" customWidth="1"/>
    <col min="7945" max="7945" width="12.7109375" style="5" bestFit="1" customWidth="1"/>
    <col min="7946" max="8192" width="8.85546875" style="5"/>
    <col min="8193" max="8193" width="18.140625" style="5" bestFit="1" customWidth="1"/>
    <col min="8194" max="8195" width="16.28515625" style="5" bestFit="1" customWidth="1"/>
    <col min="8196" max="8196" width="12.42578125" style="5" customWidth="1"/>
    <col min="8197" max="8197" width="12.7109375" style="5" bestFit="1" customWidth="1"/>
    <col min="8198" max="8198" width="16.140625" style="5" bestFit="1" customWidth="1"/>
    <col min="8199" max="8199" width="16.140625" style="5" customWidth="1"/>
    <col min="8200" max="8200" width="12.42578125" style="5" bestFit="1" customWidth="1"/>
    <col min="8201" max="8201" width="12.7109375" style="5" bestFit="1" customWidth="1"/>
    <col min="8202" max="8448" width="8.85546875" style="5"/>
    <col min="8449" max="8449" width="18.140625" style="5" bestFit="1" customWidth="1"/>
    <col min="8450" max="8451" width="16.28515625" style="5" bestFit="1" customWidth="1"/>
    <col min="8452" max="8452" width="12.42578125" style="5" customWidth="1"/>
    <col min="8453" max="8453" width="12.7109375" style="5" bestFit="1" customWidth="1"/>
    <col min="8454" max="8454" width="16.140625" style="5" bestFit="1" customWidth="1"/>
    <col min="8455" max="8455" width="16.140625" style="5" customWidth="1"/>
    <col min="8456" max="8456" width="12.42578125" style="5" bestFit="1" customWidth="1"/>
    <col min="8457" max="8457" width="12.7109375" style="5" bestFit="1" customWidth="1"/>
    <col min="8458" max="8704" width="8.85546875" style="5"/>
    <col min="8705" max="8705" width="18.140625" style="5" bestFit="1" customWidth="1"/>
    <col min="8706" max="8707" width="16.28515625" style="5" bestFit="1" customWidth="1"/>
    <col min="8708" max="8708" width="12.42578125" style="5" customWidth="1"/>
    <col min="8709" max="8709" width="12.7109375" style="5" bestFit="1" customWidth="1"/>
    <col min="8710" max="8710" width="16.140625" style="5" bestFit="1" customWidth="1"/>
    <col min="8711" max="8711" width="16.140625" style="5" customWidth="1"/>
    <col min="8712" max="8712" width="12.42578125" style="5" bestFit="1" customWidth="1"/>
    <col min="8713" max="8713" width="12.7109375" style="5" bestFit="1" customWidth="1"/>
    <col min="8714" max="8960" width="8.85546875" style="5"/>
    <col min="8961" max="8961" width="18.140625" style="5" bestFit="1" customWidth="1"/>
    <col min="8962" max="8963" width="16.28515625" style="5" bestFit="1" customWidth="1"/>
    <col min="8964" max="8964" width="12.42578125" style="5" customWidth="1"/>
    <col min="8965" max="8965" width="12.7109375" style="5" bestFit="1" customWidth="1"/>
    <col min="8966" max="8966" width="16.140625" style="5" bestFit="1" customWidth="1"/>
    <col min="8967" max="8967" width="16.140625" style="5" customWidth="1"/>
    <col min="8968" max="8968" width="12.42578125" style="5" bestFit="1" customWidth="1"/>
    <col min="8969" max="8969" width="12.7109375" style="5" bestFit="1" customWidth="1"/>
    <col min="8970" max="9216" width="8.85546875" style="5"/>
    <col min="9217" max="9217" width="18.140625" style="5" bestFit="1" customWidth="1"/>
    <col min="9218" max="9219" width="16.28515625" style="5" bestFit="1" customWidth="1"/>
    <col min="9220" max="9220" width="12.42578125" style="5" customWidth="1"/>
    <col min="9221" max="9221" width="12.7109375" style="5" bestFit="1" customWidth="1"/>
    <col min="9222" max="9222" width="16.140625" style="5" bestFit="1" customWidth="1"/>
    <col min="9223" max="9223" width="16.140625" style="5" customWidth="1"/>
    <col min="9224" max="9224" width="12.42578125" style="5" bestFit="1" customWidth="1"/>
    <col min="9225" max="9225" width="12.7109375" style="5" bestFit="1" customWidth="1"/>
    <col min="9226" max="9472" width="8.85546875" style="5"/>
    <col min="9473" max="9473" width="18.140625" style="5" bestFit="1" customWidth="1"/>
    <col min="9474" max="9475" width="16.28515625" style="5" bestFit="1" customWidth="1"/>
    <col min="9476" max="9476" width="12.42578125" style="5" customWidth="1"/>
    <col min="9477" max="9477" width="12.7109375" style="5" bestFit="1" customWidth="1"/>
    <col min="9478" max="9478" width="16.140625" style="5" bestFit="1" customWidth="1"/>
    <col min="9479" max="9479" width="16.140625" style="5" customWidth="1"/>
    <col min="9480" max="9480" width="12.42578125" style="5" bestFit="1" customWidth="1"/>
    <col min="9481" max="9481" width="12.7109375" style="5" bestFit="1" customWidth="1"/>
    <col min="9482" max="9728" width="8.85546875" style="5"/>
    <col min="9729" max="9729" width="18.140625" style="5" bestFit="1" customWidth="1"/>
    <col min="9730" max="9731" width="16.28515625" style="5" bestFit="1" customWidth="1"/>
    <col min="9732" max="9732" width="12.42578125" style="5" customWidth="1"/>
    <col min="9733" max="9733" width="12.7109375" style="5" bestFit="1" customWidth="1"/>
    <col min="9734" max="9734" width="16.140625" style="5" bestFit="1" customWidth="1"/>
    <col min="9735" max="9735" width="16.140625" style="5" customWidth="1"/>
    <col min="9736" max="9736" width="12.42578125" style="5" bestFit="1" customWidth="1"/>
    <col min="9737" max="9737" width="12.7109375" style="5" bestFit="1" customWidth="1"/>
    <col min="9738" max="9984" width="8.85546875" style="5"/>
    <col min="9985" max="9985" width="18.140625" style="5" bestFit="1" customWidth="1"/>
    <col min="9986" max="9987" width="16.28515625" style="5" bestFit="1" customWidth="1"/>
    <col min="9988" max="9988" width="12.42578125" style="5" customWidth="1"/>
    <col min="9989" max="9989" width="12.7109375" style="5" bestFit="1" customWidth="1"/>
    <col min="9990" max="9990" width="16.140625" style="5" bestFit="1" customWidth="1"/>
    <col min="9991" max="9991" width="16.140625" style="5" customWidth="1"/>
    <col min="9992" max="9992" width="12.42578125" style="5" bestFit="1" customWidth="1"/>
    <col min="9993" max="9993" width="12.7109375" style="5" bestFit="1" customWidth="1"/>
    <col min="9994" max="10240" width="8.85546875" style="5"/>
    <col min="10241" max="10241" width="18.140625" style="5" bestFit="1" customWidth="1"/>
    <col min="10242" max="10243" width="16.28515625" style="5" bestFit="1" customWidth="1"/>
    <col min="10244" max="10244" width="12.42578125" style="5" customWidth="1"/>
    <col min="10245" max="10245" width="12.7109375" style="5" bestFit="1" customWidth="1"/>
    <col min="10246" max="10246" width="16.140625" style="5" bestFit="1" customWidth="1"/>
    <col min="10247" max="10247" width="16.140625" style="5" customWidth="1"/>
    <col min="10248" max="10248" width="12.42578125" style="5" bestFit="1" customWidth="1"/>
    <col min="10249" max="10249" width="12.7109375" style="5" bestFit="1" customWidth="1"/>
    <col min="10250" max="10496" width="8.85546875" style="5"/>
    <col min="10497" max="10497" width="18.140625" style="5" bestFit="1" customWidth="1"/>
    <col min="10498" max="10499" width="16.28515625" style="5" bestFit="1" customWidth="1"/>
    <col min="10500" max="10500" width="12.42578125" style="5" customWidth="1"/>
    <col min="10501" max="10501" width="12.7109375" style="5" bestFit="1" customWidth="1"/>
    <col min="10502" max="10502" width="16.140625" style="5" bestFit="1" customWidth="1"/>
    <col min="10503" max="10503" width="16.140625" style="5" customWidth="1"/>
    <col min="10504" max="10504" width="12.42578125" style="5" bestFit="1" customWidth="1"/>
    <col min="10505" max="10505" width="12.7109375" style="5" bestFit="1" customWidth="1"/>
    <col min="10506" max="10752" width="8.85546875" style="5"/>
    <col min="10753" max="10753" width="18.140625" style="5" bestFit="1" customWidth="1"/>
    <col min="10754" max="10755" width="16.28515625" style="5" bestFit="1" customWidth="1"/>
    <col min="10756" max="10756" width="12.42578125" style="5" customWidth="1"/>
    <col min="10757" max="10757" width="12.7109375" style="5" bestFit="1" customWidth="1"/>
    <col min="10758" max="10758" width="16.140625" style="5" bestFit="1" customWidth="1"/>
    <col min="10759" max="10759" width="16.140625" style="5" customWidth="1"/>
    <col min="10760" max="10760" width="12.42578125" style="5" bestFit="1" customWidth="1"/>
    <col min="10761" max="10761" width="12.7109375" style="5" bestFit="1" customWidth="1"/>
    <col min="10762" max="11008" width="8.85546875" style="5"/>
    <col min="11009" max="11009" width="18.140625" style="5" bestFit="1" customWidth="1"/>
    <col min="11010" max="11011" width="16.28515625" style="5" bestFit="1" customWidth="1"/>
    <col min="11012" max="11012" width="12.42578125" style="5" customWidth="1"/>
    <col min="11013" max="11013" width="12.7109375" style="5" bestFit="1" customWidth="1"/>
    <col min="11014" max="11014" width="16.140625" style="5" bestFit="1" customWidth="1"/>
    <col min="11015" max="11015" width="16.140625" style="5" customWidth="1"/>
    <col min="11016" max="11016" width="12.42578125" style="5" bestFit="1" customWidth="1"/>
    <col min="11017" max="11017" width="12.7109375" style="5" bestFit="1" customWidth="1"/>
    <col min="11018" max="11264" width="8.85546875" style="5"/>
    <col min="11265" max="11265" width="18.140625" style="5" bestFit="1" customWidth="1"/>
    <col min="11266" max="11267" width="16.28515625" style="5" bestFit="1" customWidth="1"/>
    <col min="11268" max="11268" width="12.42578125" style="5" customWidth="1"/>
    <col min="11269" max="11269" width="12.7109375" style="5" bestFit="1" customWidth="1"/>
    <col min="11270" max="11270" width="16.140625" style="5" bestFit="1" customWidth="1"/>
    <col min="11271" max="11271" width="16.140625" style="5" customWidth="1"/>
    <col min="11272" max="11272" width="12.42578125" style="5" bestFit="1" customWidth="1"/>
    <col min="11273" max="11273" width="12.7109375" style="5" bestFit="1" customWidth="1"/>
    <col min="11274" max="11520" width="8.85546875" style="5"/>
    <col min="11521" max="11521" width="18.140625" style="5" bestFit="1" customWidth="1"/>
    <col min="11522" max="11523" width="16.28515625" style="5" bestFit="1" customWidth="1"/>
    <col min="11524" max="11524" width="12.42578125" style="5" customWidth="1"/>
    <col min="11525" max="11525" width="12.7109375" style="5" bestFit="1" customWidth="1"/>
    <col min="11526" max="11526" width="16.140625" style="5" bestFit="1" customWidth="1"/>
    <col min="11527" max="11527" width="16.140625" style="5" customWidth="1"/>
    <col min="11528" max="11528" width="12.42578125" style="5" bestFit="1" customWidth="1"/>
    <col min="11529" max="11529" width="12.7109375" style="5" bestFit="1" customWidth="1"/>
    <col min="11530" max="11776" width="8.85546875" style="5"/>
    <col min="11777" max="11777" width="18.140625" style="5" bestFit="1" customWidth="1"/>
    <col min="11778" max="11779" width="16.28515625" style="5" bestFit="1" customWidth="1"/>
    <col min="11780" max="11780" width="12.42578125" style="5" customWidth="1"/>
    <col min="11781" max="11781" width="12.7109375" style="5" bestFit="1" customWidth="1"/>
    <col min="11782" max="11782" width="16.140625" style="5" bestFit="1" customWidth="1"/>
    <col min="11783" max="11783" width="16.140625" style="5" customWidth="1"/>
    <col min="11784" max="11784" width="12.42578125" style="5" bestFit="1" customWidth="1"/>
    <col min="11785" max="11785" width="12.7109375" style="5" bestFit="1" customWidth="1"/>
    <col min="11786" max="12032" width="8.85546875" style="5"/>
    <col min="12033" max="12033" width="18.140625" style="5" bestFit="1" customWidth="1"/>
    <col min="12034" max="12035" width="16.28515625" style="5" bestFit="1" customWidth="1"/>
    <col min="12036" max="12036" width="12.42578125" style="5" customWidth="1"/>
    <col min="12037" max="12037" width="12.7109375" style="5" bestFit="1" customWidth="1"/>
    <col min="12038" max="12038" width="16.140625" style="5" bestFit="1" customWidth="1"/>
    <col min="12039" max="12039" width="16.140625" style="5" customWidth="1"/>
    <col min="12040" max="12040" width="12.42578125" style="5" bestFit="1" customWidth="1"/>
    <col min="12041" max="12041" width="12.7109375" style="5" bestFit="1" customWidth="1"/>
    <col min="12042" max="12288" width="8.85546875" style="5"/>
    <col min="12289" max="12289" width="18.140625" style="5" bestFit="1" customWidth="1"/>
    <col min="12290" max="12291" width="16.28515625" style="5" bestFit="1" customWidth="1"/>
    <col min="12292" max="12292" width="12.42578125" style="5" customWidth="1"/>
    <col min="12293" max="12293" width="12.7109375" style="5" bestFit="1" customWidth="1"/>
    <col min="12294" max="12294" width="16.140625" style="5" bestFit="1" customWidth="1"/>
    <col min="12295" max="12295" width="16.140625" style="5" customWidth="1"/>
    <col min="12296" max="12296" width="12.42578125" style="5" bestFit="1" customWidth="1"/>
    <col min="12297" max="12297" width="12.7109375" style="5" bestFit="1" customWidth="1"/>
    <col min="12298" max="12544" width="8.85546875" style="5"/>
    <col min="12545" max="12545" width="18.140625" style="5" bestFit="1" customWidth="1"/>
    <col min="12546" max="12547" width="16.28515625" style="5" bestFit="1" customWidth="1"/>
    <col min="12548" max="12548" width="12.42578125" style="5" customWidth="1"/>
    <col min="12549" max="12549" width="12.7109375" style="5" bestFit="1" customWidth="1"/>
    <col min="12550" max="12550" width="16.140625" style="5" bestFit="1" customWidth="1"/>
    <col min="12551" max="12551" width="16.140625" style="5" customWidth="1"/>
    <col min="12552" max="12552" width="12.42578125" style="5" bestFit="1" customWidth="1"/>
    <col min="12553" max="12553" width="12.7109375" style="5" bestFit="1" customWidth="1"/>
    <col min="12554" max="12800" width="8.85546875" style="5"/>
    <col min="12801" max="12801" width="18.140625" style="5" bestFit="1" customWidth="1"/>
    <col min="12802" max="12803" width="16.28515625" style="5" bestFit="1" customWidth="1"/>
    <col min="12804" max="12804" width="12.42578125" style="5" customWidth="1"/>
    <col min="12805" max="12805" width="12.7109375" style="5" bestFit="1" customWidth="1"/>
    <col min="12806" max="12806" width="16.140625" style="5" bestFit="1" customWidth="1"/>
    <col min="12807" max="12807" width="16.140625" style="5" customWidth="1"/>
    <col min="12808" max="12808" width="12.42578125" style="5" bestFit="1" customWidth="1"/>
    <col min="12809" max="12809" width="12.7109375" style="5" bestFit="1" customWidth="1"/>
    <col min="12810" max="13056" width="8.85546875" style="5"/>
    <col min="13057" max="13057" width="18.140625" style="5" bestFit="1" customWidth="1"/>
    <col min="13058" max="13059" width="16.28515625" style="5" bestFit="1" customWidth="1"/>
    <col min="13060" max="13060" width="12.42578125" style="5" customWidth="1"/>
    <col min="13061" max="13061" width="12.7109375" style="5" bestFit="1" customWidth="1"/>
    <col min="13062" max="13062" width="16.140625" style="5" bestFit="1" customWidth="1"/>
    <col min="13063" max="13063" width="16.140625" style="5" customWidth="1"/>
    <col min="13064" max="13064" width="12.42578125" style="5" bestFit="1" customWidth="1"/>
    <col min="13065" max="13065" width="12.7109375" style="5" bestFit="1" customWidth="1"/>
    <col min="13066" max="13312" width="8.85546875" style="5"/>
    <col min="13313" max="13313" width="18.140625" style="5" bestFit="1" customWidth="1"/>
    <col min="13314" max="13315" width="16.28515625" style="5" bestFit="1" customWidth="1"/>
    <col min="13316" max="13316" width="12.42578125" style="5" customWidth="1"/>
    <col min="13317" max="13317" width="12.7109375" style="5" bestFit="1" customWidth="1"/>
    <col min="13318" max="13318" width="16.140625" style="5" bestFit="1" customWidth="1"/>
    <col min="13319" max="13319" width="16.140625" style="5" customWidth="1"/>
    <col min="13320" max="13320" width="12.42578125" style="5" bestFit="1" customWidth="1"/>
    <col min="13321" max="13321" width="12.7109375" style="5" bestFit="1" customWidth="1"/>
    <col min="13322" max="13568" width="8.85546875" style="5"/>
    <col min="13569" max="13569" width="18.140625" style="5" bestFit="1" customWidth="1"/>
    <col min="13570" max="13571" width="16.28515625" style="5" bestFit="1" customWidth="1"/>
    <col min="13572" max="13572" width="12.42578125" style="5" customWidth="1"/>
    <col min="13573" max="13573" width="12.7109375" style="5" bestFit="1" customWidth="1"/>
    <col min="13574" max="13574" width="16.140625" style="5" bestFit="1" customWidth="1"/>
    <col min="13575" max="13575" width="16.140625" style="5" customWidth="1"/>
    <col min="13576" max="13576" width="12.42578125" style="5" bestFit="1" customWidth="1"/>
    <col min="13577" max="13577" width="12.7109375" style="5" bestFit="1" customWidth="1"/>
    <col min="13578" max="13824" width="8.85546875" style="5"/>
    <col min="13825" max="13825" width="18.140625" style="5" bestFit="1" customWidth="1"/>
    <col min="13826" max="13827" width="16.28515625" style="5" bestFit="1" customWidth="1"/>
    <col min="13828" max="13828" width="12.42578125" style="5" customWidth="1"/>
    <col min="13829" max="13829" width="12.7109375" style="5" bestFit="1" customWidth="1"/>
    <col min="13830" max="13830" width="16.140625" style="5" bestFit="1" customWidth="1"/>
    <col min="13831" max="13831" width="16.140625" style="5" customWidth="1"/>
    <col min="13832" max="13832" width="12.42578125" style="5" bestFit="1" customWidth="1"/>
    <col min="13833" max="13833" width="12.7109375" style="5" bestFit="1" customWidth="1"/>
    <col min="13834" max="14080" width="8.85546875" style="5"/>
    <col min="14081" max="14081" width="18.140625" style="5" bestFit="1" customWidth="1"/>
    <col min="14082" max="14083" width="16.28515625" style="5" bestFit="1" customWidth="1"/>
    <col min="14084" max="14084" width="12.42578125" style="5" customWidth="1"/>
    <col min="14085" max="14085" width="12.7109375" style="5" bestFit="1" customWidth="1"/>
    <col min="14086" max="14086" width="16.140625" style="5" bestFit="1" customWidth="1"/>
    <col min="14087" max="14087" width="16.140625" style="5" customWidth="1"/>
    <col min="14088" max="14088" width="12.42578125" style="5" bestFit="1" customWidth="1"/>
    <col min="14089" max="14089" width="12.7109375" style="5" bestFit="1" customWidth="1"/>
    <col min="14090" max="14336" width="8.85546875" style="5"/>
    <col min="14337" max="14337" width="18.140625" style="5" bestFit="1" customWidth="1"/>
    <col min="14338" max="14339" width="16.28515625" style="5" bestFit="1" customWidth="1"/>
    <col min="14340" max="14340" width="12.42578125" style="5" customWidth="1"/>
    <col min="14341" max="14341" width="12.7109375" style="5" bestFit="1" customWidth="1"/>
    <col min="14342" max="14342" width="16.140625" style="5" bestFit="1" customWidth="1"/>
    <col min="14343" max="14343" width="16.140625" style="5" customWidth="1"/>
    <col min="14344" max="14344" width="12.42578125" style="5" bestFit="1" customWidth="1"/>
    <col min="14345" max="14345" width="12.7109375" style="5" bestFit="1" customWidth="1"/>
    <col min="14346" max="14592" width="8.85546875" style="5"/>
    <col min="14593" max="14593" width="18.140625" style="5" bestFit="1" customWidth="1"/>
    <col min="14594" max="14595" width="16.28515625" style="5" bestFit="1" customWidth="1"/>
    <col min="14596" max="14596" width="12.42578125" style="5" customWidth="1"/>
    <col min="14597" max="14597" width="12.7109375" style="5" bestFit="1" customWidth="1"/>
    <col min="14598" max="14598" width="16.140625" style="5" bestFit="1" customWidth="1"/>
    <col min="14599" max="14599" width="16.140625" style="5" customWidth="1"/>
    <col min="14600" max="14600" width="12.42578125" style="5" bestFit="1" customWidth="1"/>
    <col min="14601" max="14601" width="12.7109375" style="5" bestFit="1" customWidth="1"/>
    <col min="14602" max="14848" width="8.85546875" style="5"/>
    <col min="14849" max="14849" width="18.140625" style="5" bestFit="1" customWidth="1"/>
    <col min="14850" max="14851" width="16.28515625" style="5" bestFit="1" customWidth="1"/>
    <col min="14852" max="14852" width="12.42578125" style="5" customWidth="1"/>
    <col min="14853" max="14853" width="12.7109375" style="5" bestFit="1" customWidth="1"/>
    <col min="14854" max="14854" width="16.140625" style="5" bestFit="1" customWidth="1"/>
    <col min="14855" max="14855" width="16.140625" style="5" customWidth="1"/>
    <col min="14856" max="14856" width="12.42578125" style="5" bestFit="1" customWidth="1"/>
    <col min="14857" max="14857" width="12.7109375" style="5" bestFit="1" customWidth="1"/>
    <col min="14858" max="15104" width="8.85546875" style="5"/>
    <col min="15105" max="15105" width="18.140625" style="5" bestFit="1" customWidth="1"/>
    <col min="15106" max="15107" width="16.28515625" style="5" bestFit="1" customWidth="1"/>
    <col min="15108" max="15108" width="12.42578125" style="5" customWidth="1"/>
    <col min="15109" max="15109" width="12.7109375" style="5" bestFit="1" customWidth="1"/>
    <col min="15110" max="15110" width="16.140625" style="5" bestFit="1" customWidth="1"/>
    <col min="15111" max="15111" width="16.140625" style="5" customWidth="1"/>
    <col min="15112" max="15112" width="12.42578125" style="5" bestFit="1" customWidth="1"/>
    <col min="15113" max="15113" width="12.7109375" style="5" bestFit="1" customWidth="1"/>
    <col min="15114" max="15360" width="8.85546875" style="5"/>
    <col min="15361" max="15361" width="18.140625" style="5" bestFit="1" customWidth="1"/>
    <col min="15362" max="15363" width="16.28515625" style="5" bestFit="1" customWidth="1"/>
    <col min="15364" max="15364" width="12.42578125" style="5" customWidth="1"/>
    <col min="15365" max="15365" width="12.7109375" style="5" bestFit="1" customWidth="1"/>
    <col min="15366" max="15366" width="16.140625" style="5" bestFit="1" customWidth="1"/>
    <col min="15367" max="15367" width="16.140625" style="5" customWidth="1"/>
    <col min="15368" max="15368" width="12.42578125" style="5" bestFit="1" customWidth="1"/>
    <col min="15369" max="15369" width="12.7109375" style="5" bestFit="1" customWidth="1"/>
    <col min="15370" max="15616" width="8.85546875" style="5"/>
    <col min="15617" max="15617" width="18.140625" style="5" bestFit="1" customWidth="1"/>
    <col min="15618" max="15619" width="16.28515625" style="5" bestFit="1" customWidth="1"/>
    <col min="15620" max="15620" width="12.42578125" style="5" customWidth="1"/>
    <col min="15621" max="15621" width="12.7109375" style="5" bestFit="1" customWidth="1"/>
    <col min="15622" max="15622" width="16.140625" style="5" bestFit="1" customWidth="1"/>
    <col min="15623" max="15623" width="16.140625" style="5" customWidth="1"/>
    <col min="15624" max="15624" width="12.42578125" style="5" bestFit="1" customWidth="1"/>
    <col min="15625" max="15625" width="12.7109375" style="5" bestFit="1" customWidth="1"/>
    <col min="15626" max="15872" width="8.85546875" style="5"/>
    <col min="15873" max="15873" width="18.140625" style="5" bestFit="1" customWidth="1"/>
    <col min="15874" max="15875" width="16.28515625" style="5" bestFit="1" customWidth="1"/>
    <col min="15876" max="15876" width="12.42578125" style="5" customWidth="1"/>
    <col min="15877" max="15877" width="12.7109375" style="5" bestFit="1" customWidth="1"/>
    <col min="15878" max="15878" width="16.140625" style="5" bestFit="1" customWidth="1"/>
    <col min="15879" max="15879" width="16.140625" style="5" customWidth="1"/>
    <col min="15880" max="15880" width="12.42578125" style="5" bestFit="1" customWidth="1"/>
    <col min="15881" max="15881" width="12.7109375" style="5" bestFit="1" customWidth="1"/>
    <col min="15882" max="16128" width="8.85546875" style="5"/>
    <col min="16129" max="16129" width="18.140625" style="5" bestFit="1" customWidth="1"/>
    <col min="16130" max="16131" width="16.28515625" style="5" bestFit="1" customWidth="1"/>
    <col min="16132" max="16132" width="12.42578125" style="5" customWidth="1"/>
    <col min="16133" max="16133" width="12.7109375" style="5" bestFit="1" customWidth="1"/>
    <col min="16134" max="16134" width="16.140625" style="5" bestFit="1" customWidth="1"/>
    <col min="16135" max="16135" width="16.140625" style="5" customWidth="1"/>
    <col min="16136" max="16136" width="12.42578125" style="5" bestFit="1" customWidth="1"/>
    <col min="16137" max="16137" width="12.7109375" style="5" bestFit="1" customWidth="1"/>
    <col min="16138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9"/>
      <c r="B3" s="19"/>
      <c r="C3" s="19"/>
      <c r="D3" s="19"/>
      <c r="E3" s="19"/>
      <c r="F3" s="19"/>
      <c r="G3" s="19"/>
      <c r="H3" s="19"/>
      <c r="I3" s="19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66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3419</v>
      </c>
      <c r="C6" s="9">
        <v>3591</v>
      </c>
      <c r="D6" s="9">
        <f>C6-B6</f>
        <v>172</v>
      </c>
      <c r="E6" s="14">
        <f>(C6-B6)/B6</f>
        <v>5.0307107341327872E-2</v>
      </c>
      <c r="F6" s="10">
        <v>15531.2</v>
      </c>
      <c r="G6" s="10">
        <v>16913.5</v>
      </c>
      <c r="H6" s="9">
        <f>G6-F6</f>
        <v>1382.2999999999993</v>
      </c>
      <c r="I6" s="14">
        <f>(G6-F6)/F6</f>
        <v>8.900149376738431E-2</v>
      </c>
    </row>
    <row r="7" spans="1:9" s="4" customFormat="1">
      <c r="A7" s="4" t="s">
        <v>1</v>
      </c>
      <c r="B7" s="9">
        <v>2191</v>
      </c>
      <c r="C7" s="9">
        <v>2248</v>
      </c>
      <c r="D7" s="9">
        <f>C7-B7</f>
        <v>57</v>
      </c>
      <c r="E7" s="14">
        <f>(C7-B7)/B7</f>
        <v>2.6015518028297581E-2</v>
      </c>
      <c r="F7" s="10">
        <v>8775</v>
      </c>
      <c r="G7" s="10">
        <v>8870</v>
      </c>
      <c r="H7" s="9">
        <f>G7-F7</f>
        <v>95</v>
      </c>
      <c r="I7" s="14">
        <f>(G7-F7)/F7</f>
        <v>1.0826210826210826E-2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>
        <v>4</v>
      </c>
      <c r="C9" s="9">
        <v>5</v>
      </c>
      <c r="D9" s="9">
        <f>C9-B9</f>
        <v>1</v>
      </c>
      <c r="E9" s="14">
        <f>(C9-B9)/B9</f>
        <v>0.25</v>
      </c>
      <c r="F9" s="10">
        <v>15</v>
      </c>
      <c r="G9" s="10">
        <v>24</v>
      </c>
      <c r="H9" s="9">
        <f>G9-F9</f>
        <v>9</v>
      </c>
      <c r="I9" s="14">
        <f>(G9-F9)/F9</f>
        <v>0.6</v>
      </c>
    </row>
    <row r="10" spans="1:9" s="4" customFormat="1">
      <c r="A10" s="4" t="s">
        <v>3</v>
      </c>
      <c r="B10" s="9">
        <v>178</v>
      </c>
      <c r="C10" s="9">
        <v>93</v>
      </c>
      <c r="D10" s="9">
        <f>C10-B10</f>
        <v>-85</v>
      </c>
      <c r="E10" s="14">
        <f>(C10-B10)/B10</f>
        <v>-0.47752808988764045</v>
      </c>
      <c r="F10" s="10">
        <v>667</v>
      </c>
      <c r="G10" s="10">
        <v>529</v>
      </c>
      <c r="H10" s="9">
        <f>G10-F10</f>
        <v>-138</v>
      </c>
      <c r="I10" s="14">
        <f>(G10-F10)/F10</f>
        <v>-0.20689655172413793</v>
      </c>
    </row>
    <row r="11" spans="1:9" s="4" customFormat="1">
      <c r="A11" s="4" t="s">
        <v>4</v>
      </c>
      <c r="B11" s="9">
        <v>54</v>
      </c>
      <c r="C11" s="9">
        <v>96</v>
      </c>
      <c r="D11" s="9">
        <f>C11-B11</f>
        <v>42</v>
      </c>
      <c r="E11" s="14">
        <f>(C11-B11)/B11</f>
        <v>0.77777777777777779</v>
      </c>
      <c r="F11" s="10">
        <v>242</v>
      </c>
      <c r="G11" s="10">
        <v>493</v>
      </c>
      <c r="H11" s="9">
        <f>G11-F11</f>
        <v>251</v>
      </c>
      <c r="I11" s="14">
        <f>(G11-F11)/F11</f>
        <v>1.0371900826446281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1119</v>
      </c>
      <c r="C13" s="9">
        <v>1234</v>
      </c>
      <c r="D13" s="9">
        <f>C13-B13</f>
        <v>115</v>
      </c>
      <c r="E13" s="14">
        <f>(C13-B13)/B13</f>
        <v>0.10277033065236818</v>
      </c>
      <c r="F13" s="10">
        <v>4749</v>
      </c>
      <c r="G13" s="10">
        <v>5455</v>
      </c>
      <c r="H13" s="9">
        <f>G13-F13</f>
        <v>706</v>
      </c>
      <c r="I13" s="14">
        <f>(G13-F13)/F13</f>
        <v>0.14866287639503054</v>
      </c>
    </row>
    <row r="14" spans="1:9" s="4" customFormat="1">
      <c r="A14" s="4" t="s">
        <v>53</v>
      </c>
      <c r="B14" s="9">
        <v>231</v>
      </c>
      <c r="C14" s="9">
        <v>250</v>
      </c>
      <c r="D14" s="9">
        <f>C14-B14</f>
        <v>19</v>
      </c>
      <c r="E14" s="14">
        <f>(C14-B14)/B14</f>
        <v>8.2251082251082255E-2</v>
      </c>
      <c r="F14" s="10">
        <v>1072.2</v>
      </c>
      <c r="G14" s="10">
        <v>1518.5</v>
      </c>
      <c r="H14" s="9">
        <f>G14-F14</f>
        <v>446.29999999999995</v>
      </c>
      <c r="I14" s="14">
        <f>(G14-F14)/F14</f>
        <v>0.41624696884909523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81</v>
      </c>
      <c r="C16" s="9">
        <v>59</v>
      </c>
      <c r="D16" s="9">
        <f t="shared" ref="D16:D24" si="0">C16-B16</f>
        <v>-22</v>
      </c>
      <c r="E16" s="14">
        <f t="shared" ref="E16:E24" si="1">(C16-B16)/B16</f>
        <v>-0.27160493827160492</v>
      </c>
      <c r="F16" s="10">
        <v>263</v>
      </c>
      <c r="G16" s="10">
        <v>201</v>
      </c>
      <c r="H16" s="9">
        <f t="shared" ref="H16:H24" si="2">G16-F16</f>
        <v>-62</v>
      </c>
      <c r="I16" s="14">
        <f t="shared" ref="I16:I24" si="3">(G16-F16)/F16</f>
        <v>-0.23574144486692014</v>
      </c>
    </row>
    <row r="17" spans="1:9" s="4" customFormat="1">
      <c r="A17" s="4" t="s">
        <v>8</v>
      </c>
      <c r="B17" s="9">
        <v>1032</v>
      </c>
      <c r="C17" s="9">
        <v>1012</v>
      </c>
      <c r="D17" s="9">
        <f t="shared" si="0"/>
        <v>-20</v>
      </c>
      <c r="E17" s="14">
        <f t="shared" si="1"/>
        <v>-1.937984496124031E-2</v>
      </c>
      <c r="F17" s="10">
        <v>3601</v>
      </c>
      <c r="G17" s="10">
        <v>3596</v>
      </c>
      <c r="H17" s="9">
        <f t="shared" si="2"/>
        <v>-5</v>
      </c>
      <c r="I17" s="14">
        <f t="shared" si="3"/>
        <v>-1.3885031935573452E-3</v>
      </c>
    </row>
    <row r="18" spans="1:9" s="4" customFormat="1">
      <c r="A18" s="4" t="s">
        <v>9</v>
      </c>
      <c r="B18" s="9">
        <v>518</v>
      </c>
      <c r="C18" s="9">
        <v>551</v>
      </c>
      <c r="D18" s="9">
        <f t="shared" si="0"/>
        <v>33</v>
      </c>
      <c r="E18" s="14">
        <f t="shared" si="1"/>
        <v>6.3706563706563704E-2</v>
      </c>
      <c r="F18" s="10">
        <v>2067</v>
      </c>
      <c r="G18" s="10">
        <v>2328</v>
      </c>
      <c r="H18" s="9">
        <f t="shared" si="2"/>
        <v>261</v>
      </c>
      <c r="I18" s="14">
        <f t="shared" si="3"/>
        <v>0.1262699564586357</v>
      </c>
    </row>
    <row r="19" spans="1:9" s="4" customFormat="1">
      <c r="A19" s="4" t="s">
        <v>10</v>
      </c>
      <c r="B19" s="9">
        <v>428</v>
      </c>
      <c r="C19" s="9">
        <v>131</v>
      </c>
      <c r="D19" s="9">
        <f t="shared" si="0"/>
        <v>-297</v>
      </c>
      <c r="E19" s="14">
        <f t="shared" si="1"/>
        <v>-0.69392523364485981</v>
      </c>
      <c r="F19" s="10">
        <v>1278.5</v>
      </c>
      <c r="G19" s="10">
        <v>602</v>
      </c>
      <c r="H19" s="9">
        <f t="shared" si="2"/>
        <v>-676.5</v>
      </c>
      <c r="I19" s="14">
        <f t="shared" si="3"/>
        <v>-0.52913570590535786</v>
      </c>
    </row>
    <row r="20" spans="1:9" s="4" customFormat="1">
      <c r="A20" s="4" t="s">
        <v>11</v>
      </c>
      <c r="B20" s="9">
        <v>70</v>
      </c>
      <c r="C20" s="9">
        <v>85</v>
      </c>
      <c r="D20" s="9">
        <f t="shared" si="0"/>
        <v>15</v>
      </c>
      <c r="E20" s="14">
        <f t="shared" si="1"/>
        <v>0.21428571428571427</v>
      </c>
      <c r="F20" s="10">
        <v>215.5</v>
      </c>
      <c r="G20" s="10">
        <v>274</v>
      </c>
      <c r="H20" s="9">
        <f t="shared" si="2"/>
        <v>58.5</v>
      </c>
      <c r="I20" s="14">
        <f t="shared" si="3"/>
        <v>0.27146171693735499</v>
      </c>
    </row>
    <row r="21" spans="1:9" s="4" customFormat="1">
      <c r="A21" s="4" t="s">
        <v>12</v>
      </c>
      <c r="B21" s="9">
        <v>122</v>
      </c>
      <c r="C21" s="9">
        <v>181</v>
      </c>
      <c r="D21" s="9">
        <f t="shared" si="0"/>
        <v>59</v>
      </c>
      <c r="E21" s="14">
        <f t="shared" si="1"/>
        <v>0.48360655737704916</v>
      </c>
      <c r="F21" s="10">
        <v>449</v>
      </c>
      <c r="G21" s="10">
        <v>480</v>
      </c>
      <c r="H21" s="9">
        <f t="shared" si="2"/>
        <v>31</v>
      </c>
      <c r="I21" s="14">
        <f t="shared" si="3"/>
        <v>6.9042316258351888E-2</v>
      </c>
    </row>
    <row r="22" spans="1:9" s="4" customFormat="1">
      <c r="A22" s="4" t="s">
        <v>13</v>
      </c>
      <c r="B22" s="9">
        <v>59</v>
      </c>
      <c r="C22" s="9">
        <v>54</v>
      </c>
      <c r="D22" s="9">
        <f t="shared" si="0"/>
        <v>-5</v>
      </c>
      <c r="E22" s="14">
        <f t="shared" si="1"/>
        <v>-8.4745762711864403E-2</v>
      </c>
      <c r="F22" s="10">
        <v>143</v>
      </c>
      <c r="G22" s="10">
        <v>124</v>
      </c>
      <c r="H22" s="9">
        <f t="shared" si="2"/>
        <v>-19</v>
      </c>
      <c r="I22" s="14">
        <f t="shared" si="3"/>
        <v>-0.13286713286713286</v>
      </c>
    </row>
    <row r="23" spans="1:9" s="4" customFormat="1">
      <c r="A23" s="4" t="s">
        <v>14</v>
      </c>
      <c r="B23" s="9">
        <v>6</v>
      </c>
      <c r="C23" s="9">
        <v>254</v>
      </c>
      <c r="D23" s="9">
        <f t="shared" si="0"/>
        <v>248</v>
      </c>
      <c r="E23" s="14">
        <f t="shared" si="1"/>
        <v>41.333333333333336</v>
      </c>
      <c r="F23" s="10">
        <v>27</v>
      </c>
      <c r="G23" s="10">
        <v>566</v>
      </c>
      <c r="H23" s="9">
        <f t="shared" si="2"/>
        <v>539</v>
      </c>
      <c r="I23" s="14">
        <f t="shared" si="3"/>
        <v>19.962962962962962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0"/>
        <v>25</v>
      </c>
      <c r="E24" s="14">
        <f t="shared" si="1"/>
        <v>0.49019607843137253</v>
      </c>
      <c r="F24" s="10">
        <v>51</v>
      </c>
      <c r="G24" s="10">
        <v>76</v>
      </c>
      <c r="H24" s="9">
        <f t="shared" si="2"/>
        <v>25</v>
      </c>
      <c r="I24" s="14">
        <f t="shared" si="3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8359</v>
      </c>
      <c r="C27" s="9">
        <v>8661</v>
      </c>
      <c r="D27" s="9">
        <f t="shared" ref="D27:D32" si="4">C27-B27</f>
        <v>302</v>
      </c>
      <c r="E27" s="14">
        <f t="shared" ref="E27:E32" si="5">(C27-B27)/B27</f>
        <v>3.612872353152291E-2</v>
      </c>
      <c r="F27" s="10">
        <v>38841.199999999997</v>
      </c>
      <c r="G27" s="10">
        <v>40018</v>
      </c>
      <c r="H27" s="9">
        <f t="shared" ref="H27:H32" si="6">G27-F27</f>
        <v>1176.8000000000029</v>
      </c>
      <c r="I27" s="14">
        <f t="shared" ref="I27:I32" si="7">(G27-F27)/F27</f>
        <v>3.0297725096032124E-2</v>
      </c>
    </row>
    <row r="28" spans="1:9" s="4" customFormat="1">
      <c r="A28" s="4" t="s">
        <v>17</v>
      </c>
      <c r="B28" s="9">
        <v>7291</v>
      </c>
      <c r="C28" s="9">
        <v>7290</v>
      </c>
      <c r="D28" s="9">
        <f t="shared" si="4"/>
        <v>-1</v>
      </c>
      <c r="E28" s="14">
        <f t="shared" si="5"/>
        <v>-1.3715539706487449E-4</v>
      </c>
      <c r="F28" s="10">
        <v>33910</v>
      </c>
      <c r="G28" s="10">
        <v>33386.5</v>
      </c>
      <c r="H28" s="9">
        <f t="shared" si="6"/>
        <v>-523.5</v>
      </c>
      <c r="I28" s="14">
        <f t="shared" si="7"/>
        <v>-1.5437923916248894E-2</v>
      </c>
    </row>
    <row r="29" spans="1:9" s="4" customFormat="1">
      <c r="A29" s="4" t="s">
        <v>18</v>
      </c>
      <c r="B29" s="9">
        <v>561</v>
      </c>
      <c r="C29" s="9">
        <v>808</v>
      </c>
      <c r="D29" s="9">
        <f t="shared" si="4"/>
        <v>247</v>
      </c>
      <c r="E29" s="14">
        <f t="shared" si="5"/>
        <v>0.44028520499108736</v>
      </c>
      <c r="F29" s="10">
        <v>2123</v>
      </c>
      <c r="G29" s="10">
        <v>3043</v>
      </c>
      <c r="H29" s="9">
        <f t="shared" si="6"/>
        <v>920</v>
      </c>
      <c r="I29" s="14">
        <f t="shared" si="7"/>
        <v>0.43334903438530381</v>
      </c>
    </row>
    <row r="30" spans="1:9" s="4" customFormat="1">
      <c r="A30" s="4" t="s">
        <v>19</v>
      </c>
      <c r="B30" s="9">
        <v>144</v>
      </c>
      <c r="C30" s="9">
        <v>217</v>
      </c>
      <c r="D30" s="9">
        <f t="shared" si="4"/>
        <v>73</v>
      </c>
      <c r="E30" s="14">
        <f t="shared" si="5"/>
        <v>0.50694444444444442</v>
      </c>
      <c r="F30" s="10">
        <v>400</v>
      </c>
      <c r="G30" s="10">
        <v>648</v>
      </c>
      <c r="H30" s="9">
        <f t="shared" si="6"/>
        <v>248</v>
      </c>
      <c r="I30" s="14">
        <f t="shared" si="7"/>
        <v>0.62</v>
      </c>
    </row>
    <row r="31" spans="1:9" s="4" customFormat="1">
      <c r="A31" s="4" t="s">
        <v>20</v>
      </c>
      <c r="B31" s="9">
        <v>390</v>
      </c>
      <c r="C31" s="9">
        <v>441</v>
      </c>
      <c r="D31" s="9">
        <f t="shared" si="4"/>
        <v>51</v>
      </c>
      <c r="E31" s="14">
        <f t="shared" si="5"/>
        <v>0.13076923076923078</v>
      </c>
      <c r="F31" s="10">
        <v>1778</v>
      </c>
      <c r="G31" s="10">
        <v>1847</v>
      </c>
      <c r="H31" s="9">
        <f t="shared" si="6"/>
        <v>69</v>
      </c>
      <c r="I31" s="14">
        <f t="shared" si="7"/>
        <v>3.8807649043869519E-2</v>
      </c>
    </row>
    <row r="32" spans="1:9" s="4" customFormat="1">
      <c r="A32" s="4" t="s">
        <v>21</v>
      </c>
      <c r="B32" s="9">
        <v>299</v>
      </c>
      <c r="C32" s="9">
        <v>519</v>
      </c>
      <c r="D32" s="9">
        <f t="shared" si="4"/>
        <v>220</v>
      </c>
      <c r="E32" s="14">
        <f t="shared" si="5"/>
        <v>0.73578595317725748</v>
      </c>
      <c r="F32" s="10">
        <v>630.20000000000005</v>
      </c>
      <c r="G32" s="10">
        <v>1093.5</v>
      </c>
      <c r="H32" s="9">
        <f t="shared" si="6"/>
        <v>463.29999999999995</v>
      </c>
      <c r="I32" s="14">
        <f t="shared" si="7"/>
        <v>0.73516344017772128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1352</v>
      </c>
      <c r="C35" s="9">
        <v>1588</v>
      </c>
      <c r="D35" s="9">
        <f>C35-B35</f>
        <v>236</v>
      </c>
      <c r="E35" s="14">
        <f>(C35-B35)/B35</f>
        <v>0.17455621301775148</v>
      </c>
      <c r="F35" s="10">
        <v>6247.5</v>
      </c>
      <c r="G35" s="10">
        <v>6898</v>
      </c>
      <c r="H35" s="9">
        <f>G35-F35</f>
        <v>650.5</v>
      </c>
      <c r="I35" s="14">
        <f>(G35-F35)/F35</f>
        <v>0.10412164865946379</v>
      </c>
    </row>
    <row r="36" spans="1:9" s="4" customFormat="1">
      <c r="A36" s="4" t="s">
        <v>23</v>
      </c>
      <c r="B36" s="9">
        <v>926</v>
      </c>
      <c r="C36" s="9">
        <v>1080</v>
      </c>
      <c r="D36" s="9">
        <f>C36-B36</f>
        <v>154</v>
      </c>
      <c r="E36" s="14">
        <f>(C36-B36)/B36</f>
        <v>0.16630669546436286</v>
      </c>
      <c r="F36" s="10">
        <v>4116</v>
      </c>
      <c r="G36" s="10">
        <v>4535</v>
      </c>
      <c r="H36" s="9">
        <f>G36-F36</f>
        <v>419</v>
      </c>
      <c r="I36" s="14">
        <f>(G36-F36)/F36</f>
        <v>0.10179786200194363</v>
      </c>
    </row>
    <row r="37" spans="1:9" s="4" customFormat="1">
      <c r="A37" s="4" t="s">
        <v>24</v>
      </c>
      <c r="B37" s="9">
        <v>161</v>
      </c>
      <c r="C37" s="9">
        <v>217</v>
      </c>
      <c r="D37" s="9">
        <f>C37-B37</f>
        <v>56</v>
      </c>
      <c r="E37" s="14">
        <f>(C37-B37)/B37</f>
        <v>0.34782608695652173</v>
      </c>
      <c r="F37" s="10">
        <v>565</v>
      </c>
      <c r="G37" s="10">
        <v>785</v>
      </c>
      <c r="H37" s="9">
        <f>G37-F37</f>
        <v>220</v>
      </c>
      <c r="I37" s="14">
        <f>(G37-F37)/F37</f>
        <v>0.38938053097345132</v>
      </c>
    </row>
    <row r="38" spans="1:9" s="4" customFormat="1">
      <c r="A38" s="4" t="s">
        <v>25</v>
      </c>
      <c r="B38" s="9">
        <v>407</v>
      </c>
      <c r="C38" s="9">
        <v>451</v>
      </c>
      <c r="D38" s="9">
        <f>C38-B38</f>
        <v>44</v>
      </c>
      <c r="E38" s="14">
        <f>(C38-B38)/B38</f>
        <v>0.10810810810810811</v>
      </c>
      <c r="F38" s="10">
        <v>1566.5</v>
      </c>
      <c r="G38" s="10">
        <v>1578</v>
      </c>
      <c r="H38" s="9">
        <f>G38-F38</f>
        <v>11.5</v>
      </c>
      <c r="I38" s="14">
        <f>(G38-F38)/F38</f>
        <v>7.3412065113309926E-3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12810</v>
      </c>
      <c r="C41" s="9">
        <v>13429</v>
      </c>
      <c r="D41" s="9">
        <f>C41-B41</f>
        <v>619</v>
      </c>
      <c r="E41" s="14">
        <f>(C41-B41)/B41</f>
        <v>4.8321623731459797E-2</v>
      </c>
      <c r="F41" s="10">
        <v>60619.9</v>
      </c>
      <c r="G41" s="10">
        <v>63829.5</v>
      </c>
      <c r="H41" s="9">
        <f>G41-F41</f>
        <v>3209.5999999999985</v>
      </c>
      <c r="I41" s="14">
        <f>(G41-F41)/F41</f>
        <v>5.2946309710177657E-2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49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3158</v>
      </c>
      <c r="C4" s="10">
        <v>15991.5</v>
      </c>
    </row>
    <row r="5" spans="1:3" s="4" customFormat="1">
      <c r="A5" s="4" t="s">
        <v>1</v>
      </c>
      <c r="B5" s="9">
        <v>1916</v>
      </c>
      <c r="C5" s="10">
        <v>8350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57</v>
      </c>
      <c r="C8" s="10">
        <v>361</v>
      </c>
    </row>
    <row r="9" spans="1:3" s="4" customFormat="1">
      <c r="A9" s="4" t="s">
        <v>4</v>
      </c>
      <c r="B9" s="9">
        <v>49</v>
      </c>
      <c r="C9" s="10">
        <v>224</v>
      </c>
    </row>
    <row r="10" spans="1:3" s="4" customFormat="1">
      <c r="A10" s="4" t="s">
        <v>5</v>
      </c>
      <c r="B10" s="9">
        <v>8</v>
      </c>
      <c r="C10" s="10">
        <v>8</v>
      </c>
    </row>
    <row r="11" spans="1:3" s="4" customFormat="1">
      <c r="A11" s="4" t="s">
        <v>6</v>
      </c>
      <c r="B11" s="9">
        <v>1238</v>
      </c>
      <c r="C11" s="10">
        <v>5499</v>
      </c>
    </row>
    <row r="12" spans="1:3" s="4" customFormat="1">
      <c r="A12" s="4" t="s">
        <v>28</v>
      </c>
      <c r="B12" s="9">
        <v>254</v>
      </c>
      <c r="C12" s="10">
        <v>1545.5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54</v>
      </c>
      <c r="C14" s="10">
        <v>185</v>
      </c>
    </row>
    <row r="15" spans="1:3" s="4" customFormat="1">
      <c r="A15" s="4" t="s">
        <v>8</v>
      </c>
      <c r="B15" s="9">
        <v>911</v>
      </c>
      <c r="C15" s="10">
        <v>3513</v>
      </c>
    </row>
    <row r="16" spans="1:3" s="4" customFormat="1">
      <c r="A16" s="4" t="s">
        <v>9</v>
      </c>
      <c r="B16" s="9">
        <v>538</v>
      </c>
      <c r="C16" s="10">
        <v>2328</v>
      </c>
    </row>
    <row r="17" spans="1:3" s="4" customFormat="1">
      <c r="A17" s="4" t="s">
        <v>10</v>
      </c>
      <c r="B17" s="9">
        <v>139</v>
      </c>
      <c r="C17" s="10">
        <v>626</v>
      </c>
    </row>
    <row r="18" spans="1:3" s="4" customFormat="1">
      <c r="A18" s="4" t="s">
        <v>11</v>
      </c>
      <c r="B18" s="9">
        <v>68</v>
      </c>
      <c r="C18" s="10">
        <v>219</v>
      </c>
    </row>
    <row r="19" spans="1:3" s="4" customFormat="1">
      <c r="A19" s="4" t="s">
        <v>12</v>
      </c>
      <c r="B19" s="9">
        <v>119</v>
      </c>
      <c r="C19" s="10">
        <v>359</v>
      </c>
    </row>
    <row r="20" spans="1:3" s="4" customFormat="1">
      <c r="A20" s="4" t="s">
        <v>13</v>
      </c>
      <c r="B20" s="9">
        <v>53</v>
      </c>
      <c r="C20" s="10">
        <v>135</v>
      </c>
    </row>
    <row r="21" spans="1:3" s="4" customFormat="1">
      <c r="A21" s="4" t="s">
        <v>14</v>
      </c>
      <c r="B21" s="9">
        <v>122</v>
      </c>
      <c r="C21" s="10">
        <v>268</v>
      </c>
    </row>
    <row r="22" spans="1:3" s="4" customFormat="1">
      <c r="A22" s="4" t="s">
        <v>15</v>
      </c>
      <c r="B22" s="9">
        <v>76</v>
      </c>
      <c r="C22" s="10">
        <v>76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8417</v>
      </c>
      <c r="C25" s="10">
        <v>39924.800000000003</v>
      </c>
    </row>
    <row r="26" spans="1:3" s="4" customFormat="1">
      <c r="A26" s="4" t="s">
        <v>17</v>
      </c>
      <c r="B26" s="9">
        <v>7084</v>
      </c>
      <c r="C26" s="10">
        <v>33315.5</v>
      </c>
    </row>
    <row r="27" spans="1:3" s="4" customFormat="1">
      <c r="A27" s="4" t="s">
        <v>18</v>
      </c>
      <c r="B27" s="9">
        <v>798</v>
      </c>
      <c r="C27" s="10">
        <v>3045</v>
      </c>
    </row>
    <row r="28" spans="1:3" s="4" customFormat="1">
      <c r="A28" s="4" t="s">
        <v>19</v>
      </c>
      <c r="B28" s="9">
        <v>216</v>
      </c>
      <c r="C28" s="10">
        <v>639</v>
      </c>
    </row>
    <row r="29" spans="1:3" s="4" customFormat="1">
      <c r="A29" s="4" t="s">
        <v>20</v>
      </c>
      <c r="B29" s="9">
        <v>441</v>
      </c>
      <c r="C29" s="10">
        <v>1854</v>
      </c>
    </row>
    <row r="30" spans="1:3" s="4" customFormat="1">
      <c r="A30" s="4" t="s">
        <v>21</v>
      </c>
      <c r="B30" s="9">
        <v>498</v>
      </c>
      <c r="C30" s="10">
        <v>1071.3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1381</v>
      </c>
      <c r="C33" s="10">
        <v>6344.5</v>
      </c>
    </row>
    <row r="34" spans="1:3" s="4" customFormat="1">
      <c r="A34" s="4" t="s">
        <v>23</v>
      </c>
      <c r="B34" s="9">
        <v>891</v>
      </c>
      <c r="C34" s="10">
        <v>3961</v>
      </c>
    </row>
    <row r="35" spans="1:3" s="4" customFormat="1">
      <c r="A35" s="4" t="s">
        <v>24</v>
      </c>
      <c r="B35" s="9">
        <v>205</v>
      </c>
      <c r="C35" s="10">
        <v>754</v>
      </c>
    </row>
    <row r="36" spans="1:3" s="4" customFormat="1">
      <c r="A36" s="4" t="s">
        <v>25</v>
      </c>
      <c r="B36" s="9">
        <v>445</v>
      </c>
      <c r="C36" s="10">
        <v>1629.5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12587</v>
      </c>
      <c r="C39" s="10">
        <v>62260.800000000003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48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3058</v>
      </c>
      <c r="C4" s="10">
        <v>15851.5</v>
      </c>
    </row>
    <row r="5" spans="1:3" s="4" customFormat="1">
      <c r="A5" s="4" t="s">
        <v>1</v>
      </c>
      <c r="B5" s="9">
        <v>1859</v>
      </c>
      <c r="C5" s="10">
        <v>8296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51</v>
      </c>
      <c r="C8" s="10">
        <v>349</v>
      </c>
    </row>
    <row r="9" spans="1:3" s="4" customFormat="1">
      <c r="A9" s="4" t="s">
        <v>4</v>
      </c>
      <c r="B9" s="9">
        <v>48</v>
      </c>
      <c r="C9" s="10">
        <v>221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1214</v>
      </c>
      <c r="C11" s="10">
        <v>5423</v>
      </c>
    </row>
    <row r="12" spans="1:3" s="4" customFormat="1">
      <c r="A12" s="4" t="s">
        <v>28</v>
      </c>
      <c r="B12" s="9">
        <v>256</v>
      </c>
      <c r="C12" s="10">
        <v>1558.5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54</v>
      </c>
      <c r="C14" s="10">
        <v>185</v>
      </c>
    </row>
    <row r="15" spans="1:3" s="4" customFormat="1">
      <c r="A15" s="4" t="s">
        <v>8</v>
      </c>
      <c r="B15" s="9">
        <v>916</v>
      </c>
      <c r="C15" s="10">
        <v>3530</v>
      </c>
    </row>
    <row r="16" spans="1:3" s="4" customFormat="1">
      <c r="A16" s="4" t="s">
        <v>9</v>
      </c>
      <c r="B16" s="9">
        <v>540</v>
      </c>
      <c r="C16" s="10">
        <v>2344</v>
      </c>
    </row>
    <row r="17" spans="1:3" s="4" customFormat="1">
      <c r="A17" s="4" t="s">
        <v>10</v>
      </c>
      <c r="B17" s="9">
        <v>137</v>
      </c>
      <c r="C17" s="10">
        <v>622</v>
      </c>
    </row>
    <row r="18" spans="1:3" s="4" customFormat="1">
      <c r="A18" s="4" t="s">
        <v>11</v>
      </c>
      <c r="B18" s="9">
        <v>66</v>
      </c>
      <c r="C18" s="10">
        <v>213</v>
      </c>
    </row>
    <row r="19" spans="1:3" s="4" customFormat="1">
      <c r="A19" s="4" t="s">
        <v>12</v>
      </c>
      <c r="B19" s="9">
        <v>119</v>
      </c>
      <c r="C19" s="10">
        <v>358</v>
      </c>
    </row>
    <row r="20" spans="1:3" s="4" customFormat="1">
      <c r="A20" s="4" t="s">
        <v>13</v>
      </c>
      <c r="B20" s="9">
        <v>55</v>
      </c>
      <c r="C20" s="10">
        <v>139</v>
      </c>
    </row>
    <row r="21" spans="1:3" s="4" customFormat="1">
      <c r="A21" s="4" t="s">
        <v>14</v>
      </c>
      <c r="B21" s="9">
        <v>65</v>
      </c>
      <c r="C21" s="10">
        <v>188</v>
      </c>
    </row>
    <row r="22" spans="1:3" s="4" customFormat="1">
      <c r="A22" s="4" t="s">
        <v>15</v>
      </c>
      <c r="B22" s="9">
        <v>76</v>
      </c>
      <c r="C22" s="10">
        <v>76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8355</v>
      </c>
      <c r="C25" s="10">
        <v>39871.5</v>
      </c>
    </row>
    <row r="26" spans="1:3" s="4" customFormat="1">
      <c r="A26" s="4" t="s">
        <v>17</v>
      </c>
      <c r="B26" s="9">
        <v>7052</v>
      </c>
      <c r="C26" s="10">
        <v>33281.5</v>
      </c>
    </row>
    <row r="27" spans="1:3" s="4" customFormat="1">
      <c r="A27" s="4" t="s">
        <v>18</v>
      </c>
      <c r="B27" s="9">
        <v>790</v>
      </c>
      <c r="C27" s="10">
        <v>3032</v>
      </c>
    </row>
    <row r="28" spans="1:3" s="4" customFormat="1">
      <c r="A28" s="4" t="s">
        <v>19</v>
      </c>
      <c r="B28" s="9">
        <v>215</v>
      </c>
      <c r="C28" s="10">
        <v>640</v>
      </c>
    </row>
    <row r="29" spans="1:3" s="4" customFormat="1">
      <c r="A29" s="4" t="s">
        <v>20</v>
      </c>
      <c r="B29" s="9">
        <v>442</v>
      </c>
      <c r="C29" s="10">
        <v>1857</v>
      </c>
    </row>
    <row r="30" spans="1:3" s="4" customFormat="1">
      <c r="A30" s="4" t="s">
        <v>21</v>
      </c>
      <c r="B30" s="9">
        <v>479</v>
      </c>
      <c r="C30" s="10">
        <v>1061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1322</v>
      </c>
      <c r="C33" s="10">
        <v>6165.5</v>
      </c>
    </row>
    <row r="34" spans="1:3" s="4" customFormat="1">
      <c r="A34" s="4" t="s">
        <v>23</v>
      </c>
      <c r="B34" s="9">
        <v>840</v>
      </c>
      <c r="C34" s="10">
        <v>3797</v>
      </c>
    </row>
    <row r="35" spans="1:3" s="4" customFormat="1">
      <c r="A35" s="4" t="s">
        <v>24</v>
      </c>
      <c r="B35" s="9">
        <v>202</v>
      </c>
      <c r="C35" s="10">
        <v>742</v>
      </c>
    </row>
    <row r="36" spans="1:3" s="4" customFormat="1">
      <c r="A36" s="4" t="s">
        <v>25</v>
      </c>
      <c r="B36" s="9">
        <v>444</v>
      </c>
      <c r="C36" s="10">
        <v>1626.5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12373</v>
      </c>
      <c r="C39" s="10">
        <v>61888.5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47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2990</v>
      </c>
      <c r="C4" s="10">
        <v>15641</v>
      </c>
    </row>
    <row r="5" spans="1:3" s="4" customFormat="1">
      <c r="A5" s="4" t="s">
        <v>1</v>
      </c>
      <c r="B5" s="9">
        <v>1821</v>
      </c>
      <c r="C5" s="10">
        <v>8168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48</v>
      </c>
      <c r="C8" s="10">
        <v>322</v>
      </c>
    </row>
    <row r="9" spans="1:3" s="4" customFormat="1">
      <c r="A9" s="4" t="s">
        <v>4</v>
      </c>
      <c r="B9" s="9">
        <v>37</v>
      </c>
      <c r="C9" s="10">
        <v>170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1222</v>
      </c>
      <c r="C11" s="10">
        <v>5490</v>
      </c>
    </row>
    <row r="12" spans="1:3" s="4" customFormat="1">
      <c r="A12" s="4" t="s">
        <v>28</v>
      </c>
      <c r="B12" s="9">
        <v>235</v>
      </c>
      <c r="C12" s="10">
        <v>1487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48</v>
      </c>
      <c r="C14" s="10">
        <v>174</v>
      </c>
    </row>
    <row r="15" spans="1:3" s="4" customFormat="1">
      <c r="A15" s="4" t="s">
        <v>8</v>
      </c>
      <c r="B15" s="9">
        <v>907</v>
      </c>
      <c r="C15" s="10">
        <v>3489</v>
      </c>
    </row>
    <row r="16" spans="1:3" s="4" customFormat="1">
      <c r="A16" s="4" t="s">
        <v>9</v>
      </c>
      <c r="B16" s="9">
        <v>541</v>
      </c>
      <c r="C16" s="10">
        <v>2355</v>
      </c>
    </row>
    <row r="17" spans="1:3" s="4" customFormat="1">
      <c r="A17" s="4" t="s">
        <v>10</v>
      </c>
      <c r="B17" s="9">
        <v>138</v>
      </c>
      <c r="C17" s="10">
        <v>629</v>
      </c>
    </row>
    <row r="18" spans="1:3" s="4" customFormat="1">
      <c r="A18" s="4" t="s">
        <v>11</v>
      </c>
      <c r="B18" s="9">
        <v>57</v>
      </c>
      <c r="C18" s="10">
        <v>183</v>
      </c>
    </row>
    <row r="19" spans="1:3" s="4" customFormat="1">
      <c r="A19" s="4" t="s">
        <v>12</v>
      </c>
      <c r="B19" s="9">
        <v>119</v>
      </c>
      <c r="C19" s="10">
        <v>364</v>
      </c>
    </row>
    <row r="20" spans="1:3" s="4" customFormat="1">
      <c r="A20" s="4" t="s">
        <v>13</v>
      </c>
      <c r="B20" s="9">
        <v>52</v>
      </c>
      <c r="C20" s="10">
        <v>126</v>
      </c>
    </row>
    <row r="21" spans="1:3" s="4" customFormat="1">
      <c r="A21" s="4" t="s">
        <v>14</v>
      </c>
      <c r="B21" s="9">
        <v>53</v>
      </c>
      <c r="C21" s="10">
        <v>135</v>
      </c>
    </row>
    <row r="22" spans="1:3" s="4" customFormat="1">
      <c r="A22" s="4" t="s">
        <v>15</v>
      </c>
      <c r="B22" s="9">
        <v>76</v>
      </c>
      <c r="C22" s="10">
        <v>76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7869</v>
      </c>
      <c r="C25" s="10">
        <v>39025.5</v>
      </c>
    </row>
    <row r="26" spans="1:3" s="4" customFormat="1">
      <c r="A26" s="4" t="s">
        <v>17</v>
      </c>
      <c r="B26" s="9">
        <v>6585</v>
      </c>
      <c r="C26" s="10">
        <v>32438.5</v>
      </c>
    </row>
    <row r="27" spans="1:3" s="4" customFormat="1">
      <c r="A27" s="4" t="s">
        <v>18</v>
      </c>
      <c r="B27" s="9">
        <v>783</v>
      </c>
      <c r="C27" s="10">
        <v>3032</v>
      </c>
    </row>
    <row r="28" spans="1:3" s="4" customFormat="1">
      <c r="A28" s="4" t="s">
        <v>19</v>
      </c>
      <c r="B28" s="9">
        <v>216</v>
      </c>
      <c r="C28" s="10">
        <v>642</v>
      </c>
    </row>
    <row r="29" spans="1:3" s="4" customFormat="1">
      <c r="A29" s="4" t="s">
        <v>20</v>
      </c>
      <c r="B29" s="9">
        <v>443</v>
      </c>
      <c r="C29" s="10">
        <v>1865</v>
      </c>
    </row>
    <row r="30" spans="1:3" s="4" customFormat="1">
      <c r="A30" s="4" t="s">
        <v>21</v>
      </c>
      <c r="B30" s="9">
        <v>464</v>
      </c>
      <c r="C30" s="10">
        <v>1048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1274</v>
      </c>
      <c r="C33" s="10">
        <v>6034</v>
      </c>
    </row>
    <row r="34" spans="1:3" s="4" customFormat="1">
      <c r="A34" s="4" t="s">
        <v>23</v>
      </c>
      <c r="B34" s="9">
        <v>789</v>
      </c>
      <c r="C34" s="10">
        <v>3626</v>
      </c>
    </row>
    <row r="35" spans="1:3" s="4" customFormat="1">
      <c r="A35" s="4" t="s">
        <v>24</v>
      </c>
      <c r="B35" s="9">
        <v>209</v>
      </c>
      <c r="C35" s="10">
        <v>769</v>
      </c>
    </row>
    <row r="36" spans="1:3" s="4" customFormat="1">
      <c r="A36" s="4" t="s">
        <v>25</v>
      </c>
      <c r="B36" s="9">
        <v>444</v>
      </c>
      <c r="C36" s="10">
        <v>1639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11782</v>
      </c>
      <c r="C39" s="10">
        <v>60700.5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46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2965</v>
      </c>
      <c r="C4" s="10">
        <v>15233.5</v>
      </c>
    </row>
    <row r="5" spans="1:3" s="4" customFormat="1">
      <c r="A5" s="4" t="s">
        <v>1</v>
      </c>
      <c r="B5" s="9">
        <v>1791</v>
      </c>
      <c r="C5" s="10">
        <v>8073.5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53</v>
      </c>
      <c r="C8" s="10">
        <v>373</v>
      </c>
    </row>
    <row r="9" spans="1:3" s="4" customFormat="1">
      <c r="A9" s="4" t="s">
        <v>4</v>
      </c>
      <c r="B9" s="9">
        <v>22</v>
      </c>
      <c r="C9" s="10">
        <v>108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1255</v>
      </c>
      <c r="C11" s="10">
        <v>5212</v>
      </c>
    </row>
    <row r="12" spans="1:3" s="4" customFormat="1">
      <c r="A12" s="4" t="s">
        <v>28</v>
      </c>
      <c r="B12" s="9">
        <v>230</v>
      </c>
      <c r="C12" s="10">
        <v>1463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51</v>
      </c>
      <c r="C14" s="10">
        <v>184</v>
      </c>
    </row>
    <row r="15" spans="1:3" s="4" customFormat="1">
      <c r="A15" s="4" t="s">
        <v>8</v>
      </c>
      <c r="B15" s="9">
        <v>900</v>
      </c>
      <c r="C15" s="10">
        <v>3449</v>
      </c>
    </row>
    <row r="16" spans="1:3" s="4" customFormat="1">
      <c r="A16" s="4" t="s">
        <v>9</v>
      </c>
      <c r="B16" s="9">
        <v>544</v>
      </c>
      <c r="C16" s="10">
        <v>2374</v>
      </c>
    </row>
    <row r="17" spans="1:3" s="4" customFormat="1">
      <c r="A17" s="4" t="s">
        <v>10</v>
      </c>
      <c r="B17" s="9">
        <v>125</v>
      </c>
      <c r="C17" s="10">
        <v>571.5</v>
      </c>
    </row>
    <row r="18" spans="1:3" s="4" customFormat="1">
      <c r="A18" s="4" t="s">
        <v>11</v>
      </c>
      <c r="B18" s="9">
        <v>57</v>
      </c>
      <c r="C18" s="10">
        <v>183</v>
      </c>
    </row>
    <row r="19" spans="1:3" s="4" customFormat="1">
      <c r="A19" s="4" t="s">
        <v>12</v>
      </c>
      <c r="B19" s="9">
        <v>119</v>
      </c>
      <c r="C19" s="10">
        <v>367</v>
      </c>
    </row>
    <row r="20" spans="1:3" s="4" customFormat="1">
      <c r="A20" s="4" t="s">
        <v>13</v>
      </c>
      <c r="B20" s="9">
        <v>48</v>
      </c>
      <c r="C20" s="10">
        <v>114</v>
      </c>
    </row>
    <row r="21" spans="1:3" s="4" customFormat="1">
      <c r="A21" s="4" t="s">
        <v>14</v>
      </c>
      <c r="B21" s="9">
        <v>35</v>
      </c>
      <c r="C21" s="10">
        <v>84</v>
      </c>
    </row>
    <row r="22" spans="1:3" s="4" customFormat="1">
      <c r="A22" s="4" t="s">
        <v>15</v>
      </c>
      <c r="B22" s="9">
        <v>76</v>
      </c>
      <c r="C22" s="10">
        <v>76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6875</v>
      </c>
      <c r="C25" s="10">
        <v>36924.699999999997</v>
      </c>
    </row>
    <row r="26" spans="1:3" s="4" customFormat="1">
      <c r="A26" s="4" t="s">
        <v>17</v>
      </c>
      <c r="B26" s="9">
        <v>5623</v>
      </c>
      <c r="C26" s="10">
        <v>30427.5</v>
      </c>
    </row>
    <row r="27" spans="1:3" s="4" customFormat="1">
      <c r="A27" s="4" t="s">
        <v>18</v>
      </c>
      <c r="B27" s="9">
        <v>767</v>
      </c>
      <c r="C27" s="10">
        <v>2966</v>
      </c>
    </row>
    <row r="28" spans="1:3" s="4" customFormat="1">
      <c r="A28" s="4" t="s">
        <v>19</v>
      </c>
      <c r="B28" s="9">
        <v>209</v>
      </c>
      <c r="C28" s="10">
        <v>627</v>
      </c>
    </row>
    <row r="29" spans="1:3" s="4" customFormat="1">
      <c r="A29" s="4" t="s">
        <v>20</v>
      </c>
      <c r="B29" s="9">
        <v>443</v>
      </c>
      <c r="C29" s="10">
        <v>1865</v>
      </c>
    </row>
    <row r="30" spans="1:3" s="4" customFormat="1">
      <c r="A30" s="4" t="s">
        <v>21</v>
      </c>
      <c r="B30" s="9">
        <v>456</v>
      </c>
      <c r="C30" s="10">
        <v>1039.2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1264</v>
      </c>
      <c r="C33" s="10">
        <v>6005</v>
      </c>
    </row>
    <row r="34" spans="1:3" s="4" customFormat="1">
      <c r="A34" s="4" t="s">
        <v>23</v>
      </c>
      <c r="B34" s="9">
        <v>765</v>
      </c>
      <c r="C34" s="10">
        <v>3518</v>
      </c>
    </row>
    <row r="35" spans="1:3" s="4" customFormat="1">
      <c r="A35" s="4" t="s">
        <v>24</v>
      </c>
      <c r="B35" s="9">
        <v>219</v>
      </c>
      <c r="C35" s="10">
        <v>803</v>
      </c>
    </row>
    <row r="36" spans="1:3" s="4" customFormat="1">
      <c r="A36" s="4" t="s">
        <v>25</v>
      </c>
      <c r="B36" s="9">
        <v>458</v>
      </c>
      <c r="C36" s="10">
        <v>1684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10754</v>
      </c>
      <c r="C39" s="10">
        <v>58163.199999999997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45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2840</v>
      </c>
      <c r="C4" s="10">
        <v>14733.5</v>
      </c>
    </row>
    <row r="5" spans="1:3" s="4" customFormat="1">
      <c r="A5" s="4" t="s">
        <v>1</v>
      </c>
      <c r="B5" s="9">
        <v>1733</v>
      </c>
      <c r="C5" s="10">
        <v>7913.5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17</v>
      </c>
      <c r="C8" s="10">
        <v>67</v>
      </c>
    </row>
    <row r="9" spans="1:3" s="4" customFormat="1">
      <c r="A9" s="4" t="s">
        <v>4</v>
      </c>
      <c r="B9" s="9">
        <v>21</v>
      </c>
      <c r="C9" s="10">
        <v>105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1241</v>
      </c>
      <c r="C11" s="10">
        <v>5207</v>
      </c>
    </row>
    <row r="12" spans="1:3" s="4" customFormat="1">
      <c r="A12" s="4" t="s">
        <v>28</v>
      </c>
      <c r="B12" s="9">
        <v>222</v>
      </c>
      <c r="C12" s="10">
        <v>1437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50</v>
      </c>
      <c r="C14" s="10">
        <v>179</v>
      </c>
    </row>
    <row r="15" spans="1:3" s="4" customFormat="1">
      <c r="A15" s="4" t="s">
        <v>8</v>
      </c>
      <c r="B15" s="9">
        <v>893</v>
      </c>
      <c r="C15" s="10">
        <v>3393</v>
      </c>
    </row>
    <row r="16" spans="1:3" s="4" customFormat="1">
      <c r="A16" s="4" t="s">
        <v>9</v>
      </c>
      <c r="B16" s="9">
        <v>546</v>
      </c>
      <c r="C16" s="10">
        <v>2377</v>
      </c>
    </row>
    <row r="17" spans="1:3" s="4" customFormat="1">
      <c r="A17" s="4" t="s">
        <v>10</v>
      </c>
      <c r="B17" s="9">
        <v>124</v>
      </c>
      <c r="C17" s="10">
        <v>562.5</v>
      </c>
    </row>
    <row r="18" spans="1:3" s="4" customFormat="1">
      <c r="A18" s="4" t="s">
        <v>11</v>
      </c>
      <c r="B18" s="9">
        <v>52</v>
      </c>
      <c r="C18" s="10">
        <v>168</v>
      </c>
    </row>
    <row r="19" spans="1:3" s="4" customFormat="1">
      <c r="A19" s="4" t="s">
        <v>12</v>
      </c>
      <c r="B19" s="9">
        <v>94</v>
      </c>
      <c r="C19" s="10">
        <v>323</v>
      </c>
    </row>
    <row r="20" spans="1:3" s="4" customFormat="1">
      <c r="A20" s="4" t="s">
        <v>13</v>
      </c>
      <c r="B20" s="9">
        <v>41</v>
      </c>
      <c r="C20" s="10">
        <v>97</v>
      </c>
    </row>
    <row r="21" spans="1:3" s="4" customFormat="1">
      <c r="A21" s="4" t="s">
        <v>14</v>
      </c>
      <c r="B21" s="9">
        <v>23</v>
      </c>
      <c r="C21" s="10">
        <v>54</v>
      </c>
    </row>
    <row r="22" spans="1:3" s="4" customFormat="1">
      <c r="A22" s="4" t="s">
        <v>15</v>
      </c>
      <c r="B22" s="9">
        <v>89</v>
      </c>
      <c r="C22" s="10">
        <v>89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6744</v>
      </c>
      <c r="C25" s="10">
        <v>36385.300000000003</v>
      </c>
    </row>
    <row r="26" spans="1:3" s="4" customFormat="1">
      <c r="A26" s="4" t="s">
        <v>17</v>
      </c>
      <c r="B26" s="9">
        <v>5528</v>
      </c>
      <c r="C26" s="10">
        <v>29954.5</v>
      </c>
    </row>
    <row r="27" spans="1:3" s="4" customFormat="1">
      <c r="A27" s="4" t="s">
        <v>18</v>
      </c>
      <c r="B27" s="9">
        <v>767</v>
      </c>
      <c r="C27" s="10">
        <v>2970</v>
      </c>
    </row>
    <row r="28" spans="1:3" s="4" customFormat="1">
      <c r="A28" s="4" t="s">
        <v>19</v>
      </c>
      <c r="B28" s="9">
        <v>191</v>
      </c>
      <c r="C28" s="10">
        <v>602</v>
      </c>
    </row>
    <row r="29" spans="1:3" s="4" customFormat="1">
      <c r="A29" s="4" t="s">
        <v>20</v>
      </c>
      <c r="B29" s="9">
        <v>443</v>
      </c>
      <c r="C29" s="10">
        <v>1860</v>
      </c>
    </row>
    <row r="30" spans="1:3" s="4" customFormat="1">
      <c r="A30" s="4" t="s">
        <v>21</v>
      </c>
      <c r="B30" s="9">
        <v>436</v>
      </c>
      <c r="C30" s="10">
        <v>998.8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1270</v>
      </c>
      <c r="C33" s="10">
        <v>6129.5</v>
      </c>
    </row>
    <row r="34" spans="1:3" s="4" customFormat="1">
      <c r="A34" s="4" t="s">
        <v>23</v>
      </c>
      <c r="B34" s="9">
        <v>757</v>
      </c>
      <c r="C34" s="10">
        <v>3521.5</v>
      </c>
    </row>
    <row r="35" spans="1:3" s="4" customFormat="1">
      <c r="A35" s="4" t="s">
        <v>24</v>
      </c>
      <c r="B35" s="9">
        <v>243</v>
      </c>
      <c r="C35" s="10">
        <v>885</v>
      </c>
    </row>
    <row r="36" spans="1:3" s="4" customFormat="1">
      <c r="A36" s="4" t="s">
        <v>25</v>
      </c>
      <c r="B36" s="9">
        <v>461</v>
      </c>
      <c r="C36" s="10">
        <v>1723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10501</v>
      </c>
      <c r="C39" s="10">
        <v>57248.3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44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2692</v>
      </c>
      <c r="C4" s="10">
        <v>14256.5</v>
      </c>
    </row>
    <row r="5" spans="1:3" s="4" customFormat="1">
      <c r="A5" s="4" t="s">
        <v>1</v>
      </c>
      <c r="B5" s="9">
        <v>1658</v>
      </c>
      <c r="C5" s="10">
        <v>7829.5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12</v>
      </c>
      <c r="C8" s="10">
        <v>34</v>
      </c>
    </row>
    <row r="9" spans="1:3" s="4" customFormat="1">
      <c r="A9" s="4" t="s">
        <v>4</v>
      </c>
      <c r="B9" s="9">
        <v>18</v>
      </c>
      <c r="C9" s="10">
        <v>96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1181</v>
      </c>
      <c r="C11" s="10">
        <v>4972</v>
      </c>
    </row>
    <row r="12" spans="1:3" s="4" customFormat="1">
      <c r="A12" s="4" t="s">
        <v>28</v>
      </c>
      <c r="B12" s="9">
        <v>203</v>
      </c>
      <c r="C12" s="10">
        <v>1321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50</v>
      </c>
      <c r="C14" s="10">
        <v>189</v>
      </c>
    </row>
    <row r="15" spans="1:3" s="4" customFormat="1">
      <c r="A15" s="4" t="s">
        <v>8</v>
      </c>
      <c r="B15" s="9">
        <v>847</v>
      </c>
      <c r="C15" s="10">
        <v>3306</v>
      </c>
    </row>
    <row r="16" spans="1:3" s="4" customFormat="1">
      <c r="A16" s="4" t="s">
        <v>9</v>
      </c>
      <c r="B16" s="9">
        <v>540</v>
      </c>
      <c r="C16" s="10">
        <v>2418</v>
      </c>
    </row>
    <row r="17" spans="1:3" s="4" customFormat="1">
      <c r="A17" s="4" t="s">
        <v>10</v>
      </c>
      <c r="B17" s="9">
        <v>115</v>
      </c>
      <c r="C17" s="10">
        <v>526.5</v>
      </c>
    </row>
    <row r="18" spans="1:3" s="4" customFormat="1">
      <c r="A18" s="4" t="s">
        <v>11</v>
      </c>
      <c r="B18" s="9">
        <v>51</v>
      </c>
      <c r="C18" s="10">
        <v>165</v>
      </c>
    </row>
    <row r="19" spans="1:3" s="4" customFormat="1">
      <c r="A19" s="4" t="s">
        <v>12</v>
      </c>
      <c r="B19" s="9">
        <v>94</v>
      </c>
      <c r="C19" s="10">
        <v>330</v>
      </c>
    </row>
    <row r="20" spans="1:3" s="4" customFormat="1">
      <c r="A20" s="4" t="s">
        <v>13</v>
      </c>
      <c r="B20" s="9">
        <v>35</v>
      </c>
      <c r="C20" s="10">
        <v>89</v>
      </c>
    </row>
    <row r="21" spans="1:3" s="4" customFormat="1">
      <c r="A21" s="4" t="s">
        <v>14</v>
      </c>
      <c r="B21" s="9">
        <v>15</v>
      </c>
      <c r="C21" s="10">
        <v>33</v>
      </c>
    </row>
    <row r="22" spans="1:3" s="4" customFormat="1">
      <c r="A22" s="4" t="s">
        <v>15</v>
      </c>
      <c r="B22" s="9">
        <v>86</v>
      </c>
      <c r="C22" s="10">
        <v>86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6925</v>
      </c>
      <c r="C25" s="10">
        <v>38433.699999999997</v>
      </c>
    </row>
    <row r="26" spans="1:3" s="4" customFormat="1">
      <c r="A26" s="4" t="s">
        <v>17</v>
      </c>
      <c r="B26" s="9">
        <v>5683</v>
      </c>
      <c r="C26" s="10">
        <v>31309.5</v>
      </c>
    </row>
    <row r="27" spans="1:3" s="4" customFormat="1">
      <c r="A27" s="4" t="s">
        <v>18</v>
      </c>
      <c r="B27" s="9">
        <v>905</v>
      </c>
      <c r="C27" s="10">
        <v>3527</v>
      </c>
    </row>
    <row r="28" spans="1:3" s="4" customFormat="1">
      <c r="A28" s="4" t="s">
        <v>19</v>
      </c>
      <c r="B28" s="9">
        <v>193</v>
      </c>
      <c r="C28" s="10">
        <v>656</v>
      </c>
    </row>
    <row r="29" spans="1:3" s="4" customFormat="1">
      <c r="A29" s="4" t="s">
        <v>20</v>
      </c>
      <c r="B29" s="9">
        <v>461</v>
      </c>
      <c r="C29" s="10">
        <v>1934</v>
      </c>
    </row>
    <row r="30" spans="1:3" s="4" customFormat="1">
      <c r="A30" s="4" t="s">
        <v>21</v>
      </c>
      <c r="B30" s="9">
        <v>418</v>
      </c>
      <c r="C30" s="10">
        <v>1007.2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1213</v>
      </c>
      <c r="C33" s="10">
        <v>6038.5</v>
      </c>
    </row>
    <row r="34" spans="1:3" s="4" customFormat="1">
      <c r="A34" s="4" t="s">
        <v>23</v>
      </c>
      <c r="B34" s="9">
        <v>709</v>
      </c>
      <c r="C34" s="10">
        <v>3415</v>
      </c>
    </row>
    <row r="35" spans="1:3" s="4" customFormat="1">
      <c r="A35" s="4" t="s">
        <v>24</v>
      </c>
      <c r="B35" s="9">
        <v>242</v>
      </c>
      <c r="C35" s="10">
        <v>885</v>
      </c>
    </row>
    <row r="36" spans="1:3" s="4" customFormat="1">
      <c r="A36" s="4" t="s">
        <v>25</v>
      </c>
      <c r="B36" s="9">
        <v>461</v>
      </c>
      <c r="C36" s="10">
        <v>1738.5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10454</v>
      </c>
      <c r="C39" s="10">
        <v>58728.7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43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2420</v>
      </c>
      <c r="C4" s="10">
        <v>13090.5</v>
      </c>
    </row>
    <row r="5" spans="1:3" s="4" customFormat="1">
      <c r="A5" s="4" t="s">
        <v>1</v>
      </c>
      <c r="B5" s="9">
        <v>1565</v>
      </c>
      <c r="C5" s="10">
        <v>7527.5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8</v>
      </c>
      <c r="C8" s="10">
        <v>22</v>
      </c>
    </row>
    <row r="9" spans="1:3" s="4" customFormat="1">
      <c r="A9" s="4" t="s">
        <v>4</v>
      </c>
      <c r="B9" s="9">
        <v>18</v>
      </c>
      <c r="C9" s="10">
        <v>96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1007</v>
      </c>
      <c r="C11" s="10">
        <v>4329</v>
      </c>
    </row>
    <row r="12" spans="1:3" s="4" customFormat="1">
      <c r="A12" s="4" t="s">
        <v>28</v>
      </c>
      <c r="B12" s="9">
        <v>175</v>
      </c>
      <c r="C12" s="10">
        <v>1112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40</v>
      </c>
      <c r="C14" s="10">
        <v>153</v>
      </c>
    </row>
    <row r="15" spans="1:3" s="4" customFormat="1">
      <c r="A15" s="4" t="s">
        <v>8</v>
      </c>
      <c r="B15" s="9">
        <v>792</v>
      </c>
      <c r="C15" s="10">
        <v>3183</v>
      </c>
    </row>
    <row r="16" spans="1:3" s="4" customFormat="1">
      <c r="A16" s="4" t="s">
        <v>9</v>
      </c>
      <c r="B16" s="9">
        <v>528</v>
      </c>
      <c r="C16" s="10">
        <v>2385</v>
      </c>
    </row>
    <row r="17" spans="1:3" s="4" customFormat="1">
      <c r="A17" s="4" t="s">
        <v>10</v>
      </c>
      <c r="B17" s="9">
        <v>103</v>
      </c>
      <c r="C17" s="10">
        <v>461.5</v>
      </c>
    </row>
    <row r="18" spans="1:3" s="4" customFormat="1">
      <c r="A18" s="4" t="s">
        <v>11</v>
      </c>
      <c r="B18" s="9">
        <v>50</v>
      </c>
      <c r="C18" s="10">
        <v>161</v>
      </c>
    </row>
    <row r="19" spans="1:3" s="4" customFormat="1">
      <c r="A19" s="4" t="s">
        <v>12</v>
      </c>
      <c r="B19" s="9">
        <v>95</v>
      </c>
      <c r="C19" s="10">
        <v>321</v>
      </c>
    </row>
    <row r="20" spans="1:3" s="4" customFormat="1">
      <c r="A20" s="4" t="s">
        <v>13</v>
      </c>
      <c r="B20" s="9">
        <v>32</v>
      </c>
      <c r="C20" s="10">
        <v>78</v>
      </c>
    </row>
    <row r="21" spans="1:3" s="4" customFormat="1">
      <c r="A21" s="4" t="s">
        <v>14</v>
      </c>
      <c r="B21" s="9">
        <v>11</v>
      </c>
      <c r="C21" s="10">
        <v>21</v>
      </c>
    </row>
    <row r="22" spans="1:3" s="4" customFormat="1">
      <c r="A22" s="4" t="s">
        <v>15</v>
      </c>
      <c r="B22" s="9">
        <v>90</v>
      </c>
      <c r="C22" s="10">
        <v>90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6555</v>
      </c>
      <c r="C25" s="10">
        <v>38297.5</v>
      </c>
    </row>
    <row r="26" spans="1:3" s="4" customFormat="1">
      <c r="A26" s="4" t="s">
        <v>17</v>
      </c>
      <c r="B26" s="9">
        <v>5577</v>
      </c>
      <c r="C26" s="10">
        <v>31426.5</v>
      </c>
    </row>
    <row r="27" spans="1:3" s="4" customFormat="1">
      <c r="A27" s="4" t="s">
        <v>18</v>
      </c>
      <c r="B27" s="9">
        <v>909</v>
      </c>
      <c r="C27" s="10">
        <v>3554</v>
      </c>
    </row>
    <row r="28" spans="1:3" s="4" customFormat="1">
      <c r="A28" s="4" t="s">
        <v>19</v>
      </c>
      <c r="B28" s="9">
        <v>194</v>
      </c>
      <c r="C28" s="10">
        <v>652</v>
      </c>
    </row>
    <row r="29" spans="1:3" s="4" customFormat="1">
      <c r="A29" s="4" t="s">
        <v>20</v>
      </c>
      <c r="B29" s="9">
        <v>479</v>
      </c>
      <c r="C29" s="10">
        <v>1979</v>
      </c>
    </row>
    <row r="30" spans="1:3" s="4" customFormat="1">
      <c r="A30" s="4" t="s">
        <v>21</v>
      </c>
      <c r="B30" s="9">
        <v>169</v>
      </c>
      <c r="C30" s="10">
        <v>686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1143</v>
      </c>
      <c r="C33" s="10">
        <v>5772</v>
      </c>
    </row>
    <row r="34" spans="1:3" s="4" customFormat="1">
      <c r="A34" s="4" t="s">
        <v>23</v>
      </c>
      <c r="B34" s="9">
        <v>649</v>
      </c>
      <c r="C34" s="10">
        <v>3199.5</v>
      </c>
    </row>
    <row r="35" spans="1:3" s="4" customFormat="1">
      <c r="A35" s="4" t="s">
        <v>24</v>
      </c>
      <c r="B35" s="9">
        <v>235</v>
      </c>
      <c r="C35" s="10">
        <v>867</v>
      </c>
    </row>
    <row r="36" spans="1:3" s="4" customFormat="1">
      <c r="A36" s="4" t="s">
        <v>25</v>
      </c>
      <c r="B36" s="9">
        <v>449</v>
      </c>
      <c r="C36" s="10">
        <v>1705.5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9736</v>
      </c>
      <c r="C39" s="10">
        <v>57160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42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2179</v>
      </c>
      <c r="C4" s="10">
        <v>11789</v>
      </c>
    </row>
    <row r="5" spans="1:3" s="4" customFormat="1">
      <c r="A5" s="4" t="s">
        <v>1</v>
      </c>
      <c r="B5" s="9">
        <v>1436</v>
      </c>
      <c r="C5" s="10">
        <v>7032.5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>
        <v>1</v>
      </c>
      <c r="C7" s="10">
        <v>4</v>
      </c>
    </row>
    <row r="8" spans="1:3" s="4" customFormat="1">
      <c r="A8" s="4" t="s">
        <v>3</v>
      </c>
      <c r="B8" s="9">
        <v>7</v>
      </c>
      <c r="C8" s="10">
        <v>19</v>
      </c>
    </row>
    <row r="9" spans="1:3" s="4" customFormat="1">
      <c r="A9" s="4" t="s">
        <v>4</v>
      </c>
      <c r="B9" s="9">
        <v>18</v>
      </c>
      <c r="C9" s="10">
        <v>96</v>
      </c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886</v>
      </c>
      <c r="C11" s="10">
        <v>3864</v>
      </c>
    </row>
    <row r="12" spans="1:3" s="4" customFormat="1">
      <c r="A12" s="4" t="s">
        <v>28</v>
      </c>
      <c r="B12" s="9">
        <v>130</v>
      </c>
      <c r="C12" s="10">
        <v>773.5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36</v>
      </c>
      <c r="C14" s="10">
        <v>136</v>
      </c>
    </row>
    <row r="15" spans="1:3" s="4" customFormat="1">
      <c r="A15" s="4" t="s">
        <v>8</v>
      </c>
      <c r="B15" s="9">
        <v>725</v>
      </c>
      <c r="C15" s="10">
        <v>2970</v>
      </c>
    </row>
    <row r="16" spans="1:3" s="4" customFormat="1">
      <c r="A16" s="4" t="s">
        <v>9</v>
      </c>
      <c r="B16" s="9">
        <v>486</v>
      </c>
      <c r="C16" s="10">
        <v>2254</v>
      </c>
    </row>
    <row r="17" spans="1:3" s="4" customFormat="1">
      <c r="A17" s="4" t="s">
        <v>10</v>
      </c>
      <c r="B17" s="9">
        <v>94</v>
      </c>
      <c r="C17" s="10">
        <v>419.5</v>
      </c>
    </row>
    <row r="18" spans="1:3" s="4" customFormat="1">
      <c r="A18" s="4" t="s">
        <v>11</v>
      </c>
      <c r="B18" s="9">
        <v>48</v>
      </c>
      <c r="C18" s="10">
        <v>154</v>
      </c>
    </row>
    <row r="19" spans="1:3" s="4" customFormat="1">
      <c r="A19" s="4" t="s">
        <v>12</v>
      </c>
      <c r="B19" s="9">
        <v>87</v>
      </c>
      <c r="C19" s="10">
        <v>300</v>
      </c>
    </row>
    <row r="20" spans="1:3" s="4" customFormat="1">
      <c r="A20" s="4" t="s">
        <v>13</v>
      </c>
      <c r="B20" s="9">
        <v>27</v>
      </c>
      <c r="C20" s="10">
        <v>67</v>
      </c>
    </row>
    <row r="21" spans="1:3" s="4" customFormat="1">
      <c r="A21" s="4" t="s">
        <v>14</v>
      </c>
      <c r="B21" s="9">
        <v>10</v>
      </c>
      <c r="C21" s="10">
        <v>18</v>
      </c>
    </row>
    <row r="22" spans="1:3" s="4" customFormat="1">
      <c r="A22" s="4" t="s">
        <v>15</v>
      </c>
      <c r="B22" s="9">
        <v>87</v>
      </c>
      <c r="C22" s="10">
        <v>87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6402</v>
      </c>
      <c r="C25" s="10">
        <v>37798</v>
      </c>
    </row>
    <row r="26" spans="1:3" s="4" customFormat="1">
      <c r="A26" s="4" t="s">
        <v>17</v>
      </c>
      <c r="B26" s="9">
        <v>5420</v>
      </c>
      <c r="C26" s="10">
        <v>30868</v>
      </c>
    </row>
    <row r="27" spans="1:3" s="4" customFormat="1">
      <c r="A27" s="4" t="s">
        <v>18</v>
      </c>
      <c r="B27" s="9">
        <v>894</v>
      </c>
      <c r="C27" s="10">
        <v>3504</v>
      </c>
    </row>
    <row r="28" spans="1:3" s="4" customFormat="1">
      <c r="A28" s="4" t="s">
        <v>19</v>
      </c>
      <c r="B28" s="9">
        <v>190</v>
      </c>
      <c r="C28" s="10">
        <v>623</v>
      </c>
    </row>
    <row r="29" spans="1:3" s="4" customFormat="1">
      <c r="A29" s="4" t="s">
        <v>20</v>
      </c>
      <c r="B29" s="9">
        <v>512</v>
      </c>
      <c r="C29" s="10">
        <v>2153</v>
      </c>
    </row>
    <row r="30" spans="1:3" s="4" customFormat="1">
      <c r="A30" s="4" t="s">
        <v>21</v>
      </c>
      <c r="B30" s="9">
        <v>163</v>
      </c>
      <c r="C30" s="10">
        <v>650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1073</v>
      </c>
      <c r="C33" s="10">
        <v>5477</v>
      </c>
    </row>
    <row r="34" spans="1:3" s="4" customFormat="1">
      <c r="A34" s="4" t="s">
        <v>23</v>
      </c>
      <c r="B34" s="9">
        <v>619</v>
      </c>
      <c r="C34" s="10">
        <v>3084</v>
      </c>
    </row>
    <row r="35" spans="1:3" s="4" customFormat="1">
      <c r="A35" s="4" t="s">
        <v>24</v>
      </c>
      <c r="B35" s="9">
        <v>217</v>
      </c>
      <c r="C35" s="10">
        <v>788</v>
      </c>
    </row>
    <row r="36" spans="1:3" s="4" customFormat="1">
      <c r="A36" s="4" t="s">
        <v>25</v>
      </c>
      <c r="B36" s="9">
        <v>419</v>
      </c>
      <c r="C36" s="10">
        <v>1605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9294</v>
      </c>
      <c r="C39" s="10">
        <v>55064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41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1970</v>
      </c>
      <c r="C4" s="10">
        <v>10669</v>
      </c>
    </row>
    <row r="5" spans="1:3" s="4" customFormat="1">
      <c r="A5" s="4" t="s">
        <v>1</v>
      </c>
      <c r="B5" s="9">
        <v>1329</v>
      </c>
      <c r="C5" s="10">
        <v>6619.5</v>
      </c>
    </row>
    <row r="6" spans="1:3" s="4" customFormat="1">
      <c r="A6" s="4" t="s">
        <v>2</v>
      </c>
      <c r="B6" s="9">
        <v>1</v>
      </c>
      <c r="C6" s="10">
        <v>4</v>
      </c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>
        <v>4</v>
      </c>
      <c r="C8" s="10">
        <v>10</v>
      </c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798</v>
      </c>
      <c r="C11" s="10">
        <v>3457</v>
      </c>
    </row>
    <row r="12" spans="1:3" s="4" customFormat="1">
      <c r="A12" s="4" t="s">
        <v>28</v>
      </c>
      <c r="B12" s="9">
        <v>94</v>
      </c>
      <c r="C12" s="10">
        <v>578.5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34</v>
      </c>
      <c r="C14" s="10">
        <v>135</v>
      </c>
    </row>
    <row r="15" spans="1:3" s="4" customFormat="1">
      <c r="A15" s="4" t="s">
        <v>8</v>
      </c>
      <c r="B15" s="9">
        <v>678</v>
      </c>
      <c r="C15" s="10">
        <v>2800</v>
      </c>
    </row>
    <row r="16" spans="1:3" s="4" customFormat="1">
      <c r="A16" s="4" t="s">
        <v>9</v>
      </c>
      <c r="B16" s="9">
        <v>454</v>
      </c>
      <c r="C16" s="10">
        <v>2146</v>
      </c>
    </row>
    <row r="17" spans="1:3" s="4" customFormat="1">
      <c r="A17" s="4" t="s">
        <v>10</v>
      </c>
      <c r="B17" s="9">
        <v>83</v>
      </c>
      <c r="C17" s="10">
        <v>360.5</v>
      </c>
    </row>
    <row r="18" spans="1:3" s="4" customFormat="1">
      <c r="A18" s="4" t="s">
        <v>11</v>
      </c>
      <c r="B18" s="9">
        <v>41</v>
      </c>
      <c r="C18" s="10">
        <v>135</v>
      </c>
    </row>
    <row r="19" spans="1:3" s="4" customFormat="1">
      <c r="A19" s="4" t="s">
        <v>12</v>
      </c>
      <c r="B19" s="9">
        <v>80</v>
      </c>
      <c r="C19" s="10">
        <v>279</v>
      </c>
    </row>
    <row r="20" spans="1:3" s="4" customFormat="1">
      <c r="A20" s="4" t="s">
        <v>13</v>
      </c>
      <c r="B20" s="9">
        <v>24</v>
      </c>
      <c r="C20" s="10">
        <v>60</v>
      </c>
    </row>
    <row r="21" spans="1:3" s="4" customFormat="1">
      <c r="A21" s="4" t="s">
        <v>14</v>
      </c>
      <c r="B21" s="9">
        <v>5</v>
      </c>
      <c r="C21" s="10">
        <v>7</v>
      </c>
    </row>
    <row r="22" spans="1:3" s="4" customFormat="1">
      <c r="A22" s="4" t="s">
        <v>15</v>
      </c>
      <c r="B22" s="9">
        <v>86</v>
      </c>
      <c r="C22" s="10">
        <v>87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6137</v>
      </c>
      <c r="C25" s="10">
        <v>36557</v>
      </c>
    </row>
    <row r="26" spans="1:3" s="4" customFormat="1">
      <c r="A26" s="4" t="s">
        <v>17</v>
      </c>
      <c r="B26" s="9">
        <v>5206</v>
      </c>
      <c r="C26" s="10">
        <v>29889</v>
      </c>
    </row>
    <row r="27" spans="1:3" s="4" customFormat="1">
      <c r="A27" s="4" t="s">
        <v>18</v>
      </c>
      <c r="B27" s="9">
        <v>864</v>
      </c>
      <c r="C27" s="10">
        <v>3430</v>
      </c>
    </row>
    <row r="28" spans="1:3" s="4" customFormat="1">
      <c r="A28" s="4" t="s">
        <v>19</v>
      </c>
      <c r="B28" s="9">
        <v>185</v>
      </c>
      <c r="C28" s="10">
        <v>593</v>
      </c>
    </row>
    <row r="29" spans="1:3" s="4" customFormat="1">
      <c r="A29" s="4" t="s">
        <v>20</v>
      </c>
      <c r="B29" s="9">
        <v>475</v>
      </c>
      <c r="C29" s="10">
        <v>2030</v>
      </c>
    </row>
    <row r="30" spans="1:3" s="4" customFormat="1">
      <c r="A30" s="4" t="s">
        <v>21</v>
      </c>
      <c r="B30" s="9">
        <v>154</v>
      </c>
      <c r="C30" s="10">
        <v>615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982</v>
      </c>
      <c r="C33" s="10">
        <v>5060.5</v>
      </c>
    </row>
    <row r="34" spans="1:3" s="4" customFormat="1">
      <c r="A34" s="4" t="s">
        <v>23</v>
      </c>
      <c r="B34" s="9">
        <v>567</v>
      </c>
      <c r="C34" s="10">
        <v>2867</v>
      </c>
    </row>
    <row r="35" spans="1:3" s="4" customFormat="1">
      <c r="A35" s="4" t="s">
        <v>24</v>
      </c>
      <c r="B35" s="9">
        <v>196</v>
      </c>
      <c r="C35" s="10">
        <v>706</v>
      </c>
    </row>
    <row r="36" spans="1:3" s="4" customFormat="1">
      <c r="A36" s="4" t="s">
        <v>25</v>
      </c>
      <c r="B36" s="9">
        <v>381</v>
      </c>
      <c r="C36" s="10">
        <v>1487.5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8741</v>
      </c>
      <c r="C39" s="10">
        <v>52286.5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40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1771</v>
      </c>
      <c r="C4" s="10">
        <v>9633.5</v>
      </c>
    </row>
    <row r="5" spans="1:3" s="4" customFormat="1">
      <c r="A5" s="4" t="s">
        <v>1</v>
      </c>
      <c r="B5" s="9">
        <v>1228</v>
      </c>
      <c r="C5" s="10">
        <v>6123.5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>
        <v>2</v>
      </c>
      <c r="C8" s="10">
        <v>6</v>
      </c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696</v>
      </c>
      <c r="C11" s="10">
        <v>2973</v>
      </c>
    </row>
    <row r="12" spans="1:3" s="4" customFormat="1">
      <c r="A12" s="4" t="s">
        <v>28</v>
      </c>
      <c r="B12" s="9">
        <v>72</v>
      </c>
      <c r="C12" s="10">
        <v>461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33</v>
      </c>
      <c r="C14" s="10">
        <v>129</v>
      </c>
    </row>
    <row r="15" spans="1:3" s="4" customFormat="1">
      <c r="A15" s="4" t="s">
        <v>8</v>
      </c>
      <c r="B15" s="9">
        <v>606</v>
      </c>
      <c r="C15" s="10">
        <v>2549</v>
      </c>
    </row>
    <row r="16" spans="1:3" s="4" customFormat="1">
      <c r="A16" s="4" t="s">
        <v>9</v>
      </c>
      <c r="B16" s="9">
        <v>431</v>
      </c>
      <c r="C16" s="10">
        <v>2068</v>
      </c>
    </row>
    <row r="17" spans="1:3" s="4" customFormat="1">
      <c r="A17" s="4" t="s">
        <v>10</v>
      </c>
      <c r="B17" s="9">
        <v>74</v>
      </c>
      <c r="C17" s="10">
        <v>319.5</v>
      </c>
    </row>
    <row r="18" spans="1:3" s="4" customFormat="1">
      <c r="A18" s="4" t="s">
        <v>11</v>
      </c>
      <c r="B18" s="9">
        <v>42</v>
      </c>
      <c r="C18" s="10">
        <v>138</v>
      </c>
    </row>
    <row r="19" spans="1:3" s="4" customFormat="1">
      <c r="A19" s="4" t="s">
        <v>12</v>
      </c>
      <c r="B19" s="9">
        <v>78</v>
      </c>
      <c r="C19" s="10">
        <v>273</v>
      </c>
    </row>
    <row r="20" spans="1:3" s="4" customFormat="1">
      <c r="A20" s="4" t="s">
        <v>13</v>
      </c>
      <c r="B20" s="9">
        <v>23</v>
      </c>
      <c r="C20" s="10">
        <v>57</v>
      </c>
    </row>
    <row r="21" spans="1:3" s="4" customFormat="1">
      <c r="A21" s="4" t="s">
        <v>14</v>
      </c>
      <c r="B21" s="9">
        <v>5</v>
      </c>
      <c r="C21" s="10">
        <v>7</v>
      </c>
    </row>
    <row r="22" spans="1:3" s="4" customFormat="1">
      <c r="A22" s="4" t="s">
        <v>15</v>
      </c>
      <c r="B22" s="9">
        <v>87</v>
      </c>
      <c r="C22" s="10">
        <v>88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5856</v>
      </c>
      <c r="C25" s="10">
        <v>35313</v>
      </c>
    </row>
    <row r="26" spans="1:3" s="4" customFormat="1">
      <c r="A26" s="4" t="s">
        <v>17</v>
      </c>
      <c r="B26" s="9">
        <v>4994</v>
      </c>
      <c r="C26" s="10">
        <v>29038</v>
      </c>
    </row>
    <row r="27" spans="1:3" s="4" customFormat="1">
      <c r="A27" s="4" t="s">
        <v>18</v>
      </c>
      <c r="B27" s="9">
        <v>830</v>
      </c>
      <c r="C27" s="10">
        <v>3273</v>
      </c>
    </row>
    <row r="28" spans="1:3" s="4" customFormat="1">
      <c r="A28" s="4" t="s">
        <v>19</v>
      </c>
      <c r="B28" s="9">
        <v>179</v>
      </c>
      <c r="C28" s="10">
        <v>580</v>
      </c>
    </row>
    <row r="29" spans="1:3" s="4" customFormat="1">
      <c r="A29" s="4" t="s">
        <v>20</v>
      </c>
      <c r="B29" s="9">
        <v>442</v>
      </c>
      <c r="C29" s="10">
        <v>1875</v>
      </c>
    </row>
    <row r="30" spans="1:3" s="4" customFormat="1">
      <c r="A30" s="4" t="s">
        <v>21</v>
      </c>
      <c r="B30" s="9">
        <v>137</v>
      </c>
      <c r="C30" s="10">
        <v>547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900</v>
      </c>
      <c r="C33" s="10">
        <v>4648.5</v>
      </c>
    </row>
    <row r="34" spans="1:3" s="4" customFormat="1">
      <c r="A34" s="4" t="s">
        <v>23</v>
      </c>
      <c r="B34" s="9">
        <v>523</v>
      </c>
      <c r="C34" s="10">
        <v>2653</v>
      </c>
    </row>
    <row r="35" spans="1:3" s="4" customFormat="1">
      <c r="A35" s="4" t="s">
        <v>24</v>
      </c>
      <c r="B35" s="9">
        <v>177</v>
      </c>
      <c r="C35" s="10">
        <v>644</v>
      </c>
    </row>
    <row r="36" spans="1:3" s="4" customFormat="1">
      <c r="A36" s="4" t="s">
        <v>25</v>
      </c>
      <c r="B36" s="9">
        <v>350</v>
      </c>
      <c r="C36" s="10">
        <v>1351.5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8200</v>
      </c>
      <c r="C39" s="10">
        <v>49595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256" width="8.85546875" style="5"/>
    <col min="257" max="257" width="18.140625" style="5" bestFit="1" customWidth="1"/>
    <col min="258" max="259" width="16.28515625" style="5" bestFit="1" customWidth="1"/>
    <col min="260" max="260" width="12.42578125" style="5" customWidth="1"/>
    <col min="261" max="261" width="12.7109375" style="5" bestFit="1" customWidth="1"/>
    <col min="262" max="262" width="16.140625" style="5" bestFit="1" customWidth="1"/>
    <col min="263" max="263" width="16.140625" style="5" customWidth="1"/>
    <col min="264" max="264" width="12.42578125" style="5" bestFit="1" customWidth="1"/>
    <col min="265" max="265" width="12.7109375" style="5" bestFit="1" customWidth="1"/>
    <col min="266" max="512" width="8.85546875" style="5"/>
    <col min="513" max="513" width="18.140625" style="5" bestFit="1" customWidth="1"/>
    <col min="514" max="515" width="16.28515625" style="5" bestFit="1" customWidth="1"/>
    <col min="516" max="516" width="12.42578125" style="5" customWidth="1"/>
    <col min="517" max="517" width="12.7109375" style="5" bestFit="1" customWidth="1"/>
    <col min="518" max="518" width="16.140625" style="5" bestFit="1" customWidth="1"/>
    <col min="519" max="519" width="16.140625" style="5" customWidth="1"/>
    <col min="520" max="520" width="12.42578125" style="5" bestFit="1" customWidth="1"/>
    <col min="521" max="521" width="12.7109375" style="5" bestFit="1" customWidth="1"/>
    <col min="522" max="768" width="8.85546875" style="5"/>
    <col min="769" max="769" width="18.140625" style="5" bestFit="1" customWidth="1"/>
    <col min="770" max="771" width="16.28515625" style="5" bestFit="1" customWidth="1"/>
    <col min="772" max="772" width="12.42578125" style="5" customWidth="1"/>
    <col min="773" max="773" width="12.7109375" style="5" bestFit="1" customWidth="1"/>
    <col min="774" max="774" width="16.140625" style="5" bestFit="1" customWidth="1"/>
    <col min="775" max="775" width="16.140625" style="5" customWidth="1"/>
    <col min="776" max="776" width="12.42578125" style="5" bestFit="1" customWidth="1"/>
    <col min="777" max="777" width="12.7109375" style="5" bestFit="1" customWidth="1"/>
    <col min="778" max="1024" width="8.85546875" style="5"/>
    <col min="1025" max="1025" width="18.140625" style="5" bestFit="1" customWidth="1"/>
    <col min="1026" max="1027" width="16.28515625" style="5" bestFit="1" customWidth="1"/>
    <col min="1028" max="1028" width="12.42578125" style="5" customWidth="1"/>
    <col min="1029" max="1029" width="12.7109375" style="5" bestFit="1" customWidth="1"/>
    <col min="1030" max="1030" width="16.140625" style="5" bestFit="1" customWidth="1"/>
    <col min="1031" max="1031" width="16.140625" style="5" customWidth="1"/>
    <col min="1032" max="1032" width="12.42578125" style="5" bestFit="1" customWidth="1"/>
    <col min="1033" max="1033" width="12.7109375" style="5" bestFit="1" customWidth="1"/>
    <col min="1034" max="1280" width="8.85546875" style="5"/>
    <col min="1281" max="1281" width="18.140625" style="5" bestFit="1" customWidth="1"/>
    <col min="1282" max="1283" width="16.28515625" style="5" bestFit="1" customWidth="1"/>
    <col min="1284" max="1284" width="12.42578125" style="5" customWidth="1"/>
    <col min="1285" max="1285" width="12.7109375" style="5" bestFit="1" customWidth="1"/>
    <col min="1286" max="1286" width="16.140625" style="5" bestFit="1" customWidth="1"/>
    <col min="1287" max="1287" width="16.140625" style="5" customWidth="1"/>
    <col min="1288" max="1288" width="12.42578125" style="5" bestFit="1" customWidth="1"/>
    <col min="1289" max="1289" width="12.7109375" style="5" bestFit="1" customWidth="1"/>
    <col min="1290" max="1536" width="8.85546875" style="5"/>
    <col min="1537" max="1537" width="18.140625" style="5" bestFit="1" customWidth="1"/>
    <col min="1538" max="1539" width="16.28515625" style="5" bestFit="1" customWidth="1"/>
    <col min="1540" max="1540" width="12.42578125" style="5" customWidth="1"/>
    <col min="1541" max="1541" width="12.7109375" style="5" bestFit="1" customWidth="1"/>
    <col min="1542" max="1542" width="16.140625" style="5" bestFit="1" customWidth="1"/>
    <col min="1543" max="1543" width="16.140625" style="5" customWidth="1"/>
    <col min="1544" max="1544" width="12.42578125" style="5" bestFit="1" customWidth="1"/>
    <col min="1545" max="1545" width="12.7109375" style="5" bestFit="1" customWidth="1"/>
    <col min="1546" max="1792" width="8.85546875" style="5"/>
    <col min="1793" max="1793" width="18.140625" style="5" bestFit="1" customWidth="1"/>
    <col min="1794" max="1795" width="16.28515625" style="5" bestFit="1" customWidth="1"/>
    <col min="1796" max="1796" width="12.42578125" style="5" customWidth="1"/>
    <col min="1797" max="1797" width="12.7109375" style="5" bestFit="1" customWidth="1"/>
    <col min="1798" max="1798" width="16.140625" style="5" bestFit="1" customWidth="1"/>
    <col min="1799" max="1799" width="16.140625" style="5" customWidth="1"/>
    <col min="1800" max="1800" width="12.42578125" style="5" bestFit="1" customWidth="1"/>
    <col min="1801" max="1801" width="12.7109375" style="5" bestFit="1" customWidth="1"/>
    <col min="1802" max="2048" width="8.85546875" style="5"/>
    <col min="2049" max="2049" width="18.140625" style="5" bestFit="1" customWidth="1"/>
    <col min="2050" max="2051" width="16.28515625" style="5" bestFit="1" customWidth="1"/>
    <col min="2052" max="2052" width="12.42578125" style="5" customWidth="1"/>
    <col min="2053" max="2053" width="12.7109375" style="5" bestFit="1" customWidth="1"/>
    <col min="2054" max="2054" width="16.140625" style="5" bestFit="1" customWidth="1"/>
    <col min="2055" max="2055" width="16.140625" style="5" customWidth="1"/>
    <col min="2056" max="2056" width="12.42578125" style="5" bestFit="1" customWidth="1"/>
    <col min="2057" max="2057" width="12.7109375" style="5" bestFit="1" customWidth="1"/>
    <col min="2058" max="2304" width="8.85546875" style="5"/>
    <col min="2305" max="2305" width="18.140625" style="5" bestFit="1" customWidth="1"/>
    <col min="2306" max="2307" width="16.28515625" style="5" bestFit="1" customWidth="1"/>
    <col min="2308" max="2308" width="12.42578125" style="5" customWidth="1"/>
    <col min="2309" max="2309" width="12.7109375" style="5" bestFit="1" customWidth="1"/>
    <col min="2310" max="2310" width="16.140625" style="5" bestFit="1" customWidth="1"/>
    <col min="2311" max="2311" width="16.140625" style="5" customWidth="1"/>
    <col min="2312" max="2312" width="12.42578125" style="5" bestFit="1" customWidth="1"/>
    <col min="2313" max="2313" width="12.7109375" style="5" bestFit="1" customWidth="1"/>
    <col min="2314" max="2560" width="8.85546875" style="5"/>
    <col min="2561" max="2561" width="18.140625" style="5" bestFit="1" customWidth="1"/>
    <col min="2562" max="2563" width="16.28515625" style="5" bestFit="1" customWidth="1"/>
    <col min="2564" max="2564" width="12.42578125" style="5" customWidth="1"/>
    <col min="2565" max="2565" width="12.7109375" style="5" bestFit="1" customWidth="1"/>
    <col min="2566" max="2566" width="16.140625" style="5" bestFit="1" customWidth="1"/>
    <col min="2567" max="2567" width="16.140625" style="5" customWidth="1"/>
    <col min="2568" max="2568" width="12.42578125" style="5" bestFit="1" customWidth="1"/>
    <col min="2569" max="2569" width="12.7109375" style="5" bestFit="1" customWidth="1"/>
    <col min="2570" max="2816" width="8.85546875" style="5"/>
    <col min="2817" max="2817" width="18.140625" style="5" bestFit="1" customWidth="1"/>
    <col min="2818" max="2819" width="16.28515625" style="5" bestFit="1" customWidth="1"/>
    <col min="2820" max="2820" width="12.42578125" style="5" customWidth="1"/>
    <col min="2821" max="2821" width="12.7109375" style="5" bestFit="1" customWidth="1"/>
    <col min="2822" max="2822" width="16.140625" style="5" bestFit="1" customWidth="1"/>
    <col min="2823" max="2823" width="16.140625" style="5" customWidth="1"/>
    <col min="2824" max="2824" width="12.42578125" style="5" bestFit="1" customWidth="1"/>
    <col min="2825" max="2825" width="12.7109375" style="5" bestFit="1" customWidth="1"/>
    <col min="2826" max="3072" width="8.85546875" style="5"/>
    <col min="3073" max="3073" width="18.140625" style="5" bestFit="1" customWidth="1"/>
    <col min="3074" max="3075" width="16.28515625" style="5" bestFit="1" customWidth="1"/>
    <col min="3076" max="3076" width="12.42578125" style="5" customWidth="1"/>
    <col min="3077" max="3077" width="12.7109375" style="5" bestFit="1" customWidth="1"/>
    <col min="3078" max="3078" width="16.140625" style="5" bestFit="1" customWidth="1"/>
    <col min="3079" max="3079" width="16.140625" style="5" customWidth="1"/>
    <col min="3080" max="3080" width="12.42578125" style="5" bestFit="1" customWidth="1"/>
    <col min="3081" max="3081" width="12.7109375" style="5" bestFit="1" customWidth="1"/>
    <col min="3082" max="3328" width="8.85546875" style="5"/>
    <col min="3329" max="3329" width="18.140625" style="5" bestFit="1" customWidth="1"/>
    <col min="3330" max="3331" width="16.28515625" style="5" bestFit="1" customWidth="1"/>
    <col min="3332" max="3332" width="12.42578125" style="5" customWidth="1"/>
    <col min="3333" max="3333" width="12.7109375" style="5" bestFit="1" customWidth="1"/>
    <col min="3334" max="3334" width="16.140625" style="5" bestFit="1" customWidth="1"/>
    <col min="3335" max="3335" width="16.140625" style="5" customWidth="1"/>
    <col min="3336" max="3336" width="12.42578125" style="5" bestFit="1" customWidth="1"/>
    <col min="3337" max="3337" width="12.7109375" style="5" bestFit="1" customWidth="1"/>
    <col min="3338" max="3584" width="8.85546875" style="5"/>
    <col min="3585" max="3585" width="18.140625" style="5" bestFit="1" customWidth="1"/>
    <col min="3586" max="3587" width="16.28515625" style="5" bestFit="1" customWidth="1"/>
    <col min="3588" max="3588" width="12.42578125" style="5" customWidth="1"/>
    <col min="3589" max="3589" width="12.7109375" style="5" bestFit="1" customWidth="1"/>
    <col min="3590" max="3590" width="16.140625" style="5" bestFit="1" customWidth="1"/>
    <col min="3591" max="3591" width="16.140625" style="5" customWidth="1"/>
    <col min="3592" max="3592" width="12.42578125" style="5" bestFit="1" customWidth="1"/>
    <col min="3593" max="3593" width="12.7109375" style="5" bestFit="1" customWidth="1"/>
    <col min="3594" max="3840" width="8.85546875" style="5"/>
    <col min="3841" max="3841" width="18.140625" style="5" bestFit="1" customWidth="1"/>
    <col min="3842" max="3843" width="16.28515625" style="5" bestFit="1" customWidth="1"/>
    <col min="3844" max="3844" width="12.42578125" style="5" customWidth="1"/>
    <col min="3845" max="3845" width="12.7109375" style="5" bestFit="1" customWidth="1"/>
    <col min="3846" max="3846" width="16.140625" style="5" bestFit="1" customWidth="1"/>
    <col min="3847" max="3847" width="16.140625" style="5" customWidth="1"/>
    <col min="3848" max="3848" width="12.42578125" style="5" bestFit="1" customWidth="1"/>
    <col min="3849" max="3849" width="12.7109375" style="5" bestFit="1" customWidth="1"/>
    <col min="3850" max="4096" width="8.85546875" style="5"/>
    <col min="4097" max="4097" width="18.140625" style="5" bestFit="1" customWidth="1"/>
    <col min="4098" max="4099" width="16.28515625" style="5" bestFit="1" customWidth="1"/>
    <col min="4100" max="4100" width="12.42578125" style="5" customWidth="1"/>
    <col min="4101" max="4101" width="12.7109375" style="5" bestFit="1" customWidth="1"/>
    <col min="4102" max="4102" width="16.140625" style="5" bestFit="1" customWidth="1"/>
    <col min="4103" max="4103" width="16.140625" style="5" customWidth="1"/>
    <col min="4104" max="4104" width="12.42578125" style="5" bestFit="1" customWidth="1"/>
    <col min="4105" max="4105" width="12.7109375" style="5" bestFit="1" customWidth="1"/>
    <col min="4106" max="4352" width="8.85546875" style="5"/>
    <col min="4353" max="4353" width="18.140625" style="5" bestFit="1" customWidth="1"/>
    <col min="4354" max="4355" width="16.28515625" style="5" bestFit="1" customWidth="1"/>
    <col min="4356" max="4356" width="12.42578125" style="5" customWidth="1"/>
    <col min="4357" max="4357" width="12.7109375" style="5" bestFit="1" customWidth="1"/>
    <col min="4358" max="4358" width="16.140625" style="5" bestFit="1" customWidth="1"/>
    <col min="4359" max="4359" width="16.140625" style="5" customWidth="1"/>
    <col min="4360" max="4360" width="12.42578125" style="5" bestFit="1" customWidth="1"/>
    <col min="4361" max="4361" width="12.7109375" style="5" bestFit="1" customWidth="1"/>
    <col min="4362" max="4608" width="8.85546875" style="5"/>
    <col min="4609" max="4609" width="18.140625" style="5" bestFit="1" customWidth="1"/>
    <col min="4610" max="4611" width="16.28515625" style="5" bestFit="1" customWidth="1"/>
    <col min="4612" max="4612" width="12.42578125" style="5" customWidth="1"/>
    <col min="4613" max="4613" width="12.7109375" style="5" bestFit="1" customWidth="1"/>
    <col min="4614" max="4614" width="16.140625" style="5" bestFit="1" customWidth="1"/>
    <col min="4615" max="4615" width="16.140625" style="5" customWidth="1"/>
    <col min="4616" max="4616" width="12.42578125" style="5" bestFit="1" customWidth="1"/>
    <col min="4617" max="4617" width="12.7109375" style="5" bestFit="1" customWidth="1"/>
    <col min="4618" max="4864" width="8.85546875" style="5"/>
    <col min="4865" max="4865" width="18.140625" style="5" bestFit="1" customWidth="1"/>
    <col min="4866" max="4867" width="16.28515625" style="5" bestFit="1" customWidth="1"/>
    <col min="4868" max="4868" width="12.42578125" style="5" customWidth="1"/>
    <col min="4869" max="4869" width="12.7109375" style="5" bestFit="1" customWidth="1"/>
    <col min="4870" max="4870" width="16.140625" style="5" bestFit="1" customWidth="1"/>
    <col min="4871" max="4871" width="16.140625" style="5" customWidth="1"/>
    <col min="4872" max="4872" width="12.42578125" style="5" bestFit="1" customWidth="1"/>
    <col min="4873" max="4873" width="12.7109375" style="5" bestFit="1" customWidth="1"/>
    <col min="4874" max="5120" width="8.85546875" style="5"/>
    <col min="5121" max="5121" width="18.140625" style="5" bestFit="1" customWidth="1"/>
    <col min="5122" max="5123" width="16.28515625" style="5" bestFit="1" customWidth="1"/>
    <col min="5124" max="5124" width="12.42578125" style="5" customWidth="1"/>
    <col min="5125" max="5125" width="12.7109375" style="5" bestFit="1" customWidth="1"/>
    <col min="5126" max="5126" width="16.140625" style="5" bestFit="1" customWidth="1"/>
    <col min="5127" max="5127" width="16.140625" style="5" customWidth="1"/>
    <col min="5128" max="5128" width="12.42578125" style="5" bestFit="1" customWidth="1"/>
    <col min="5129" max="5129" width="12.7109375" style="5" bestFit="1" customWidth="1"/>
    <col min="5130" max="5376" width="8.85546875" style="5"/>
    <col min="5377" max="5377" width="18.140625" style="5" bestFit="1" customWidth="1"/>
    <col min="5378" max="5379" width="16.28515625" style="5" bestFit="1" customWidth="1"/>
    <col min="5380" max="5380" width="12.42578125" style="5" customWidth="1"/>
    <col min="5381" max="5381" width="12.7109375" style="5" bestFit="1" customWidth="1"/>
    <col min="5382" max="5382" width="16.140625" style="5" bestFit="1" customWidth="1"/>
    <col min="5383" max="5383" width="16.140625" style="5" customWidth="1"/>
    <col min="5384" max="5384" width="12.42578125" style="5" bestFit="1" customWidth="1"/>
    <col min="5385" max="5385" width="12.7109375" style="5" bestFit="1" customWidth="1"/>
    <col min="5386" max="5632" width="8.85546875" style="5"/>
    <col min="5633" max="5633" width="18.140625" style="5" bestFit="1" customWidth="1"/>
    <col min="5634" max="5635" width="16.28515625" style="5" bestFit="1" customWidth="1"/>
    <col min="5636" max="5636" width="12.42578125" style="5" customWidth="1"/>
    <col min="5637" max="5637" width="12.7109375" style="5" bestFit="1" customWidth="1"/>
    <col min="5638" max="5638" width="16.140625" style="5" bestFit="1" customWidth="1"/>
    <col min="5639" max="5639" width="16.140625" style="5" customWidth="1"/>
    <col min="5640" max="5640" width="12.42578125" style="5" bestFit="1" customWidth="1"/>
    <col min="5641" max="5641" width="12.7109375" style="5" bestFit="1" customWidth="1"/>
    <col min="5642" max="5888" width="8.85546875" style="5"/>
    <col min="5889" max="5889" width="18.140625" style="5" bestFit="1" customWidth="1"/>
    <col min="5890" max="5891" width="16.28515625" style="5" bestFit="1" customWidth="1"/>
    <col min="5892" max="5892" width="12.42578125" style="5" customWidth="1"/>
    <col min="5893" max="5893" width="12.7109375" style="5" bestFit="1" customWidth="1"/>
    <col min="5894" max="5894" width="16.140625" style="5" bestFit="1" customWidth="1"/>
    <col min="5895" max="5895" width="16.140625" style="5" customWidth="1"/>
    <col min="5896" max="5896" width="12.42578125" style="5" bestFit="1" customWidth="1"/>
    <col min="5897" max="5897" width="12.7109375" style="5" bestFit="1" customWidth="1"/>
    <col min="5898" max="6144" width="8.85546875" style="5"/>
    <col min="6145" max="6145" width="18.140625" style="5" bestFit="1" customWidth="1"/>
    <col min="6146" max="6147" width="16.28515625" style="5" bestFit="1" customWidth="1"/>
    <col min="6148" max="6148" width="12.42578125" style="5" customWidth="1"/>
    <col min="6149" max="6149" width="12.7109375" style="5" bestFit="1" customWidth="1"/>
    <col min="6150" max="6150" width="16.140625" style="5" bestFit="1" customWidth="1"/>
    <col min="6151" max="6151" width="16.140625" style="5" customWidth="1"/>
    <col min="6152" max="6152" width="12.42578125" style="5" bestFit="1" customWidth="1"/>
    <col min="6153" max="6153" width="12.7109375" style="5" bestFit="1" customWidth="1"/>
    <col min="6154" max="6400" width="8.85546875" style="5"/>
    <col min="6401" max="6401" width="18.140625" style="5" bestFit="1" customWidth="1"/>
    <col min="6402" max="6403" width="16.28515625" style="5" bestFit="1" customWidth="1"/>
    <col min="6404" max="6404" width="12.42578125" style="5" customWidth="1"/>
    <col min="6405" max="6405" width="12.7109375" style="5" bestFit="1" customWidth="1"/>
    <col min="6406" max="6406" width="16.140625" style="5" bestFit="1" customWidth="1"/>
    <col min="6407" max="6407" width="16.140625" style="5" customWidth="1"/>
    <col min="6408" max="6408" width="12.42578125" style="5" bestFit="1" customWidth="1"/>
    <col min="6409" max="6409" width="12.7109375" style="5" bestFit="1" customWidth="1"/>
    <col min="6410" max="6656" width="8.85546875" style="5"/>
    <col min="6657" max="6657" width="18.140625" style="5" bestFit="1" customWidth="1"/>
    <col min="6658" max="6659" width="16.28515625" style="5" bestFit="1" customWidth="1"/>
    <col min="6660" max="6660" width="12.42578125" style="5" customWidth="1"/>
    <col min="6661" max="6661" width="12.7109375" style="5" bestFit="1" customWidth="1"/>
    <col min="6662" max="6662" width="16.140625" style="5" bestFit="1" customWidth="1"/>
    <col min="6663" max="6663" width="16.140625" style="5" customWidth="1"/>
    <col min="6664" max="6664" width="12.42578125" style="5" bestFit="1" customWidth="1"/>
    <col min="6665" max="6665" width="12.7109375" style="5" bestFit="1" customWidth="1"/>
    <col min="6666" max="6912" width="8.85546875" style="5"/>
    <col min="6913" max="6913" width="18.140625" style="5" bestFit="1" customWidth="1"/>
    <col min="6914" max="6915" width="16.28515625" style="5" bestFit="1" customWidth="1"/>
    <col min="6916" max="6916" width="12.42578125" style="5" customWidth="1"/>
    <col min="6917" max="6917" width="12.7109375" style="5" bestFit="1" customWidth="1"/>
    <col min="6918" max="6918" width="16.140625" style="5" bestFit="1" customWidth="1"/>
    <col min="6919" max="6919" width="16.140625" style="5" customWidth="1"/>
    <col min="6920" max="6920" width="12.42578125" style="5" bestFit="1" customWidth="1"/>
    <col min="6921" max="6921" width="12.7109375" style="5" bestFit="1" customWidth="1"/>
    <col min="6922" max="7168" width="8.85546875" style="5"/>
    <col min="7169" max="7169" width="18.140625" style="5" bestFit="1" customWidth="1"/>
    <col min="7170" max="7171" width="16.28515625" style="5" bestFit="1" customWidth="1"/>
    <col min="7172" max="7172" width="12.42578125" style="5" customWidth="1"/>
    <col min="7173" max="7173" width="12.7109375" style="5" bestFit="1" customWidth="1"/>
    <col min="7174" max="7174" width="16.140625" style="5" bestFit="1" customWidth="1"/>
    <col min="7175" max="7175" width="16.140625" style="5" customWidth="1"/>
    <col min="7176" max="7176" width="12.42578125" style="5" bestFit="1" customWidth="1"/>
    <col min="7177" max="7177" width="12.7109375" style="5" bestFit="1" customWidth="1"/>
    <col min="7178" max="7424" width="8.85546875" style="5"/>
    <col min="7425" max="7425" width="18.140625" style="5" bestFit="1" customWidth="1"/>
    <col min="7426" max="7427" width="16.28515625" style="5" bestFit="1" customWidth="1"/>
    <col min="7428" max="7428" width="12.42578125" style="5" customWidth="1"/>
    <col min="7429" max="7429" width="12.7109375" style="5" bestFit="1" customWidth="1"/>
    <col min="7430" max="7430" width="16.140625" style="5" bestFit="1" customWidth="1"/>
    <col min="7431" max="7431" width="16.140625" style="5" customWidth="1"/>
    <col min="7432" max="7432" width="12.42578125" style="5" bestFit="1" customWidth="1"/>
    <col min="7433" max="7433" width="12.7109375" style="5" bestFit="1" customWidth="1"/>
    <col min="7434" max="7680" width="8.85546875" style="5"/>
    <col min="7681" max="7681" width="18.140625" style="5" bestFit="1" customWidth="1"/>
    <col min="7682" max="7683" width="16.28515625" style="5" bestFit="1" customWidth="1"/>
    <col min="7684" max="7684" width="12.42578125" style="5" customWidth="1"/>
    <col min="7685" max="7685" width="12.7109375" style="5" bestFit="1" customWidth="1"/>
    <col min="7686" max="7686" width="16.140625" style="5" bestFit="1" customWidth="1"/>
    <col min="7687" max="7687" width="16.140625" style="5" customWidth="1"/>
    <col min="7688" max="7688" width="12.42578125" style="5" bestFit="1" customWidth="1"/>
    <col min="7689" max="7689" width="12.7109375" style="5" bestFit="1" customWidth="1"/>
    <col min="7690" max="7936" width="8.85546875" style="5"/>
    <col min="7937" max="7937" width="18.140625" style="5" bestFit="1" customWidth="1"/>
    <col min="7938" max="7939" width="16.28515625" style="5" bestFit="1" customWidth="1"/>
    <col min="7940" max="7940" width="12.42578125" style="5" customWidth="1"/>
    <col min="7941" max="7941" width="12.7109375" style="5" bestFit="1" customWidth="1"/>
    <col min="7942" max="7942" width="16.140625" style="5" bestFit="1" customWidth="1"/>
    <col min="7943" max="7943" width="16.140625" style="5" customWidth="1"/>
    <col min="7944" max="7944" width="12.42578125" style="5" bestFit="1" customWidth="1"/>
    <col min="7945" max="7945" width="12.7109375" style="5" bestFit="1" customWidth="1"/>
    <col min="7946" max="8192" width="8.85546875" style="5"/>
    <col min="8193" max="8193" width="18.140625" style="5" bestFit="1" customWidth="1"/>
    <col min="8194" max="8195" width="16.28515625" style="5" bestFit="1" customWidth="1"/>
    <col min="8196" max="8196" width="12.42578125" style="5" customWidth="1"/>
    <col min="8197" max="8197" width="12.7109375" style="5" bestFit="1" customWidth="1"/>
    <col min="8198" max="8198" width="16.140625" style="5" bestFit="1" customWidth="1"/>
    <col min="8199" max="8199" width="16.140625" style="5" customWidth="1"/>
    <col min="8200" max="8200" width="12.42578125" style="5" bestFit="1" customWidth="1"/>
    <col min="8201" max="8201" width="12.7109375" style="5" bestFit="1" customWidth="1"/>
    <col min="8202" max="8448" width="8.85546875" style="5"/>
    <col min="8449" max="8449" width="18.140625" style="5" bestFit="1" customWidth="1"/>
    <col min="8450" max="8451" width="16.28515625" style="5" bestFit="1" customWidth="1"/>
    <col min="8452" max="8452" width="12.42578125" style="5" customWidth="1"/>
    <col min="8453" max="8453" width="12.7109375" style="5" bestFit="1" customWidth="1"/>
    <col min="8454" max="8454" width="16.140625" style="5" bestFit="1" customWidth="1"/>
    <col min="8455" max="8455" width="16.140625" style="5" customWidth="1"/>
    <col min="8456" max="8456" width="12.42578125" style="5" bestFit="1" customWidth="1"/>
    <col min="8457" max="8457" width="12.7109375" style="5" bestFit="1" customWidth="1"/>
    <col min="8458" max="8704" width="8.85546875" style="5"/>
    <col min="8705" max="8705" width="18.140625" style="5" bestFit="1" customWidth="1"/>
    <col min="8706" max="8707" width="16.28515625" style="5" bestFit="1" customWidth="1"/>
    <col min="8708" max="8708" width="12.42578125" style="5" customWidth="1"/>
    <col min="8709" max="8709" width="12.7109375" style="5" bestFit="1" customWidth="1"/>
    <col min="8710" max="8710" width="16.140625" style="5" bestFit="1" customWidth="1"/>
    <col min="8711" max="8711" width="16.140625" style="5" customWidth="1"/>
    <col min="8712" max="8712" width="12.42578125" style="5" bestFit="1" customWidth="1"/>
    <col min="8713" max="8713" width="12.7109375" style="5" bestFit="1" customWidth="1"/>
    <col min="8714" max="8960" width="8.85546875" style="5"/>
    <col min="8961" max="8961" width="18.140625" style="5" bestFit="1" customWidth="1"/>
    <col min="8962" max="8963" width="16.28515625" style="5" bestFit="1" customWidth="1"/>
    <col min="8964" max="8964" width="12.42578125" style="5" customWidth="1"/>
    <col min="8965" max="8965" width="12.7109375" style="5" bestFit="1" customWidth="1"/>
    <col min="8966" max="8966" width="16.140625" style="5" bestFit="1" customWidth="1"/>
    <col min="8967" max="8967" width="16.140625" style="5" customWidth="1"/>
    <col min="8968" max="8968" width="12.42578125" style="5" bestFit="1" customWidth="1"/>
    <col min="8969" max="8969" width="12.7109375" style="5" bestFit="1" customWidth="1"/>
    <col min="8970" max="9216" width="8.85546875" style="5"/>
    <col min="9217" max="9217" width="18.140625" style="5" bestFit="1" customWidth="1"/>
    <col min="9218" max="9219" width="16.28515625" style="5" bestFit="1" customWidth="1"/>
    <col min="9220" max="9220" width="12.42578125" style="5" customWidth="1"/>
    <col min="9221" max="9221" width="12.7109375" style="5" bestFit="1" customWidth="1"/>
    <col min="9222" max="9222" width="16.140625" style="5" bestFit="1" customWidth="1"/>
    <col min="9223" max="9223" width="16.140625" style="5" customWidth="1"/>
    <col min="9224" max="9224" width="12.42578125" style="5" bestFit="1" customWidth="1"/>
    <col min="9225" max="9225" width="12.7109375" style="5" bestFit="1" customWidth="1"/>
    <col min="9226" max="9472" width="8.85546875" style="5"/>
    <col min="9473" max="9473" width="18.140625" style="5" bestFit="1" customWidth="1"/>
    <col min="9474" max="9475" width="16.28515625" style="5" bestFit="1" customWidth="1"/>
    <col min="9476" max="9476" width="12.42578125" style="5" customWidth="1"/>
    <col min="9477" max="9477" width="12.7109375" style="5" bestFit="1" customWidth="1"/>
    <col min="9478" max="9478" width="16.140625" style="5" bestFit="1" customWidth="1"/>
    <col min="9479" max="9479" width="16.140625" style="5" customWidth="1"/>
    <col min="9480" max="9480" width="12.42578125" style="5" bestFit="1" customWidth="1"/>
    <col min="9481" max="9481" width="12.7109375" style="5" bestFit="1" customWidth="1"/>
    <col min="9482" max="9728" width="8.85546875" style="5"/>
    <col min="9729" max="9729" width="18.140625" style="5" bestFit="1" customWidth="1"/>
    <col min="9730" max="9731" width="16.28515625" style="5" bestFit="1" customWidth="1"/>
    <col min="9732" max="9732" width="12.42578125" style="5" customWidth="1"/>
    <col min="9733" max="9733" width="12.7109375" style="5" bestFit="1" customWidth="1"/>
    <col min="9734" max="9734" width="16.140625" style="5" bestFit="1" customWidth="1"/>
    <col min="9735" max="9735" width="16.140625" style="5" customWidth="1"/>
    <col min="9736" max="9736" width="12.42578125" style="5" bestFit="1" customWidth="1"/>
    <col min="9737" max="9737" width="12.7109375" style="5" bestFit="1" customWidth="1"/>
    <col min="9738" max="9984" width="8.85546875" style="5"/>
    <col min="9985" max="9985" width="18.140625" style="5" bestFit="1" customWidth="1"/>
    <col min="9986" max="9987" width="16.28515625" style="5" bestFit="1" customWidth="1"/>
    <col min="9988" max="9988" width="12.42578125" style="5" customWidth="1"/>
    <col min="9989" max="9989" width="12.7109375" style="5" bestFit="1" customWidth="1"/>
    <col min="9990" max="9990" width="16.140625" style="5" bestFit="1" customWidth="1"/>
    <col min="9991" max="9991" width="16.140625" style="5" customWidth="1"/>
    <col min="9992" max="9992" width="12.42578125" style="5" bestFit="1" customWidth="1"/>
    <col min="9993" max="9993" width="12.7109375" style="5" bestFit="1" customWidth="1"/>
    <col min="9994" max="10240" width="8.85546875" style="5"/>
    <col min="10241" max="10241" width="18.140625" style="5" bestFit="1" customWidth="1"/>
    <col min="10242" max="10243" width="16.28515625" style="5" bestFit="1" customWidth="1"/>
    <col min="10244" max="10244" width="12.42578125" style="5" customWidth="1"/>
    <col min="10245" max="10245" width="12.7109375" style="5" bestFit="1" customWidth="1"/>
    <col min="10246" max="10246" width="16.140625" style="5" bestFit="1" customWidth="1"/>
    <col min="10247" max="10247" width="16.140625" style="5" customWidth="1"/>
    <col min="10248" max="10248" width="12.42578125" style="5" bestFit="1" customWidth="1"/>
    <col min="10249" max="10249" width="12.7109375" style="5" bestFit="1" customWidth="1"/>
    <col min="10250" max="10496" width="8.85546875" style="5"/>
    <col min="10497" max="10497" width="18.140625" style="5" bestFit="1" customWidth="1"/>
    <col min="10498" max="10499" width="16.28515625" style="5" bestFit="1" customWidth="1"/>
    <col min="10500" max="10500" width="12.42578125" style="5" customWidth="1"/>
    <col min="10501" max="10501" width="12.7109375" style="5" bestFit="1" customWidth="1"/>
    <col min="10502" max="10502" width="16.140625" style="5" bestFit="1" customWidth="1"/>
    <col min="10503" max="10503" width="16.140625" style="5" customWidth="1"/>
    <col min="10504" max="10504" width="12.42578125" style="5" bestFit="1" customWidth="1"/>
    <col min="10505" max="10505" width="12.7109375" style="5" bestFit="1" customWidth="1"/>
    <col min="10506" max="10752" width="8.85546875" style="5"/>
    <col min="10753" max="10753" width="18.140625" style="5" bestFit="1" customWidth="1"/>
    <col min="10754" max="10755" width="16.28515625" style="5" bestFit="1" customWidth="1"/>
    <col min="10756" max="10756" width="12.42578125" style="5" customWidth="1"/>
    <col min="10757" max="10757" width="12.7109375" style="5" bestFit="1" customWidth="1"/>
    <col min="10758" max="10758" width="16.140625" style="5" bestFit="1" customWidth="1"/>
    <col min="10759" max="10759" width="16.140625" style="5" customWidth="1"/>
    <col min="10760" max="10760" width="12.42578125" style="5" bestFit="1" customWidth="1"/>
    <col min="10761" max="10761" width="12.7109375" style="5" bestFit="1" customWidth="1"/>
    <col min="10762" max="11008" width="8.85546875" style="5"/>
    <col min="11009" max="11009" width="18.140625" style="5" bestFit="1" customWidth="1"/>
    <col min="11010" max="11011" width="16.28515625" style="5" bestFit="1" customWidth="1"/>
    <col min="11012" max="11012" width="12.42578125" style="5" customWidth="1"/>
    <col min="11013" max="11013" width="12.7109375" style="5" bestFit="1" customWidth="1"/>
    <col min="11014" max="11014" width="16.140625" style="5" bestFit="1" customWidth="1"/>
    <col min="11015" max="11015" width="16.140625" style="5" customWidth="1"/>
    <col min="11016" max="11016" width="12.42578125" style="5" bestFit="1" customWidth="1"/>
    <col min="11017" max="11017" width="12.7109375" style="5" bestFit="1" customWidth="1"/>
    <col min="11018" max="11264" width="8.85546875" style="5"/>
    <col min="11265" max="11265" width="18.140625" style="5" bestFit="1" customWidth="1"/>
    <col min="11266" max="11267" width="16.28515625" style="5" bestFit="1" customWidth="1"/>
    <col min="11268" max="11268" width="12.42578125" style="5" customWidth="1"/>
    <col min="11269" max="11269" width="12.7109375" style="5" bestFit="1" customWidth="1"/>
    <col min="11270" max="11270" width="16.140625" style="5" bestFit="1" customWidth="1"/>
    <col min="11271" max="11271" width="16.140625" style="5" customWidth="1"/>
    <col min="11272" max="11272" width="12.42578125" style="5" bestFit="1" customWidth="1"/>
    <col min="11273" max="11273" width="12.7109375" style="5" bestFit="1" customWidth="1"/>
    <col min="11274" max="11520" width="8.85546875" style="5"/>
    <col min="11521" max="11521" width="18.140625" style="5" bestFit="1" customWidth="1"/>
    <col min="11522" max="11523" width="16.28515625" style="5" bestFit="1" customWidth="1"/>
    <col min="11524" max="11524" width="12.42578125" style="5" customWidth="1"/>
    <col min="11525" max="11525" width="12.7109375" style="5" bestFit="1" customWidth="1"/>
    <col min="11526" max="11526" width="16.140625" style="5" bestFit="1" customWidth="1"/>
    <col min="11527" max="11527" width="16.140625" style="5" customWidth="1"/>
    <col min="11528" max="11528" width="12.42578125" style="5" bestFit="1" customWidth="1"/>
    <col min="11529" max="11529" width="12.7109375" style="5" bestFit="1" customWidth="1"/>
    <col min="11530" max="11776" width="8.85546875" style="5"/>
    <col min="11777" max="11777" width="18.140625" style="5" bestFit="1" customWidth="1"/>
    <col min="11778" max="11779" width="16.28515625" style="5" bestFit="1" customWidth="1"/>
    <col min="11780" max="11780" width="12.42578125" style="5" customWidth="1"/>
    <col min="11781" max="11781" width="12.7109375" style="5" bestFit="1" customWidth="1"/>
    <col min="11782" max="11782" width="16.140625" style="5" bestFit="1" customWidth="1"/>
    <col min="11783" max="11783" width="16.140625" style="5" customWidth="1"/>
    <col min="11784" max="11784" width="12.42578125" style="5" bestFit="1" customWidth="1"/>
    <col min="11785" max="11785" width="12.7109375" style="5" bestFit="1" customWidth="1"/>
    <col min="11786" max="12032" width="8.85546875" style="5"/>
    <col min="12033" max="12033" width="18.140625" style="5" bestFit="1" customWidth="1"/>
    <col min="12034" max="12035" width="16.28515625" style="5" bestFit="1" customWidth="1"/>
    <col min="12036" max="12036" width="12.42578125" style="5" customWidth="1"/>
    <col min="12037" max="12037" width="12.7109375" style="5" bestFit="1" customWidth="1"/>
    <col min="12038" max="12038" width="16.140625" style="5" bestFit="1" customWidth="1"/>
    <col min="12039" max="12039" width="16.140625" style="5" customWidth="1"/>
    <col min="12040" max="12040" width="12.42578125" style="5" bestFit="1" customWidth="1"/>
    <col min="12041" max="12041" width="12.7109375" style="5" bestFit="1" customWidth="1"/>
    <col min="12042" max="12288" width="8.85546875" style="5"/>
    <col min="12289" max="12289" width="18.140625" style="5" bestFit="1" customWidth="1"/>
    <col min="12290" max="12291" width="16.28515625" style="5" bestFit="1" customWidth="1"/>
    <col min="12292" max="12292" width="12.42578125" style="5" customWidth="1"/>
    <col min="12293" max="12293" width="12.7109375" style="5" bestFit="1" customWidth="1"/>
    <col min="12294" max="12294" width="16.140625" style="5" bestFit="1" customWidth="1"/>
    <col min="12295" max="12295" width="16.140625" style="5" customWidth="1"/>
    <col min="12296" max="12296" width="12.42578125" style="5" bestFit="1" customWidth="1"/>
    <col min="12297" max="12297" width="12.7109375" style="5" bestFit="1" customWidth="1"/>
    <col min="12298" max="12544" width="8.85546875" style="5"/>
    <col min="12545" max="12545" width="18.140625" style="5" bestFit="1" customWidth="1"/>
    <col min="12546" max="12547" width="16.28515625" style="5" bestFit="1" customWidth="1"/>
    <col min="12548" max="12548" width="12.42578125" style="5" customWidth="1"/>
    <col min="12549" max="12549" width="12.7109375" style="5" bestFit="1" customWidth="1"/>
    <col min="12550" max="12550" width="16.140625" style="5" bestFit="1" customWidth="1"/>
    <col min="12551" max="12551" width="16.140625" style="5" customWidth="1"/>
    <col min="12552" max="12552" width="12.42578125" style="5" bestFit="1" customWidth="1"/>
    <col min="12553" max="12553" width="12.7109375" style="5" bestFit="1" customWidth="1"/>
    <col min="12554" max="12800" width="8.85546875" style="5"/>
    <col min="12801" max="12801" width="18.140625" style="5" bestFit="1" customWidth="1"/>
    <col min="12802" max="12803" width="16.28515625" style="5" bestFit="1" customWidth="1"/>
    <col min="12804" max="12804" width="12.42578125" style="5" customWidth="1"/>
    <col min="12805" max="12805" width="12.7109375" style="5" bestFit="1" customWidth="1"/>
    <col min="12806" max="12806" width="16.140625" style="5" bestFit="1" customWidth="1"/>
    <col min="12807" max="12807" width="16.140625" style="5" customWidth="1"/>
    <col min="12808" max="12808" width="12.42578125" style="5" bestFit="1" customWidth="1"/>
    <col min="12809" max="12809" width="12.7109375" style="5" bestFit="1" customWidth="1"/>
    <col min="12810" max="13056" width="8.85546875" style="5"/>
    <col min="13057" max="13057" width="18.140625" style="5" bestFit="1" customWidth="1"/>
    <col min="13058" max="13059" width="16.28515625" style="5" bestFit="1" customWidth="1"/>
    <col min="13060" max="13060" width="12.42578125" style="5" customWidth="1"/>
    <col min="13061" max="13061" width="12.7109375" style="5" bestFit="1" customWidth="1"/>
    <col min="13062" max="13062" width="16.140625" style="5" bestFit="1" customWidth="1"/>
    <col min="13063" max="13063" width="16.140625" style="5" customWidth="1"/>
    <col min="13064" max="13064" width="12.42578125" style="5" bestFit="1" customWidth="1"/>
    <col min="13065" max="13065" width="12.7109375" style="5" bestFit="1" customWidth="1"/>
    <col min="13066" max="13312" width="8.85546875" style="5"/>
    <col min="13313" max="13313" width="18.140625" style="5" bestFit="1" customWidth="1"/>
    <col min="13314" max="13315" width="16.28515625" style="5" bestFit="1" customWidth="1"/>
    <col min="13316" max="13316" width="12.42578125" style="5" customWidth="1"/>
    <col min="13317" max="13317" width="12.7109375" style="5" bestFit="1" customWidth="1"/>
    <col min="13318" max="13318" width="16.140625" style="5" bestFit="1" customWidth="1"/>
    <col min="13319" max="13319" width="16.140625" style="5" customWidth="1"/>
    <col min="13320" max="13320" width="12.42578125" style="5" bestFit="1" customWidth="1"/>
    <col min="13321" max="13321" width="12.7109375" style="5" bestFit="1" customWidth="1"/>
    <col min="13322" max="13568" width="8.85546875" style="5"/>
    <col min="13569" max="13569" width="18.140625" style="5" bestFit="1" customWidth="1"/>
    <col min="13570" max="13571" width="16.28515625" style="5" bestFit="1" customWidth="1"/>
    <col min="13572" max="13572" width="12.42578125" style="5" customWidth="1"/>
    <col min="13573" max="13573" width="12.7109375" style="5" bestFit="1" customWidth="1"/>
    <col min="13574" max="13574" width="16.140625" style="5" bestFit="1" customWidth="1"/>
    <col min="13575" max="13575" width="16.140625" style="5" customWidth="1"/>
    <col min="13576" max="13576" width="12.42578125" style="5" bestFit="1" customWidth="1"/>
    <col min="13577" max="13577" width="12.7109375" style="5" bestFit="1" customWidth="1"/>
    <col min="13578" max="13824" width="8.85546875" style="5"/>
    <col min="13825" max="13825" width="18.140625" style="5" bestFit="1" customWidth="1"/>
    <col min="13826" max="13827" width="16.28515625" style="5" bestFit="1" customWidth="1"/>
    <col min="13828" max="13828" width="12.42578125" style="5" customWidth="1"/>
    <col min="13829" max="13829" width="12.7109375" style="5" bestFit="1" customWidth="1"/>
    <col min="13830" max="13830" width="16.140625" style="5" bestFit="1" customWidth="1"/>
    <col min="13831" max="13831" width="16.140625" style="5" customWidth="1"/>
    <col min="13832" max="13832" width="12.42578125" style="5" bestFit="1" customWidth="1"/>
    <col min="13833" max="13833" width="12.7109375" style="5" bestFit="1" customWidth="1"/>
    <col min="13834" max="14080" width="8.85546875" style="5"/>
    <col min="14081" max="14081" width="18.140625" style="5" bestFit="1" customWidth="1"/>
    <col min="14082" max="14083" width="16.28515625" style="5" bestFit="1" customWidth="1"/>
    <col min="14084" max="14084" width="12.42578125" style="5" customWidth="1"/>
    <col min="14085" max="14085" width="12.7109375" style="5" bestFit="1" customWidth="1"/>
    <col min="14086" max="14086" width="16.140625" style="5" bestFit="1" customWidth="1"/>
    <col min="14087" max="14087" width="16.140625" style="5" customWidth="1"/>
    <col min="14088" max="14088" width="12.42578125" style="5" bestFit="1" customWidth="1"/>
    <col min="14089" max="14089" width="12.7109375" style="5" bestFit="1" customWidth="1"/>
    <col min="14090" max="14336" width="8.85546875" style="5"/>
    <col min="14337" max="14337" width="18.140625" style="5" bestFit="1" customWidth="1"/>
    <col min="14338" max="14339" width="16.28515625" style="5" bestFit="1" customWidth="1"/>
    <col min="14340" max="14340" width="12.42578125" style="5" customWidth="1"/>
    <col min="14341" max="14341" width="12.7109375" style="5" bestFit="1" customWidth="1"/>
    <col min="14342" max="14342" width="16.140625" style="5" bestFit="1" customWidth="1"/>
    <col min="14343" max="14343" width="16.140625" style="5" customWidth="1"/>
    <col min="14344" max="14344" width="12.42578125" style="5" bestFit="1" customWidth="1"/>
    <col min="14345" max="14345" width="12.7109375" style="5" bestFit="1" customWidth="1"/>
    <col min="14346" max="14592" width="8.85546875" style="5"/>
    <col min="14593" max="14593" width="18.140625" style="5" bestFit="1" customWidth="1"/>
    <col min="14594" max="14595" width="16.28515625" style="5" bestFit="1" customWidth="1"/>
    <col min="14596" max="14596" width="12.42578125" style="5" customWidth="1"/>
    <col min="14597" max="14597" width="12.7109375" style="5" bestFit="1" customWidth="1"/>
    <col min="14598" max="14598" width="16.140625" style="5" bestFit="1" customWidth="1"/>
    <col min="14599" max="14599" width="16.140625" style="5" customWidth="1"/>
    <col min="14600" max="14600" width="12.42578125" style="5" bestFit="1" customWidth="1"/>
    <col min="14601" max="14601" width="12.7109375" style="5" bestFit="1" customWidth="1"/>
    <col min="14602" max="14848" width="8.85546875" style="5"/>
    <col min="14849" max="14849" width="18.140625" style="5" bestFit="1" customWidth="1"/>
    <col min="14850" max="14851" width="16.28515625" style="5" bestFit="1" customWidth="1"/>
    <col min="14852" max="14852" width="12.42578125" style="5" customWidth="1"/>
    <col min="14853" max="14853" width="12.7109375" style="5" bestFit="1" customWidth="1"/>
    <col min="14854" max="14854" width="16.140625" style="5" bestFit="1" customWidth="1"/>
    <col min="14855" max="14855" width="16.140625" style="5" customWidth="1"/>
    <col min="14856" max="14856" width="12.42578125" style="5" bestFit="1" customWidth="1"/>
    <col min="14857" max="14857" width="12.7109375" style="5" bestFit="1" customWidth="1"/>
    <col min="14858" max="15104" width="8.85546875" style="5"/>
    <col min="15105" max="15105" width="18.140625" style="5" bestFit="1" customWidth="1"/>
    <col min="15106" max="15107" width="16.28515625" style="5" bestFit="1" customWidth="1"/>
    <col min="15108" max="15108" width="12.42578125" style="5" customWidth="1"/>
    <col min="15109" max="15109" width="12.7109375" style="5" bestFit="1" customWidth="1"/>
    <col min="15110" max="15110" width="16.140625" style="5" bestFit="1" customWidth="1"/>
    <col min="15111" max="15111" width="16.140625" style="5" customWidth="1"/>
    <col min="15112" max="15112" width="12.42578125" style="5" bestFit="1" customWidth="1"/>
    <col min="15113" max="15113" width="12.7109375" style="5" bestFit="1" customWidth="1"/>
    <col min="15114" max="15360" width="8.85546875" style="5"/>
    <col min="15361" max="15361" width="18.140625" style="5" bestFit="1" customWidth="1"/>
    <col min="15362" max="15363" width="16.28515625" style="5" bestFit="1" customWidth="1"/>
    <col min="15364" max="15364" width="12.42578125" style="5" customWidth="1"/>
    <col min="15365" max="15365" width="12.7109375" style="5" bestFit="1" customWidth="1"/>
    <col min="15366" max="15366" width="16.140625" style="5" bestFit="1" customWidth="1"/>
    <col min="15367" max="15367" width="16.140625" style="5" customWidth="1"/>
    <col min="15368" max="15368" width="12.42578125" style="5" bestFit="1" customWidth="1"/>
    <col min="15369" max="15369" width="12.7109375" style="5" bestFit="1" customWidth="1"/>
    <col min="15370" max="15616" width="8.85546875" style="5"/>
    <col min="15617" max="15617" width="18.140625" style="5" bestFit="1" customWidth="1"/>
    <col min="15618" max="15619" width="16.28515625" style="5" bestFit="1" customWidth="1"/>
    <col min="15620" max="15620" width="12.42578125" style="5" customWidth="1"/>
    <col min="15621" max="15621" width="12.7109375" style="5" bestFit="1" customWidth="1"/>
    <col min="15622" max="15622" width="16.140625" style="5" bestFit="1" customWidth="1"/>
    <col min="15623" max="15623" width="16.140625" style="5" customWidth="1"/>
    <col min="15624" max="15624" width="12.42578125" style="5" bestFit="1" customWidth="1"/>
    <col min="15625" max="15625" width="12.7109375" style="5" bestFit="1" customWidth="1"/>
    <col min="15626" max="15872" width="8.85546875" style="5"/>
    <col min="15873" max="15873" width="18.140625" style="5" bestFit="1" customWidth="1"/>
    <col min="15874" max="15875" width="16.28515625" style="5" bestFit="1" customWidth="1"/>
    <col min="15876" max="15876" width="12.42578125" style="5" customWidth="1"/>
    <col min="15877" max="15877" width="12.7109375" style="5" bestFit="1" customWidth="1"/>
    <col min="15878" max="15878" width="16.140625" style="5" bestFit="1" customWidth="1"/>
    <col min="15879" max="15879" width="16.140625" style="5" customWidth="1"/>
    <col min="15880" max="15880" width="12.42578125" style="5" bestFit="1" customWidth="1"/>
    <col min="15881" max="15881" width="12.7109375" style="5" bestFit="1" customWidth="1"/>
    <col min="15882" max="16128" width="8.85546875" style="5"/>
    <col min="16129" max="16129" width="18.140625" style="5" bestFit="1" customWidth="1"/>
    <col min="16130" max="16131" width="16.28515625" style="5" bestFit="1" customWidth="1"/>
    <col min="16132" max="16132" width="12.42578125" style="5" customWidth="1"/>
    <col min="16133" max="16133" width="12.7109375" style="5" bestFit="1" customWidth="1"/>
    <col min="16134" max="16134" width="16.140625" style="5" bestFit="1" customWidth="1"/>
    <col min="16135" max="16135" width="16.140625" style="5" customWidth="1"/>
    <col min="16136" max="16136" width="12.42578125" style="5" bestFit="1" customWidth="1"/>
    <col min="16137" max="16137" width="12.7109375" style="5" bestFit="1" customWidth="1"/>
    <col min="16138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8"/>
      <c r="B3" s="18"/>
      <c r="C3" s="18"/>
      <c r="D3" s="18"/>
      <c r="E3" s="18"/>
      <c r="F3" s="18"/>
      <c r="G3" s="18"/>
      <c r="H3" s="18"/>
      <c r="I3" s="18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65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3399</v>
      </c>
      <c r="C6" s="9">
        <v>3585</v>
      </c>
      <c r="D6" s="9">
        <f>C6-B6</f>
        <v>186</v>
      </c>
      <c r="E6" s="14">
        <f>(C6-B6)/B6</f>
        <v>5.4721977052074142E-2</v>
      </c>
      <c r="F6" s="10">
        <v>15509.2</v>
      </c>
      <c r="G6" s="10">
        <v>16863.5</v>
      </c>
      <c r="H6" s="9">
        <f>G6-F6</f>
        <v>1354.2999999999993</v>
      </c>
      <c r="I6" s="14">
        <f>(G6-F6)/F6</f>
        <v>8.7322363500373923E-2</v>
      </c>
    </row>
    <row r="7" spans="1:9" s="4" customFormat="1">
      <c r="A7" s="4" t="s">
        <v>1</v>
      </c>
      <c r="B7" s="9">
        <v>2181</v>
      </c>
      <c r="C7" s="9">
        <v>2248</v>
      </c>
      <c r="D7" s="9">
        <f>C7-B7</f>
        <v>67</v>
      </c>
      <c r="E7" s="14">
        <f>(C7-B7)/B7</f>
        <v>3.0719853278312701E-2</v>
      </c>
      <c r="F7" s="10">
        <v>8765</v>
      </c>
      <c r="G7" s="10">
        <v>8878</v>
      </c>
      <c r="H7" s="9">
        <f>G7-F7</f>
        <v>113</v>
      </c>
      <c r="I7" s="14">
        <f>(G7-F7)/F7</f>
        <v>1.2892184826012549E-2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>
        <v>4</v>
      </c>
      <c r="C9" s="9">
        <v>4</v>
      </c>
      <c r="D9" s="9">
        <f>C9-B9</f>
        <v>0</v>
      </c>
      <c r="E9" s="14">
        <f>(C9-B9)/B9</f>
        <v>0</v>
      </c>
      <c r="F9" s="10">
        <v>15</v>
      </c>
      <c r="G9" s="10">
        <v>20</v>
      </c>
      <c r="H9" s="9">
        <f>G9-F9</f>
        <v>5</v>
      </c>
      <c r="I9" s="14">
        <f>(G9-F9)/F9</f>
        <v>0.33333333333333331</v>
      </c>
    </row>
    <row r="10" spans="1:9" s="4" customFormat="1">
      <c r="A10" s="4" t="s">
        <v>3</v>
      </c>
      <c r="B10" s="9">
        <v>177</v>
      </c>
      <c r="C10" s="9">
        <v>93</v>
      </c>
      <c r="D10" s="9">
        <f>C10-B10</f>
        <v>-84</v>
      </c>
      <c r="E10" s="14">
        <f>(C10-B10)/B10</f>
        <v>-0.47457627118644069</v>
      </c>
      <c r="F10" s="10">
        <v>666</v>
      </c>
      <c r="G10" s="10">
        <v>529</v>
      </c>
      <c r="H10" s="9">
        <f>G10-F10</f>
        <v>-137</v>
      </c>
      <c r="I10" s="14">
        <f>(G10-F10)/F10</f>
        <v>-0.2057057057057057</v>
      </c>
    </row>
    <row r="11" spans="1:9" s="4" customFormat="1">
      <c r="A11" s="4" t="s">
        <v>4</v>
      </c>
      <c r="B11" s="9">
        <v>54</v>
      </c>
      <c r="C11" s="9">
        <v>89</v>
      </c>
      <c r="D11" s="9">
        <f>C11-B11</f>
        <v>35</v>
      </c>
      <c r="E11" s="14">
        <f>(C11-B11)/B11</f>
        <v>0.64814814814814814</v>
      </c>
      <c r="F11" s="10">
        <v>242</v>
      </c>
      <c r="G11" s="10">
        <v>422</v>
      </c>
      <c r="H11" s="9">
        <f>G11-F11</f>
        <v>180</v>
      </c>
      <c r="I11" s="14">
        <f>(G11-F11)/F11</f>
        <v>0.74380165289256195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1118</v>
      </c>
      <c r="C13" s="9">
        <v>1237</v>
      </c>
      <c r="D13" s="9">
        <f>C13-B13</f>
        <v>119</v>
      </c>
      <c r="E13" s="14">
        <f>(C13-B13)/B13</f>
        <v>0.10644007155635063</v>
      </c>
      <c r="F13" s="10">
        <v>4746</v>
      </c>
      <c r="G13" s="10">
        <v>5474</v>
      </c>
      <c r="H13" s="9">
        <f>G13-F13</f>
        <v>728</v>
      </c>
      <c r="I13" s="14">
        <f>(G13-F13)/F13</f>
        <v>0.15339233038348082</v>
      </c>
    </row>
    <row r="14" spans="1:9" s="4" customFormat="1">
      <c r="A14" s="4" t="s">
        <v>53</v>
      </c>
      <c r="B14" s="9">
        <v>223</v>
      </c>
      <c r="C14" s="9">
        <v>249</v>
      </c>
      <c r="D14" s="9">
        <f>C14-B14</f>
        <v>26</v>
      </c>
      <c r="E14" s="14">
        <f>(C14-B14)/B14</f>
        <v>0.11659192825112108</v>
      </c>
      <c r="F14" s="10">
        <v>1064.2</v>
      </c>
      <c r="G14" s="10">
        <v>1516.5</v>
      </c>
      <c r="H14" s="9">
        <f>G14-F14</f>
        <v>452.29999999999995</v>
      </c>
      <c r="I14" s="14">
        <f>(G14-F14)/F14</f>
        <v>0.4250140950949069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81</v>
      </c>
      <c r="C16" s="9">
        <v>59</v>
      </c>
      <c r="D16" s="9">
        <f t="shared" ref="D16:D24" si="0">C16-B16</f>
        <v>-22</v>
      </c>
      <c r="E16" s="14">
        <f t="shared" ref="E16:E24" si="1">(C16-B16)/B16</f>
        <v>-0.27160493827160492</v>
      </c>
      <c r="F16" s="10">
        <v>263</v>
      </c>
      <c r="G16" s="10">
        <v>201</v>
      </c>
      <c r="H16" s="9">
        <f t="shared" ref="H16:H24" si="2">G16-F16</f>
        <v>-62</v>
      </c>
      <c r="I16" s="14">
        <f t="shared" ref="I16:I24" si="3">(G16-F16)/F16</f>
        <v>-0.23574144486692014</v>
      </c>
    </row>
    <row r="17" spans="1:9" s="4" customFormat="1">
      <c r="A17" s="4" t="s">
        <v>8</v>
      </c>
      <c r="B17" s="9">
        <v>1030</v>
      </c>
      <c r="C17" s="9">
        <v>1012</v>
      </c>
      <c r="D17" s="9">
        <f t="shared" si="0"/>
        <v>-18</v>
      </c>
      <c r="E17" s="14">
        <f t="shared" si="1"/>
        <v>-1.7475728155339806E-2</v>
      </c>
      <c r="F17" s="10">
        <v>3601</v>
      </c>
      <c r="G17" s="10">
        <v>3596</v>
      </c>
      <c r="H17" s="9">
        <f t="shared" si="2"/>
        <v>-5</v>
      </c>
      <c r="I17" s="14">
        <f t="shared" si="3"/>
        <v>-1.3885031935573452E-3</v>
      </c>
    </row>
    <row r="18" spans="1:9" s="4" customFormat="1">
      <c r="A18" s="4" t="s">
        <v>9</v>
      </c>
      <c r="B18" s="9">
        <v>517</v>
      </c>
      <c r="C18" s="9">
        <v>551</v>
      </c>
      <c r="D18" s="9">
        <f t="shared" si="0"/>
        <v>34</v>
      </c>
      <c r="E18" s="14">
        <f t="shared" si="1"/>
        <v>6.5764023210831718E-2</v>
      </c>
      <c r="F18" s="10">
        <v>2066</v>
      </c>
      <c r="G18" s="10">
        <v>2329</v>
      </c>
      <c r="H18" s="9">
        <f t="shared" si="2"/>
        <v>263</v>
      </c>
      <c r="I18" s="14">
        <f t="shared" si="3"/>
        <v>0.12729912875121008</v>
      </c>
    </row>
    <row r="19" spans="1:9" s="4" customFormat="1">
      <c r="A19" s="4" t="s">
        <v>10</v>
      </c>
      <c r="B19" s="9">
        <v>421</v>
      </c>
      <c r="C19" s="9">
        <v>131</v>
      </c>
      <c r="D19" s="9">
        <f t="shared" si="0"/>
        <v>-290</v>
      </c>
      <c r="E19" s="14">
        <f t="shared" si="1"/>
        <v>-0.6888361045130641</v>
      </c>
      <c r="F19" s="10">
        <v>1269.5</v>
      </c>
      <c r="G19" s="10">
        <v>602</v>
      </c>
      <c r="H19" s="9">
        <f t="shared" si="2"/>
        <v>-667.5</v>
      </c>
      <c r="I19" s="14">
        <f t="shared" si="3"/>
        <v>-0.52579755809373774</v>
      </c>
    </row>
    <row r="20" spans="1:9" s="4" customFormat="1">
      <c r="A20" s="4" t="s">
        <v>11</v>
      </c>
      <c r="B20" s="9">
        <v>70</v>
      </c>
      <c r="C20" s="9">
        <v>85</v>
      </c>
      <c r="D20" s="9">
        <f t="shared" si="0"/>
        <v>15</v>
      </c>
      <c r="E20" s="14">
        <f t="shared" si="1"/>
        <v>0.21428571428571427</v>
      </c>
      <c r="F20" s="10">
        <v>215.5</v>
      </c>
      <c r="G20" s="10">
        <v>274</v>
      </c>
      <c r="H20" s="9">
        <f t="shared" si="2"/>
        <v>58.5</v>
      </c>
      <c r="I20" s="14">
        <f t="shared" si="3"/>
        <v>0.27146171693735499</v>
      </c>
    </row>
    <row r="21" spans="1:9" s="4" customFormat="1">
      <c r="A21" s="4" t="s">
        <v>12</v>
      </c>
      <c r="B21" s="9">
        <v>122</v>
      </c>
      <c r="C21" s="9">
        <v>180</v>
      </c>
      <c r="D21" s="9">
        <f t="shared" si="0"/>
        <v>58</v>
      </c>
      <c r="E21" s="14">
        <f t="shared" si="1"/>
        <v>0.47540983606557374</v>
      </c>
      <c r="F21" s="10">
        <v>449</v>
      </c>
      <c r="G21" s="10">
        <v>478</v>
      </c>
      <c r="H21" s="9">
        <f t="shared" si="2"/>
        <v>29</v>
      </c>
      <c r="I21" s="14">
        <f t="shared" si="3"/>
        <v>6.4587973273942098E-2</v>
      </c>
    </row>
    <row r="22" spans="1:9" s="4" customFormat="1">
      <c r="A22" s="4" t="s">
        <v>13</v>
      </c>
      <c r="B22" s="9">
        <v>59</v>
      </c>
      <c r="C22" s="9">
        <v>54</v>
      </c>
      <c r="D22" s="9">
        <f t="shared" si="0"/>
        <v>-5</v>
      </c>
      <c r="E22" s="14">
        <f t="shared" si="1"/>
        <v>-8.4745762711864403E-2</v>
      </c>
      <c r="F22" s="10">
        <v>143</v>
      </c>
      <c r="G22" s="10">
        <v>124</v>
      </c>
      <c r="H22" s="9">
        <f t="shared" si="2"/>
        <v>-19</v>
      </c>
      <c r="I22" s="14">
        <f t="shared" si="3"/>
        <v>-0.13286713286713286</v>
      </c>
    </row>
    <row r="23" spans="1:9" s="4" customFormat="1">
      <c r="A23" s="4" t="s">
        <v>14</v>
      </c>
      <c r="B23" s="9">
        <v>6</v>
      </c>
      <c r="C23" s="9">
        <v>255</v>
      </c>
      <c r="D23" s="9">
        <f t="shared" si="0"/>
        <v>249</v>
      </c>
      <c r="E23" s="14">
        <f t="shared" si="1"/>
        <v>41.5</v>
      </c>
      <c r="F23" s="10">
        <v>27</v>
      </c>
      <c r="G23" s="10">
        <v>569</v>
      </c>
      <c r="H23" s="9">
        <f t="shared" si="2"/>
        <v>542</v>
      </c>
      <c r="I23" s="14">
        <f t="shared" si="3"/>
        <v>20.074074074074073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0"/>
        <v>25</v>
      </c>
      <c r="E24" s="14">
        <f t="shared" si="1"/>
        <v>0.49019607843137253</v>
      </c>
      <c r="F24" s="10">
        <v>51</v>
      </c>
      <c r="G24" s="10">
        <v>76</v>
      </c>
      <c r="H24" s="9">
        <f t="shared" si="2"/>
        <v>25</v>
      </c>
      <c r="I24" s="14">
        <f t="shared" si="3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8315</v>
      </c>
      <c r="C27" s="9">
        <v>8635</v>
      </c>
      <c r="D27" s="9">
        <f t="shared" ref="D27:D32" si="4">C27-B27</f>
        <v>320</v>
      </c>
      <c r="E27" s="14">
        <f t="shared" ref="E27:E32" si="5">(C27-B27)/B27</f>
        <v>3.8484666265784728E-2</v>
      </c>
      <c r="F27" s="10">
        <v>38745.599999999999</v>
      </c>
      <c r="G27" s="10">
        <v>39998</v>
      </c>
      <c r="H27" s="9">
        <f t="shared" ref="H27:H32" si="6">G27-F27</f>
        <v>1252.4000000000015</v>
      </c>
      <c r="I27" s="14">
        <f t="shared" ref="I27:I32" si="7">(G27-F27)/F27</f>
        <v>3.2323670300627723E-2</v>
      </c>
    </row>
    <row r="28" spans="1:9" s="4" customFormat="1">
      <c r="A28" s="4" t="s">
        <v>17</v>
      </c>
      <c r="B28" s="9">
        <v>7264</v>
      </c>
      <c r="C28" s="9">
        <v>7263</v>
      </c>
      <c r="D28" s="9">
        <f t="shared" si="4"/>
        <v>-1</v>
      </c>
      <c r="E28" s="14">
        <f t="shared" si="5"/>
        <v>-1.3766519823788548E-4</v>
      </c>
      <c r="F28" s="10">
        <v>33840</v>
      </c>
      <c r="G28" s="10">
        <v>33359.5</v>
      </c>
      <c r="H28" s="9">
        <f t="shared" si="6"/>
        <v>-480.5</v>
      </c>
      <c r="I28" s="14">
        <f t="shared" si="7"/>
        <v>-1.4199172576832151E-2</v>
      </c>
    </row>
    <row r="29" spans="1:9" s="4" customFormat="1">
      <c r="A29" s="4" t="s">
        <v>18</v>
      </c>
      <c r="B29" s="9">
        <v>561</v>
      </c>
      <c r="C29" s="9">
        <v>809</v>
      </c>
      <c r="D29" s="9">
        <f t="shared" si="4"/>
        <v>248</v>
      </c>
      <c r="E29" s="14">
        <f t="shared" si="5"/>
        <v>0.44206773618538325</v>
      </c>
      <c r="F29" s="10">
        <v>2123</v>
      </c>
      <c r="G29" s="10">
        <v>3047</v>
      </c>
      <c r="H29" s="9">
        <f t="shared" si="6"/>
        <v>924</v>
      </c>
      <c r="I29" s="14">
        <f t="shared" si="7"/>
        <v>0.43523316062176165</v>
      </c>
    </row>
    <row r="30" spans="1:9" s="4" customFormat="1">
      <c r="A30" s="4" t="s">
        <v>19</v>
      </c>
      <c r="B30" s="9">
        <v>144</v>
      </c>
      <c r="C30" s="9">
        <v>217</v>
      </c>
      <c r="D30" s="9">
        <f t="shared" si="4"/>
        <v>73</v>
      </c>
      <c r="E30" s="14">
        <f t="shared" si="5"/>
        <v>0.50694444444444442</v>
      </c>
      <c r="F30" s="10">
        <v>398</v>
      </c>
      <c r="G30" s="10">
        <v>648</v>
      </c>
      <c r="H30" s="9">
        <f t="shared" si="6"/>
        <v>250</v>
      </c>
      <c r="I30" s="14">
        <f t="shared" si="7"/>
        <v>0.62814070351758799</v>
      </c>
    </row>
    <row r="31" spans="1:9" s="4" customFormat="1">
      <c r="A31" s="4" t="s">
        <v>20</v>
      </c>
      <c r="B31" s="9">
        <v>389</v>
      </c>
      <c r="C31" s="9">
        <v>442</v>
      </c>
      <c r="D31" s="9">
        <f t="shared" si="4"/>
        <v>53</v>
      </c>
      <c r="E31" s="14">
        <f t="shared" si="5"/>
        <v>0.13624678663239073</v>
      </c>
      <c r="F31" s="10">
        <v>1769</v>
      </c>
      <c r="G31" s="10">
        <v>1850</v>
      </c>
      <c r="H31" s="9">
        <f t="shared" si="6"/>
        <v>81</v>
      </c>
      <c r="I31" s="14">
        <f t="shared" si="7"/>
        <v>4.5788581119276431E-2</v>
      </c>
    </row>
    <row r="32" spans="1:9" s="4" customFormat="1">
      <c r="A32" s="4" t="s">
        <v>21</v>
      </c>
      <c r="B32" s="9">
        <v>283</v>
      </c>
      <c r="C32" s="9">
        <v>519</v>
      </c>
      <c r="D32" s="9">
        <f t="shared" si="4"/>
        <v>236</v>
      </c>
      <c r="E32" s="14">
        <f t="shared" si="5"/>
        <v>0.83392226148409898</v>
      </c>
      <c r="F32" s="10">
        <v>615.6</v>
      </c>
      <c r="G32" s="10">
        <v>1093.5</v>
      </c>
      <c r="H32" s="9">
        <f t="shared" si="6"/>
        <v>477.9</v>
      </c>
      <c r="I32" s="14">
        <f t="shared" si="7"/>
        <v>0.77631578947368418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1304</v>
      </c>
      <c r="C35" s="9">
        <v>1581</v>
      </c>
      <c r="D35" s="9">
        <f>C35-B35</f>
        <v>277</v>
      </c>
      <c r="E35" s="14">
        <f>(C35-B35)/B35</f>
        <v>0.21242331288343558</v>
      </c>
      <c r="F35" s="10">
        <v>6192.5</v>
      </c>
      <c r="G35" s="10">
        <v>6899</v>
      </c>
      <c r="H35" s="9">
        <f>G35-F35</f>
        <v>706.5</v>
      </c>
      <c r="I35" s="14">
        <f>(G35-F35)/F35</f>
        <v>0.11408962454582156</v>
      </c>
    </row>
    <row r="36" spans="1:9" s="4" customFormat="1">
      <c r="A36" s="4" t="s">
        <v>23</v>
      </c>
      <c r="B36" s="9">
        <v>878</v>
      </c>
      <c r="C36" s="9">
        <v>1074</v>
      </c>
      <c r="D36" s="9">
        <f>C36-B36</f>
        <v>196</v>
      </c>
      <c r="E36" s="14">
        <f>(C36-B36)/B36</f>
        <v>0.22323462414578588</v>
      </c>
      <c r="F36" s="10">
        <v>4058</v>
      </c>
      <c r="G36" s="10">
        <v>4526</v>
      </c>
      <c r="H36" s="9">
        <f>G36-F36</f>
        <v>468</v>
      </c>
      <c r="I36" s="14">
        <f>(G36-F36)/F36</f>
        <v>0.1153277476589453</v>
      </c>
    </row>
    <row r="37" spans="1:9" s="4" customFormat="1">
      <c r="A37" s="4" t="s">
        <v>24</v>
      </c>
      <c r="B37" s="9">
        <v>160</v>
      </c>
      <c r="C37" s="9">
        <v>216</v>
      </c>
      <c r="D37" s="9">
        <f>C37-B37</f>
        <v>56</v>
      </c>
      <c r="E37" s="14">
        <f>(C37-B37)/B37</f>
        <v>0.35</v>
      </c>
      <c r="F37" s="10">
        <v>564</v>
      </c>
      <c r="G37" s="10">
        <v>782</v>
      </c>
      <c r="H37" s="9">
        <f>G37-F37</f>
        <v>218</v>
      </c>
      <c r="I37" s="14">
        <f>(G37-F37)/F37</f>
        <v>0.38652482269503546</v>
      </c>
    </row>
    <row r="38" spans="1:9" s="4" customFormat="1">
      <c r="A38" s="4" t="s">
        <v>25</v>
      </c>
      <c r="B38" s="9">
        <v>408</v>
      </c>
      <c r="C38" s="9">
        <v>451</v>
      </c>
      <c r="D38" s="9">
        <f>C38-B38</f>
        <v>43</v>
      </c>
      <c r="E38" s="14">
        <f>(C38-B38)/B38</f>
        <v>0.1053921568627451</v>
      </c>
      <c r="F38" s="10">
        <v>1570.5</v>
      </c>
      <c r="G38" s="10">
        <v>1591</v>
      </c>
      <c r="H38" s="9">
        <f>G38-F38</f>
        <v>20.5</v>
      </c>
      <c r="I38" s="14">
        <f>(G38-F38)/F38</f>
        <v>1.3053167780961477E-2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12704</v>
      </c>
      <c r="C41" s="9">
        <v>13390</v>
      </c>
      <c r="D41" s="9">
        <f>C41-B41</f>
        <v>686</v>
      </c>
      <c r="E41" s="14">
        <f>(C41-B41)/B41</f>
        <v>5.3998740554156169E-2</v>
      </c>
      <c r="F41" s="10">
        <v>60447.3</v>
      </c>
      <c r="G41" s="10">
        <v>63760.5</v>
      </c>
      <c r="H41" s="9">
        <f>G41-F41</f>
        <v>3313.1999999999971</v>
      </c>
      <c r="I41" s="14">
        <f>(G41-F41)/F41</f>
        <v>5.48113811535006E-2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38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1535</v>
      </c>
      <c r="C4" s="10">
        <v>8557</v>
      </c>
    </row>
    <row r="5" spans="1:3" s="4" customFormat="1">
      <c r="A5" s="4" t="s">
        <v>1</v>
      </c>
      <c r="B5" s="9">
        <v>1105</v>
      </c>
      <c r="C5" s="10">
        <v>5723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>
        <v>1</v>
      </c>
      <c r="C8" s="10">
        <v>3</v>
      </c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570</v>
      </c>
      <c r="C11" s="10">
        <v>2435</v>
      </c>
    </row>
    <row r="12" spans="1:3" s="4" customFormat="1">
      <c r="A12" s="4" t="s">
        <v>28</v>
      </c>
      <c r="B12" s="9">
        <v>53</v>
      </c>
      <c r="C12" s="10">
        <v>396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27</v>
      </c>
      <c r="C14" s="10">
        <v>101</v>
      </c>
    </row>
    <row r="15" spans="1:3" s="4" customFormat="1">
      <c r="A15" s="4" t="s">
        <v>8</v>
      </c>
      <c r="B15" s="9">
        <v>546</v>
      </c>
      <c r="C15" s="10">
        <v>2352</v>
      </c>
    </row>
    <row r="16" spans="1:3" s="4" customFormat="1">
      <c r="A16" s="4" t="s">
        <v>9</v>
      </c>
      <c r="B16" s="9">
        <v>400</v>
      </c>
      <c r="C16" s="10">
        <v>1956</v>
      </c>
    </row>
    <row r="17" spans="1:3" s="4" customFormat="1">
      <c r="A17" s="4" t="s">
        <v>10</v>
      </c>
      <c r="B17" s="9">
        <v>71</v>
      </c>
      <c r="C17" s="10">
        <v>299</v>
      </c>
    </row>
    <row r="18" spans="1:3" s="4" customFormat="1">
      <c r="A18" s="4" t="s">
        <v>11</v>
      </c>
      <c r="B18" s="9">
        <v>34</v>
      </c>
      <c r="C18" s="10">
        <v>118</v>
      </c>
    </row>
    <row r="19" spans="1:3" s="4" customFormat="1">
      <c r="A19" s="4" t="s">
        <v>12</v>
      </c>
      <c r="B19" s="9">
        <v>74</v>
      </c>
      <c r="C19" s="10">
        <v>255</v>
      </c>
    </row>
    <row r="20" spans="1:3" s="4" customFormat="1">
      <c r="A20" s="4" t="s">
        <v>13</v>
      </c>
      <c r="B20" s="9">
        <v>20</v>
      </c>
      <c r="C20" s="10">
        <v>48</v>
      </c>
    </row>
    <row r="21" spans="1:3" s="4" customFormat="1">
      <c r="A21" s="4" t="s">
        <v>14</v>
      </c>
      <c r="B21" s="9">
        <v>2</v>
      </c>
      <c r="C21" s="10">
        <v>6</v>
      </c>
    </row>
    <row r="22" spans="1:3" s="4" customFormat="1">
      <c r="A22" s="4" t="s">
        <v>15</v>
      </c>
      <c r="B22" s="9">
        <v>77</v>
      </c>
      <c r="C22" s="10">
        <v>78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5550</v>
      </c>
      <c r="C25" s="10">
        <v>33638</v>
      </c>
    </row>
    <row r="26" spans="1:3" s="4" customFormat="1">
      <c r="A26" s="4" t="s">
        <v>17</v>
      </c>
      <c r="B26" s="9">
        <v>4753</v>
      </c>
      <c r="C26" s="10">
        <v>27859</v>
      </c>
    </row>
    <row r="27" spans="1:3" s="4" customFormat="1">
      <c r="A27" s="4" t="s">
        <v>18</v>
      </c>
      <c r="B27" s="9">
        <v>762</v>
      </c>
      <c r="C27" s="10">
        <v>3028</v>
      </c>
    </row>
    <row r="28" spans="1:3" s="4" customFormat="1">
      <c r="A28" s="4" t="s">
        <v>19</v>
      </c>
      <c r="B28" s="9">
        <v>172</v>
      </c>
      <c r="C28" s="10">
        <v>559</v>
      </c>
    </row>
    <row r="29" spans="1:3" s="4" customFormat="1">
      <c r="A29" s="4" t="s">
        <v>20</v>
      </c>
      <c r="B29" s="9">
        <v>410</v>
      </c>
      <c r="C29" s="10">
        <v>1718</v>
      </c>
    </row>
    <row r="30" spans="1:3" s="4" customFormat="1">
      <c r="A30" s="4" t="s">
        <v>21</v>
      </c>
      <c r="B30" s="9">
        <v>121</v>
      </c>
      <c r="C30" s="10">
        <v>474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808</v>
      </c>
      <c r="C33" s="10">
        <v>4240.5</v>
      </c>
    </row>
    <row r="34" spans="1:3" s="4" customFormat="1">
      <c r="A34" s="4" t="s">
        <v>23</v>
      </c>
      <c r="B34" s="9">
        <v>467</v>
      </c>
      <c r="C34" s="10">
        <v>2422</v>
      </c>
    </row>
    <row r="35" spans="1:3" s="4" customFormat="1">
      <c r="A35" s="4" t="s">
        <v>24</v>
      </c>
      <c r="B35" s="9">
        <v>166</v>
      </c>
      <c r="C35" s="10">
        <v>613</v>
      </c>
    </row>
    <row r="36" spans="1:3" s="4" customFormat="1">
      <c r="A36" s="4" t="s">
        <v>25</v>
      </c>
      <c r="B36" s="9">
        <v>311</v>
      </c>
      <c r="C36" s="10">
        <v>1205.5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7599</v>
      </c>
      <c r="C39" s="10">
        <v>46435.5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37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1293</v>
      </c>
      <c r="C4" s="10">
        <v>7313.5</v>
      </c>
    </row>
    <row r="5" spans="1:3" s="4" customFormat="1">
      <c r="A5" s="4" t="s">
        <v>1</v>
      </c>
      <c r="B5" s="9">
        <v>967</v>
      </c>
      <c r="C5" s="10">
        <v>5084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>
        <v>1</v>
      </c>
      <c r="C8" s="10">
        <v>3</v>
      </c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459</v>
      </c>
      <c r="C11" s="10">
        <v>1975</v>
      </c>
    </row>
    <row r="12" spans="1:3" s="4" customFormat="1">
      <c r="A12" s="4" t="s">
        <v>28</v>
      </c>
      <c r="B12" s="9">
        <v>22</v>
      </c>
      <c r="C12" s="10">
        <v>251.5</v>
      </c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24</v>
      </c>
      <c r="C14" s="10">
        <v>92</v>
      </c>
    </row>
    <row r="15" spans="1:3" s="4" customFormat="1">
      <c r="A15" s="4" t="s">
        <v>8</v>
      </c>
      <c r="B15" s="9">
        <v>485</v>
      </c>
      <c r="C15" s="10">
        <v>2087</v>
      </c>
    </row>
    <row r="16" spans="1:3" s="4" customFormat="1">
      <c r="A16" s="4" t="s">
        <v>9</v>
      </c>
      <c r="B16" s="9">
        <v>344</v>
      </c>
      <c r="C16" s="10">
        <v>1733</v>
      </c>
    </row>
    <row r="17" spans="1:3" s="4" customFormat="1">
      <c r="A17" s="4" t="s">
        <v>10</v>
      </c>
      <c r="B17" s="9">
        <v>61</v>
      </c>
      <c r="C17" s="10">
        <v>256</v>
      </c>
    </row>
    <row r="18" spans="1:3" s="4" customFormat="1">
      <c r="A18" s="4" t="s">
        <v>11</v>
      </c>
      <c r="B18" s="9">
        <v>30</v>
      </c>
      <c r="C18" s="10">
        <v>103</v>
      </c>
    </row>
    <row r="19" spans="1:3" s="4" customFormat="1">
      <c r="A19" s="4" t="s">
        <v>12</v>
      </c>
      <c r="B19" s="9">
        <v>69</v>
      </c>
      <c r="C19" s="10">
        <v>237</v>
      </c>
    </row>
    <row r="20" spans="1:3" s="4" customFormat="1">
      <c r="A20" s="4" t="s">
        <v>13</v>
      </c>
      <c r="B20" s="9">
        <v>19</v>
      </c>
      <c r="C20" s="10">
        <v>45</v>
      </c>
    </row>
    <row r="21" spans="1:3" s="4" customFormat="1">
      <c r="A21" s="4" t="s">
        <v>14</v>
      </c>
      <c r="B21" s="9">
        <v>1</v>
      </c>
      <c r="C21" s="10">
        <v>3</v>
      </c>
    </row>
    <row r="22" spans="1:3" s="4" customFormat="1">
      <c r="A22" s="4" t="s">
        <v>15</v>
      </c>
      <c r="B22" s="9">
        <v>65</v>
      </c>
      <c r="C22" s="10">
        <v>65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4976</v>
      </c>
      <c r="C25" s="10">
        <v>30835</v>
      </c>
    </row>
    <row r="26" spans="1:3" s="4" customFormat="1">
      <c r="A26" s="4" t="s">
        <v>17</v>
      </c>
      <c r="B26" s="9">
        <v>4317</v>
      </c>
      <c r="C26" s="10">
        <v>25935</v>
      </c>
    </row>
    <row r="27" spans="1:3" s="4" customFormat="1">
      <c r="A27" s="4" t="s">
        <v>18</v>
      </c>
      <c r="B27" s="9">
        <v>643</v>
      </c>
      <c r="C27" s="10">
        <v>2609</v>
      </c>
    </row>
    <row r="28" spans="1:3" s="4" customFormat="1">
      <c r="A28" s="4" t="s">
        <v>19</v>
      </c>
      <c r="B28" s="9">
        <v>146</v>
      </c>
      <c r="C28" s="10">
        <v>478</v>
      </c>
    </row>
    <row r="29" spans="1:3" s="4" customFormat="1">
      <c r="A29" s="4" t="s">
        <v>20</v>
      </c>
      <c r="B29" s="9">
        <v>342</v>
      </c>
      <c r="C29" s="10">
        <v>1456</v>
      </c>
    </row>
    <row r="30" spans="1:3" s="4" customFormat="1">
      <c r="A30" s="4" t="s">
        <v>21</v>
      </c>
      <c r="B30" s="9">
        <v>94</v>
      </c>
      <c r="C30" s="10">
        <v>357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693</v>
      </c>
      <c r="C33" s="10">
        <v>3654.5</v>
      </c>
    </row>
    <row r="34" spans="1:3" s="4" customFormat="1">
      <c r="A34" s="4" t="s">
        <v>23</v>
      </c>
      <c r="B34" s="9">
        <v>403</v>
      </c>
      <c r="C34" s="10">
        <v>2142.5</v>
      </c>
    </row>
    <row r="35" spans="1:3" s="4" customFormat="1">
      <c r="A35" s="4" t="s">
        <v>24</v>
      </c>
      <c r="B35" s="9">
        <v>133</v>
      </c>
      <c r="C35" s="10">
        <v>504</v>
      </c>
    </row>
    <row r="36" spans="1:3" s="4" customFormat="1">
      <c r="A36" s="4" t="s">
        <v>25</v>
      </c>
      <c r="B36" s="9">
        <v>261</v>
      </c>
      <c r="C36" s="10">
        <v>1008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6708</v>
      </c>
      <c r="C39" s="10">
        <v>41803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98" orientation="portrait" r:id="rId1"/>
  <headerFooter alignWithMargins="0">
    <oddFooter>&amp;LJennifer Kreinheder, (907)474-6638, jlkreinheder@alaska.edu
UAF Planning, Analysis, and Institutional Research&amp;R4/7/2011
www.uaf.edu/pair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36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1065</v>
      </c>
      <c r="C4" s="10">
        <v>6027</v>
      </c>
    </row>
    <row r="5" spans="1:3" s="4" customFormat="1">
      <c r="A5" s="4" t="s">
        <v>1</v>
      </c>
      <c r="B5" s="9">
        <v>825</v>
      </c>
      <c r="C5" s="10">
        <v>4480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/>
      <c r="C8" s="10"/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356</v>
      </c>
      <c r="C11" s="10">
        <v>1547</v>
      </c>
    </row>
    <row r="12" spans="1:3" s="4" customFormat="1">
      <c r="A12" s="4" t="s">
        <v>28</v>
      </c>
      <c r="B12" s="9"/>
      <c r="C12" s="10"/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21</v>
      </c>
      <c r="C14" s="10">
        <v>72</v>
      </c>
    </row>
    <row r="15" spans="1:3" s="4" customFormat="1">
      <c r="A15" s="4" t="s">
        <v>8</v>
      </c>
      <c r="B15" s="9">
        <v>416</v>
      </c>
      <c r="C15" s="10">
        <v>1856</v>
      </c>
    </row>
    <row r="16" spans="1:3" s="4" customFormat="1">
      <c r="A16" s="4" t="s">
        <v>9</v>
      </c>
      <c r="B16" s="9">
        <v>299</v>
      </c>
      <c r="C16" s="10">
        <v>1552</v>
      </c>
    </row>
    <row r="17" spans="1:3" s="4" customFormat="1">
      <c r="A17" s="4" t="s">
        <v>10</v>
      </c>
      <c r="B17" s="9">
        <v>49</v>
      </c>
      <c r="C17" s="10">
        <v>217</v>
      </c>
    </row>
    <row r="18" spans="1:3" s="4" customFormat="1">
      <c r="A18" s="4" t="s">
        <v>11</v>
      </c>
      <c r="B18" s="9">
        <v>24</v>
      </c>
      <c r="C18" s="10">
        <v>82</v>
      </c>
    </row>
    <row r="19" spans="1:3" s="4" customFormat="1">
      <c r="A19" s="4" t="s">
        <v>12</v>
      </c>
      <c r="B19" s="9">
        <v>62</v>
      </c>
      <c r="C19" s="10">
        <v>210</v>
      </c>
    </row>
    <row r="20" spans="1:3" s="4" customFormat="1">
      <c r="A20" s="4" t="s">
        <v>13</v>
      </c>
      <c r="B20" s="9">
        <v>15</v>
      </c>
      <c r="C20" s="10">
        <v>37</v>
      </c>
    </row>
    <row r="21" spans="1:3" s="4" customFormat="1">
      <c r="A21" s="4" t="s">
        <v>14</v>
      </c>
      <c r="B21" s="9"/>
      <c r="C21" s="10"/>
    </row>
    <row r="22" spans="1:3" s="4" customFormat="1">
      <c r="A22" s="4" t="s">
        <v>15</v>
      </c>
      <c r="B22" s="9">
        <v>50</v>
      </c>
      <c r="C22" s="10">
        <v>50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4391</v>
      </c>
      <c r="C25" s="10">
        <v>27783.5</v>
      </c>
    </row>
    <row r="26" spans="1:3" s="4" customFormat="1">
      <c r="A26" s="4" t="s">
        <v>17</v>
      </c>
      <c r="B26" s="9">
        <v>3847</v>
      </c>
      <c r="C26" s="10">
        <v>23615.5</v>
      </c>
    </row>
    <row r="27" spans="1:3" s="4" customFormat="1">
      <c r="A27" s="4" t="s">
        <v>18</v>
      </c>
      <c r="B27" s="9">
        <v>562</v>
      </c>
      <c r="C27" s="10">
        <v>2299</v>
      </c>
    </row>
    <row r="28" spans="1:3" s="4" customFormat="1">
      <c r="A28" s="4" t="s">
        <v>19</v>
      </c>
      <c r="B28" s="9">
        <v>101</v>
      </c>
      <c r="C28" s="10">
        <v>336</v>
      </c>
    </row>
    <row r="29" spans="1:3" s="4" customFormat="1">
      <c r="A29" s="4" t="s">
        <v>20</v>
      </c>
      <c r="B29" s="9">
        <v>284</v>
      </c>
      <c r="C29" s="10">
        <v>1247</v>
      </c>
    </row>
    <row r="30" spans="1:3" s="4" customFormat="1">
      <c r="A30" s="4" t="s">
        <v>21</v>
      </c>
      <c r="B30" s="9">
        <v>72</v>
      </c>
      <c r="C30" s="10">
        <v>286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582</v>
      </c>
      <c r="C33" s="10">
        <v>3119</v>
      </c>
    </row>
    <row r="34" spans="1:3" s="4" customFormat="1">
      <c r="A34" s="4" t="s">
        <v>23</v>
      </c>
      <c r="B34" s="9">
        <v>346</v>
      </c>
      <c r="C34" s="10">
        <v>1847</v>
      </c>
    </row>
    <row r="35" spans="1:3" s="4" customFormat="1">
      <c r="A35" s="4" t="s">
        <v>24</v>
      </c>
      <c r="B35" s="9">
        <v>115</v>
      </c>
      <c r="C35" s="10">
        <v>419</v>
      </c>
    </row>
    <row r="36" spans="1:3" s="4" customFormat="1">
      <c r="A36" s="4" t="s">
        <v>25</v>
      </c>
      <c r="B36" s="9">
        <v>217</v>
      </c>
      <c r="C36" s="10">
        <v>853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5826</v>
      </c>
      <c r="C39" s="10">
        <v>36929.5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29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888</v>
      </c>
      <c r="C4" s="10">
        <v>5070</v>
      </c>
    </row>
    <row r="5" spans="1:3" s="4" customFormat="1">
      <c r="A5" s="4" t="s">
        <v>1</v>
      </c>
      <c r="B5" s="9">
        <v>699</v>
      </c>
      <c r="C5" s="10">
        <v>3860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/>
      <c r="C8" s="10"/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283</v>
      </c>
      <c r="C11" s="10">
        <v>1210</v>
      </c>
    </row>
    <row r="12" spans="1:3" s="4" customFormat="1">
      <c r="A12" s="4" t="s">
        <v>28</v>
      </c>
      <c r="B12" s="9"/>
      <c r="C12" s="10"/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16</v>
      </c>
      <c r="C14" s="10">
        <v>59</v>
      </c>
    </row>
    <row r="15" spans="1:3" s="4" customFormat="1">
      <c r="A15" s="4" t="s">
        <v>8</v>
      </c>
      <c r="B15" s="9">
        <v>360</v>
      </c>
      <c r="C15" s="10">
        <v>1621</v>
      </c>
    </row>
    <row r="16" spans="1:3" s="4" customFormat="1">
      <c r="A16" s="4" t="s">
        <v>9</v>
      </c>
      <c r="B16" s="9">
        <v>248</v>
      </c>
      <c r="C16" s="10">
        <v>1304</v>
      </c>
    </row>
    <row r="17" spans="1:3" s="4" customFormat="1">
      <c r="A17" s="4" t="s">
        <v>10</v>
      </c>
      <c r="B17" s="9">
        <v>36</v>
      </c>
      <c r="C17" s="10">
        <v>170</v>
      </c>
    </row>
    <row r="18" spans="1:3" s="4" customFormat="1">
      <c r="A18" s="4" t="s">
        <v>11</v>
      </c>
      <c r="B18" s="9">
        <v>24</v>
      </c>
      <c r="C18" s="10">
        <v>81</v>
      </c>
    </row>
    <row r="19" spans="1:3" s="4" customFormat="1">
      <c r="A19" s="4" t="s">
        <v>12</v>
      </c>
      <c r="B19" s="9">
        <v>52</v>
      </c>
      <c r="C19" s="10">
        <v>174</v>
      </c>
    </row>
    <row r="20" spans="1:3" s="4" customFormat="1">
      <c r="A20" s="4" t="s">
        <v>13</v>
      </c>
      <c r="B20" s="9">
        <v>14</v>
      </c>
      <c r="C20" s="10">
        <v>34</v>
      </c>
    </row>
    <row r="21" spans="1:3" s="4" customFormat="1">
      <c r="A21" s="4" t="s">
        <v>14</v>
      </c>
      <c r="B21" s="9"/>
      <c r="C21" s="10"/>
    </row>
    <row r="22" spans="1:3" s="4" customFormat="1">
      <c r="A22" s="4" t="s">
        <v>15</v>
      </c>
      <c r="B22" s="9">
        <v>42</v>
      </c>
      <c r="C22" s="10">
        <v>42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3920</v>
      </c>
      <c r="C25" s="10">
        <v>25217.5</v>
      </c>
    </row>
    <row r="26" spans="1:3" s="4" customFormat="1">
      <c r="A26" s="4" t="s">
        <v>17</v>
      </c>
      <c r="B26" s="9">
        <v>3482</v>
      </c>
      <c r="C26" s="10">
        <v>21869.5</v>
      </c>
    </row>
    <row r="27" spans="1:3" s="4" customFormat="1">
      <c r="A27" s="4" t="s">
        <v>18</v>
      </c>
      <c r="B27" s="9">
        <v>469</v>
      </c>
      <c r="C27" s="10">
        <v>1948</v>
      </c>
    </row>
    <row r="28" spans="1:3" s="4" customFormat="1">
      <c r="A28" s="4" t="s">
        <v>19</v>
      </c>
      <c r="B28" s="9">
        <v>74</v>
      </c>
      <c r="C28" s="10">
        <v>255</v>
      </c>
    </row>
    <row r="29" spans="1:3" s="4" customFormat="1">
      <c r="A29" s="4" t="s">
        <v>20</v>
      </c>
      <c r="B29" s="9">
        <v>216</v>
      </c>
      <c r="C29" s="10">
        <v>937</v>
      </c>
    </row>
    <row r="30" spans="1:3" s="4" customFormat="1">
      <c r="A30" s="4" t="s">
        <v>21</v>
      </c>
      <c r="B30" s="9">
        <v>54</v>
      </c>
      <c r="C30" s="10">
        <v>208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480</v>
      </c>
      <c r="C33" s="10">
        <v>2594</v>
      </c>
    </row>
    <row r="34" spans="1:3" s="4" customFormat="1">
      <c r="A34" s="4" t="s">
        <v>23</v>
      </c>
      <c r="B34" s="9">
        <v>290</v>
      </c>
      <c r="C34" s="10">
        <v>1526.5</v>
      </c>
    </row>
    <row r="35" spans="1:3" s="4" customFormat="1">
      <c r="A35" s="4" t="s">
        <v>24</v>
      </c>
      <c r="B35" s="9">
        <v>90</v>
      </c>
      <c r="C35" s="10">
        <v>337</v>
      </c>
    </row>
    <row r="36" spans="1:3" s="4" customFormat="1">
      <c r="A36" s="4" t="s">
        <v>25</v>
      </c>
      <c r="B36" s="9">
        <v>186</v>
      </c>
      <c r="C36" s="10">
        <v>730.5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5109</v>
      </c>
      <c r="C39" s="10">
        <v>32881.5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33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762</v>
      </c>
      <c r="C4" s="10">
        <v>4390</v>
      </c>
    </row>
    <row r="5" spans="1:3" s="4" customFormat="1">
      <c r="A5" s="4" t="s">
        <v>1</v>
      </c>
      <c r="B5" s="9">
        <v>614</v>
      </c>
      <c r="C5" s="10">
        <v>3440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/>
      <c r="C8" s="10"/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222</v>
      </c>
      <c r="C11" s="10">
        <v>950</v>
      </c>
    </row>
    <row r="12" spans="1:3" s="4" customFormat="1">
      <c r="A12" s="4" t="s">
        <v>28</v>
      </c>
      <c r="B12" s="9"/>
      <c r="C12" s="10"/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15</v>
      </c>
      <c r="C14" s="10">
        <v>53</v>
      </c>
    </row>
    <row r="15" spans="1:3" s="4" customFormat="1">
      <c r="A15" s="4" t="s">
        <v>8</v>
      </c>
      <c r="B15" s="9">
        <v>318</v>
      </c>
      <c r="C15" s="10">
        <v>1459</v>
      </c>
    </row>
    <row r="16" spans="1:3" s="4" customFormat="1">
      <c r="A16" s="4" t="s">
        <v>9</v>
      </c>
      <c r="B16" s="9">
        <v>221</v>
      </c>
      <c r="C16" s="10">
        <v>1154</v>
      </c>
    </row>
    <row r="17" spans="1:3" s="4" customFormat="1">
      <c r="A17" s="4" t="s">
        <v>10</v>
      </c>
      <c r="B17" s="9">
        <v>29</v>
      </c>
      <c r="C17" s="10">
        <v>133</v>
      </c>
    </row>
    <row r="18" spans="1:3" s="4" customFormat="1">
      <c r="A18" s="4" t="s">
        <v>11</v>
      </c>
      <c r="B18" s="9">
        <v>20</v>
      </c>
      <c r="C18" s="10">
        <v>69</v>
      </c>
    </row>
    <row r="19" spans="1:3" s="4" customFormat="1">
      <c r="A19" s="4" t="s">
        <v>12</v>
      </c>
      <c r="B19" s="9">
        <v>45</v>
      </c>
      <c r="C19" s="10">
        <v>147</v>
      </c>
    </row>
    <row r="20" spans="1:3" s="4" customFormat="1">
      <c r="A20" s="4" t="s">
        <v>13</v>
      </c>
      <c r="B20" s="9">
        <v>14</v>
      </c>
      <c r="C20" s="10">
        <v>34</v>
      </c>
    </row>
    <row r="21" spans="1:3" s="4" customFormat="1">
      <c r="A21" s="4" t="s">
        <v>14</v>
      </c>
      <c r="B21" s="9"/>
      <c r="C21" s="10"/>
    </row>
    <row r="22" spans="1:3" s="4" customFormat="1">
      <c r="A22" s="4" t="s">
        <v>15</v>
      </c>
      <c r="B22" s="9">
        <v>34</v>
      </c>
      <c r="C22" s="10">
        <v>34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3407</v>
      </c>
      <c r="C25" s="10">
        <v>22327</v>
      </c>
    </row>
    <row r="26" spans="1:3" s="4" customFormat="1">
      <c r="A26" s="4" t="s">
        <v>17</v>
      </c>
      <c r="B26" s="9">
        <v>3034</v>
      </c>
      <c r="C26" s="10">
        <v>19459</v>
      </c>
    </row>
    <row r="27" spans="1:3" s="4" customFormat="1">
      <c r="A27" s="4" t="s">
        <v>18</v>
      </c>
      <c r="B27" s="9">
        <v>396</v>
      </c>
      <c r="C27" s="10">
        <v>1683</v>
      </c>
    </row>
    <row r="28" spans="1:3" s="4" customFormat="1">
      <c r="A28" s="4" t="s">
        <v>19</v>
      </c>
      <c r="B28" s="9">
        <v>52</v>
      </c>
      <c r="C28" s="10">
        <v>485</v>
      </c>
    </row>
    <row r="29" spans="1:3" s="4" customFormat="1">
      <c r="A29" s="4" t="s">
        <v>20</v>
      </c>
      <c r="B29" s="9">
        <v>192</v>
      </c>
      <c r="C29" s="10">
        <v>843</v>
      </c>
    </row>
    <row r="30" spans="1:3" s="4" customFormat="1">
      <c r="A30" s="4" t="s">
        <v>21</v>
      </c>
      <c r="B30" s="9">
        <v>41</v>
      </c>
      <c r="C30" s="10">
        <v>457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359</v>
      </c>
      <c r="C33" s="10">
        <v>1896.5</v>
      </c>
    </row>
    <row r="34" spans="1:3" s="4" customFormat="1">
      <c r="A34" s="4" t="s">
        <v>23</v>
      </c>
      <c r="B34" s="9">
        <v>214</v>
      </c>
      <c r="C34" s="10">
        <v>1031.5</v>
      </c>
    </row>
    <row r="35" spans="1:3" s="4" customFormat="1">
      <c r="A35" s="4" t="s">
        <v>24</v>
      </c>
      <c r="B35" s="9">
        <v>74</v>
      </c>
      <c r="C35" s="10">
        <v>267</v>
      </c>
    </row>
    <row r="36" spans="1:3" s="4" customFormat="1">
      <c r="A36" s="4" t="s">
        <v>25</v>
      </c>
      <c r="B36" s="9">
        <v>148</v>
      </c>
      <c r="C36" s="10">
        <v>598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4387</v>
      </c>
      <c r="C39" s="10">
        <v>28613.5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34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582</v>
      </c>
      <c r="C4" s="10">
        <v>3455</v>
      </c>
    </row>
    <row r="5" spans="1:3" s="4" customFormat="1">
      <c r="A5" s="4" t="s">
        <v>1</v>
      </c>
      <c r="B5" s="9">
        <v>481</v>
      </c>
      <c r="C5" s="10">
        <v>2826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/>
      <c r="C8" s="10"/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155</v>
      </c>
      <c r="C11" s="10">
        <v>629</v>
      </c>
    </row>
    <row r="12" spans="1:3" s="4" customFormat="1">
      <c r="A12" s="4" t="s">
        <v>28</v>
      </c>
      <c r="B12" s="9"/>
      <c r="C12" s="10"/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14</v>
      </c>
      <c r="C14" s="10">
        <v>59</v>
      </c>
    </row>
    <row r="15" spans="1:3" s="4" customFormat="1">
      <c r="A15" s="4" t="s">
        <v>8</v>
      </c>
      <c r="B15" s="9">
        <v>255</v>
      </c>
      <c r="C15" s="10">
        <v>1190</v>
      </c>
    </row>
    <row r="16" spans="1:3" s="4" customFormat="1">
      <c r="A16" s="4" t="s">
        <v>9</v>
      </c>
      <c r="B16" s="9">
        <v>183</v>
      </c>
      <c r="C16" s="10">
        <v>965</v>
      </c>
    </row>
    <row r="17" spans="1:3" s="4" customFormat="1">
      <c r="A17" s="4" t="s">
        <v>10</v>
      </c>
      <c r="B17" s="9">
        <v>19</v>
      </c>
      <c r="C17" s="10">
        <v>80</v>
      </c>
    </row>
    <row r="18" spans="1:3" s="4" customFormat="1">
      <c r="A18" s="4" t="s">
        <v>11</v>
      </c>
      <c r="B18" s="9">
        <v>15</v>
      </c>
      <c r="C18" s="10">
        <v>50</v>
      </c>
    </row>
    <row r="19" spans="1:3" s="4" customFormat="1">
      <c r="A19" s="4" t="s">
        <v>12</v>
      </c>
      <c r="B19" s="9">
        <v>39</v>
      </c>
      <c r="C19" s="10">
        <v>129</v>
      </c>
    </row>
    <row r="20" spans="1:3" s="4" customFormat="1">
      <c r="A20" s="4" t="s">
        <v>13</v>
      </c>
      <c r="B20" s="9">
        <v>13</v>
      </c>
      <c r="C20" s="10">
        <v>33</v>
      </c>
    </row>
    <row r="21" spans="1:3" s="4" customFormat="1">
      <c r="A21" s="4" t="s">
        <v>14</v>
      </c>
      <c r="B21" s="9"/>
      <c r="C21" s="10"/>
    </row>
    <row r="22" spans="1:3" s="4" customFormat="1">
      <c r="A22" s="4" t="s">
        <v>15</v>
      </c>
      <c r="B22" s="9">
        <v>23</v>
      </c>
      <c r="C22" s="10">
        <v>23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2780</v>
      </c>
      <c r="C25" s="10">
        <v>18744.5</v>
      </c>
    </row>
    <row r="26" spans="1:3" s="4" customFormat="1">
      <c r="A26" s="4" t="s">
        <v>17</v>
      </c>
      <c r="B26" s="9">
        <v>2524</v>
      </c>
      <c r="C26" s="10">
        <v>16623.5</v>
      </c>
    </row>
    <row r="27" spans="1:3" s="4" customFormat="1">
      <c r="A27" s="4" t="s">
        <v>18</v>
      </c>
      <c r="B27" s="9">
        <v>303</v>
      </c>
      <c r="C27" s="10">
        <v>1285</v>
      </c>
    </row>
    <row r="28" spans="1:3" s="4" customFormat="1">
      <c r="A28" s="4" t="s">
        <v>19</v>
      </c>
      <c r="B28" s="9">
        <v>35</v>
      </c>
      <c r="C28" s="10">
        <v>127</v>
      </c>
    </row>
    <row r="29" spans="1:3" s="4" customFormat="1">
      <c r="A29" s="4" t="s">
        <v>20</v>
      </c>
      <c r="B29" s="9">
        <v>135</v>
      </c>
      <c r="C29" s="10">
        <v>611</v>
      </c>
    </row>
    <row r="30" spans="1:3" s="4" customFormat="1">
      <c r="A30" s="4" t="s">
        <v>21</v>
      </c>
      <c r="B30" s="9">
        <v>22</v>
      </c>
      <c r="C30" s="10">
        <v>98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255</v>
      </c>
      <c r="C33" s="10">
        <v>1370</v>
      </c>
    </row>
    <row r="34" spans="1:3" s="4" customFormat="1">
      <c r="A34" s="4" t="s">
        <v>23</v>
      </c>
      <c r="B34" s="9">
        <v>146</v>
      </c>
      <c r="C34" s="10">
        <v>719.5</v>
      </c>
    </row>
    <row r="35" spans="1:3" s="4" customFormat="1">
      <c r="A35" s="4" t="s">
        <v>24</v>
      </c>
      <c r="B35" s="9">
        <v>59</v>
      </c>
      <c r="C35" s="10">
        <v>212</v>
      </c>
    </row>
    <row r="36" spans="1:3" s="4" customFormat="1">
      <c r="A36" s="4" t="s">
        <v>25</v>
      </c>
      <c r="B36" s="9">
        <v>107</v>
      </c>
      <c r="C36" s="10">
        <v>438.5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3510</v>
      </c>
      <c r="C39" s="10">
        <v>23569.5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4"/>
  <sheetViews>
    <sheetView zoomScaleNormal="100" workbookViewId="0">
      <selection activeCell="E2" sqref="E2"/>
    </sheetView>
  </sheetViews>
  <sheetFormatPr defaultColWidth="8.85546875" defaultRowHeight="15"/>
  <cols>
    <col min="1" max="1" width="18.140625" style="5" bestFit="1" customWidth="1"/>
    <col min="2" max="2" width="16.85546875" style="9" bestFit="1" customWidth="1"/>
    <col min="3" max="3" width="16.85546875" style="10" bestFit="1" customWidth="1"/>
    <col min="4" max="16384" width="8.85546875" style="5"/>
  </cols>
  <sheetData>
    <row r="1" spans="1:3" s="1" customFormat="1" ht="47.25" customHeight="1">
      <c r="A1" s="21" t="s">
        <v>30</v>
      </c>
      <c r="B1" s="21"/>
      <c r="C1" s="21"/>
    </row>
    <row r="2" spans="1:3" ht="15.75">
      <c r="A2" s="2"/>
      <c r="B2" s="3"/>
      <c r="C2" s="4"/>
    </row>
    <row r="3" spans="1:3" s="8" customFormat="1" ht="32.450000000000003" customHeight="1" thickBot="1">
      <c r="A3" s="12" t="s">
        <v>35</v>
      </c>
      <c r="B3" s="6" t="s">
        <v>31</v>
      </c>
      <c r="C3" s="7" t="s">
        <v>32</v>
      </c>
    </row>
    <row r="4" spans="1:3" s="4" customFormat="1">
      <c r="A4" s="4" t="s">
        <v>0</v>
      </c>
      <c r="B4" s="9">
        <v>225</v>
      </c>
      <c r="C4" s="10">
        <v>1369</v>
      </c>
    </row>
    <row r="5" spans="1:3" s="4" customFormat="1">
      <c r="A5" s="4" t="s">
        <v>1</v>
      </c>
      <c r="B5" s="9">
        <v>193</v>
      </c>
      <c r="C5" s="10">
        <v>1177</v>
      </c>
    </row>
    <row r="6" spans="1:3" s="4" customFormat="1">
      <c r="A6" s="4" t="s">
        <v>2</v>
      </c>
      <c r="B6" s="9"/>
      <c r="C6" s="10"/>
    </row>
    <row r="7" spans="1:3" s="4" customFormat="1">
      <c r="A7" s="4" t="s">
        <v>39</v>
      </c>
      <c r="B7" s="9"/>
      <c r="C7" s="10"/>
    </row>
    <row r="8" spans="1:3" s="4" customFormat="1">
      <c r="A8" s="4" t="s">
        <v>3</v>
      </c>
      <c r="B8" s="9"/>
      <c r="C8" s="10"/>
    </row>
    <row r="9" spans="1:3" s="4" customFormat="1">
      <c r="A9" s="4" t="s">
        <v>4</v>
      </c>
      <c r="B9" s="9"/>
      <c r="C9" s="10"/>
    </row>
    <row r="10" spans="1:3" s="4" customFormat="1">
      <c r="A10" s="4" t="s">
        <v>5</v>
      </c>
      <c r="B10" s="9"/>
      <c r="C10" s="10"/>
    </row>
    <row r="11" spans="1:3" s="4" customFormat="1">
      <c r="A11" s="4" t="s">
        <v>6</v>
      </c>
      <c r="B11" s="9">
        <v>49</v>
      </c>
      <c r="C11" s="10">
        <v>192</v>
      </c>
    </row>
    <row r="12" spans="1:3" s="4" customFormat="1">
      <c r="A12" s="4" t="s">
        <v>28</v>
      </c>
      <c r="B12" s="9"/>
      <c r="C12" s="10"/>
    </row>
    <row r="13" spans="1:3" s="4" customFormat="1" ht="13.15" customHeight="1">
      <c r="B13" s="9"/>
      <c r="C13" s="10"/>
    </row>
    <row r="14" spans="1:3" s="4" customFormat="1">
      <c r="A14" s="4" t="s">
        <v>7</v>
      </c>
      <c r="B14" s="9">
        <v>8</v>
      </c>
      <c r="C14" s="10">
        <v>29</v>
      </c>
    </row>
    <row r="15" spans="1:3" s="4" customFormat="1">
      <c r="A15" s="4" t="s">
        <v>8</v>
      </c>
      <c r="B15" s="9">
        <v>99</v>
      </c>
      <c r="C15" s="10">
        <v>461</v>
      </c>
    </row>
    <row r="16" spans="1:3" s="4" customFormat="1">
      <c r="A16" s="4" t="s">
        <v>9</v>
      </c>
      <c r="B16" s="9">
        <v>82</v>
      </c>
      <c r="C16" s="10">
        <v>453</v>
      </c>
    </row>
    <row r="17" spans="1:3" s="4" customFormat="1">
      <c r="A17" s="4" t="s">
        <v>10</v>
      </c>
      <c r="B17" s="9">
        <v>5</v>
      </c>
      <c r="C17" s="10">
        <v>21</v>
      </c>
    </row>
    <row r="18" spans="1:3" s="4" customFormat="1">
      <c r="A18" s="4" t="s">
        <v>11</v>
      </c>
      <c r="B18" s="9">
        <v>5</v>
      </c>
      <c r="C18" s="10">
        <v>15</v>
      </c>
    </row>
    <row r="19" spans="1:3" s="4" customFormat="1">
      <c r="A19" s="4" t="s">
        <v>12</v>
      </c>
      <c r="B19" s="9">
        <v>16</v>
      </c>
      <c r="C19" s="10">
        <v>48</v>
      </c>
    </row>
    <row r="20" spans="1:3" s="4" customFormat="1">
      <c r="A20" s="4" t="s">
        <v>13</v>
      </c>
      <c r="B20" s="9">
        <v>3</v>
      </c>
      <c r="C20" s="10">
        <v>9</v>
      </c>
    </row>
    <row r="21" spans="1:3" s="4" customFormat="1">
      <c r="A21" s="4" t="s">
        <v>14</v>
      </c>
      <c r="B21" s="9"/>
      <c r="C21" s="10"/>
    </row>
    <row r="22" spans="1:3" s="4" customFormat="1">
      <c r="A22" s="4" t="s">
        <v>15</v>
      </c>
      <c r="B22" s="9">
        <v>6</v>
      </c>
      <c r="C22" s="10">
        <v>6</v>
      </c>
    </row>
    <row r="23" spans="1:3" s="4" customFormat="1">
      <c r="B23" s="9"/>
      <c r="C23" s="10"/>
    </row>
    <row r="24" spans="1:3" s="4" customFormat="1">
      <c r="B24" s="9"/>
      <c r="C24" s="10"/>
    </row>
    <row r="25" spans="1:3" s="4" customFormat="1">
      <c r="A25" s="4" t="s">
        <v>16</v>
      </c>
      <c r="B25" s="9">
        <v>1464</v>
      </c>
      <c r="C25" s="10">
        <v>10672</v>
      </c>
    </row>
    <row r="26" spans="1:3" s="4" customFormat="1">
      <c r="A26" s="4" t="s">
        <v>17</v>
      </c>
      <c r="B26" s="9">
        <v>1372</v>
      </c>
      <c r="C26" s="10">
        <v>9808</v>
      </c>
    </row>
    <row r="27" spans="1:3" s="4" customFormat="1">
      <c r="A27" s="4" t="s">
        <v>18</v>
      </c>
      <c r="B27" s="9">
        <v>132</v>
      </c>
      <c r="C27" s="10">
        <v>528</v>
      </c>
    </row>
    <row r="28" spans="1:3" s="4" customFormat="1">
      <c r="A28" s="4" t="s">
        <v>19</v>
      </c>
      <c r="B28" s="9">
        <v>10</v>
      </c>
      <c r="C28" s="10">
        <v>36</v>
      </c>
    </row>
    <row r="29" spans="1:3" s="4" customFormat="1">
      <c r="A29" s="4" t="s">
        <v>20</v>
      </c>
      <c r="B29" s="9">
        <v>56</v>
      </c>
      <c r="C29" s="10">
        <v>253</v>
      </c>
    </row>
    <row r="30" spans="1:3" s="4" customFormat="1">
      <c r="A30" s="4" t="s">
        <v>21</v>
      </c>
      <c r="B30" s="9">
        <v>11</v>
      </c>
      <c r="C30" s="10">
        <v>47</v>
      </c>
    </row>
    <row r="31" spans="1:3" s="4" customFormat="1">
      <c r="B31" s="9"/>
      <c r="C31" s="10"/>
    </row>
    <row r="32" spans="1:3" s="4" customFormat="1">
      <c r="B32" s="9"/>
      <c r="C32" s="10"/>
    </row>
    <row r="33" spans="1:3" s="4" customFormat="1">
      <c r="A33" s="4" t="s">
        <v>22</v>
      </c>
      <c r="B33" s="9">
        <v>111</v>
      </c>
      <c r="C33" s="10">
        <v>632.5</v>
      </c>
    </row>
    <row r="34" spans="1:3" s="4" customFormat="1">
      <c r="A34" s="4" t="s">
        <v>23</v>
      </c>
      <c r="B34" s="9">
        <v>67</v>
      </c>
      <c r="C34" s="10">
        <v>358</v>
      </c>
    </row>
    <row r="35" spans="1:3" s="4" customFormat="1">
      <c r="A35" s="4" t="s">
        <v>24</v>
      </c>
      <c r="B35" s="9">
        <v>28</v>
      </c>
      <c r="C35" s="10">
        <v>101</v>
      </c>
    </row>
    <row r="36" spans="1:3" s="4" customFormat="1">
      <c r="A36" s="4" t="s">
        <v>25</v>
      </c>
      <c r="B36" s="9">
        <v>40</v>
      </c>
      <c r="C36" s="10">
        <v>173.5</v>
      </c>
    </row>
    <row r="37" spans="1:3" s="4" customFormat="1">
      <c r="B37" s="9"/>
      <c r="C37" s="10"/>
    </row>
    <row r="38" spans="1:3" s="4" customFormat="1">
      <c r="B38" s="9"/>
      <c r="C38" s="10"/>
    </row>
    <row r="39" spans="1:3" s="4" customFormat="1">
      <c r="A39" s="4" t="s">
        <v>26</v>
      </c>
      <c r="B39" s="9">
        <v>1757</v>
      </c>
      <c r="C39" s="10">
        <v>12673.5</v>
      </c>
    </row>
    <row r="40" spans="1:3" s="4" customFormat="1">
      <c r="B40" s="9"/>
      <c r="C40" s="10"/>
    </row>
    <row r="41" spans="1:3" s="4" customFormat="1">
      <c r="B41" s="9"/>
      <c r="C41" s="10"/>
    </row>
    <row r="42" spans="1:3" ht="15.75">
      <c r="A42" s="5" t="s">
        <v>27</v>
      </c>
      <c r="B42" s="3"/>
      <c r="C42" s="4"/>
    </row>
    <row r="43" spans="1:3" ht="15.75">
      <c r="A43" s="2"/>
      <c r="B43" s="3"/>
      <c r="C43" s="4"/>
    </row>
    <row r="44" spans="1:3" ht="18.75">
      <c r="A44" s="11"/>
      <c r="B44" s="3"/>
      <c r="C44" s="4"/>
    </row>
  </sheetData>
  <mergeCells count="1">
    <mergeCell ref="A1:C1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256" width="8.85546875" style="5"/>
    <col min="257" max="257" width="18.140625" style="5" bestFit="1" customWidth="1"/>
    <col min="258" max="259" width="16.28515625" style="5" bestFit="1" customWidth="1"/>
    <col min="260" max="260" width="12.42578125" style="5" customWidth="1"/>
    <col min="261" max="261" width="12.7109375" style="5" bestFit="1" customWidth="1"/>
    <col min="262" max="262" width="16.140625" style="5" bestFit="1" customWidth="1"/>
    <col min="263" max="263" width="16.140625" style="5" customWidth="1"/>
    <col min="264" max="264" width="12.42578125" style="5" bestFit="1" customWidth="1"/>
    <col min="265" max="265" width="12.7109375" style="5" bestFit="1" customWidth="1"/>
    <col min="266" max="512" width="8.85546875" style="5"/>
    <col min="513" max="513" width="18.140625" style="5" bestFit="1" customWidth="1"/>
    <col min="514" max="515" width="16.28515625" style="5" bestFit="1" customWidth="1"/>
    <col min="516" max="516" width="12.42578125" style="5" customWidth="1"/>
    <col min="517" max="517" width="12.7109375" style="5" bestFit="1" customWidth="1"/>
    <col min="518" max="518" width="16.140625" style="5" bestFit="1" customWidth="1"/>
    <col min="519" max="519" width="16.140625" style="5" customWidth="1"/>
    <col min="520" max="520" width="12.42578125" style="5" bestFit="1" customWidth="1"/>
    <col min="521" max="521" width="12.7109375" style="5" bestFit="1" customWidth="1"/>
    <col min="522" max="768" width="8.85546875" style="5"/>
    <col min="769" max="769" width="18.140625" style="5" bestFit="1" customWidth="1"/>
    <col min="770" max="771" width="16.28515625" style="5" bestFit="1" customWidth="1"/>
    <col min="772" max="772" width="12.42578125" style="5" customWidth="1"/>
    <col min="773" max="773" width="12.7109375" style="5" bestFit="1" customWidth="1"/>
    <col min="774" max="774" width="16.140625" style="5" bestFit="1" customWidth="1"/>
    <col min="775" max="775" width="16.140625" style="5" customWidth="1"/>
    <col min="776" max="776" width="12.42578125" style="5" bestFit="1" customWidth="1"/>
    <col min="777" max="777" width="12.7109375" style="5" bestFit="1" customWidth="1"/>
    <col min="778" max="1024" width="8.85546875" style="5"/>
    <col min="1025" max="1025" width="18.140625" style="5" bestFit="1" customWidth="1"/>
    <col min="1026" max="1027" width="16.28515625" style="5" bestFit="1" customWidth="1"/>
    <col min="1028" max="1028" width="12.42578125" style="5" customWidth="1"/>
    <col min="1029" max="1029" width="12.7109375" style="5" bestFit="1" customWidth="1"/>
    <col min="1030" max="1030" width="16.140625" style="5" bestFit="1" customWidth="1"/>
    <col min="1031" max="1031" width="16.140625" style="5" customWidth="1"/>
    <col min="1032" max="1032" width="12.42578125" style="5" bestFit="1" customWidth="1"/>
    <col min="1033" max="1033" width="12.7109375" style="5" bestFit="1" customWidth="1"/>
    <col min="1034" max="1280" width="8.85546875" style="5"/>
    <col min="1281" max="1281" width="18.140625" style="5" bestFit="1" customWidth="1"/>
    <col min="1282" max="1283" width="16.28515625" style="5" bestFit="1" customWidth="1"/>
    <col min="1284" max="1284" width="12.42578125" style="5" customWidth="1"/>
    <col min="1285" max="1285" width="12.7109375" style="5" bestFit="1" customWidth="1"/>
    <col min="1286" max="1286" width="16.140625" style="5" bestFit="1" customWidth="1"/>
    <col min="1287" max="1287" width="16.140625" style="5" customWidth="1"/>
    <col min="1288" max="1288" width="12.42578125" style="5" bestFit="1" customWidth="1"/>
    <col min="1289" max="1289" width="12.7109375" style="5" bestFit="1" customWidth="1"/>
    <col min="1290" max="1536" width="8.85546875" style="5"/>
    <col min="1537" max="1537" width="18.140625" style="5" bestFit="1" customWidth="1"/>
    <col min="1538" max="1539" width="16.28515625" style="5" bestFit="1" customWidth="1"/>
    <col min="1540" max="1540" width="12.42578125" style="5" customWidth="1"/>
    <col min="1541" max="1541" width="12.7109375" style="5" bestFit="1" customWidth="1"/>
    <col min="1542" max="1542" width="16.140625" style="5" bestFit="1" customWidth="1"/>
    <col min="1543" max="1543" width="16.140625" style="5" customWidth="1"/>
    <col min="1544" max="1544" width="12.42578125" style="5" bestFit="1" customWidth="1"/>
    <col min="1545" max="1545" width="12.7109375" style="5" bestFit="1" customWidth="1"/>
    <col min="1546" max="1792" width="8.85546875" style="5"/>
    <col min="1793" max="1793" width="18.140625" style="5" bestFit="1" customWidth="1"/>
    <col min="1794" max="1795" width="16.28515625" style="5" bestFit="1" customWidth="1"/>
    <col min="1796" max="1796" width="12.42578125" style="5" customWidth="1"/>
    <col min="1797" max="1797" width="12.7109375" style="5" bestFit="1" customWidth="1"/>
    <col min="1798" max="1798" width="16.140625" style="5" bestFit="1" customWidth="1"/>
    <col min="1799" max="1799" width="16.140625" style="5" customWidth="1"/>
    <col min="1800" max="1800" width="12.42578125" style="5" bestFit="1" customWidth="1"/>
    <col min="1801" max="1801" width="12.7109375" style="5" bestFit="1" customWidth="1"/>
    <col min="1802" max="2048" width="8.85546875" style="5"/>
    <col min="2049" max="2049" width="18.140625" style="5" bestFit="1" customWidth="1"/>
    <col min="2050" max="2051" width="16.28515625" style="5" bestFit="1" customWidth="1"/>
    <col min="2052" max="2052" width="12.42578125" style="5" customWidth="1"/>
    <col min="2053" max="2053" width="12.7109375" style="5" bestFit="1" customWidth="1"/>
    <col min="2054" max="2054" width="16.140625" style="5" bestFit="1" customWidth="1"/>
    <col min="2055" max="2055" width="16.140625" style="5" customWidth="1"/>
    <col min="2056" max="2056" width="12.42578125" style="5" bestFit="1" customWidth="1"/>
    <col min="2057" max="2057" width="12.7109375" style="5" bestFit="1" customWidth="1"/>
    <col min="2058" max="2304" width="8.85546875" style="5"/>
    <col min="2305" max="2305" width="18.140625" style="5" bestFit="1" customWidth="1"/>
    <col min="2306" max="2307" width="16.28515625" style="5" bestFit="1" customWidth="1"/>
    <col min="2308" max="2308" width="12.42578125" style="5" customWidth="1"/>
    <col min="2309" max="2309" width="12.7109375" style="5" bestFit="1" customWidth="1"/>
    <col min="2310" max="2310" width="16.140625" style="5" bestFit="1" customWidth="1"/>
    <col min="2311" max="2311" width="16.140625" style="5" customWidth="1"/>
    <col min="2312" max="2312" width="12.42578125" style="5" bestFit="1" customWidth="1"/>
    <col min="2313" max="2313" width="12.7109375" style="5" bestFit="1" customWidth="1"/>
    <col min="2314" max="2560" width="8.85546875" style="5"/>
    <col min="2561" max="2561" width="18.140625" style="5" bestFit="1" customWidth="1"/>
    <col min="2562" max="2563" width="16.28515625" style="5" bestFit="1" customWidth="1"/>
    <col min="2564" max="2564" width="12.42578125" style="5" customWidth="1"/>
    <col min="2565" max="2565" width="12.7109375" style="5" bestFit="1" customWidth="1"/>
    <col min="2566" max="2566" width="16.140625" style="5" bestFit="1" customWidth="1"/>
    <col min="2567" max="2567" width="16.140625" style="5" customWidth="1"/>
    <col min="2568" max="2568" width="12.42578125" style="5" bestFit="1" customWidth="1"/>
    <col min="2569" max="2569" width="12.7109375" style="5" bestFit="1" customWidth="1"/>
    <col min="2570" max="2816" width="8.85546875" style="5"/>
    <col min="2817" max="2817" width="18.140625" style="5" bestFit="1" customWidth="1"/>
    <col min="2818" max="2819" width="16.28515625" style="5" bestFit="1" customWidth="1"/>
    <col min="2820" max="2820" width="12.42578125" style="5" customWidth="1"/>
    <col min="2821" max="2821" width="12.7109375" style="5" bestFit="1" customWidth="1"/>
    <col min="2822" max="2822" width="16.140625" style="5" bestFit="1" customWidth="1"/>
    <col min="2823" max="2823" width="16.140625" style="5" customWidth="1"/>
    <col min="2824" max="2824" width="12.42578125" style="5" bestFit="1" customWidth="1"/>
    <col min="2825" max="2825" width="12.7109375" style="5" bestFit="1" customWidth="1"/>
    <col min="2826" max="3072" width="8.85546875" style="5"/>
    <col min="3073" max="3073" width="18.140625" style="5" bestFit="1" customWidth="1"/>
    <col min="3074" max="3075" width="16.28515625" style="5" bestFit="1" customWidth="1"/>
    <col min="3076" max="3076" width="12.42578125" style="5" customWidth="1"/>
    <col min="3077" max="3077" width="12.7109375" style="5" bestFit="1" customWidth="1"/>
    <col min="3078" max="3078" width="16.140625" style="5" bestFit="1" customWidth="1"/>
    <col min="3079" max="3079" width="16.140625" style="5" customWidth="1"/>
    <col min="3080" max="3080" width="12.42578125" style="5" bestFit="1" customWidth="1"/>
    <col min="3081" max="3081" width="12.7109375" style="5" bestFit="1" customWidth="1"/>
    <col min="3082" max="3328" width="8.85546875" style="5"/>
    <col min="3329" max="3329" width="18.140625" style="5" bestFit="1" customWidth="1"/>
    <col min="3330" max="3331" width="16.28515625" style="5" bestFit="1" customWidth="1"/>
    <col min="3332" max="3332" width="12.42578125" style="5" customWidth="1"/>
    <col min="3333" max="3333" width="12.7109375" style="5" bestFit="1" customWidth="1"/>
    <col min="3334" max="3334" width="16.140625" style="5" bestFit="1" customWidth="1"/>
    <col min="3335" max="3335" width="16.140625" style="5" customWidth="1"/>
    <col min="3336" max="3336" width="12.42578125" style="5" bestFit="1" customWidth="1"/>
    <col min="3337" max="3337" width="12.7109375" style="5" bestFit="1" customWidth="1"/>
    <col min="3338" max="3584" width="8.85546875" style="5"/>
    <col min="3585" max="3585" width="18.140625" style="5" bestFit="1" customWidth="1"/>
    <col min="3586" max="3587" width="16.28515625" style="5" bestFit="1" customWidth="1"/>
    <col min="3588" max="3588" width="12.42578125" style="5" customWidth="1"/>
    <col min="3589" max="3589" width="12.7109375" style="5" bestFit="1" customWidth="1"/>
    <col min="3590" max="3590" width="16.140625" style="5" bestFit="1" customWidth="1"/>
    <col min="3591" max="3591" width="16.140625" style="5" customWidth="1"/>
    <col min="3592" max="3592" width="12.42578125" style="5" bestFit="1" customWidth="1"/>
    <col min="3593" max="3593" width="12.7109375" style="5" bestFit="1" customWidth="1"/>
    <col min="3594" max="3840" width="8.85546875" style="5"/>
    <col min="3841" max="3841" width="18.140625" style="5" bestFit="1" customWidth="1"/>
    <col min="3842" max="3843" width="16.28515625" style="5" bestFit="1" customWidth="1"/>
    <col min="3844" max="3844" width="12.42578125" style="5" customWidth="1"/>
    <col min="3845" max="3845" width="12.7109375" style="5" bestFit="1" customWidth="1"/>
    <col min="3846" max="3846" width="16.140625" style="5" bestFit="1" customWidth="1"/>
    <col min="3847" max="3847" width="16.140625" style="5" customWidth="1"/>
    <col min="3848" max="3848" width="12.42578125" style="5" bestFit="1" customWidth="1"/>
    <col min="3849" max="3849" width="12.7109375" style="5" bestFit="1" customWidth="1"/>
    <col min="3850" max="4096" width="8.85546875" style="5"/>
    <col min="4097" max="4097" width="18.140625" style="5" bestFit="1" customWidth="1"/>
    <col min="4098" max="4099" width="16.28515625" style="5" bestFit="1" customWidth="1"/>
    <col min="4100" max="4100" width="12.42578125" style="5" customWidth="1"/>
    <col min="4101" max="4101" width="12.7109375" style="5" bestFit="1" customWidth="1"/>
    <col min="4102" max="4102" width="16.140625" style="5" bestFit="1" customWidth="1"/>
    <col min="4103" max="4103" width="16.140625" style="5" customWidth="1"/>
    <col min="4104" max="4104" width="12.42578125" style="5" bestFit="1" customWidth="1"/>
    <col min="4105" max="4105" width="12.7109375" style="5" bestFit="1" customWidth="1"/>
    <col min="4106" max="4352" width="8.85546875" style="5"/>
    <col min="4353" max="4353" width="18.140625" style="5" bestFit="1" customWidth="1"/>
    <col min="4354" max="4355" width="16.28515625" style="5" bestFit="1" customWidth="1"/>
    <col min="4356" max="4356" width="12.42578125" style="5" customWidth="1"/>
    <col min="4357" max="4357" width="12.7109375" style="5" bestFit="1" customWidth="1"/>
    <col min="4358" max="4358" width="16.140625" style="5" bestFit="1" customWidth="1"/>
    <col min="4359" max="4359" width="16.140625" style="5" customWidth="1"/>
    <col min="4360" max="4360" width="12.42578125" style="5" bestFit="1" customWidth="1"/>
    <col min="4361" max="4361" width="12.7109375" style="5" bestFit="1" customWidth="1"/>
    <col min="4362" max="4608" width="8.85546875" style="5"/>
    <col min="4609" max="4609" width="18.140625" style="5" bestFit="1" customWidth="1"/>
    <col min="4610" max="4611" width="16.28515625" style="5" bestFit="1" customWidth="1"/>
    <col min="4612" max="4612" width="12.42578125" style="5" customWidth="1"/>
    <col min="4613" max="4613" width="12.7109375" style="5" bestFit="1" customWidth="1"/>
    <col min="4614" max="4614" width="16.140625" style="5" bestFit="1" customWidth="1"/>
    <col min="4615" max="4615" width="16.140625" style="5" customWidth="1"/>
    <col min="4616" max="4616" width="12.42578125" style="5" bestFit="1" customWidth="1"/>
    <col min="4617" max="4617" width="12.7109375" style="5" bestFit="1" customWidth="1"/>
    <col min="4618" max="4864" width="8.85546875" style="5"/>
    <col min="4865" max="4865" width="18.140625" style="5" bestFit="1" customWidth="1"/>
    <col min="4866" max="4867" width="16.28515625" style="5" bestFit="1" customWidth="1"/>
    <col min="4868" max="4868" width="12.42578125" style="5" customWidth="1"/>
    <col min="4869" max="4869" width="12.7109375" style="5" bestFit="1" customWidth="1"/>
    <col min="4870" max="4870" width="16.140625" style="5" bestFit="1" customWidth="1"/>
    <col min="4871" max="4871" width="16.140625" style="5" customWidth="1"/>
    <col min="4872" max="4872" width="12.42578125" style="5" bestFit="1" customWidth="1"/>
    <col min="4873" max="4873" width="12.7109375" style="5" bestFit="1" customWidth="1"/>
    <col min="4874" max="5120" width="8.85546875" style="5"/>
    <col min="5121" max="5121" width="18.140625" style="5" bestFit="1" customWidth="1"/>
    <col min="5122" max="5123" width="16.28515625" style="5" bestFit="1" customWidth="1"/>
    <col min="5124" max="5124" width="12.42578125" style="5" customWidth="1"/>
    <col min="5125" max="5125" width="12.7109375" style="5" bestFit="1" customWidth="1"/>
    <col min="5126" max="5126" width="16.140625" style="5" bestFit="1" customWidth="1"/>
    <col min="5127" max="5127" width="16.140625" style="5" customWidth="1"/>
    <col min="5128" max="5128" width="12.42578125" style="5" bestFit="1" customWidth="1"/>
    <col min="5129" max="5129" width="12.7109375" style="5" bestFit="1" customWidth="1"/>
    <col min="5130" max="5376" width="8.85546875" style="5"/>
    <col min="5377" max="5377" width="18.140625" style="5" bestFit="1" customWidth="1"/>
    <col min="5378" max="5379" width="16.28515625" style="5" bestFit="1" customWidth="1"/>
    <col min="5380" max="5380" width="12.42578125" style="5" customWidth="1"/>
    <col min="5381" max="5381" width="12.7109375" style="5" bestFit="1" customWidth="1"/>
    <col min="5382" max="5382" width="16.140625" style="5" bestFit="1" customWidth="1"/>
    <col min="5383" max="5383" width="16.140625" style="5" customWidth="1"/>
    <col min="5384" max="5384" width="12.42578125" style="5" bestFit="1" customWidth="1"/>
    <col min="5385" max="5385" width="12.7109375" style="5" bestFit="1" customWidth="1"/>
    <col min="5386" max="5632" width="8.85546875" style="5"/>
    <col min="5633" max="5633" width="18.140625" style="5" bestFit="1" customWidth="1"/>
    <col min="5634" max="5635" width="16.28515625" style="5" bestFit="1" customWidth="1"/>
    <col min="5636" max="5636" width="12.42578125" style="5" customWidth="1"/>
    <col min="5637" max="5637" width="12.7109375" style="5" bestFit="1" customWidth="1"/>
    <col min="5638" max="5638" width="16.140625" style="5" bestFit="1" customWidth="1"/>
    <col min="5639" max="5639" width="16.140625" style="5" customWidth="1"/>
    <col min="5640" max="5640" width="12.42578125" style="5" bestFit="1" customWidth="1"/>
    <col min="5641" max="5641" width="12.7109375" style="5" bestFit="1" customWidth="1"/>
    <col min="5642" max="5888" width="8.85546875" style="5"/>
    <col min="5889" max="5889" width="18.140625" style="5" bestFit="1" customWidth="1"/>
    <col min="5890" max="5891" width="16.28515625" style="5" bestFit="1" customWidth="1"/>
    <col min="5892" max="5892" width="12.42578125" style="5" customWidth="1"/>
    <col min="5893" max="5893" width="12.7109375" style="5" bestFit="1" customWidth="1"/>
    <col min="5894" max="5894" width="16.140625" style="5" bestFit="1" customWidth="1"/>
    <col min="5895" max="5895" width="16.140625" style="5" customWidth="1"/>
    <col min="5896" max="5896" width="12.42578125" style="5" bestFit="1" customWidth="1"/>
    <col min="5897" max="5897" width="12.7109375" style="5" bestFit="1" customWidth="1"/>
    <col min="5898" max="6144" width="8.85546875" style="5"/>
    <col min="6145" max="6145" width="18.140625" style="5" bestFit="1" customWidth="1"/>
    <col min="6146" max="6147" width="16.28515625" style="5" bestFit="1" customWidth="1"/>
    <col min="6148" max="6148" width="12.42578125" style="5" customWidth="1"/>
    <col min="6149" max="6149" width="12.7109375" style="5" bestFit="1" customWidth="1"/>
    <col min="6150" max="6150" width="16.140625" style="5" bestFit="1" customWidth="1"/>
    <col min="6151" max="6151" width="16.140625" style="5" customWidth="1"/>
    <col min="6152" max="6152" width="12.42578125" style="5" bestFit="1" customWidth="1"/>
    <col min="6153" max="6153" width="12.7109375" style="5" bestFit="1" customWidth="1"/>
    <col min="6154" max="6400" width="8.85546875" style="5"/>
    <col min="6401" max="6401" width="18.140625" style="5" bestFit="1" customWidth="1"/>
    <col min="6402" max="6403" width="16.28515625" style="5" bestFit="1" customWidth="1"/>
    <col min="6404" max="6404" width="12.42578125" style="5" customWidth="1"/>
    <col min="6405" max="6405" width="12.7109375" style="5" bestFit="1" customWidth="1"/>
    <col min="6406" max="6406" width="16.140625" style="5" bestFit="1" customWidth="1"/>
    <col min="6407" max="6407" width="16.140625" style="5" customWidth="1"/>
    <col min="6408" max="6408" width="12.42578125" style="5" bestFit="1" customWidth="1"/>
    <col min="6409" max="6409" width="12.7109375" style="5" bestFit="1" customWidth="1"/>
    <col min="6410" max="6656" width="8.85546875" style="5"/>
    <col min="6657" max="6657" width="18.140625" style="5" bestFit="1" customWidth="1"/>
    <col min="6658" max="6659" width="16.28515625" style="5" bestFit="1" customWidth="1"/>
    <col min="6660" max="6660" width="12.42578125" style="5" customWidth="1"/>
    <col min="6661" max="6661" width="12.7109375" style="5" bestFit="1" customWidth="1"/>
    <col min="6662" max="6662" width="16.140625" style="5" bestFit="1" customWidth="1"/>
    <col min="6663" max="6663" width="16.140625" style="5" customWidth="1"/>
    <col min="6664" max="6664" width="12.42578125" style="5" bestFit="1" customWidth="1"/>
    <col min="6665" max="6665" width="12.7109375" style="5" bestFit="1" customWidth="1"/>
    <col min="6666" max="6912" width="8.85546875" style="5"/>
    <col min="6913" max="6913" width="18.140625" style="5" bestFit="1" customWidth="1"/>
    <col min="6914" max="6915" width="16.28515625" style="5" bestFit="1" customWidth="1"/>
    <col min="6916" max="6916" width="12.42578125" style="5" customWidth="1"/>
    <col min="6917" max="6917" width="12.7109375" style="5" bestFit="1" customWidth="1"/>
    <col min="6918" max="6918" width="16.140625" style="5" bestFit="1" customWidth="1"/>
    <col min="6919" max="6919" width="16.140625" style="5" customWidth="1"/>
    <col min="6920" max="6920" width="12.42578125" style="5" bestFit="1" customWidth="1"/>
    <col min="6921" max="6921" width="12.7109375" style="5" bestFit="1" customWidth="1"/>
    <col min="6922" max="7168" width="8.85546875" style="5"/>
    <col min="7169" max="7169" width="18.140625" style="5" bestFit="1" customWidth="1"/>
    <col min="7170" max="7171" width="16.28515625" style="5" bestFit="1" customWidth="1"/>
    <col min="7172" max="7172" width="12.42578125" style="5" customWidth="1"/>
    <col min="7173" max="7173" width="12.7109375" style="5" bestFit="1" customWidth="1"/>
    <col min="7174" max="7174" width="16.140625" style="5" bestFit="1" customWidth="1"/>
    <col min="7175" max="7175" width="16.140625" style="5" customWidth="1"/>
    <col min="7176" max="7176" width="12.42578125" style="5" bestFit="1" customWidth="1"/>
    <col min="7177" max="7177" width="12.7109375" style="5" bestFit="1" customWidth="1"/>
    <col min="7178" max="7424" width="8.85546875" style="5"/>
    <col min="7425" max="7425" width="18.140625" style="5" bestFit="1" customWidth="1"/>
    <col min="7426" max="7427" width="16.28515625" style="5" bestFit="1" customWidth="1"/>
    <col min="7428" max="7428" width="12.42578125" style="5" customWidth="1"/>
    <col min="7429" max="7429" width="12.7109375" style="5" bestFit="1" customWidth="1"/>
    <col min="7430" max="7430" width="16.140625" style="5" bestFit="1" customWidth="1"/>
    <col min="7431" max="7431" width="16.140625" style="5" customWidth="1"/>
    <col min="7432" max="7432" width="12.42578125" style="5" bestFit="1" customWidth="1"/>
    <col min="7433" max="7433" width="12.7109375" style="5" bestFit="1" customWidth="1"/>
    <col min="7434" max="7680" width="8.85546875" style="5"/>
    <col min="7681" max="7681" width="18.140625" style="5" bestFit="1" customWidth="1"/>
    <col min="7682" max="7683" width="16.28515625" style="5" bestFit="1" customWidth="1"/>
    <col min="7684" max="7684" width="12.42578125" style="5" customWidth="1"/>
    <col min="7685" max="7685" width="12.7109375" style="5" bestFit="1" customWidth="1"/>
    <col min="7686" max="7686" width="16.140625" style="5" bestFit="1" customWidth="1"/>
    <col min="7687" max="7687" width="16.140625" style="5" customWidth="1"/>
    <col min="7688" max="7688" width="12.42578125" style="5" bestFit="1" customWidth="1"/>
    <col min="7689" max="7689" width="12.7109375" style="5" bestFit="1" customWidth="1"/>
    <col min="7690" max="7936" width="8.85546875" style="5"/>
    <col min="7937" max="7937" width="18.140625" style="5" bestFit="1" customWidth="1"/>
    <col min="7938" max="7939" width="16.28515625" style="5" bestFit="1" customWidth="1"/>
    <col min="7940" max="7940" width="12.42578125" style="5" customWidth="1"/>
    <col min="7941" max="7941" width="12.7109375" style="5" bestFit="1" customWidth="1"/>
    <col min="7942" max="7942" width="16.140625" style="5" bestFit="1" customWidth="1"/>
    <col min="7943" max="7943" width="16.140625" style="5" customWidth="1"/>
    <col min="7944" max="7944" width="12.42578125" style="5" bestFit="1" customWidth="1"/>
    <col min="7945" max="7945" width="12.7109375" style="5" bestFit="1" customWidth="1"/>
    <col min="7946" max="8192" width="8.85546875" style="5"/>
    <col min="8193" max="8193" width="18.140625" style="5" bestFit="1" customWidth="1"/>
    <col min="8194" max="8195" width="16.28515625" style="5" bestFit="1" customWidth="1"/>
    <col min="8196" max="8196" width="12.42578125" style="5" customWidth="1"/>
    <col min="8197" max="8197" width="12.7109375" style="5" bestFit="1" customWidth="1"/>
    <col min="8198" max="8198" width="16.140625" style="5" bestFit="1" customWidth="1"/>
    <col min="8199" max="8199" width="16.140625" style="5" customWidth="1"/>
    <col min="8200" max="8200" width="12.42578125" style="5" bestFit="1" customWidth="1"/>
    <col min="8201" max="8201" width="12.7109375" style="5" bestFit="1" customWidth="1"/>
    <col min="8202" max="8448" width="8.85546875" style="5"/>
    <col min="8449" max="8449" width="18.140625" style="5" bestFit="1" customWidth="1"/>
    <col min="8450" max="8451" width="16.28515625" style="5" bestFit="1" customWidth="1"/>
    <col min="8452" max="8452" width="12.42578125" style="5" customWidth="1"/>
    <col min="8453" max="8453" width="12.7109375" style="5" bestFit="1" customWidth="1"/>
    <col min="8454" max="8454" width="16.140625" style="5" bestFit="1" customWidth="1"/>
    <col min="8455" max="8455" width="16.140625" style="5" customWidth="1"/>
    <col min="8456" max="8456" width="12.42578125" style="5" bestFit="1" customWidth="1"/>
    <col min="8457" max="8457" width="12.7109375" style="5" bestFit="1" customWidth="1"/>
    <col min="8458" max="8704" width="8.85546875" style="5"/>
    <col min="8705" max="8705" width="18.140625" style="5" bestFit="1" customWidth="1"/>
    <col min="8706" max="8707" width="16.28515625" style="5" bestFit="1" customWidth="1"/>
    <col min="8708" max="8708" width="12.42578125" style="5" customWidth="1"/>
    <col min="8709" max="8709" width="12.7109375" style="5" bestFit="1" customWidth="1"/>
    <col min="8710" max="8710" width="16.140625" style="5" bestFit="1" customWidth="1"/>
    <col min="8711" max="8711" width="16.140625" style="5" customWidth="1"/>
    <col min="8712" max="8712" width="12.42578125" style="5" bestFit="1" customWidth="1"/>
    <col min="8713" max="8713" width="12.7109375" style="5" bestFit="1" customWidth="1"/>
    <col min="8714" max="8960" width="8.85546875" style="5"/>
    <col min="8961" max="8961" width="18.140625" style="5" bestFit="1" customWidth="1"/>
    <col min="8962" max="8963" width="16.28515625" style="5" bestFit="1" customWidth="1"/>
    <col min="8964" max="8964" width="12.42578125" style="5" customWidth="1"/>
    <col min="8965" max="8965" width="12.7109375" style="5" bestFit="1" customWidth="1"/>
    <col min="8966" max="8966" width="16.140625" style="5" bestFit="1" customWidth="1"/>
    <col min="8967" max="8967" width="16.140625" style="5" customWidth="1"/>
    <col min="8968" max="8968" width="12.42578125" style="5" bestFit="1" customWidth="1"/>
    <col min="8969" max="8969" width="12.7109375" style="5" bestFit="1" customWidth="1"/>
    <col min="8970" max="9216" width="8.85546875" style="5"/>
    <col min="9217" max="9217" width="18.140625" style="5" bestFit="1" customWidth="1"/>
    <col min="9218" max="9219" width="16.28515625" style="5" bestFit="1" customWidth="1"/>
    <col min="9220" max="9220" width="12.42578125" style="5" customWidth="1"/>
    <col min="9221" max="9221" width="12.7109375" style="5" bestFit="1" customWidth="1"/>
    <col min="9222" max="9222" width="16.140625" style="5" bestFit="1" customWidth="1"/>
    <col min="9223" max="9223" width="16.140625" style="5" customWidth="1"/>
    <col min="9224" max="9224" width="12.42578125" style="5" bestFit="1" customWidth="1"/>
    <col min="9225" max="9225" width="12.7109375" style="5" bestFit="1" customWidth="1"/>
    <col min="9226" max="9472" width="8.85546875" style="5"/>
    <col min="9473" max="9473" width="18.140625" style="5" bestFit="1" customWidth="1"/>
    <col min="9474" max="9475" width="16.28515625" style="5" bestFit="1" customWidth="1"/>
    <col min="9476" max="9476" width="12.42578125" style="5" customWidth="1"/>
    <col min="9477" max="9477" width="12.7109375" style="5" bestFit="1" customWidth="1"/>
    <col min="9478" max="9478" width="16.140625" style="5" bestFit="1" customWidth="1"/>
    <col min="9479" max="9479" width="16.140625" style="5" customWidth="1"/>
    <col min="9480" max="9480" width="12.42578125" style="5" bestFit="1" customWidth="1"/>
    <col min="9481" max="9481" width="12.7109375" style="5" bestFit="1" customWidth="1"/>
    <col min="9482" max="9728" width="8.85546875" style="5"/>
    <col min="9729" max="9729" width="18.140625" style="5" bestFit="1" customWidth="1"/>
    <col min="9730" max="9731" width="16.28515625" style="5" bestFit="1" customWidth="1"/>
    <col min="9732" max="9732" width="12.42578125" style="5" customWidth="1"/>
    <col min="9733" max="9733" width="12.7109375" style="5" bestFit="1" customWidth="1"/>
    <col min="9734" max="9734" width="16.140625" style="5" bestFit="1" customWidth="1"/>
    <col min="9735" max="9735" width="16.140625" style="5" customWidth="1"/>
    <col min="9736" max="9736" width="12.42578125" style="5" bestFit="1" customWidth="1"/>
    <col min="9737" max="9737" width="12.7109375" style="5" bestFit="1" customWidth="1"/>
    <col min="9738" max="9984" width="8.85546875" style="5"/>
    <col min="9985" max="9985" width="18.140625" style="5" bestFit="1" customWidth="1"/>
    <col min="9986" max="9987" width="16.28515625" style="5" bestFit="1" customWidth="1"/>
    <col min="9988" max="9988" width="12.42578125" style="5" customWidth="1"/>
    <col min="9989" max="9989" width="12.7109375" style="5" bestFit="1" customWidth="1"/>
    <col min="9990" max="9990" width="16.140625" style="5" bestFit="1" customWidth="1"/>
    <col min="9991" max="9991" width="16.140625" style="5" customWidth="1"/>
    <col min="9992" max="9992" width="12.42578125" style="5" bestFit="1" customWidth="1"/>
    <col min="9993" max="9993" width="12.7109375" style="5" bestFit="1" customWidth="1"/>
    <col min="9994" max="10240" width="8.85546875" style="5"/>
    <col min="10241" max="10241" width="18.140625" style="5" bestFit="1" customWidth="1"/>
    <col min="10242" max="10243" width="16.28515625" style="5" bestFit="1" customWidth="1"/>
    <col min="10244" max="10244" width="12.42578125" style="5" customWidth="1"/>
    <col min="10245" max="10245" width="12.7109375" style="5" bestFit="1" customWidth="1"/>
    <col min="10246" max="10246" width="16.140625" style="5" bestFit="1" customWidth="1"/>
    <col min="10247" max="10247" width="16.140625" style="5" customWidth="1"/>
    <col min="10248" max="10248" width="12.42578125" style="5" bestFit="1" customWidth="1"/>
    <col min="10249" max="10249" width="12.7109375" style="5" bestFit="1" customWidth="1"/>
    <col min="10250" max="10496" width="8.85546875" style="5"/>
    <col min="10497" max="10497" width="18.140625" style="5" bestFit="1" customWidth="1"/>
    <col min="10498" max="10499" width="16.28515625" style="5" bestFit="1" customWidth="1"/>
    <col min="10500" max="10500" width="12.42578125" style="5" customWidth="1"/>
    <col min="10501" max="10501" width="12.7109375" style="5" bestFit="1" customWidth="1"/>
    <col min="10502" max="10502" width="16.140625" style="5" bestFit="1" customWidth="1"/>
    <col min="10503" max="10503" width="16.140625" style="5" customWidth="1"/>
    <col min="10504" max="10504" width="12.42578125" style="5" bestFit="1" customWidth="1"/>
    <col min="10505" max="10505" width="12.7109375" style="5" bestFit="1" customWidth="1"/>
    <col min="10506" max="10752" width="8.85546875" style="5"/>
    <col min="10753" max="10753" width="18.140625" style="5" bestFit="1" customWidth="1"/>
    <col min="10754" max="10755" width="16.28515625" style="5" bestFit="1" customWidth="1"/>
    <col min="10756" max="10756" width="12.42578125" style="5" customWidth="1"/>
    <col min="10757" max="10757" width="12.7109375" style="5" bestFit="1" customWidth="1"/>
    <col min="10758" max="10758" width="16.140625" style="5" bestFit="1" customWidth="1"/>
    <col min="10759" max="10759" width="16.140625" style="5" customWidth="1"/>
    <col min="10760" max="10760" width="12.42578125" style="5" bestFit="1" customWidth="1"/>
    <col min="10761" max="10761" width="12.7109375" style="5" bestFit="1" customWidth="1"/>
    <col min="10762" max="11008" width="8.85546875" style="5"/>
    <col min="11009" max="11009" width="18.140625" style="5" bestFit="1" customWidth="1"/>
    <col min="11010" max="11011" width="16.28515625" style="5" bestFit="1" customWidth="1"/>
    <col min="11012" max="11012" width="12.42578125" style="5" customWidth="1"/>
    <col min="11013" max="11013" width="12.7109375" style="5" bestFit="1" customWidth="1"/>
    <col min="11014" max="11014" width="16.140625" style="5" bestFit="1" customWidth="1"/>
    <col min="11015" max="11015" width="16.140625" style="5" customWidth="1"/>
    <col min="11016" max="11016" width="12.42578125" style="5" bestFit="1" customWidth="1"/>
    <col min="11017" max="11017" width="12.7109375" style="5" bestFit="1" customWidth="1"/>
    <col min="11018" max="11264" width="8.85546875" style="5"/>
    <col min="11265" max="11265" width="18.140625" style="5" bestFit="1" customWidth="1"/>
    <col min="11266" max="11267" width="16.28515625" style="5" bestFit="1" customWidth="1"/>
    <col min="11268" max="11268" width="12.42578125" style="5" customWidth="1"/>
    <col min="11269" max="11269" width="12.7109375" style="5" bestFit="1" customWidth="1"/>
    <col min="11270" max="11270" width="16.140625" style="5" bestFit="1" customWidth="1"/>
    <col min="11271" max="11271" width="16.140625" style="5" customWidth="1"/>
    <col min="11272" max="11272" width="12.42578125" style="5" bestFit="1" customWidth="1"/>
    <col min="11273" max="11273" width="12.7109375" style="5" bestFit="1" customWidth="1"/>
    <col min="11274" max="11520" width="8.85546875" style="5"/>
    <col min="11521" max="11521" width="18.140625" style="5" bestFit="1" customWidth="1"/>
    <col min="11522" max="11523" width="16.28515625" style="5" bestFit="1" customWidth="1"/>
    <col min="11524" max="11524" width="12.42578125" style="5" customWidth="1"/>
    <col min="11525" max="11525" width="12.7109375" style="5" bestFit="1" customWidth="1"/>
    <col min="11526" max="11526" width="16.140625" style="5" bestFit="1" customWidth="1"/>
    <col min="11527" max="11527" width="16.140625" style="5" customWidth="1"/>
    <col min="11528" max="11528" width="12.42578125" style="5" bestFit="1" customWidth="1"/>
    <col min="11529" max="11529" width="12.7109375" style="5" bestFit="1" customWidth="1"/>
    <col min="11530" max="11776" width="8.85546875" style="5"/>
    <col min="11777" max="11777" width="18.140625" style="5" bestFit="1" customWidth="1"/>
    <col min="11778" max="11779" width="16.28515625" style="5" bestFit="1" customWidth="1"/>
    <col min="11780" max="11780" width="12.42578125" style="5" customWidth="1"/>
    <col min="11781" max="11781" width="12.7109375" style="5" bestFit="1" customWidth="1"/>
    <col min="11782" max="11782" width="16.140625" style="5" bestFit="1" customWidth="1"/>
    <col min="11783" max="11783" width="16.140625" style="5" customWidth="1"/>
    <col min="11784" max="11784" width="12.42578125" style="5" bestFit="1" customWidth="1"/>
    <col min="11785" max="11785" width="12.7109375" style="5" bestFit="1" customWidth="1"/>
    <col min="11786" max="12032" width="8.85546875" style="5"/>
    <col min="12033" max="12033" width="18.140625" style="5" bestFit="1" customWidth="1"/>
    <col min="12034" max="12035" width="16.28515625" style="5" bestFit="1" customWidth="1"/>
    <col min="12036" max="12036" width="12.42578125" style="5" customWidth="1"/>
    <col min="12037" max="12037" width="12.7109375" style="5" bestFit="1" customWidth="1"/>
    <col min="12038" max="12038" width="16.140625" style="5" bestFit="1" customWidth="1"/>
    <col min="12039" max="12039" width="16.140625" style="5" customWidth="1"/>
    <col min="12040" max="12040" width="12.42578125" style="5" bestFit="1" customWidth="1"/>
    <col min="12041" max="12041" width="12.7109375" style="5" bestFit="1" customWidth="1"/>
    <col min="12042" max="12288" width="8.85546875" style="5"/>
    <col min="12289" max="12289" width="18.140625" style="5" bestFit="1" customWidth="1"/>
    <col min="12290" max="12291" width="16.28515625" style="5" bestFit="1" customWidth="1"/>
    <col min="12292" max="12292" width="12.42578125" style="5" customWidth="1"/>
    <col min="12293" max="12293" width="12.7109375" style="5" bestFit="1" customWidth="1"/>
    <col min="12294" max="12294" width="16.140625" style="5" bestFit="1" customWidth="1"/>
    <col min="12295" max="12295" width="16.140625" style="5" customWidth="1"/>
    <col min="12296" max="12296" width="12.42578125" style="5" bestFit="1" customWidth="1"/>
    <col min="12297" max="12297" width="12.7109375" style="5" bestFit="1" customWidth="1"/>
    <col min="12298" max="12544" width="8.85546875" style="5"/>
    <col min="12545" max="12545" width="18.140625" style="5" bestFit="1" customWidth="1"/>
    <col min="12546" max="12547" width="16.28515625" style="5" bestFit="1" customWidth="1"/>
    <col min="12548" max="12548" width="12.42578125" style="5" customWidth="1"/>
    <col min="12549" max="12549" width="12.7109375" style="5" bestFit="1" customWidth="1"/>
    <col min="12550" max="12550" width="16.140625" style="5" bestFit="1" customWidth="1"/>
    <col min="12551" max="12551" width="16.140625" style="5" customWidth="1"/>
    <col min="12552" max="12552" width="12.42578125" style="5" bestFit="1" customWidth="1"/>
    <col min="12553" max="12553" width="12.7109375" style="5" bestFit="1" customWidth="1"/>
    <col min="12554" max="12800" width="8.85546875" style="5"/>
    <col min="12801" max="12801" width="18.140625" style="5" bestFit="1" customWidth="1"/>
    <col min="12802" max="12803" width="16.28515625" style="5" bestFit="1" customWidth="1"/>
    <col min="12804" max="12804" width="12.42578125" style="5" customWidth="1"/>
    <col min="12805" max="12805" width="12.7109375" style="5" bestFit="1" customWidth="1"/>
    <col min="12806" max="12806" width="16.140625" style="5" bestFit="1" customWidth="1"/>
    <col min="12807" max="12807" width="16.140625" style="5" customWidth="1"/>
    <col min="12808" max="12808" width="12.42578125" style="5" bestFit="1" customWidth="1"/>
    <col min="12809" max="12809" width="12.7109375" style="5" bestFit="1" customWidth="1"/>
    <col min="12810" max="13056" width="8.85546875" style="5"/>
    <col min="13057" max="13057" width="18.140625" style="5" bestFit="1" customWidth="1"/>
    <col min="13058" max="13059" width="16.28515625" style="5" bestFit="1" customWidth="1"/>
    <col min="13060" max="13060" width="12.42578125" style="5" customWidth="1"/>
    <col min="13061" max="13061" width="12.7109375" style="5" bestFit="1" customWidth="1"/>
    <col min="13062" max="13062" width="16.140625" style="5" bestFit="1" customWidth="1"/>
    <col min="13063" max="13063" width="16.140625" style="5" customWidth="1"/>
    <col min="13064" max="13064" width="12.42578125" style="5" bestFit="1" customWidth="1"/>
    <col min="13065" max="13065" width="12.7109375" style="5" bestFit="1" customWidth="1"/>
    <col min="13066" max="13312" width="8.85546875" style="5"/>
    <col min="13313" max="13313" width="18.140625" style="5" bestFit="1" customWidth="1"/>
    <col min="13314" max="13315" width="16.28515625" style="5" bestFit="1" customWidth="1"/>
    <col min="13316" max="13316" width="12.42578125" style="5" customWidth="1"/>
    <col min="13317" max="13317" width="12.7109375" style="5" bestFit="1" customWidth="1"/>
    <col min="13318" max="13318" width="16.140625" style="5" bestFit="1" customWidth="1"/>
    <col min="13319" max="13319" width="16.140625" style="5" customWidth="1"/>
    <col min="13320" max="13320" width="12.42578125" style="5" bestFit="1" customWidth="1"/>
    <col min="13321" max="13321" width="12.7109375" style="5" bestFit="1" customWidth="1"/>
    <col min="13322" max="13568" width="8.85546875" style="5"/>
    <col min="13569" max="13569" width="18.140625" style="5" bestFit="1" customWidth="1"/>
    <col min="13570" max="13571" width="16.28515625" style="5" bestFit="1" customWidth="1"/>
    <col min="13572" max="13572" width="12.42578125" style="5" customWidth="1"/>
    <col min="13573" max="13573" width="12.7109375" style="5" bestFit="1" customWidth="1"/>
    <col min="13574" max="13574" width="16.140625" style="5" bestFit="1" customWidth="1"/>
    <col min="13575" max="13575" width="16.140625" style="5" customWidth="1"/>
    <col min="13576" max="13576" width="12.42578125" style="5" bestFit="1" customWidth="1"/>
    <col min="13577" max="13577" width="12.7109375" style="5" bestFit="1" customWidth="1"/>
    <col min="13578" max="13824" width="8.85546875" style="5"/>
    <col min="13825" max="13825" width="18.140625" style="5" bestFit="1" customWidth="1"/>
    <col min="13826" max="13827" width="16.28515625" style="5" bestFit="1" customWidth="1"/>
    <col min="13828" max="13828" width="12.42578125" style="5" customWidth="1"/>
    <col min="13829" max="13829" width="12.7109375" style="5" bestFit="1" customWidth="1"/>
    <col min="13830" max="13830" width="16.140625" style="5" bestFit="1" customWidth="1"/>
    <col min="13831" max="13831" width="16.140625" style="5" customWidth="1"/>
    <col min="13832" max="13832" width="12.42578125" style="5" bestFit="1" customWidth="1"/>
    <col min="13833" max="13833" width="12.7109375" style="5" bestFit="1" customWidth="1"/>
    <col min="13834" max="14080" width="8.85546875" style="5"/>
    <col min="14081" max="14081" width="18.140625" style="5" bestFit="1" customWidth="1"/>
    <col min="14082" max="14083" width="16.28515625" style="5" bestFit="1" customWidth="1"/>
    <col min="14084" max="14084" width="12.42578125" style="5" customWidth="1"/>
    <col min="14085" max="14085" width="12.7109375" style="5" bestFit="1" customWidth="1"/>
    <col min="14086" max="14086" width="16.140625" style="5" bestFit="1" customWidth="1"/>
    <col min="14087" max="14087" width="16.140625" style="5" customWidth="1"/>
    <col min="14088" max="14088" width="12.42578125" style="5" bestFit="1" customWidth="1"/>
    <col min="14089" max="14089" width="12.7109375" style="5" bestFit="1" customWidth="1"/>
    <col min="14090" max="14336" width="8.85546875" style="5"/>
    <col min="14337" max="14337" width="18.140625" style="5" bestFit="1" customWidth="1"/>
    <col min="14338" max="14339" width="16.28515625" style="5" bestFit="1" customWidth="1"/>
    <col min="14340" max="14340" width="12.42578125" style="5" customWidth="1"/>
    <col min="14341" max="14341" width="12.7109375" style="5" bestFit="1" customWidth="1"/>
    <col min="14342" max="14342" width="16.140625" style="5" bestFit="1" customWidth="1"/>
    <col min="14343" max="14343" width="16.140625" style="5" customWidth="1"/>
    <col min="14344" max="14344" width="12.42578125" style="5" bestFit="1" customWidth="1"/>
    <col min="14345" max="14345" width="12.7109375" style="5" bestFit="1" customWidth="1"/>
    <col min="14346" max="14592" width="8.85546875" style="5"/>
    <col min="14593" max="14593" width="18.140625" style="5" bestFit="1" customWidth="1"/>
    <col min="14594" max="14595" width="16.28515625" style="5" bestFit="1" customWidth="1"/>
    <col min="14596" max="14596" width="12.42578125" style="5" customWidth="1"/>
    <col min="14597" max="14597" width="12.7109375" style="5" bestFit="1" customWidth="1"/>
    <col min="14598" max="14598" width="16.140625" style="5" bestFit="1" customWidth="1"/>
    <col min="14599" max="14599" width="16.140625" style="5" customWidth="1"/>
    <col min="14600" max="14600" width="12.42578125" style="5" bestFit="1" customWidth="1"/>
    <col min="14601" max="14601" width="12.7109375" style="5" bestFit="1" customWidth="1"/>
    <col min="14602" max="14848" width="8.85546875" style="5"/>
    <col min="14849" max="14849" width="18.140625" style="5" bestFit="1" customWidth="1"/>
    <col min="14850" max="14851" width="16.28515625" style="5" bestFit="1" customWidth="1"/>
    <col min="14852" max="14852" width="12.42578125" style="5" customWidth="1"/>
    <col min="14853" max="14853" width="12.7109375" style="5" bestFit="1" customWidth="1"/>
    <col min="14854" max="14854" width="16.140625" style="5" bestFit="1" customWidth="1"/>
    <col min="14855" max="14855" width="16.140625" style="5" customWidth="1"/>
    <col min="14856" max="14856" width="12.42578125" style="5" bestFit="1" customWidth="1"/>
    <col min="14857" max="14857" width="12.7109375" style="5" bestFit="1" customWidth="1"/>
    <col min="14858" max="15104" width="8.85546875" style="5"/>
    <col min="15105" max="15105" width="18.140625" style="5" bestFit="1" customWidth="1"/>
    <col min="15106" max="15107" width="16.28515625" style="5" bestFit="1" customWidth="1"/>
    <col min="15108" max="15108" width="12.42578125" style="5" customWidth="1"/>
    <col min="15109" max="15109" width="12.7109375" style="5" bestFit="1" customWidth="1"/>
    <col min="15110" max="15110" width="16.140625" style="5" bestFit="1" customWidth="1"/>
    <col min="15111" max="15111" width="16.140625" style="5" customWidth="1"/>
    <col min="15112" max="15112" width="12.42578125" style="5" bestFit="1" customWidth="1"/>
    <col min="15113" max="15113" width="12.7109375" style="5" bestFit="1" customWidth="1"/>
    <col min="15114" max="15360" width="8.85546875" style="5"/>
    <col min="15361" max="15361" width="18.140625" style="5" bestFit="1" customWidth="1"/>
    <col min="15362" max="15363" width="16.28515625" style="5" bestFit="1" customWidth="1"/>
    <col min="15364" max="15364" width="12.42578125" style="5" customWidth="1"/>
    <col min="15365" max="15365" width="12.7109375" style="5" bestFit="1" customWidth="1"/>
    <col min="15366" max="15366" width="16.140625" style="5" bestFit="1" customWidth="1"/>
    <col min="15367" max="15367" width="16.140625" style="5" customWidth="1"/>
    <col min="15368" max="15368" width="12.42578125" style="5" bestFit="1" customWidth="1"/>
    <col min="15369" max="15369" width="12.7109375" style="5" bestFit="1" customWidth="1"/>
    <col min="15370" max="15616" width="8.85546875" style="5"/>
    <col min="15617" max="15617" width="18.140625" style="5" bestFit="1" customWidth="1"/>
    <col min="15618" max="15619" width="16.28515625" style="5" bestFit="1" customWidth="1"/>
    <col min="15620" max="15620" width="12.42578125" style="5" customWidth="1"/>
    <col min="15621" max="15621" width="12.7109375" style="5" bestFit="1" customWidth="1"/>
    <col min="15622" max="15622" width="16.140625" style="5" bestFit="1" customWidth="1"/>
    <col min="15623" max="15623" width="16.140625" style="5" customWidth="1"/>
    <col min="15624" max="15624" width="12.42578125" style="5" bestFit="1" customWidth="1"/>
    <col min="15625" max="15625" width="12.7109375" style="5" bestFit="1" customWidth="1"/>
    <col min="15626" max="15872" width="8.85546875" style="5"/>
    <col min="15873" max="15873" width="18.140625" style="5" bestFit="1" customWidth="1"/>
    <col min="15874" max="15875" width="16.28515625" style="5" bestFit="1" customWidth="1"/>
    <col min="15876" max="15876" width="12.42578125" style="5" customWidth="1"/>
    <col min="15877" max="15877" width="12.7109375" style="5" bestFit="1" customWidth="1"/>
    <col min="15878" max="15878" width="16.140625" style="5" bestFit="1" customWidth="1"/>
    <col min="15879" max="15879" width="16.140625" style="5" customWidth="1"/>
    <col min="15880" max="15880" width="12.42578125" style="5" bestFit="1" customWidth="1"/>
    <col min="15881" max="15881" width="12.7109375" style="5" bestFit="1" customWidth="1"/>
    <col min="15882" max="16128" width="8.85546875" style="5"/>
    <col min="16129" max="16129" width="18.140625" style="5" bestFit="1" customWidth="1"/>
    <col min="16130" max="16131" width="16.28515625" style="5" bestFit="1" customWidth="1"/>
    <col min="16132" max="16132" width="12.42578125" style="5" customWidth="1"/>
    <col min="16133" max="16133" width="12.7109375" style="5" bestFit="1" customWidth="1"/>
    <col min="16134" max="16134" width="16.140625" style="5" bestFit="1" customWidth="1"/>
    <col min="16135" max="16135" width="16.140625" style="5" customWidth="1"/>
    <col min="16136" max="16136" width="12.42578125" style="5" bestFit="1" customWidth="1"/>
    <col min="16137" max="16137" width="12.7109375" style="5" bestFit="1" customWidth="1"/>
    <col min="16138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7"/>
      <c r="B3" s="17"/>
      <c r="C3" s="17"/>
      <c r="D3" s="17"/>
      <c r="E3" s="17"/>
      <c r="F3" s="17"/>
      <c r="G3" s="17"/>
      <c r="H3" s="17"/>
      <c r="I3" s="17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64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3399</v>
      </c>
      <c r="C6" s="9">
        <v>3487</v>
      </c>
      <c r="D6" s="9">
        <f>C6-B6</f>
        <v>88</v>
      </c>
      <c r="E6" s="14">
        <f>(C6-B6)/B6</f>
        <v>2.5889967637540454E-2</v>
      </c>
      <c r="F6" s="10">
        <v>15525.2</v>
      </c>
      <c r="G6" s="10">
        <v>16578.5</v>
      </c>
      <c r="H6" s="9">
        <f>G6-F6</f>
        <v>1053.2999999999993</v>
      </c>
      <c r="I6" s="14">
        <f>(G6-F6)/F6</f>
        <v>6.7844536624326851E-2</v>
      </c>
    </row>
    <row r="7" spans="1:9" s="4" customFormat="1">
      <c r="A7" s="4" t="s">
        <v>1</v>
      </c>
      <c r="B7" s="9">
        <v>2181</v>
      </c>
      <c r="C7" s="9">
        <v>2161</v>
      </c>
      <c r="D7" s="9">
        <f>C7-B7</f>
        <v>-20</v>
      </c>
      <c r="E7" s="14">
        <f>(C7-B7)/B7</f>
        <v>-9.170105456212746E-3</v>
      </c>
      <c r="F7" s="10">
        <v>8775</v>
      </c>
      <c r="G7" s="10">
        <v>8694</v>
      </c>
      <c r="H7" s="9">
        <f>G7-F7</f>
        <v>-81</v>
      </c>
      <c r="I7" s="14">
        <f>(G7-F7)/F7</f>
        <v>-9.2307692307692316E-3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>
        <v>4</v>
      </c>
      <c r="C9" s="9">
        <v>4</v>
      </c>
      <c r="D9" s="9">
        <f>C9-B9</f>
        <v>0</v>
      </c>
      <c r="E9" s="14">
        <f>(C9-B9)/B9</f>
        <v>0</v>
      </c>
      <c r="F9" s="10">
        <v>15</v>
      </c>
      <c r="G9" s="10">
        <v>20</v>
      </c>
      <c r="H9" s="9">
        <f>G9-F9</f>
        <v>5</v>
      </c>
      <c r="I9" s="14">
        <f>(G9-F9)/F9</f>
        <v>0.33333333333333331</v>
      </c>
    </row>
    <row r="10" spans="1:9" s="4" customFormat="1">
      <c r="A10" s="4" t="s">
        <v>3</v>
      </c>
      <c r="B10" s="9">
        <v>176</v>
      </c>
      <c r="C10" s="9">
        <v>93</v>
      </c>
      <c r="D10" s="9">
        <f>C10-B10</f>
        <v>-83</v>
      </c>
      <c r="E10" s="14">
        <f>(C10-B10)/B10</f>
        <v>-0.47159090909090912</v>
      </c>
      <c r="F10" s="10">
        <v>663</v>
      </c>
      <c r="G10" s="10">
        <v>529</v>
      </c>
      <c r="H10" s="9">
        <f>G10-F10</f>
        <v>-134</v>
      </c>
      <c r="I10" s="14">
        <f>(G10-F10)/F10</f>
        <v>-0.20211161387631976</v>
      </c>
    </row>
    <row r="11" spans="1:9" s="4" customFormat="1">
      <c r="A11" s="4" t="s">
        <v>4</v>
      </c>
      <c r="B11" s="9">
        <v>54</v>
      </c>
      <c r="C11" s="9">
        <v>76</v>
      </c>
      <c r="D11" s="9">
        <f>C11-B11</f>
        <v>22</v>
      </c>
      <c r="E11" s="14">
        <f>(C11-B11)/B11</f>
        <v>0.40740740740740738</v>
      </c>
      <c r="F11" s="10">
        <v>242</v>
      </c>
      <c r="G11" s="10">
        <v>318</v>
      </c>
      <c r="H11" s="9">
        <f>G11-F11</f>
        <v>76</v>
      </c>
      <c r="I11" s="14">
        <f>(G11-F11)/F11</f>
        <v>0.31404958677685951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1121</v>
      </c>
      <c r="C13" s="9">
        <v>1237</v>
      </c>
      <c r="D13" s="9">
        <f>C13-B13</f>
        <v>116</v>
      </c>
      <c r="E13" s="14">
        <f>(C13-B13)/B13</f>
        <v>0.10347903657448707</v>
      </c>
      <c r="F13" s="10">
        <v>4756</v>
      </c>
      <c r="G13" s="10">
        <v>5477</v>
      </c>
      <c r="H13" s="9">
        <f>G13-F13</f>
        <v>721</v>
      </c>
      <c r="I13" s="14">
        <f>(G13-F13)/F13</f>
        <v>0.15159798149705636</v>
      </c>
    </row>
    <row r="14" spans="1:9" s="4" customFormat="1">
      <c r="A14" s="4" t="s">
        <v>53</v>
      </c>
      <c r="B14" s="9">
        <v>223</v>
      </c>
      <c r="C14" s="9">
        <v>249</v>
      </c>
      <c r="D14" s="9">
        <f>C14-B14</f>
        <v>26</v>
      </c>
      <c r="E14" s="14">
        <f>(C14-B14)/B14</f>
        <v>0.11659192825112108</v>
      </c>
      <c r="F14" s="10">
        <v>1063.2</v>
      </c>
      <c r="G14" s="10">
        <v>1516.5</v>
      </c>
      <c r="H14" s="9">
        <f>G14-F14</f>
        <v>453.29999999999995</v>
      </c>
      <c r="I14" s="14">
        <f>(G14-F14)/F14</f>
        <v>0.42635440180586903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74</v>
      </c>
      <c r="C16" s="9">
        <v>58</v>
      </c>
      <c r="D16" s="9">
        <f t="shared" ref="D16:D24" si="0">C16-B16</f>
        <v>-16</v>
      </c>
      <c r="E16" s="14">
        <f t="shared" ref="E16:E24" si="1">(C16-B16)/B16</f>
        <v>-0.21621621621621623</v>
      </c>
      <c r="F16" s="10">
        <v>247</v>
      </c>
      <c r="G16" s="10">
        <v>195</v>
      </c>
      <c r="H16" s="9">
        <f t="shared" ref="H16:H24" si="2">G16-F16</f>
        <v>-52</v>
      </c>
      <c r="I16" s="14">
        <f t="shared" ref="I16:I24" si="3">(G16-F16)/F16</f>
        <v>-0.21052631578947367</v>
      </c>
    </row>
    <row r="17" spans="1:9" s="4" customFormat="1">
      <c r="A17" s="4" t="s">
        <v>8</v>
      </c>
      <c r="B17" s="9">
        <v>1031</v>
      </c>
      <c r="C17" s="9">
        <v>1010</v>
      </c>
      <c r="D17" s="9">
        <f t="shared" si="0"/>
        <v>-21</v>
      </c>
      <c r="E17" s="14">
        <f t="shared" si="1"/>
        <v>-2.0368574199806012E-2</v>
      </c>
      <c r="F17" s="10">
        <v>3604</v>
      </c>
      <c r="G17" s="10">
        <v>3592</v>
      </c>
      <c r="H17" s="9">
        <f t="shared" si="2"/>
        <v>-12</v>
      </c>
      <c r="I17" s="14">
        <f t="shared" si="3"/>
        <v>-3.3296337402885681E-3</v>
      </c>
    </row>
    <row r="18" spans="1:9" s="4" customFormat="1">
      <c r="A18" s="4" t="s">
        <v>9</v>
      </c>
      <c r="B18" s="9">
        <v>521</v>
      </c>
      <c r="C18" s="9">
        <v>543</v>
      </c>
      <c r="D18" s="9">
        <f t="shared" si="0"/>
        <v>22</v>
      </c>
      <c r="E18" s="14">
        <f t="shared" si="1"/>
        <v>4.2226487523992322E-2</v>
      </c>
      <c r="F18" s="10">
        <v>2080</v>
      </c>
      <c r="G18" s="10">
        <v>2305</v>
      </c>
      <c r="H18" s="9">
        <f t="shared" si="2"/>
        <v>225</v>
      </c>
      <c r="I18" s="14">
        <f t="shared" si="3"/>
        <v>0.10817307692307693</v>
      </c>
    </row>
    <row r="19" spans="1:9" s="4" customFormat="1">
      <c r="A19" s="4" t="s">
        <v>10</v>
      </c>
      <c r="B19" s="9">
        <v>421</v>
      </c>
      <c r="C19" s="9">
        <v>131</v>
      </c>
      <c r="D19" s="9">
        <f t="shared" si="0"/>
        <v>-290</v>
      </c>
      <c r="E19" s="14">
        <f t="shared" si="1"/>
        <v>-0.6888361045130641</v>
      </c>
      <c r="F19" s="10">
        <v>1269.5</v>
      </c>
      <c r="G19" s="10">
        <v>602</v>
      </c>
      <c r="H19" s="9">
        <f t="shared" si="2"/>
        <v>-667.5</v>
      </c>
      <c r="I19" s="14">
        <f t="shared" si="3"/>
        <v>-0.52579755809373774</v>
      </c>
    </row>
    <row r="20" spans="1:9" s="4" customFormat="1">
      <c r="A20" s="4" t="s">
        <v>11</v>
      </c>
      <c r="B20" s="9">
        <v>69</v>
      </c>
      <c r="C20" s="9">
        <v>85</v>
      </c>
      <c r="D20" s="9">
        <f t="shared" si="0"/>
        <v>16</v>
      </c>
      <c r="E20" s="14">
        <f t="shared" si="1"/>
        <v>0.2318840579710145</v>
      </c>
      <c r="F20" s="10">
        <v>212.5</v>
      </c>
      <c r="G20" s="10">
        <v>274</v>
      </c>
      <c r="H20" s="9">
        <f t="shared" si="2"/>
        <v>61.5</v>
      </c>
      <c r="I20" s="14">
        <f t="shared" si="3"/>
        <v>0.28941176470588237</v>
      </c>
    </row>
    <row r="21" spans="1:9" s="4" customFormat="1">
      <c r="A21" s="4" t="s">
        <v>12</v>
      </c>
      <c r="B21" s="9">
        <v>122</v>
      </c>
      <c r="C21" s="9">
        <v>121</v>
      </c>
      <c r="D21" s="9">
        <f t="shared" si="0"/>
        <v>-1</v>
      </c>
      <c r="E21" s="14">
        <f t="shared" si="1"/>
        <v>-8.1967213114754103E-3</v>
      </c>
      <c r="F21" s="10">
        <v>449</v>
      </c>
      <c r="G21" s="10">
        <v>360</v>
      </c>
      <c r="H21" s="9">
        <f t="shared" si="2"/>
        <v>-89</v>
      </c>
      <c r="I21" s="14">
        <f t="shared" si="3"/>
        <v>-0.19821826280623608</v>
      </c>
    </row>
    <row r="22" spans="1:9" s="4" customFormat="1">
      <c r="A22" s="4" t="s">
        <v>13</v>
      </c>
      <c r="B22" s="9">
        <v>59</v>
      </c>
      <c r="C22" s="9">
        <v>54</v>
      </c>
      <c r="D22" s="9">
        <f t="shared" si="0"/>
        <v>-5</v>
      </c>
      <c r="E22" s="14">
        <f t="shared" si="1"/>
        <v>-8.4745762711864403E-2</v>
      </c>
      <c r="F22" s="10">
        <v>143</v>
      </c>
      <c r="G22" s="10">
        <v>124</v>
      </c>
      <c r="H22" s="9">
        <f t="shared" si="2"/>
        <v>-19</v>
      </c>
      <c r="I22" s="14">
        <f t="shared" si="3"/>
        <v>-0.13286713286713286</v>
      </c>
    </row>
    <row r="23" spans="1:9" s="4" customFormat="1">
      <c r="A23" s="4" t="s">
        <v>14</v>
      </c>
      <c r="B23" s="9">
        <v>7</v>
      </c>
      <c r="C23" s="9">
        <v>234</v>
      </c>
      <c r="D23" s="9">
        <f t="shared" si="0"/>
        <v>227</v>
      </c>
      <c r="E23" s="14">
        <f t="shared" si="1"/>
        <v>32.428571428571431</v>
      </c>
      <c r="F23" s="10">
        <v>30</v>
      </c>
      <c r="G23" s="10">
        <v>537</v>
      </c>
      <c r="H23" s="9">
        <f t="shared" si="2"/>
        <v>507</v>
      </c>
      <c r="I23" s="14">
        <f t="shared" si="3"/>
        <v>16.899999999999999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0"/>
        <v>25</v>
      </c>
      <c r="E24" s="14">
        <f t="shared" si="1"/>
        <v>0.49019607843137253</v>
      </c>
      <c r="F24" s="10">
        <v>51</v>
      </c>
      <c r="G24" s="10">
        <v>76</v>
      </c>
      <c r="H24" s="9">
        <f t="shared" si="2"/>
        <v>25</v>
      </c>
      <c r="I24" s="14">
        <f t="shared" si="3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8285</v>
      </c>
      <c r="C27" s="9">
        <v>8632</v>
      </c>
      <c r="D27" s="9">
        <f t="shared" ref="D27:D32" si="4">C27-B27</f>
        <v>347</v>
      </c>
      <c r="E27" s="14">
        <f t="shared" ref="E27:E32" si="5">(C27-B27)/B27</f>
        <v>4.1882920941460469E-2</v>
      </c>
      <c r="F27" s="10">
        <v>38687.599999999999</v>
      </c>
      <c r="G27" s="10">
        <v>39997</v>
      </c>
      <c r="H27" s="9">
        <f t="shared" ref="H27:H32" si="6">G27-F27</f>
        <v>1309.4000000000015</v>
      </c>
      <c r="I27" s="14">
        <f t="shared" ref="I27:I32" si="7">(G27-F27)/F27</f>
        <v>3.3845469866313795E-2</v>
      </c>
    </row>
    <row r="28" spans="1:9" s="4" customFormat="1">
      <c r="A28" s="4" t="s">
        <v>17</v>
      </c>
      <c r="B28" s="9">
        <v>7239</v>
      </c>
      <c r="C28" s="9">
        <v>7261</v>
      </c>
      <c r="D28" s="9">
        <f t="shared" si="4"/>
        <v>22</v>
      </c>
      <c r="E28" s="14">
        <f t="shared" si="5"/>
        <v>3.0390937974858405E-3</v>
      </c>
      <c r="F28" s="10">
        <v>33797</v>
      </c>
      <c r="G28" s="10">
        <v>33361.5</v>
      </c>
      <c r="H28" s="9">
        <f t="shared" si="6"/>
        <v>-435.5</v>
      </c>
      <c r="I28" s="14">
        <f t="shared" si="7"/>
        <v>-1.2885759091043584E-2</v>
      </c>
    </row>
    <row r="29" spans="1:9" s="4" customFormat="1">
      <c r="A29" s="4" t="s">
        <v>18</v>
      </c>
      <c r="B29" s="9">
        <v>562</v>
      </c>
      <c r="C29" s="9">
        <v>809</v>
      </c>
      <c r="D29" s="9">
        <f t="shared" si="4"/>
        <v>247</v>
      </c>
      <c r="E29" s="14">
        <f t="shared" si="5"/>
        <v>0.43950177935943058</v>
      </c>
      <c r="F29" s="10">
        <v>2126</v>
      </c>
      <c r="G29" s="10">
        <v>3047</v>
      </c>
      <c r="H29" s="9">
        <f t="shared" si="6"/>
        <v>921</v>
      </c>
      <c r="I29" s="14">
        <f t="shared" si="7"/>
        <v>0.43320790216368765</v>
      </c>
    </row>
    <row r="30" spans="1:9" s="4" customFormat="1">
      <c r="A30" s="4" t="s">
        <v>19</v>
      </c>
      <c r="B30" s="9">
        <v>136</v>
      </c>
      <c r="C30" s="9">
        <v>216</v>
      </c>
      <c r="D30" s="9">
        <f t="shared" si="4"/>
        <v>80</v>
      </c>
      <c r="E30" s="14">
        <f t="shared" si="5"/>
        <v>0.58823529411764708</v>
      </c>
      <c r="F30" s="10">
        <v>380</v>
      </c>
      <c r="G30" s="10">
        <v>645</v>
      </c>
      <c r="H30" s="9">
        <f t="shared" si="6"/>
        <v>265</v>
      </c>
      <c r="I30" s="14">
        <f t="shared" si="7"/>
        <v>0.69736842105263153</v>
      </c>
    </row>
    <row r="31" spans="1:9" s="4" customFormat="1">
      <c r="A31" s="4" t="s">
        <v>20</v>
      </c>
      <c r="B31" s="9">
        <v>389</v>
      </c>
      <c r="C31" s="9">
        <v>442</v>
      </c>
      <c r="D31" s="9">
        <f t="shared" si="4"/>
        <v>53</v>
      </c>
      <c r="E31" s="14">
        <f t="shared" si="5"/>
        <v>0.13624678663239073</v>
      </c>
      <c r="F31" s="10">
        <v>1769</v>
      </c>
      <c r="G31" s="10">
        <v>1850</v>
      </c>
      <c r="H31" s="9">
        <f t="shared" si="6"/>
        <v>81</v>
      </c>
      <c r="I31" s="14">
        <f t="shared" si="7"/>
        <v>4.5788581119276431E-2</v>
      </c>
    </row>
    <row r="32" spans="1:9" s="4" customFormat="1">
      <c r="A32" s="4" t="s">
        <v>21</v>
      </c>
      <c r="B32" s="9">
        <v>283</v>
      </c>
      <c r="C32" s="9">
        <v>519</v>
      </c>
      <c r="D32" s="9">
        <f t="shared" si="4"/>
        <v>236</v>
      </c>
      <c r="E32" s="14">
        <f t="shared" si="5"/>
        <v>0.83392226148409898</v>
      </c>
      <c r="F32" s="10">
        <v>615.6</v>
      </c>
      <c r="G32" s="10">
        <v>1093.5</v>
      </c>
      <c r="H32" s="9">
        <f t="shared" si="6"/>
        <v>477.9</v>
      </c>
      <c r="I32" s="14">
        <f t="shared" si="7"/>
        <v>0.77631578947368418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1300</v>
      </c>
      <c r="C35" s="9">
        <v>1565</v>
      </c>
      <c r="D35" s="9">
        <f>C35-B35</f>
        <v>265</v>
      </c>
      <c r="E35" s="14">
        <f>(C35-B35)/B35</f>
        <v>0.20384615384615384</v>
      </c>
      <c r="F35" s="10">
        <v>6188.5</v>
      </c>
      <c r="G35" s="10">
        <v>6876</v>
      </c>
      <c r="H35" s="9">
        <f>G35-F35</f>
        <v>687.5</v>
      </c>
      <c r="I35" s="14">
        <f>(G35-F35)/F35</f>
        <v>0.11109315666154965</v>
      </c>
    </row>
    <row r="36" spans="1:9" s="4" customFormat="1">
      <c r="A36" s="4" t="s">
        <v>23</v>
      </c>
      <c r="B36" s="9">
        <v>875</v>
      </c>
      <c r="C36" s="9">
        <v>1063</v>
      </c>
      <c r="D36" s="9">
        <f>C36-B36</f>
        <v>188</v>
      </c>
      <c r="E36" s="14">
        <f>(C36-B36)/B36</f>
        <v>0.21485714285714286</v>
      </c>
      <c r="F36" s="10">
        <v>4054</v>
      </c>
      <c r="G36" s="10">
        <v>4511</v>
      </c>
      <c r="H36" s="9">
        <f>G36-F36</f>
        <v>457</v>
      </c>
      <c r="I36" s="14">
        <f>(G36-F36)/F36</f>
        <v>0.11272816970892945</v>
      </c>
    </row>
    <row r="37" spans="1:9" s="4" customFormat="1">
      <c r="A37" s="4" t="s">
        <v>24</v>
      </c>
      <c r="B37" s="9">
        <v>160</v>
      </c>
      <c r="C37" s="9">
        <v>216</v>
      </c>
      <c r="D37" s="9">
        <f>C37-B37</f>
        <v>56</v>
      </c>
      <c r="E37" s="14">
        <f>(C37-B37)/B37</f>
        <v>0.35</v>
      </c>
      <c r="F37" s="10">
        <v>564</v>
      </c>
      <c r="G37" s="10">
        <v>782</v>
      </c>
      <c r="H37" s="9">
        <f>G37-F37</f>
        <v>218</v>
      </c>
      <c r="I37" s="14">
        <f>(G37-F37)/F37</f>
        <v>0.38652482269503546</v>
      </c>
    </row>
    <row r="38" spans="1:9" s="4" customFormat="1">
      <c r="A38" s="4" t="s">
        <v>25</v>
      </c>
      <c r="B38" s="9">
        <v>408</v>
      </c>
      <c r="C38" s="9">
        <v>446</v>
      </c>
      <c r="D38" s="9">
        <f>C38-B38</f>
        <v>38</v>
      </c>
      <c r="E38" s="14">
        <f>(C38-B38)/B38</f>
        <v>9.3137254901960786E-2</v>
      </c>
      <c r="F38" s="10">
        <v>1570.5</v>
      </c>
      <c r="G38" s="10">
        <v>1583</v>
      </c>
      <c r="H38" s="9">
        <f>G38-F38</f>
        <v>12.5</v>
      </c>
      <c r="I38" s="14">
        <f>(G38-F38)/F38</f>
        <v>7.9592486469277305E-3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12672</v>
      </c>
      <c r="C41" s="9">
        <v>13278</v>
      </c>
      <c r="D41" s="9">
        <f>C41-B41</f>
        <v>606</v>
      </c>
      <c r="E41" s="14">
        <f>(C41-B41)/B41</f>
        <v>4.7821969696969696E-2</v>
      </c>
      <c r="F41" s="10">
        <v>60401.3</v>
      </c>
      <c r="G41" s="10">
        <v>63451.5</v>
      </c>
      <c r="H41" s="9">
        <f>G41-F41</f>
        <v>3050.1999999999971</v>
      </c>
      <c r="I41" s="14">
        <f>(G41-F41)/F41</f>
        <v>5.0498913102863627E-2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256" width="8.85546875" style="5"/>
    <col min="257" max="257" width="18.140625" style="5" bestFit="1" customWidth="1"/>
    <col min="258" max="259" width="16.28515625" style="5" bestFit="1" customWidth="1"/>
    <col min="260" max="260" width="12.42578125" style="5" customWidth="1"/>
    <col min="261" max="261" width="12.7109375" style="5" bestFit="1" customWidth="1"/>
    <col min="262" max="262" width="16.140625" style="5" bestFit="1" customWidth="1"/>
    <col min="263" max="263" width="16.140625" style="5" customWidth="1"/>
    <col min="264" max="264" width="12.42578125" style="5" bestFit="1" customWidth="1"/>
    <col min="265" max="265" width="12.7109375" style="5" bestFit="1" customWidth="1"/>
    <col min="266" max="512" width="8.85546875" style="5"/>
    <col min="513" max="513" width="18.140625" style="5" bestFit="1" customWidth="1"/>
    <col min="514" max="515" width="16.28515625" style="5" bestFit="1" customWidth="1"/>
    <col min="516" max="516" width="12.42578125" style="5" customWidth="1"/>
    <col min="517" max="517" width="12.7109375" style="5" bestFit="1" customWidth="1"/>
    <col min="518" max="518" width="16.140625" style="5" bestFit="1" customWidth="1"/>
    <col min="519" max="519" width="16.140625" style="5" customWidth="1"/>
    <col min="520" max="520" width="12.42578125" style="5" bestFit="1" customWidth="1"/>
    <col min="521" max="521" width="12.7109375" style="5" bestFit="1" customWidth="1"/>
    <col min="522" max="768" width="8.85546875" style="5"/>
    <col min="769" max="769" width="18.140625" style="5" bestFit="1" customWidth="1"/>
    <col min="770" max="771" width="16.28515625" style="5" bestFit="1" customWidth="1"/>
    <col min="772" max="772" width="12.42578125" style="5" customWidth="1"/>
    <col min="773" max="773" width="12.7109375" style="5" bestFit="1" customWidth="1"/>
    <col min="774" max="774" width="16.140625" style="5" bestFit="1" customWidth="1"/>
    <col min="775" max="775" width="16.140625" style="5" customWidth="1"/>
    <col min="776" max="776" width="12.42578125" style="5" bestFit="1" customWidth="1"/>
    <col min="777" max="777" width="12.7109375" style="5" bestFit="1" customWidth="1"/>
    <col min="778" max="1024" width="8.85546875" style="5"/>
    <col min="1025" max="1025" width="18.140625" style="5" bestFit="1" customWidth="1"/>
    <col min="1026" max="1027" width="16.28515625" style="5" bestFit="1" customWidth="1"/>
    <col min="1028" max="1028" width="12.42578125" style="5" customWidth="1"/>
    <col min="1029" max="1029" width="12.7109375" style="5" bestFit="1" customWidth="1"/>
    <col min="1030" max="1030" width="16.140625" style="5" bestFit="1" customWidth="1"/>
    <col min="1031" max="1031" width="16.140625" style="5" customWidth="1"/>
    <col min="1032" max="1032" width="12.42578125" style="5" bestFit="1" customWidth="1"/>
    <col min="1033" max="1033" width="12.7109375" style="5" bestFit="1" customWidth="1"/>
    <col min="1034" max="1280" width="8.85546875" style="5"/>
    <col min="1281" max="1281" width="18.140625" style="5" bestFit="1" customWidth="1"/>
    <col min="1282" max="1283" width="16.28515625" style="5" bestFit="1" customWidth="1"/>
    <col min="1284" max="1284" width="12.42578125" style="5" customWidth="1"/>
    <col min="1285" max="1285" width="12.7109375" style="5" bestFit="1" customWidth="1"/>
    <col min="1286" max="1286" width="16.140625" style="5" bestFit="1" customWidth="1"/>
    <col min="1287" max="1287" width="16.140625" style="5" customWidth="1"/>
    <col min="1288" max="1288" width="12.42578125" style="5" bestFit="1" customWidth="1"/>
    <col min="1289" max="1289" width="12.7109375" style="5" bestFit="1" customWidth="1"/>
    <col min="1290" max="1536" width="8.85546875" style="5"/>
    <col min="1537" max="1537" width="18.140625" style="5" bestFit="1" customWidth="1"/>
    <col min="1538" max="1539" width="16.28515625" style="5" bestFit="1" customWidth="1"/>
    <col min="1540" max="1540" width="12.42578125" style="5" customWidth="1"/>
    <col min="1541" max="1541" width="12.7109375" style="5" bestFit="1" customWidth="1"/>
    <col min="1542" max="1542" width="16.140625" style="5" bestFit="1" customWidth="1"/>
    <col min="1543" max="1543" width="16.140625" style="5" customWidth="1"/>
    <col min="1544" max="1544" width="12.42578125" style="5" bestFit="1" customWidth="1"/>
    <col min="1545" max="1545" width="12.7109375" style="5" bestFit="1" customWidth="1"/>
    <col min="1546" max="1792" width="8.85546875" style="5"/>
    <col min="1793" max="1793" width="18.140625" style="5" bestFit="1" customWidth="1"/>
    <col min="1794" max="1795" width="16.28515625" style="5" bestFit="1" customWidth="1"/>
    <col min="1796" max="1796" width="12.42578125" style="5" customWidth="1"/>
    <col min="1797" max="1797" width="12.7109375" style="5" bestFit="1" customWidth="1"/>
    <col min="1798" max="1798" width="16.140625" style="5" bestFit="1" customWidth="1"/>
    <col min="1799" max="1799" width="16.140625" style="5" customWidth="1"/>
    <col min="1800" max="1800" width="12.42578125" style="5" bestFit="1" customWidth="1"/>
    <col min="1801" max="1801" width="12.7109375" style="5" bestFit="1" customWidth="1"/>
    <col min="1802" max="2048" width="8.85546875" style="5"/>
    <col min="2049" max="2049" width="18.140625" style="5" bestFit="1" customWidth="1"/>
    <col min="2050" max="2051" width="16.28515625" style="5" bestFit="1" customWidth="1"/>
    <col min="2052" max="2052" width="12.42578125" style="5" customWidth="1"/>
    <col min="2053" max="2053" width="12.7109375" style="5" bestFit="1" customWidth="1"/>
    <col min="2054" max="2054" width="16.140625" style="5" bestFit="1" customWidth="1"/>
    <col min="2055" max="2055" width="16.140625" style="5" customWidth="1"/>
    <col min="2056" max="2056" width="12.42578125" style="5" bestFit="1" customWidth="1"/>
    <col min="2057" max="2057" width="12.7109375" style="5" bestFit="1" customWidth="1"/>
    <col min="2058" max="2304" width="8.85546875" style="5"/>
    <col min="2305" max="2305" width="18.140625" style="5" bestFit="1" customWidth="1"/>
    <col min="2306" max="2307" width="16.28515625" style="5" bestFit="1" customWidth="1"/>
    <col min="2308" max="2308" width="12.42578125" style="5" customWidth="1"/>
    <col min="2309" max="2309" width="12.7109375" style="5" bestFit="1" customWidth="1"/>
    <col min="2310" max="2310" width="16.140625" style="5" bestFit="1" customWidth="1"/>
    <col min="2311" max="2311" width="16.140625" style="5" customWidth="1"/>
    <col min="2312" max="2312" width="12.42578125" style="5" bestFit="1" customWidth="1"/>
    <col min="2313" max="2313" width="12.7109375" style="5" bestFit="1" customWidth="1"/>
    <col min="2314" max="2560" width="8.85546875" style="5"/>
    <col min="2561" max="2561" width="18.140625" style="5" bestFit="1" customWidth="1"/>
    <col min="2562" max="2563" width="16.28515625" style="5" bestFit="1" customWidth="1"/>
    <col min="2564" max="2564" width="12.42578125" style="5" customWidth="1"/>
    <col min="2565" max="2565" width="12.7109375" style="5" bestFit="1" customWidth="1"/>
    <col min="2566" max="2566" width="16.140625" style="5" bestFit="1" customWidth="1"/>
    <col min="2567" max="2567" width="16.140625" style="5" customWidth="1"/>
    <col min="2568" max="2568" width="12.42578125" style="5" bestFit="1" customWidth="1"/>
    <col min="2569" max="2569" width="12.7109375" style="5" bestFit="1" customWidth="1"/>
    <col min="2570" max="2816" width="8.85546875" style="5"/>
    <col min="2817" max="2817" width="18.140625" style="5" bestFit="1" customWidth="1"/>
    <col min="2818" max="2819" width="16.28515625" style="5" bestFit="1" customWidth="1"/>
    <col min="2820" max="2820" width="12.42578125" style="5" customWidth="1"/>
    <col min="2821" max="2821" width="12.7109375" style="5" bestFit="1" customWidth="1"/>
    <col min="2822" max="2822" width="16.140625" style="5" bestFit="1" customWidth="1"/>
    <col min="2823" max="2823" width="16.140625" style="5" customWidth="1"/>
    <col min="2824" max="2824" width="12.42578125" style="5" bestFit="1" customWidth="1"/>
    <col min="2825" max="2825" width="12.7109375" style="5" bestFit="1" customWidth="1"/>
    <col min="2826" max="3072" width="8.85546875" style="5"/>
    <col min="3073" max="3073" width="18.140625" style="5" bestFit="1" customWidth="1"/>
    <col min="3074" max="3075" width="16.28515625" style="5" bestFit="1" customWidth="1"/>
    <col min="3076" max="3076" width="12.42578125" style="5" customWidth="1"/>
    <col min="3077" max="3077" width="12.7109375" style="5" bestFit="1" customWidth="1"/>
    <col min="3078" max="3078" width="16.140625" style="5" bestFit="1" customWidth="1"/>
    <col min="3079" max="3079" width="16.140625" style="5" customWidth="1"/>
    <col min="3080" max="3080" width="12.42578125" style="5" bestFit="1" customWidth="1"/>
    <col min="3081" max="3081" width="12.7109375" style="5" bestFit="1" customWidth="1"/>
    <col min="3082" max="3328" width="8.85546875" style="5"/>
    <col min="3329" max="3329" width="18.140625" style="5" bestFit="1" customWidth="1"/>
    <col min="3330" max="3331" width="16.28515625" style="5" bestFit="1" customWidth="1"/>
    <col min="3332" max="3332" width="12.42578125" style="5" customWidth="1"/>
    <col min="3333" max="3333" width="12.7109375" style="5" bestFit="1" customWidth="1"/>
    <col min="3334" max="3334" width="16.140625" style="5" bestFit="1" customWidth="1"/>
    <col min="3335" max="3335" width="16.140625" style="5" customWidth="1"/>
    <col min="3336" max="3336" width="12.42578125" style="5" bestFit="1" customWidth="1"/>
    <col min="3337" max="3337" width="12.7109375" style="5" bestFit="1" customWidth="1"/>
    <col min="3338" max="3584" width="8.85546875" style="5"/>
    <col min="3585" max="3585" width="18.140625" style="5" bestFit="1" customWidth="1"/>
    <col min="3586" max="3587" width="16.28515625" style="5" bestFit="1" customWidth="1"/>
    <col min="3588" max="3588" width="12.42578125" style="5" customWidth="1"/>
    <col min="3589" max="3589" width="12.7109375" style="5" bestFit="1" customWidth="1"/>
    <col min="3590" max="3590" width="16.140625" style="5" bestFit="1" customWidth="1"/>
    <col min="3591" max="3591" width="16.140625" style="5" customWidth="1"/>
    <col min="3592" max="3592" width="12.42578125" style="5" bestFit="1" customWidth="1"/>
    <col min="3593" max="3593" width="12.7109375" style="5" bestFit="1" customWidth="1"/>
    <col min="3594" max="3840" width="8.85546875" style="5"/>
    <col min="3841" max="3841" width="18.140625" style="5" bestFit="1" customWidth="1"/>
    <col min="3842" max="3843" width="16.28515625" style="5" bestFit="1" customWidth="1"/>
    <col min="3844" max="3844" width="12.42578125" style="5" customWidth="1"/>
    <col min="3845" max="3845" width="12.7109375" style="5" bestFit="1" customWidth="1"/>
    <col min="3846" max="3846" width="16.140625" style="5" bestFit="1" customWidth="1"/>
    <col min="3847" max="3847" width="16.140625" style="5" customWidth="1"/>
    <col min="3848" max="3848" width="12.42578125" style="5" bestFit="1" customWidth="1"/>
    <col min="3849" max="3849" width="12.7109375" style="5" bestFit="1" customWidth="1"/>
    <col min="3850" max="4096" width="8.85546875" style="5"/>
    <col min="4097" max="4097" width="18.140625" style="5" bestFit="1" customWidth="1"/>
    <col min="4098" max="4099" width="16.28515625" style="5" bestFit="1" customWidth="1"/>
    <col min="4100" max="4100" width="12.42578125" style="5" customWidth="1"/>
    <col min="4101" max="4101" width="12.7109375" style="5" bestFit="1" customWidth="1"/>
    <col min="4102" max="4102" width="16.140625" style="5" bestFit="1" customWidth="1"/>
    <col min="4103" max="4103" width="16.140625" style="5" customWidth="1"/>
    <col min="4104" max="4104" width="12.42578125" style="5" bestFit="1" customWidth="1"/>
    <col min="4105" max="4105" width="12.7109375" style="5" bestFit="1" customWidth="1"/>
    <col min="4106" max="4352" width="8.85546875" style="5"/>
    <col min="4353" max="4353" width="18.140625" style="5" bestFit="1" customWidth="1"/>
    <col min="4354" max="4355" width="16.28515625" style="5" bestFit="1" customWidth="1"/>
    <col min="4356" max="4356" width="12.42578125" style="5" customWidth="1"/>
    <col min="4357" max="4357" width="12.7109375" style="5" bestFit="1" customWidth="1"/>
    <col min="4358" max="4358" width="16.140625" style="5" bestFit="1" customWidth="1"/>
    <col min="4359" max="4359" width="16.140625" style="5" customWidth="1"/>
    <col min="4360" max="4360" width="12.42578125" style="5" bestFit="1" customWidth="1"/>
    <col min="4361" max="4361" width="12.7109375" style="5" bestFit="1" customWidth="1"/>
    <col min="4362" max="4608" width="8.85546875" style="5"/>
    <col min="4609" max="4609" width="18.140625" style="5" bestFit="1" customWidth="1"/>
    <col min="4610" max="4611" width="16.28515625" style="5" bestFit="1" customWidth="1"/>
    <col min="4612" max="4612" width="12.42578125" style="5" customWidth="1"/>
    <col min="4613" max="4613" width="12.7109375" style="5" bestFit="1" customWidth="1"/>
    <col min="4614" max="4614" width="16.140625" style="5" bestFit="1" customWidth="1"/>
    <col min="4615" max="4615" width="16.140625" style="5" customWidth="1"/>
    <col min="4616" max="4616" width="12.42578125" style="5" bestFit="1" customWidth="1"/>
    <col min="4617" max="4617" width="12.7109375" style="5" bestFit="1" customWidth="1"/>
    <col min="4618" max="4864" width="8.85546875" style="5"/>
    <col min="4865" max="4865" width="18.140625" style="5" bestFit="1" customWidth="1"/>
    <col min="4866" max="4867" width="16.28515625" style="5" bestFit="1" customWidth="1"/>
    <col min="4868" max="4868" width="12.42578125" style="5" customWidth="1"/>
    <col min="4869" max="4869" width="12.7109375" style="5" bestFit="1" customWidth="1"/>
    <col min="4870" max="4870" width="16.140625" style="5" bestFit="1" customWidth="1"/>
    <col min="4871" max="4871" width="16.140625" style="5" customWidth="1"/>
    <col min="4872" max="4872" width="12.42578125" style="5" bestFit="1" customWidth="1"/>
    <col min="4873" max="4873" width="12.7109375" style="5" bestFit="1" customWidth="1"/>
    <col min="4874" max="5120" width="8.85546875" style="5"/>
    <col min="5121" max="5121" width="18.140625" style="5" bestFit="1" customWidth="1"/>
    <col min="5122" max="5123" width="16.28515625" style="5" bestFit="1" customWidth="1"/>
    <col min="5124" max="5124" width="12.42578125" style="5" customWidth="1"/>
    <col min="5125" max="5125" width="12.7109375" style="5" bestFit="1" customWidth="1"/>
    <col min="5126" max="5126" width="16.140625" style="5" bestFit="1" customWidth="1"/>
    <col min="5127" max="5127" width="16.140625" style="5" customWidth="1"/>
    <col min="5128" max="5128" width="12.42578125" style="5" bestFit="1" customWidth="1"/>
    <col min="5129" max="5129" width="12.7109375" style="5" bestFit="1" customWidth="1"/>
    <col min="5130" max="5376" width="8.85546875" style="5"/>
    <col min="5377" max="5377" width="18.140625" style="5" bestFit="1" customWidth="1"/>
    <col min="5378" max="5379" width="16.28515625" style="5" bestFit="1" customWidth="1"/>
    <col min="5380" max="5380" width="12.42578125" style="5" customWidth="1"/>
    <col min="5381" max="5381" width="12.7109375" style="5" bestFit="1" customWidth="1"/>
    <col min="5382" max="5382" width="16.140625" style="5" bestFit="1" customWidth="1"/>
    <col min="5383" max="5383" width="16.140625" style="5" customWidth="1"/>
    <col min="5384" max="5384" width="12.42578125" style="5" bestFit="1" customWidth="1"/>
    <col min="5385" max="5385" width="12.7109375" style="5" bestFit="1" customWidth="1"/>
    <col min="5386" max="5632" width="8.85546875" style="5"/>
    <col min="5633" max="5633" width="18.140625" style="5" bestFit="1" customWidth="1"/>
    <col min="5634" max="5635" width="16.28515625" style="5" bestFit="1" customWidth="1"/>
    <col min="5636" max="5636" width="12.42578125" style="5" customWidth="1"/>
    <col min="5637" max="5637" width="12.7109375" style="5" bestFit="1" customWidth="1"/>
    <col min="5638" max="5638" width="16.140625" style="5" bestFit="1" customWidth="1"/>
    <col min="5639" max="5639" width="16.140625" style="5" customWidth="1"/>
    <col min="5640" max="5640" width="12.42578125" style="5" bestFit="1" customWidth="1"/>
    <col min="5641" max="5641" width="12.7109375" style="5" bestFit="1" customWidth="1"/>
    <col min="5642" max="5888" width="8.85546875" style="5"/>
    <col min="5889" max="5889" width="18.140625" style="5" bestFit="1" customWidth="1"/>
    <col min="5890" max="5891" width="16.28515625" style="5" bestFit="1" customWidth="1"/>
    <col min="5892" max="5892" width="12.42578125" style="5" customWidth="1"/>
    <col min="5893" max="5893" width="12.7109375" style="5" bestFit="1" customWidth="1"/>
    <col min="5894" max="5894" width="16.140625" style="5" bestFit="1" customWidth="1"/>
    <col min="5895" max="5895" width="16.140625" style="5" customWidth="1"/>
    <col min="5896" max="5896" width="12.42578125" style="5" bestFit="1" customWidth="1"/>
    <col min="5897" max="5897" width="12.7109375" style="5" bestFit="1" customWidth="1"/>
    <col min="5898" max="6144" width="8.85546875" style="5"/>
    <col min="6145" max="6145" width="18.140625" style="5" bestFit="1" customWidth="1"/>
    <col min="6146" max="6147" width="16.28515625" style="5" bestFit="1" customWidth="1"/>
    <col min="6148" max="6148" width="12.42578125" style="5" customWidth="1"/>
    <col min="6149" max="6149" width="12.7109375" style="5" bestFit="1" customWidth="1"/>
    <col min="6150" max="6150" width="16.140625" style="5" bestFit="1" customWidth="1"/>
    <col min="6151" max="6151" width="16.140625" style="5" customWidth="1"/>
    <col min="6152" max="6152" width="12.42578125" style="5" bestFit="1" customWidth="1"/>
    <col min="6153" max="6153" width="12.7109375" style="5" bestFit="1" customWidth="1"/>
    <col min="6154" max="6400" width="8.85546875" style="5"/>
    <col min="6401" max="6401" width="18.140625" style="5" bestFit="1" customWidth="1"/>
    <col min="6402" max="6403" width="16.28515625" style="5" bestFit="1" customWidth="1"/>
    <col min="6404" max="6404" width="12.42578125" style="5" customWidth="1"/>
    <col min="6405" max="6405" width="12.7109375" style="5" bestFit="1" customWidth="1"/>
    <col min="6406" max="6406" width="16.140625" style="5" bestFit="1" customWidth="1"/>
    <col min="6407" max="6407" width="16.140625" style="5" customWidth="1"/>
    <col min="6408" max="6408" width="12.42578125" style="5" bestFit="1" customWidth="1"/>
    <col min="6409" max="6409" width="12.7109375" style="5" bestFit="1" customWidth="1"/>
    <col min="6410" max="6656" width="8.85546875" style="5"/>
    <col min="6657" max="6657" width="18.140625" style="5" bestFit="1" customWidth="1"/>
    <col min="6658" max="6659" width="16.28515625" style="5" bestFit="1" customWidth="1"/>
    <col min="6660" max="6660" width="12.42578125" style="5" customWidth="1"/>
    <col min="6661" max="6661" width="12.7109375" style="5" bestFit="1" customWidth="1"/>
    <col min="6662" max="6662" width="16.140625" style="5" bestFit="1" customWidth="1"/>
    <col min="6663" max="6663" width="16.140625" style="5" customWidth="1"/>
    <col min="6664" max="6664" width="12.42578125" style="5" bestFit="1" customWidth="1"/>
    <col min="6665" max="6665" width="12.7109375" style="5" bestFit="1" customWidth="1"/>
    <col min="6666" max="6912" width="8.85546875" style="5"/>
    <col min="6913" max="6913" width="18.140625" style="5" bestFit="1" customWidth="1"/>
    <col min="6914" max="6915" width="16.28515625" style="5" bestFit="1" customWidth="1"/>
    <col min="6916" max="6916" width="12.42578125" style="5" customWidth="1"/>
    <col min="6917" max="6917" width="12.7109375" style="5" bestFit="1" customWidth="1"/>
    <col min="6918" max="6918" width="16.140625" style="5" bestFit="1" customWidth="1"/>
    <col min="6919" max="6919" width="16.140625" style="5" customWidth="1"/>
    <col min="6920" max="6920" width="12.42578125" style="5" bestFit="1" customWidth="1"/>
    <col min="6921" max="6921" width="12.7109375" style="5" bestFit="1" customWidth="1"/>
    <col min="6922" max="7168" width="8.85546875" style="5"/>
    <col min="7169" max="7169" width="18.140625" style="5" bestFit="1" customWidth="1"/>
    <col min="7170" max="7171" width="16.28515625" style="5" bestFit="1" customWidth="1"/>
    <col min="7172" max="7172" width="12.42578125" style="5" customWidth="1"/>
    <col min="7173" max="7173" width="12.7109375" style="5" bestFit="1" customWidth="1"/>
    <col min="7174" max="7174" width="16.140625" style="5" bestFit="1" customWidth="1"/>
    <col min="7175" max="7175" width="16.140625" style="5" customWidth="1"/>
    <col min="7176" max="7176" width="12.42578125" style="5" bestFit="1" customWidth="1"/>
    <col min="7177" max="7177" width="12.7109375" style="5" bestFit="1" customWidth="1"/>
    <col min="7178" max="7424" width="8.85546875" style="5"/>
    <col min="7425" max="7425" width="18.140625" style="5" bestFit="1" customWidth="1"/>
    <col min="7426" max="7427" width="16.28515625" style="5" bestFit="1" customWidth="1"/>
    <col min="7428" max="7428" width="12.42578125" style="5" customWidth="1"/>
    <col min="7429" max="7429" width="12.7109375" style="5" bestFit="1" customWidth="1"/>
    <col min="7430" max="7430" width="16.140625" style="5" bestFit="1" customWidth="1"/>
    <col min="7431" max="7431" width="16.140625" style="5" customWidth="1"/>
    <col min="7432" max="7432" width="12.42578125" style="5" bestFit="1" customWidth="1"/>
    <col min="7433" max="7433" width="12.7109375" style="5" bestFit="1" customWidth="1"/>
    <col min="7434" max="7680" width="8.85546875" style="5"/>
    <col min="7681" max="7681" width="18.140625" style="5" bestFit="1" customWidth="1"/>
    <col min="7682" max="7683" width="16.28515625" style="5" bestFit="1" customWidth="1"/>
    <col min="7684" max="7684" width="12.42578125" style="5" customWidth="1"/>
    <col min="7685" max="7685" width="12.7109375" style="5" bestFit="1" customWidth="1"/>
    <col min="7686" max="7686" width="16.140625" style="5" bestFit="1" customWidth="1"/>
    <col min="7687" max="7687" width="16.140625" style="5" customWidth="1"/>
    <col min="7688" max="7688" width="12.42578125" style="5" bestFit="1" customWidth="1"/>
    <col min="7689" max="7689" width="12.7109375" style="5" bestFit="1" customWidth="1"/>
    <col min="7690" max="7936" width="8.85546875" style="5"/>
    <col min="7937" max="7937" width="18.140625" style="5" bestFit="1" customWidth="1"/>
    <col min="7938" max="7939" width="16.28515625" style="5" bestFit="1" customWidth="1"/>
    <col min="7940" max="7940" width="12.42578125" style="5" customWidth="1"/>
    <col min="7941" max="7941" width="12.7109375" style="5" bestFit="1" customWidth="1"/>
    <col min="7942" max="7942" width="16.140625" style="5" bestFit="1" customWidth="1"/>
    <col min="7943" max="7943" width="16.140625" style="5" customWidth="1"/>
    <col min="7944" max="7944" width="12.42578125" style="5" bestFit="1" customWidth="1"/>
    <col min="7945" max="7945" width="12.7109375" style="5" bestFit="1" customWidth="1"/>
    <col min="7946" max="8192" width="8.85546875" style="5"/>
    <col min="8193" max="8193" width="18.140625" style="5" bestFit="1" customWidth="1"/>
    <col min="8194" max="8195" width="16.28515625" style="5" bestFit="1" customWidth="1"/>
    <col min="8196" max="8196" width="12.42578125" style="5" customWidth="1"/>
    <col min="8197" max="8197" width="12.7109375" style="5" bestFit="1" customWidth="1"/>
    <col min="8198" max="8198" width="16.140625" style="5" bestFit="1" customWidth="1"/>
    <col min="8199" max="8199" width="16.140625" style="5" customWidth="1"/>
    <col min="8200" max="8200" width="12.42578125" style="5" bestFit="1" customWidth="1"/>
    <col min="8201" max="8201" width="12.7109375" style="5" bestFit="1" customWidth="1"/>
    <col min="8202" max="8448" width="8.85546875" style="5"/>
    <col min="8449" max="8449" width="18.140625" style="5" bestFit="1" customWidth="1"/>
    <col min="8450" max="8451" width="16.28515625" style="5" bestFit="1" customWidth="1"/>
    <col min="8452" max="8452" width="12.42578125" style="5" customWidth="1"/>
    <col min="8453" max="8453" width="12.7109375" style="5" bestFit="1" customWidth="1"/>
    <col min="8454" max="8454" width="16.140625" style="5" bestFit="1" customWidth="1"/>
    <col min="8455" max="8455" width="16.140625" style="5" customWidth="1"/>
    <col min="8456" max="8456" width="12.42578125" style="5" bestFit="1" customWidth="1"/>
    <col min="8457" max="8457" width="12.7109375" style="5" bestFit="1" customWidth="1"/>
    <col min="8458" max="8704" width="8.85546875" style="5"/>
    <col min="8705" max="8705" width="18.140625" style="5" bestFit="1" customWidth="1"/>
    <col min="8706" max="8707" width="16.28515625" style="5" bestFit="1" customWidth="1"/>
    <col min="8708" max="8708" width="12.42578125" style="5" customWidth="1"/>
    <col min="8709" max="8709" width="12.7109375" style="5" bestFit="1" customWidth="1"/>
    <col min="8710" max="8710" width="16.140625" style="5" bestFit="1" customWidth="1"/>
    <col min="8711" max="8711" width="16.140625" style="5" customWidth="1"/>
    <col min="8712" max="8712" width="12.42578125" style="5" bestFit="1" customWidth="1"/>
    <col min="8713" max="8713" width="12.7109375" style="5" bestFit="1" customWidth="1"/>
    <col min="8714" max="8960" width="8.85546875" style="5"/>
    <col min="8961" max="8961" width="18.140625" style="5" bestFit="1" customWidth="1"/>
    <col min="8962" max="8963" width="16.28515625" style="5" bestFit="1" customWidth="1"/>
    <col min="8964" max="8964" width="12.42578125" style="5" customWidth="1"/>
    <col min="8965" max="8965" width="12.7109375" style="5" bestFit="1" customWidth="1"/>
    <col min="8966" max="8966" width="16.140625" style="5" bestFit="1" customWidth="1"/>
    <col min="8967" max="8967" width="16.140625" style="5" customWidth="1"/>
    <col min="8968" max="8968" width="12.42578125" style="5" bestFit="1" customWidth="1"/>
    <col min="8969" max="8969" width="12.7109375" style="5" bestFit="1" customWidth="1"/>
    <col min="8970" max="9216" width="8.85546875" style="5"/>
    <col min="9217" max="9217" width="18.140625" style="5" bestFit="1" customWidth="1"/>
    <col min="9218" max="9219" width="16.28515625" style="5" bestFit="1" customWidth="1"/>
    <col min="9220" max="9220" width="12.42578125" style="5" customWidth="1"/>
    <col min="9221" max="9221" width="12.7109375" style="5" bestFit="1" customWidth="1"/>
    <col min="9222" max="9222" width="16.140625" style="5" bestFit="1" customWidth="1"/>
    <col min="9223" max="9223" width="16.140625" style="5" customWidth="1"/>
    <col min="9224" max="9224" width="12.42578125" style="5" bestFit="1" customWidth="1"/>
    <col min="9225" max="9225" width="12.7109375" style="5" bestFit="1" customWidth="1"/>
    <col min="9226" max="9472" width="8.85546875" style="5"/>
    <col min="9473" max="9473" width="18.140625" style="5" bestFit="1" customWidth="1"/>
    <col min="9474" max="9475" width="16.28515625" style="5" bestFit="1" customWidth="1"/>
    <col min="9476" max="9476" width="12.42578125" style="5" customWidth="1"/>
    <col min="9477" max="9477" width="12.7109375" style="5" bestFit="1" customWidth="1"/>
    <col min="9478" max="9478" width="16.140625" style="5" bestFit="1" customWidth="1"/>
    <col min="9479" max="9479" width="16.140625" style="5" customWidth="1"/>
    <col min="9480" max="9480" width="12.42578125" style="5" bestFit="1" customWidth="1"/>
    <col min="9481" max="9481" width="12.7109375" style="5" bestFit="1" customWidth="1"/>
    <col min="9482" max="9728" width="8.85546875" style="5"/>
    <col min="9729" max="9729" width="18.140625" style="5" bestFit="1" customWidth="1"/>
    <col min="9730" max="9731" width="16.28515625" style="5" bestFit="1" customWidth="1"/>
    <col min="9732" max="9732" width="12.42578125" style="5" customWidth="1"/>
    <col min="9733" max="9733" width="12.7109375" style="5" bestFit="1" customWidth="1"/>
    <col min="9734" max="9734" width="16.140625" style="5" bestFit="1" customWidth="1"/>
    <col min="9735" max="9735" width="16.140625" style="5" customWidth="1"/>
    <col min="9736" max="9736" width="12.42578125" style="5" bestFit="1" customWidth="1"/>
    <col min="9737" max="9737" width="12.7109375" style="5" bestFit="1" customWidth="1"/>
    <col min="9738" max="9984" width="8.85546875" style="5"/>
    <col min="9985" max="9985" width="18.140625" style="5" bestFit="1" customWidth="1"/>
    <col min="9986" max="9987" width="16.28515625" style="5" bestFit="1" customWidth="1"/>
    <col min="9988" max="9988" width="12.42578125" style="5" customWidth="1"/>
    <col min="9989" max="9989" width="12.7109375" style="5" bestFit="1" customWidth="1"/>
    <col min="9990" max="9990" width="16.140625" style="5" bestFit="1" customWidth="1"/>
    <col min="9991" max="9991" width="16.140625" style="5" customWidth="1"/>
    <col min="9992" max="9992" width="12.42578125" style="5" bestFit="1" customWidth="1"/>
    <col min="9993" max="9993" width="12.7109375" style="5" bestFit="1" customWidth="1"/>
    <col min="9994" max="10240" width="8.85546875" style="5"/>
    <col min="10241" max="10241" width="18.140625" style="5" bestFit="1" customWidth="1"/>
    <col min="10242" max="10243" width="16.28515625" style="5" bestFit="1" customWidth="1"/>
    <col min="10244" max="10244" width="12.42578125" style="5" customWidth="1"/>
    <col min="10245" max="10245" width="12.7109375" style="5" bestFit="1" customWidth="1"/>
    <col min="10246" max="10246" width="16.140625" style="5" bestFit="1" customWidth="1"/>
    <col min="10247" max="10247" width="16.140625" style="5" customWidth="1"/>
    <col min="10248" max="10248" width="12.42578125" style="5" bestFit="1" customWidth="1"/>
    <col min="10249" max="10249" width="12.7109375" style="5" bestFit="1" customWidth="1"/>
    <col min="10250" max="10496" width="8.85546875" style="5"/>
    <col min="10497" max="10497" width="18.140625" style="5" bestFit="1" customWidth="1"/>
    <col min="10498" max="10499" width="16.28515625" style="5" bestFit="1" customWidth="1"/>
    <col min="10500" max="10500" width="12.42578125" style="5" customWidth="1"/>
    <col min="10501" max="10501" width="12.7109375" style="5" bestFit="1" customWidth="1"/>
    <col min="10502" max="10502" width="16.140625" style="5" bestFit="1" customWidth="1"/>
    <col min="10503" max="10503" width="16.140625" style="5" customWidth="1"/>
    <col min="10504" max="10504" width="12.42578125" style="5" bestFit="1" customWidth="1"/>
    <col min="10505" max="10505" width="12.7109375" style="5" bestFit="1" customWidth="1"/>
    <col min="10506" max="10752" width="8.85546875" style="5"/>
    <col min="10753" max="10753" width="18.140625" style="5" bestFit="1" customWidth="1"/>
    <col min="10754" max="10755" width="16.28515625" style="5" bestFit="1" customWidth="1"/>
    <col min="10756" max="10756" width="12.42578125" style="5" customWidth="1"/>
    <col min="10757" max="10757" width="12.7109375" style="5" bestFit="1" customWidth="1"/>
    <col min="10758" max="10758" width="16.140625" style="5" bestFit="1" customWidth="1"/>
    <col min="10759" max="10759" width="16.140625" style="5" customWidth="1"/>
    <col min="10760" max="10760" width="12.42578125" style="5" bestFit="1" customWidth="1"/>
    <col min="10761" max="10761" width="12.7109375" style="5" bestFit="1" customWidth="1"/>
    <col min="10762" max="11008" width="8.85546875" style="5"/>
    <col min="11009" max="11009" width="18.140625" style="5" bestFit="1" customWidth="1"/>
    <col min="11010" max="11011" width="16.28515625" style="5" bestFit="1" customWidth="1"/>
    <col min="11012" max="11012" width="12.42578125" style="5" customWidth="1"/>
    <col min="11013" max="11013" width="12.7109375" style="5" bestFit="1" customWidth="1"/>
    <col min="11014" max="11014" width="16.140625" style="5" bestFit="1" customWidth="1"/>
    <col min="11015" max="11015" width="16.140625" style="5" customWidth="1"/>
    <col min="11016" max="11016" width="12.42578125" style="5" bestFit="1" customWidth="1"/>
    <col min="11017" max="11017" width="12.7109375" style="5" bestFit="1" customWidth="1"/>
    <col min="11018" max="11264" width="8.85546875" style="5"/>
    <col min="11265" max="11265" width="18.140625" style="5" bestFit="1" customWidth="1"/>
    <col min="11266" max="11267" width="16.28515625" style="5" bestFit="1" customWidth="1"/>
    <col min="11268" max="11268" width="12.42578125" style="5" customWidth="1"/>
    <col min="11269" max="11269" width="12.7109375" style="5" bestFit="1" customWidth="1"/>
    <col min="11270" max="11270" width="16.140625" style="5" bestFit="1" customWidth="1"/>
    <col min="11271" max="11271" width="16.140625" style="5" customWidth="1"/>
    <col min="11272" max="11272" width="12.42578125" style="5" bestFit="1" customWidth="1"/>
    <col min="11273" max="11273" width="12.7109375" style="5" bestFit="1" customWidth="1"/>
    <col min="11274" max="11520" width="8.85546875" style="5"/>
    <col min="11521" max="11521" width="18.140625" style="5" bestFit="1" customWidth="1"/>
    <col min="11522" max="11523" width="16.28515625" style="5" bestFit="1" customWidth="1"/>
    <col min="11524" max="11524" width="12.42578125" style="5" customWidth="1"/>
    <col min="11525" max="11525" width="12.7109375" style="5" bestFit="1" customWidth="1"/>
    <col min="11526" max="11526" width="16.140625" style="5" bestFit="1" customWidth="1"/>
    <col min="11527" max="11527" width="16.140625" style="5" customWidth="1"/>
    <col min="11528" max="11528" width="12.42578125" style="5" bestFit="1" customWidth="1"/>
    <col min="11529" max="11529" width="12.7109375" style="5" bestFit="1" customWidth="1"/>
    <col min="11530" max="11776" width="8.85546875" style="5"/>
    <col min="11777" max="11777" width="18.140625" style="5" bestFit="1" customWidth="1"/>
    <col min="11778" max="11779" width="16.28515625" style="5" bestFit="1" customWidth="1"/>
    <col min="11780" max="11780" width="12.42578125" style="5" customWidth="1"/>
    <col min="11781" max="11781" width="12.7109375" style="5" bestFit="1" customWidth="1"/>
    <col min="11782" max="11782" width="16.140625" style="5" bestFit="1" customWidth="1"/>
    <col min="11783" max="11783" width="16.140625" style="5" customWidth="1"/>
    <col min="11784" max="11784" width="12.42578125" style="5" bestFit="1" customWidth="1"/>
    <col min="11785" max="11785" width="12.7109375" style="5" bestFit="1" customWidth="1"/>
    <col min="11786" max="12032" width="8.85546875" style="5"/>
    <col min="12033" max="12033" width="18.140625" style="5" bestFit="1" customWidth="1"/>
    <col min="12034" max="12035" width="16.28515625" style="5" bestFit="1" customWidth="1"/>
    <col min="12036" max="12036" width="12.42578125" style="5" customWidth="1"/>
    <col min="12037" max="12037" width="12.7109375" style="5" bestFit="1" customWidth="1"/>
    <col min="12038" max="12038" width="16.140625" style="5" bestFit="1" customWidth="1"/>
    <col min="12039" max="12039" width="16.140625" style="5" customWidth="1"/>
    <col min="12040" max="12040" width="12.42578125" style="5" bestFit="1" customWidth="1"/>
    <col min="12041" max="12041" width="12.7109375" style="5" bestFit="1" customWidth="1"/>
    <col min="12042" max="12288" width="8.85546875" style="5"/>
    <col min="12289" max="12289" width="18.140625" style="5" bestFit="1" customWidth="1"/>
    <col min="12290" max="12291" width="16.28515625" style="5" bestFit="1" customWidth="1"/>
    <col min="12292" max="12292" width="12.42578125" style="5" customWidth="1"/>
    <col min="12293" max="12293" width="12.7109375" style="5" bestFit="1" customWidth="1"/>
    <col min="12294" max="12294" width="16.140625" style="5" bestFit="1" customWidth="1"/>
    <col min="12295" max="12295" width="16.140625" style="5" customWidth="1"/>
    <col min="12296" max="12296" width="12.42578125" style="5" bestFit="1" customWidth="1"/>
    <col min="12297" max="12297" width="12.7109375" style="5" bestFit="1" customWidth="1"/>
    <col min="12298" max="12544" width="8.85546875" style="5"/>
    <col min="12545" max="12545" width="18.140625" style="5" bestFit="1" customWidth="1"/>
    <col min="12546" max="12547" width="16.28515625" style="5" bestFit="1" customWidth="1"/>
    <col min="12548" max="12548" width="12.42578125" style="5" customWidth="1"/>
    <col min="12549" max="12549" width="12.7109375" style="5" bestFit="1" customWidth="1"/>
    <col min="12550" max="12550" width="16.140625" style="5" bestFit="1" customWidth="1"/>
    <col min="12551" max="12551" width="16.140625" style="5" customWidth="1"/>
    <col min="12552" max="12552" width="12.42578125" style="5" bestFit="1" customWidth="1"/>
    <col min="12553" max="12553" width="12.7109375" style="5" bestFit="1" customWidth="1"/>
    <col min="12554" max="12800" width="8.85546875" style="5"/>
    <col min="12801" max="12801" width="18.140625" style="5" bestFit="1" customWidth="1"/>
    <col min="12802" max="12803" width="16.28515625" style="5" bestFit="1" customWidth="1"/>
    <col min="12804" max="12804" width="12.42578125" style="5" customWidth="1"/>
    <col min="12805" max="12805" width="12.7109375" style="5" bestFit="1" customWidth="1"/>
    <col min="12806" max="12806" width="16.140625" style="5" bestFit="1" customWidth="1"/>
    <col min="12807" max="12807" width="16.140625" style="5" customWidth="1"/>
    <col min="12808" max="12808" width="12.42578125" style="5" bestFit="1" customWidth="1"/>
    <col min="12809" max="12809" width="12.7109375" style="5" bestFit="1" customWidth="1"/>
    <col min="12810" max="13056" width="8.85546875" style="5"/>
    <col min="13057" max="13057" width="18.140625" style="5" bestFit="1" customWidth="1"/>
    <col min="13058" max="13059" width="16.28515625" style="5" bestFit="1" customWidth="1"/>
    <col min="13060" max="13060" width="12.42578125" style="5" customWidth="1"/>
    <col min="13061" max="13061" width="12.7109375" style="5" bestFit="1" customWidth="1"/>
    <col min="13062" max="13062" width="16.140625" style="5" bestFit="1" customWidth="1"/>
    <col min="13063" max="13063" width="16.140625" style="5" customWidth="1"/>
    <col min="13064" max="13064" width="12.42578125" style="5" bestFit="1" customWidth="1"/>
    <col min="13065" max="13065" width="12.7109375" style="5" bestFit="1" customWidth="1"/>
    <col min="13066" max="13312" width="8.85546875" style="5"/>
    <col min="13313" max="13313" width="18.140625" style="5" bestFit="1" customWidth="1"/>
    <col min="13314" max="13315" width="16.28515625" style="5" bestFit="1" customWidth="1"/>
    <col min="13316" max="13316" width="12.42578125" style="5" customWidth="1"/>
    <col min="13317" max="13317" width="12.7109375" style="5" bestFit="1" customWidth="1"/>
    <col min="13318" max="13318" width="16.140625" style="5" bestFit="1" customWidth="1"/>
    <col min="13319" max="13319" width="16.140625" style="5" customWidth="1"/>
    <col min="13320" max="13320" width="12.42578125" style="5" bestFit="1" customWidth="1"/>
    <col min="13321" max="13321" width="12.7109375" style="5" bestFit="1" customWidth="1"/>
    <col min="13322" max="13568" width="8.85546875" style="5"/>
    <col min="13569" max="13569" width="18.140625" style="5" bestFit="1" customWidth="1"/>
    <col min="13570" max="13571" width="16.28515625" style="5" bestFit="1" customWidth="1"/>
    <col min="13572" max="13572" width="12.42578125" style="5" customWidth="1"/>
    <col min="13573" max="13573" width="12.7109375" style="5" bestFit="1" customWidth="1"/>
    <col min="13574" max="13574" width="16.140625" style="5" bestFit="1" customWidth="1"/>
    <col min="13575" max="13575" width="16.140625" style="5" customWidth="1"/>
    <col min="13576" max="13576" width="12.42578125" style="5" bestFit="1" customWidth="1"/>
    <col min="13577" max="13577" width="12.7109375" style="5" bestFit="1" customWidth="1"/>
    <col min="13578" max="13824" width="8.85546875" style="5"/>
    <col min="13825" max="13825" width="18.140625" style="5" bestFit="1" customWidth="1"/>
    <col min="13826" max="13827" width="16.28515625" style="5" bestFit="1" customWidth="1"/>
    <col min="13828" max="13828" width="12.42578125" style="5" customWidth="1"/>
    <col min="13829" max="13829" width="12.7109375" style="5" bestFit="1" customWidth="1"/>
    <col min="13830" max="13830" width="16.140625" style="5" bestFit="1" customWidth="1"/>
    <col min="13831" max="13831" width="16.140625" style="5" customWidth="1"/>
    <col min="13832" max="13832" width="12.42578125" style="5" bestFit="1" customWidth="1"/>
    <col min="13833" max="13833" width="12.7109375" style="5" bestFit="1" customWidth="1"/>
    <col min="13834" max="14080" width="8.85546875" style="5"/>
    <col min="14081" max="14081" width="18.140625" style="5" bestFit="1" customWidth="1"/>
    <col min="14082" max="14083" width="16.28515625" style="5" bestFit="1" customWidth="1"/>
    <col min="14084" max="14084" width="12.42578125" style="5" customWidth="1"/>
    <col min="14085" max="14085" width="12.7109375" style="5" bestFit="1" customWidth="1"/>
    <col min="14086" max="14086" width="16.140625" style="5" bestFit="1" customWidth="1"/>
    <col min="14087" max="14087" width="16.140625" style="5" customWidth="1"/>
    <col min="14088" max="14088" width="12.42578125" style="5" bestFit="1" customWidth="1"/>
    <col min="14089" max="14089" width="12.7109375" style="5" bestFit="1" customWidth="1"/>
    <col min="14090" max="14336" width="8.85546875" style="5"/>
    <col min="14337" max="14337" width="18.140625" style="5" bestFit="1" customWidth="1"/>
    <col min="14338" max="14339" width="16.28515625" style="5" bestFit="1" customWidth="1"/>
    <col min="14340" max="14340" width="12.42578125" style="5" customWidth="1"/>
    <col min="14341" max="14341" width="12.7109375" style="5" bestFit="1" customWidth="1"/>
    <col min="14342" max="14342" width="16.140625" style="5" bestFit="1" customWidth="1"/>
    <col min="14343" max="14343" width="16.140625" style="5" customWidth="1"/>
    <col min="14344" max="14344" width="12.42578125" style="5" bestFit="1" customWidth="1"/>
    <col min="14345" max="14345" width="12.7109375" style="5" bestFit="1" customWidth="1"/>
    <col min="14346" max="14592" width="8.85546875" style="5"/>
    <col min="14593" max="14593" width="18.140625" style="5" bestFit="1" customWidth="1"/>
    <col min="14594" max="14595" width="16.28515625" style="5" bestFit="1" customWidth="1"/>
    <col min="14596" max="14596" width="12.42578125" style="5" customWidth="1"/>
    <col min="14597" max="14597" width="12.7109375" style="5" bestFit="1" customWidth="1"/>
    <col min="14598" max="14598" width="16.140625" style="5" bestFit="1" customWidth="1"/>
    <col min="14599" max="14599" width="16.140625" style="5" customWidth="1"/>
    <col min="14600" max="14600" width="12.42578125" style="5" bestFit="1" customWidth="1"/>
    <col min="14601" max="14601" width="12.7109375" style="5" bestFit="1" customWidth="1"/>
    <col min="14602" max="14848" width="8.85546875" style="5"/>
    <col min="14849" max="14849" width="18.140625" style="5" bestFit="1" customWidth="1"/>
    <col min="14850" max="14851" width="16.28515625" style="5" bestFit="1" customWidth="1"/>
    <col min="14852" max="14852" width="12.42578125" style="5" customWidth="1"/>
    <col min="14853" max="14853" width="12.7109375" style="5" bestFit="1" customWidth="1"/>
    <col min="14854" max="14854" width="16.140625" style="5" bestFit="1" customWidth="1"/>
    <col min="14855" max="14855" width="16.140625" style="5" customWidth="1"/>
    <col min="14856" max="14856" width="12.42578125" style="5" bestFit="1" customWidth="1"/>
    <col min="14857" max="14857" width="12.7109375" style="5" bestFit="1" customWidth="1"/>
    <col min="14858" max="15104" width="8.85546875" style="5"/>
    <col min="15105" max="15105" width="18.140625" style="5" bestFit="1" customWidth="1"/>
    <col min="15106" max="15107" width="16.28515625" style="5" bestFit="1" customWidth="1"/>
    <col min="15108" max="15108" width="12.42578125" style="5" customWidth="1"/>
    <col min="15109" max="15109" width="12.7109375" style="5" bestFit="1" customWidth="1"/>
    <col min="15110" max="15110" width="16.140625" style="5" bestFit="1" customWidth="1"/>
    <col min="15111" max="15111" width="16.140625" style="5" customWidth="1"/>
    <col min="15112" max="15112" width="12.42578125" style="5" bestFit="1" customWidth="1"/>
    <col min="15113" max="15113" width="12.7109375" style="5" bestFit="1" customWidth="1"/>
    <col min="15114" max="15360" width="8.85546875" style="5"/>
    <col min="15361" max="15361" width="18.140625" style="5" bestFit="1" customWidth="1"/>
    <col min="15362" max="15363" width="16.28515625" style="5" bestFit="1" customWidth="1"/>
    <col min="15364" max="15364" width="12.42578125" style="5" customWidth="1"/>
    <col min="15365" max="15365" width="12.7109375" style="5" bestFit="1" customWidth="1"/>
    <col min="15366" max="15366" width="16.140625" style="5" bestFit="1" customWidth="1"/>
    <col min="15367" max="15367" width="16.140625" style="5" customWidth="1"/>
    <col min="15368" max="15368" width="12.42578125" style="5" bestFit="1" customWidth="1"/>
    <col min="15369" max="15369" width="12.7109375" style="5" bestFit="1" customWidth="1"/>
    <col min="15370" max="15616" width="8.85546875" style="5"/>
    <col min="15617" max="15617" width="18.140625" style="5" bestFit="1" customWidth="1"/>
    <col min="15618" max="15619" width="16.28515625" style="5" bestFit="1" customWidth="1"/>
    <col min="15620" max="15620" width="12.42578125" style="5" customWidth="1"/>
    <col min="15621" max="15621" width="12.7109375" style="5" bestFit="1" customWidth="1"/>
    <col min="15622" max="15622" width="16.140625" style="5" bestFit="1" customWidth="1"/>
    <col min="15623" max="15623" width="16.140625" style="5" customWidth="1"/>
    <col min="15624" max="15624" width="12.42578125" style="5" bestFit="1" customWidth="1"/>
    <col min="15625" max="15625" width="12.7109375" style="5" bestFit="1" customWidth="1"/>
    <col min="15626" max="15872" width="8.85546875" style="5"/>
    <col min="15873" max="15873" width="18.140625" style="5" bestFit="1" customWidth="1"/>
    <col min="15874" max="15875" width="16.28515625" style="5" bestFit="1" customWidth="1"/>
    <col min="15876" max="15876" width="12.42578125" style="5" customWidth="1"/>
    <col min="15877" max="15877" width="12.7109375" style="5" bestFit="1" customWidth="1"/>
    <col min="15878" max="15878" width="16.140625" style="5" bestFit="1" customWidth="1"/>
    <col min="15879" max="15879" width="16.140625" style="5" customWidth="1"/>
    <col min="15880" max="15880" width="12.42578125" style="5" bestFit="1" customWidth="1"/>
    <col min="15881" max="15881" width="12.7109375" style="5" bestFit="1" customWidth="1"/>
    <col min="15882" max="16128" width="8.85546875" style="5"/>
    <col min="16129" max="16129" width="18.140625" style="5" bestFit="1" customWidth="1"/>
    <col min="16130" max="16131" width="16.28515625" style="5" bestFit="1" customWidth="1"/>
    <col min="16132" max="16132" width="12.42578125" style="5" customWidth="1"/>
    <col min="16133" max="16133" width="12.7109375" style="5" bestFit="1" customWidth="1"/>
    <col min="16134" max="16134" width="16.140625" style="5" bestFit="1" customWidth="1"/>
    <col min="16135" max="16135" width="16.140625" style="5" customWidth="1"/>
    <col min="16136" max="16136" width="12.42578125" style="5" bestFit="1" customWidth="1"/>
    <col min="16137" max="16137" width="12.7109375" style="5" bestFit="1" customWidth="1"/>
    <col min="16138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7"/>
      <c r="B3" s="17"/>
      <c r="C3" s="17"/>
      <c r="D3" s="17"/>
      <c r="E3" s="17"/>
      <c r="F3" s="17"/>
      <c r="G3" s="17"/>
      <c r="H3" s="17"/>
      <c r="I3" s="17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63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3360</v>
      </c>
      <c r="C6" s="9">
        <v>3477</v>
      </c>
      <c r="D6" s="9">
        <f>C6-B6</f>
        <v>117</v>
      </c>
      <c r="E6" s="14">
        <f>(C6-B6)/B6</f>
        <v>3.4821428571428573E-2</v>
      </c>
      <c r="F6" s="10">
        <v>15376.7</v>
      </c>
      <c r="G6" s="10">
        <v>16554.5</v>
      </c>
      <c r="H6" s="9">
        <f>G6-F6</f>
        <v>1177.7999999999993</v>
      </c>
      <c r="I6" s="14">
        <f>(G6-F6)/F6</f>
        <v>7.6596408852354483E-2</v>
      </c>
    </row>
    <row r="7" spans="1:9" s="4" customFormat="1">
      <c r="A7" s="4" t="s">
        <v>1</v>
      </c>
      <c r="B7" s="9">
        <v>2169</v>
      </c>
      <c r="C7" s="9">
        <v>2152</v>
      </c>
      <c r="D7" s="9">
        <f>C7-B7</f>
        <v>-17</v>
      </c>
      <c r="E7" s="14">
        <f>(C7-B7)/B7</f>
        <v>-7.8377132319041032E-3</v>
      </c>
      <c r="F7" s="10">
        <v>8759</v>
      </c>
      <c r="G7" s="10">
        <v>8667</v>
      </c>
      <c r="H7" s="9">
        <f>G7-F7</f>
        <v>-92</v>
      </c>
      <c r="I7" s="14">
        <f>(G7-F7)/F7</f>
        <v>-1.0503482132663547E-2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>
        <v>4</v>
      </c>
      <c r="C9" s="9">
        <v>4</v>
      </c>
      <c r="D9" s="9">
        <f>C9-B9</f>
        <v>0</v>
      </c>
      <c r="E9" s="14">
        <f>(C9-B9)/B9</f>
        <v>0</v>
      </c>
      <c r="F9" s="10">
        <v>15</v>
      </c>
      <c r="G9" s="10">
        <v>20</v>
      </c>
      <c r="H9" s="9">
        <f>G9-F9</f>
        <v>5</v>
      </c>
      <c r="I9" s="14">
        <f>(G9-F9)/F9</f>
        <v>0.33333333333333331</v>
      </c>
    </row>
    <row r="10" spans="1:9" s="4" customFormat="1">
      <c r="A10" s="4" t="s">
        <v>3</v>
      </c>
      <c r="B10" s="9">
        <v>163</v>
      </c>
      <c r="C10" s="9">
        <v>93</v>
      </c>
      <c r="D10" s="9">
        <f>C10-B10</f>
        <v>-70</v>
      </c>
      <c r="E10" s="14">
        <f>(C10-B10)/B10</f>
        <v>-0.42944785276073622</v>
      </c>
      <c r="F10" s="10">
        <v>647</v>
      </c>
      <c r="G10" s="10">
        <v>529</v>
      </c>
      <c r="H10" s="9">
        <f>G10-F10</f>
        <v>-118</v>
      </c>
      <c r="I10" s="14">
        <f>(G10-F10)/F10</f>
        <v>-0.18238021638330756</v>
      </c>
    </row>
    <row r="11" spans="1:9" s="4" customFormat="1">
      <c r="A11" s="4" t="s">
        <v>4</v>
      </c>
      <c r="B11" s="9">
        <v>37</v>
      </c>
      <c r="C11" s="9">
        <v>73</v>
      </c>
      <c r="D11" s="9">
        <f>C11-B11</f>
        <v>36</v>
      </c>
      <c r="E11" s="14">
        <f>(C11-B11)/B11</f>
        <v>0.97297297297297303</v>
      </c>
      <c r="F11" s="10">
        <v>122</v>
      </c>
      <c r="G11" s="10">
        <v>300</v>
      </c>
      <c r="H11" s="9">
        <f>G11-F11</f>
        <v>178</v>
      </c>
      <c r="I11" s="14">
        <f>(G11-F11)/F11</f>
        <v>1.459016393442623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1121</v>
      </c>
      <c r="C13" s="9">
        <v>1237</v>
      </c>
      <c r="D13" s="9">
        <f>C13-B13</f>
        <v>116</v>
      </c>
      <c r="E13" s="14">
        <f>(C13-B13)/B13</f>
        <v>0.10347903657448707</v>
      </c>
      <c r="F13" s="10">
        <v>4756</v>
      </c>
      <c r="G13" s="10">
        <v>5480</v>
      </c>
      <c r="H13" s="9">
        <f>G13-F13</f>
        <v>724</v>
      </c>
      <c r="I13" s="14">
        <f>(G13-F13)/F13</f>
        <v>0.15222876366694701</v>
      </c>
    </row>
    <row r="14" spans="1:9" s="4" customFormat="1">
      <c r="A14" s="4" t="s">
        <v>53</v>
      </c>
      <c r="B14" s="9">
        <v>223</v>
      </c>
      <c r="C14" s="9">
        <v>251</v>
      </c>
      <c r="D14" s="9">
        <f>C14-B14</f>
        <v>28</v>
      </c>
      <c r="E14" s="14">
        <f>(C14-B14)/B14</f>
        <v>0.12556053811659193</v>
      </c>
      <c r="F14" s="10">
        <v>1066.7</v>
      </c>
      <c r="G14" s="10">
        <v>1534.5</v>
      </c>
      <c r="H14" s="9">
        <f>G14-F14</f>
        <v>467.79999999999995</v>
      </c>
      <c r="I14" s="14">
        <f>(G14-F14)/F14</f>
        <v>0.43854879535014524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73</v>
      </c>
      <c r="C16" s="9">
        <v>58</v>
      </c>
      <c r="D16" s="9">
        <f t="shared" ref="D16:D24" si="0">C16-B16</f>
        <v>-15</v>
      </c>
      <c r="E16" s="14">
        <f t="shared" ref="E16:E24" si="1">(C16-B16)/B16</f>
        <v>-0.20547945205479451</v>
      </c>
      <c r="F16" s="10">
        <v>244</v>
      </c>
      <c r="G16" s="10">
        <v>195</v>
      </c>
      <c r="H16" s="9">
        <f t="shared" ref="H16:H24" si="2">G16-F16</f>
        <v>-49</v>
      </c>
      <c r="I16" s="14">
        <f t="shared" ref="I16:I24" si="3">(G16-F16)/F16</f>
        <v>-0.20081967213114754</v>
      </c>
    </row>
    <row r="17" spans="1:9" s="4" customFormat="1">
      <c r="A17" s="4" t="s">
        <v>8</v>
      </c>
      <c r="B17" s="9">
        <v>1030</v>
      </c>
      <c r="C17" s="9">
        <v>1011</v>
      </c>
      <c r="D17" s="9">
        <f t="shared" si="0"/>
        <v>-19</v>
      </c>
      <c r="E17" s="14">
        <f t="shared" si="1"/>
        <v>-1.8446601941747572E-2</v>
      </c>
      <c r="F17" s="10">
        <v>3603</v>
      </c>
      <c r="G17" s="10">
        <v>3595</v>
      </c>
      <c r="H17" s="9">
        <f t="shared" si="2"/>
        <v>-8</v>
      </c>
      <c r="I17" s="14">
        <f t="shared" si="3"/>
        <v>-2.2203719122953097E-3</v>
      </c>
    </row>
    <row r="18" spans="1:9" s="4" customFormat="1">
      <c r="A18" s="4" t="s">
        <v>9</v>
      </c>
      <c r="B18" s="9">
        <v>519</v>
      </c>
      <c r="C18" s="9">
        <v>542</v>
      </c>
      <c r="D18" s="9">
        <f t="shared" si="0"/>
        <v>23</v>
      </c>
      <c r="E18" s="14">
        <f t="shared" si="1"/>
        <v>4.4315992292870907E-2</v>
      </c>
      <c r="F18" s="10">
        <v>2072</v>
      </c>
      <c r="G18" s="10">
        <v>2302</v>
      </c>
      <c r="H18" s="9">
        <f t="shared" si="2"/>
        <v>230</v>
      </c>
      <c r="I18" s="14">
        <f t="shared" si="3"/>
        <v>0.111003861003861</v>
      </c>
    </row>
    <row r="19" spans="1:9" s="4" customFormat="1">
      <c r="A19" s="4" t="s">
        <v>10</v>
      </c>
      <c r="B19" s="9">
        <v>399</v>
      </c>
      <c r="C19" s="9">
        <v>131</v>
      </c>
      <c r="D19" s="9">
        <f t="shared" si="0"/>
        <v>-268</v>
      </c>
      <c r="E19" s="14">
        <f t="shared" si="1"/>
        <v>-0.67167919799498743</v>
      </c>
      <c r="F19" s="10">
        <v>1238.5</v>
      </c>
      <c r="G19" s="10">
        <v>602</v>
      </c>
      <c r="H19" s="9">
        <f t="shared" si="2"/>
        <v>-636.5</v>
      </c>
      <c r="I19" s="14">
        <f t="shared" si="3"/>
        <v>-0.51392813887767463</v>
      </c>
    </row>
    <row r="20" spans="1:9" s="4" customFormat="1">
      <c r="A20" s="4" t="s">
        <v>11</v>
      </c>
      <c r="B20" s="9">
        <v>69</v>
      </c>
      <c r="C20" s="9">
        <v>85</v>
      </c>
      <c r="D20" s="9">
        <f t="shared" si="0"/>
        <v>16</v>
      </c>
      <c r="E20" s="14">
        <f t="shared" si="1"/>
        <v>0.2318840579710145</v>
      </c>
      <c r="F20" s="10">
        <v>212.5</v>
      </c>
      <c r="G20" s="10">
        <v>274</v>
      </c>
      <c r="H20" s="9">
        <f t="shared" si="2"/>
        <v>61.5</v>
      </c>
      <c r="I20" s="14">
        <f t="shared" si="3"/>
        <v>0.28941176470588237</v>
      </c>
    </row>
    <row r="21" spans="1:9" s="4" customFormat="1">
      <c r="A21" s="4" t="s">
        <v>12</v>
      </c>
      <c r="B21" s="9">
        <v>122</v>
      </c>
      <c r="C21" s="9">
        <v>117</v>
      </c>
      <c r="D21" s="9">
        <f t="shared" si="0"/>
        <v>-5</v>
      </c>
      <c r="E21" s="14">
        <f t="shared" si="1"/>
        <v>-4.0983606557377046E-2</v>
      </c>
      <c r="F21" s="10">
        <v>449</v>
      </c>
      <c r="G21" s="10">
        <v>352</v>
      </c>
      <c r="H21" s="9">
        <f t="shared" si="2"/>
        <v>-97</v>
      </c>
      <c r="I21" s="14">
        <f t="shared" si="3"/>
        <v>-0.21603563474387527</v>
      </c>
    </row>
    <row r="22" spans="1:9" s="4" customFormat="1">
      <c r="A22" s="4" t="s">
        <v>13</v>
      </c>
      <c r="B22" s="9">
        <v>59</v>
      </c>
      <c r="C22" s="9">
        <v>54</v>
      </c>
      <c r="D22" s="9">
        <f t="shared" si="0"/>
        <v>-5</v>
      </c>
      <c r="E22" s="14">
        <f t="shared" si="1"/>
        <v>-8.4745762711864403E-2</v>
      </c>
      <c r="F22" s="10">
        <v>143</v>
      </c>
      <c r="G22" s="10">
        <v>124</v>
      </c>
      <c r="H22" s="9">
        <f t="shared" si="2"/>
        <v>-19</v>
      </c>
      <c r="I22" s="14">
        <f t="shared" si="3"/>
        <v>-0.13286713286713286</v>
      </c>
    </row>
    <row r="23" spans="1:9" s="4" customFormat="1">
      <c r="A23" s="4" t="s">
        <v>14</v>
      </c>
      <c r="B23" s="9">
        <v>14</v>
      </c>
      <c r="C23" s="9">
        <v>229</v>
      </c>
      <c r="D23" s="9">
        <f t="shared" si="0"/>
        <v>215</v>
      </c>
      <c r="E23" s="14">
        <f t="shared" si="1"/>
        <v>15.357142857142858</v>
      </c>
      <c r="F23" s="10">
        <v>44</v>
      </c>
      <c r="G23" s="10">
        <v>518</v>
      </c>
      <c r="H23" s="9">
        <f t="shared" si="2"/>
        <v>474</v>
      </c>
      <c r="I23" s="14">
        <f t="shared" si="3"/>
        <v>10.772727272727273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0"/>
        <v>25</v>
      </c>
      <c r="E24" s="14">
        <f t="shared" si="1"/>
        <v>0.49019607843137253</v>
      </c>
      <c r="F24" s="10">
        <v>51</v>
      </c>
      <c r="G24" s="10">
        <v>76</v>
      </c>
      <c r="H24" s="9">
        <f t="shared" si="2"/>
        <v>25</v>
      </c>
      <c r="I24" s="14">
        <f t="shared" si="3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8247</v>
      </c>
      <c r="C27" s="9">
        <v>8557</v>
      </c>
      <c r="D27" s="9">
        <f t="shared" ref="D27:D32" si="4">C27-B27</f>
        <v>310</v>
      </c>
      <c r="E27" s="14">
        <f t="shared" ref="E27:E32" si="5">(C27-B27)/B27</f>
        <v>3.7589426458105979E-2</v>
      </c>
      <c r="F27" s="10">
        <v>38614.6</v>
      </c>
      <c r="G27" s="10">
        <v>39897.5</v>
      </c>
      <c r="H27" s="9">
        <f t="shared" ref="H27:H32" si="6">G27-F27</f>
        <v>1282.9000000000015</v>
      </c>
      <c r="I27" s="14">
        <f t="shared" ref="I27:I32" si="7">(G27-F27)/F27</f>
        <v>3.322318501292261E-2</v>
      </c>
    </row>
    <row r="28" spans="1:9" s="4" customFormat="1">
      <c r="A28" s="4" t="s">
        <v>17</v>
      </c>
      <c r="B28" s="9">
        <v>7205</v>
      </c>
      <c r="C28" s="9">
        <v>7205</v>
      </c>
      <c r="D28" s="9">
        <f t="shared" si="4"/>
        <v>0</v>
      </c>
      <c r="E28" s="14">
        <f t="shared" si="5"/>
        <v>0</v>
      </c>
      <c r="F28" s="10">
        <v>33735</v>
      </c>
      <c r="G28" s="10">
        <v>33300</v>
      </c>
      <c r="H28" s="9">
        <f t="shared" si="6"/>
        <v>-435</v>
      </c>
      <c r="I28" s="14">
        <f t="shared" si="7"/>
        <v>-1.2894619831036016E-2</v>
      </c>
    </row>
    <row r="29" spans="1:9" s="4" customFormat="1">
      <c r="A29" s="4" t="s">
        <v>18</v>
      </c>
      <c r="B29" s="9">
        <v>562</v>
      </c>
      <c r="C29" s="9">
        <v>792</v>
      </c>
      <c r="D29" s="9">
        <f t="shared" si="4"/>
        <v>230</v>
      </c>
      <c r="E29" s="14">
        <f t="shared" si="5"/>
        <v>0.40925266903914592</v>
      </c>
      <c r="F29" s="10">
        <v>2127</v>
      </c>
      <c r="G29" s="10">
        <v>3015</v>
      </c>
      <c r="H29" s="9">
        <f t="shared" si="6"/>
        <v>888</v>
      </c>
      <c r="I29" s="14">
        <f t="shared" si="7"/>
        <v>0.41748942172073344</v>
      </c>
    </row>
    <row r="30" spans="1:9" s="4" customFormat="1">
      <c r="A30" s="4" t="s">
        <v>19</v>
      </c>
      <c r="B30" s="9">
        <v>135</v>
      </c>
      <c r="C30" s="9">
        <v>215</v>
      </c>
      <c r="D30" s="9">
        <f t="shared" si="4"/>
        <v>80</v>
      </c>
      <c r="E30" s="14">
        <f t="shared" si="5"/>
        <v>0.59259259259259256</v>
      </c>
      <c r="F30" s="10">
        <v>378</v>
      </c>
      <c r="G30" s="10">
        <v>639</v>
      </c>
      <c r="H30" s="9">
        <f t="shared" si="6"/>
        <v>261</v>
      </c>
      <c r="I30" s="14">
        <f t="shared" si="7"/>
        <v>0.69047619047619047</v>
      </c>
    </row>
    <row r="31" spans="1:9" s="4" customFormat="1">
      <c r="A31" s="4" t="s">
        <v>20</v>
      </c>
      <c r="B31" s="9">
        <v>388</v>
      </c>
      <c r="C31" s="9">
        <v>442</v>
      </c>
      <c r="D31" s="9">
        <f t="shared" si="4"/>
        <v>54</v>
      </c>
      <c r="E31" s="14">
        <f t="shared" si="5"/>
        <v>0.13917525773195877</v>
      </c>
      <c r="F31" s="10">
        <v>1760</v>
      </c>
      <c r="G31" s="10">
        <v>1850</v>
      </c>
      <c r="H31" s="9">
        <f t="shared" si="6"/>
        <v>90</v>
      </c>
      <c r="I31" s="14">
        <f t="shared" si="7"/>
        <v>5.113636363636364E-2</v>
      </c>
    </row>
    <row r="32" spans="1:9" s="4" customFormat="1">
      <c r="A32" s="4" t="s">
        <v>21</v>
      </c>
      <c r="B32" s="9">
        <v>281</v>
      </c>
      <c r="C32" s="9">
        <v>519</v>
      </c>
      <c r="D32" s="9">
        <f t="shared" si="4"/>
        <v>238</v>
      </c>
      <c r="E32" s="14">
        <f t="shared" si="5"/>
        <v>0.84697508896797158</v>
      </c>
      <c r="F32" s="10">
        <v>614.6</v>
      </c>
      <c r="G32" s="10">
        <v>1093.5</v>
      </c>
      <c r="H32" s="9">
        <f t="shared" si="6"/>
        <v>478.9</v>
      </c>
      <c r="I32" s="14">
        <f t="shared" si="7"/>
        <v>0.77920598763423354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1277</v>
      </c>
      <c r="C35" s="9">
        <v>1557</v>
      </c>
      <c r="D35" s="9">
        <f>C35-B35</f>
        <v>280</v>
      </c>
      <c r="E35" s="14">
        <f>(C35-B35)/B35</f>
        <v>0.2192638997650744</v>
      </c>
      <c r="F35" s="10">
        <v>6125.5</v>
      </c>
      <c r="G35" s="10">
        <v>6865</v>
      </c>
      <c r="H35" s="9">
        <f>G35-F35</f>
        <v>739.5</v>
      </c>
      <c r="I35" s="14">
        <f>(G35-F35)/F35</f>
        <v>0.12072483878867031</v>
      </c>
    </row>
    <row r="36" spans="1:9" s="4" customFormat="1">
      <c r="A36" s="4" t="s">
        <v>23</v>
      </c>
      <c r="B36" s="9">
        <v>860</v>
      </c>
      <c r="C36" s="9">
        <v>1055</v>
      </c>
      <c r="D36" s="9">
        <f>C36-B36</f>
        <v>195</v>
      </c>
      <c r="E36" s="14">
        <f>(C36-B36)/B36</f>
        <v>0.22674418604651161</v>
      </c>
      <c r="F36" s="10">
        <v>4002</v>
      </c>
      <c r="G36" s="10">
        <v>4500</v>
      </c>
      <c r="H36" s="9">
        <f>G36-F36</f>
        <v>498</v>
      </c>
      <c r="I36" s="14">
        <f>(G36-F36)/F36</f>
        <v>0.12443778110944528</v>
      </c>
    </row>
    <row r="37" spans="1:9" s="4" customFormat="1">
      <c r="A37" s="4" t="s">
        <v>24</v>
      </c>
      <c r="B37" s="9">
        <v>151</v>
      </c>
      <c r="C37" s="9">
        <v>216</v>
      </c>
      <c r="D37" s="9">
        <f>C37-B37</f>
        <v>65</v>
      </c>
      <c r="E37" s="14">
        <f>(C37-B37)/B37</f>
        <v>0.43046357615894038</v>
      </c>
      <c r="F37" s="10">
        <v>553</v>
      </c>
      <c r="G37" s="10">
        <v>782</v>
      </c>
      <c r="H37" s="9">
        <f>G37-F37</f>
        <v>229</v>
      </c>
      <c r="I37" s="14">
        <f>(G37-F37)/F37</f>
        <v>0.41410488245931282</v>
      </c>
    </row>
    <row r="38" spans="1:9" s="4" customFormat="1">
      <c r="A38" s="4" t="s">
        <v>25</v>
      </c>
      <c r="B38" s="9">
        <v>408</v>
      </c>
      <c r="C38" s="9">
        <v>446</v>
      </c>
      <c r="D38" s="9">
        <f>C38-B38</f>
        <v>38</v>
      </c>
      <c r="E38" s="14">
        <f>(C38-B38)/B38</f>
        <v>9.3137254901960786E-2</v>
      </c>
      <c r="F38" s="10">
        <v>1570.5</v>
      </c>
      <c r="G38" s="10">
        <v>1583</v>
      </c>
      <c r="H38" s="9">
        <f>G38-F38</f>
        <v>12.5</v>
      </c>
      <c r="I38" s="14">
        <f>(G38-F38)/F38</f>
        <v>7.9592486469277305E-3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12583</v>
      </c>
      <c r="C41" s="9">
        <v>13189</v>
      </c>
      <c r="D41" s="9">
        <f>C41-B41</f>
        <v>606</v>
      </c>
      <c r="E41" s="14">
        <f>(C41-B41)/B41</f>
        <v>4.8160216164666612E-2</v>
      </c>
      <c r="F41" s="10">
        <v>60116.800000000003</v>
      </c>
      <c r="G41" s="10">
        <v>63317</v>
      </c>
      <c r="H41" s="9">
        <f>G41-F41</f>
        <v>3200.1999999999971</v>
      </c>
      <c r="I41" s="14">
        <f>(G41-F41)/F41</f>
        <v>5.3233039682750859E-2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6"/>
      <c r="B3" s="16"/>
      <c r="C3" s="16"/>
      <c r="D3" s="16"/>
      <c r="E3" s="16"/>
      <c r="F3" s="16"/>
      <c r="G3" s="16"/>
      <c r="H3" s="16"/>
      <c r="I3" s="16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62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3350</v>
      </c>
      <c r="C6" s="9">
        <v>3385</v>
      </c>
      <c r="D6" s="9">
        <f>C6-B6</f>
        <v>35</v>
      </c>
      <c r="E6" s="14">
        <f>(C6-B6)/B6</f>
        <v>1.0447761194029851E-2</v>
      </c>
      <c r="F6" s="10">
        <v>15337.7</v>
      </c>
      <c r="G6" s="10">
        <v>16330.5</v>
      </c>
      <c r="H6" s="9">
        <f>G6-F6</f>
        <v>992.79999999999927</v>
      </c>
      <c r="I6" s="14">
        <f>(G6-F6)/F6</f>
        <v>6.4729392281763193E-2</v>
      </c>
    </row>
    <row r="7" spans="1:9" s="4" customFormat="1">
      <c r="A7" s="4" t="s">
        <v>1</v>
      </c>
      <c r="B7" s="9">
        <v>2160</v>
      </c>
      <c r="C7" s="9">
        <v>2072</v>
      </c>
      <c r="D7" s="9">
        <f>C7-B7</f>
        <v>-88</v>
      </c>
      <c r="E7" s="14">
        <f>(C7-B7)/B7</f>
        <v>-4.0740740740740744E-2</v>
      </c>
      <c r="F7" s="10">
        <v>8720</v>
      </c>
      <c r="G7" s="10">
        <v>8498</v>
      </c>
      <c r="H7" s="9">
        <f>G7-F7</f>
        <v>-222</v>
      </c>
      <c r="I7" s="14">
        <f>(G7-F7)/F7</f>
        <v>-2.5458715596330277E-2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>
        <v>4</v>
      </c>
      <c r="C9" s="9">
        <v>3</v>
      </c>
      <c r="D9" s="9">
        <f>C9-B9</f>
        <v>-1</v>
      </c>
      <c r="E9" s="14">
        <f>(C9-B9)/B9</f>
        <v>-0.25</v>
      </c>
      <c r="F9" s="10">
        <v>15</v>
      </c>
      <c r="G9" s="10">
        <v>12</v>
      </c>
      <c r="H9" s="9">
        <f>G9-F9</f>
        <v>-3</v>
      </c>
      <c r="I9" s="14">
        <f>(G9-F9)/F9</f>
        <v>-0.2</v>
      </c>
    </row>
    <row r="10" spans="1:9" s="4" customFormat="1">
      <c r="A10" s="4" t="s">
        <v>3</v>
      </c>
      <c r="B10" s="9">
        <v>162</v>
      </c>
      <c r="C10" s="9">
        <v>91</v>
      </c>
      <c r="D10" s="9">
        <f>C10-B10</f>
        <v>-71</v>
      </c>
      <c r="E10" s="14">
        <f>(C10-B10)/B10</f>
        <v>-0.43827160493827161</v>
      </c>
      <c r="F10" s="10">
        <v>641</v>
      </c>
      <c r="G10" s="10">
        <v>526</v>
      </c>
      <c r="H10" s="9">
        <f>G10-F10</f>
        <v>-115</v>
      </c>
      <c r="I10" s="14">
        <f>(G10-F10)/F10</f>
        <v>-0.1794071762870515</v>
      </c>
    </row>
    <row r="11" spans="1:9" s="4" customFormat="1">
      <c r="A11" s="4" t="s">
        <v>4</v>
      </c>
      <c r="B11" s="9">
        <v>37</v>
      </c>
      <c r="C11" s="9">
        <v>61</v>
      </c>
      <c r="D11" s="9">
        <f t="shared" ref="D11" si="0">C11-B11</f>
        <v>24</v>
      </c>
      <c r="E11" s="14">
        <f t="shared" ref="E11" si="1">(C11-B11)/B11</f>
        <v>0.64864864864864868</v>
      </c>
      <c r="F11" s="10">
        <v>122</v>
      </c>
      <c r="G11" s="10">
        <v>247</v>
      </c>
      <c r="H11" s="9">
        <f t="shared" ref="H11" si="2">G11-F11</f>
        <v>125</v>
      </c>
      <c r="I11" s="14">
        <f t="shared" ref="I11" si="3">(G11-F11)/F11</f>
        <v>1.0245901639344261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1121</v>
      </c>
      <c r="C13" s="9">
        <v>1238</v>
      </c>
      <c r="D13" s="9">
        <f>C13-B13</f>
        <v>117</v>
      </c>
      <c r="E13" s="14">
        <f>(C13-B13)/B13</f>
        <v>0.10437109723461195</v>
      </c>
      <c r="F13" s="10">
        <v>4759</v>
      </c>
      <c r="G13" s="10">
        <v>5483</v>
      </c>
      <c r="H13" s="9">
        <f>G13-F13</f>
        <v>724</v>
      </c>
      <c r="I13" s="14">
        <f>(G13-F13)/F13</f>
        <v>0.15213280100861526</v>
      </c>
    </row>
    <row r="14" spans="1:9" s="4" customFormat="1">
      <c r="A14" s="4" t="s">
        <v>53</v>
      </c>
      <c r="B14" s="9">
        <v>223</v>
      </c>
      <c r="C14" s="9">
        <v>252</v>
      </c>
      <c r="D14" s="9">
        <f>C14-B14</f>
        <v>29</v>
      </c>
      <c r="E14" s="14">
        <f>(C14-B14)/B14</f>
        <v>0.13004484304932734</v>
      </c>
      <c r="F14" s="10">
        <v>1069.7</v>
      </c>
      <c r="G14" s="10">
        <v>1540.5</v>
      </c>
      <c r="H14" s="9">
        <f>G14-F14</f>
        <v>470.79999999999995</v>
      </c>
      <c r="I14" s="14">
        <f>(G14-F14)/F14</f>
        <v>0.44012339908385523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73</v>
      </c>
      <c r="C16" s="9">
        <v>58</v>
      </c>
      <c r="D16" s="9">
        <f t="shared" ref="D16:D24" si="4">C16-B16</f>
        <v>-15</v>
      </c>
      <c r="E16" s="14">
        <f t="shared" ref="E16:E24" si="5">(C16-B16)/B16</f>
        <v>-0.20547945205479451</v>
      </c>
      <c r="F16" s="10">
        <v>244</v>
      </c>
      <c r="G16" s="10">
        <v>195</v>
      </c>
      <c r="H16" s="9">
        <f t="shared" ref="H16:H24" si="6">G16-F16</f>
        <v>-49</v>
      </c>
      <c r="I16" s="14">
        <f t="shared" ref="I16:I24" si="7">(G16-F16)/F16</f>
        <v>-0.20081967213114754</v>
      </c>
    </row>
    <row r="17" spans="1:9" s="4" customFormat="1">
      <c r="A17" s="4" t="s">
        <v>8</v>
      </c>
      <c r="B17" s="9">
        <v>1029</v>
      </c>
      <c r="C17" s="9">
        <v>1011</v>
      </c>
      <c r="D17" s="9">
        <f t="shared" si="4"/>
        <v>-18</v>
      </c>
      <c r="E17" s="14">
        <f t="shared" si="5"/>
        <v>-1.7492711370262391E-2</v>
      </c>
      <c r="F17" s="10">
        <v>3599</v>
      </c>
      <c r="G17" s="10">
        <v>3595</v>
      </c>
      <c r="H17" s="9">
        <f t="shared" si="6"/>
        <v>-4</v>
      </c>
      <c r="I17" s="14">
        <f t="shared" si="7"/>
        <v>-1.1114198388441233E-3</v>
      </c>
    </row>
    <row r="18" spans="1:9" s="4" customFormat="1">
      <c r="A18" s="4" t="s">
        <v>9</v>
      </c>
      <c r="B18" s="9">
        <v>518</v>
      </c>
      <c r="C18" s="9">
        <v>540</v>
      </c>
      <c r="D18" s="9">
        <f t="shared" si="4"/>
        <v>22</v>
      </c>
      <c r="E18" s="14">
        <f t="shared" si="5"/>
        <v>4.2471042471042469E-2</v>
      </c>
      <c r="F18" s="10">
        <v>2072</v>
      </c>
      <c r="G18" s="10">
        <v>2300</v>
      </c>
      <c r="H18" s="9">
        <f t="shared" si="6"/>
        <v>228</v>
      </c>
      <c r="I18" s="14">
        <f t="shared" si="7"/>
        <v>0.11003861003861004</v>
      </c>
    </row>
    <row r="19" spans="1:9" s="4" customFormat="1">
      <c r="A19" s="4" t="s">
        <v>10</v>
      </c>
      <c r="B19" s="9">
        <v>393</v>
      </c>
      <c r="C19" s="9">
        <v>133</v>
      </c>
      <c r="D19" s="9">
        <f t="shared" si="4"/>
        <v>-260</v>
      </c>
      <c r="E19" s="14">
        <f t="shared" si="5"/>
        <v>-0.66157760814249367</v>
      </c>
      <c r="F19" s="10">
        <v>1203.5</v>
      </c>
      <c r="G19" s="10">
        <v>611</v>
      </c>
      <c r="H19" s="9">
        <f t="shared" si="6"/>
        <v>-592.5</v>
      </c>
      <c r="I19" s="14">
        <f t="shared" si="7"/>
        <v>-0.49231408392189446</v>
      </c>
    </row>
    <row r="20" spans="1:9" s="4" customFormat="1">
      <c r="A20" s="4" t="s">
        <v>11</v>
      </c>
      <c r="B20" s="9">
        <v>69</v>
      </c>
      <c r="C20" s="9">
        <v>85</v>
      </c>
      <c r="D20" s="9">
        <f t="shared" si="4"/>
        <v>16</v>
      </c>
      <c r="E20" s="14">
        <f t="shared" si="5"/>
        <v>0.2318840579710145</v>
      </c>
      <c r="F20" s="10">
        <v>212.5</v>
      </c>
      <c r="G20" s="10">
        <v>274</v>
      </c>
      <c r="H20" s="9">
        <f t="shared" si="6"/>
        <v>61.5</v>
      </c>
      <c r="I20" s="14">
        <f t="shared" si="7"/>
        <v>0.28941176470588237</v>
      </c>
    </row>
    <row r="21" spans="1:9" s="4" customFormat="1">
      <c r="A21" s="4" t="s">
        <v>12</v>
      </c>
      <c r="B21" s="9">
        <v>122</v>
      </c>
      <c r="C21" s="9">
        <v>117</v>
      </c>
      <c r="D21" s="9">
        <f t="shared" si="4"/>
        <v>-5</v>
      </c>
      <c r="E21" s="14">
        <f t="shared" si="5"/>
        <v>-4.0983606557377046E-2</v>
      </c>
      <c r="F21" s="10">
        <v>449</v>
      </c>
      <c r="G21" s="10">
        <v>352</v>
      </c>
      <c r="H21" s="9">
        <f t="shared" si="6"/>
        <v>-97</v>
      </c>
      <c r="I21" s="14">
        <f t="shared" si="7"/>
        <v>-0.21603563474387527</v>
      </c>
    </row>
    <row r="22" spans="1:9" s="4" customFormat="1">
      <c r="A22" s="4" t="s">
        <v>13</v>
      </c>
      <c r="B22" s="9">
        <v>59</v>
      </c>
      <c r="C22" s="9">
        <v>53</v>
      </c>
      <c r="D22" s="9">
        <f t="shared" si="4"/>
        <v>-6</v>
      </c>
      <c r="E22" s="14">
        <f t="shared" si="5"/>
        <v>-0.10169491525423729</v>
      </c>
      <c r="F22" s="10">
        <v>143</v>
      </c>
      <c r="G22" s="10">
        <v>123</v>
      </c>
      <c r="H22" s="9">
        <f t="shared" si="6"/>
        <v>-20</v>
      </c>
      <c r="I22" s="14">
        <f t="shared" si="7"/>
        <v>-0.13986013986013987</v>
      </c>
    </row>
    <row r="23" spans="1:9" s="4" customFormat="1">
      <c r="A23" s="4" t="s">
        <v>14</v>
      </c>
      <c r="B23" s="9">
        <v>14</v>
      </c>
      <c r="C23" s="9">
        <v>151</v>
      </c>
      <c r="D23" s="9">
        <f t="shared" si="4"/>
        <v>137</v>
      </c>
      <c r="E23" s="14">
        <f t="shared" si="5"/>
        <v>9.7857142857142865</v>
      </c>
      <c r="F23" s="10">
        <v>44</v>
      </c>
      <c r="G23" s="10">
        <v>343</v>
      </c>
      <c r="H23" s="9">
        <f t="shared" si="6"/>
        <v>299</v>
      </c>
      <c r="I23" s="14">
        <f t="shared" si="7"/>
        <v>6.7954545454545459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4"/>
        <v>25</v>
      </c>
      <c r="E24" s="14">
        <f t="shared" si="5"/>
        <v>0.49019607843137253</v>
      </c>
      <c r="F24" s="10">
        <v>51</v>
      </c>
      <c r="G24" s="10">
        <v>76</v>
      </c>
      <c r="H24" s="9">
        <f t="shared" si="6"/>
        <v>25</v>
      </c>
      <c r="I24" s="14">
        <f t="shared" si="7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8161</v>
      </c>
      <c r="C27" s="9">
        <v>8485</v>
      </c>
      <c r="D27" s="9">
        <f t="shared" ref="D27:D32" si="8">C27-B27</f>
        <v>324</v>
      </c>
      <c r="E27" s="14">
        <f t="shared" ref="E27:E32" si="9">(C27-B27)/B27</f>
        <v>3.9701017032226442E-2</v>
      </c>
      <c r="F27" s="10">
        <v>38506.800000000003</v>
      </c>
      <c r="G27" s="10">
        <v>39744.5</v>
      </c>
      <c r="H27" s="9">
        <f t="shared" ref="H27:H32" si="10">G27-F27</f>
        <v>1237.6999999999971</v>
      </c>
      <c r="I27" s="14">
        <f t="shared" ref="I27:I32" si="11">(G27-F27)/F27</f>
        <v>3.2142374853272593E-2</v>
      </c>
    </row>
    <row r="28" spans="1:9" s="4" customFormat="1">
      <c r="A28" s="4" t="s">
        <v>17</v>
      </c>
      <c r="B28" s="9">
        <v>7132</v>
      </c>
      <c r="C28" s="9">
        <v>7147</v>
      </c>
      <c r="D28" s="9">
        <f t="shared" si="8"/>
        <v>15</v>
      </c>
      <c r="E28" s="14">
        <f t="shared" si="9"/>
        <v>2.1031968592260235E-3</v>
      </c>
      <c r="F28" s="10">
        <v>33650</v>
      </c>
      <c r="G28" s="10">
        <v>33166</v>
      </c>
      <c r="H28" s="9">
        <f t="shared" si="10"/>
        <v>-484</v>
      </c>
      <c r="I28" s="14">
        <f t="shared" si="11"/>
        <v>-1.4383358098068351E-2</v>
      </c>
    </row>
    <row r="29" spans="1:9" s="4" customFormat="1">
      <c r="A29" s="4" t="s">
        <v>18</v>
      </c>
      <c r="B29" s="9">
        <v>560</v>
      </c>
      <c r="C29" s="9">
        <v>791</v>
      </c>
      <c r="D29" s="9">
        <f t="shared" si="8"/>
        <v>231</v>
      </c>
      <c r="E29" s="14">
        <f t="shared" si="9"/>
        <v>0.41249999999999998</v>
      </c>
      <c r="F29" s="10">
        <v>2124</v>
      </c>
      <c r="G29" s="10">
        <v>3014</v>
      </c>
      <c r="H29" s="9">
        <f t="shared" si="10"/>
        <v>890</v>
      </c>
      <c r="I29" s="14">
        <f t="shared" si="11"/>
        <v>0.41902071563088511</v>
      </c>
    </row>
    <row r="30" spans="1:9" s="4" customFormat="1">
      <c r="A30" s="4" t="s">
        <v>19</v>
      </c>
      <c r="B30" s="9">
        <v>131</v>
      </c>
      <c r="C30" s="9">
        <v>215</v>
      </c>
      <c r="D30" s="9">
        <f t="shared" si="8"/>
        <v>84</v>
      </c>
      <c r="E30" s="14">
        <f t="shared" si="9"/>
        <v>0.64122137404580148</v>
      </c>
      <c r="F30" s="10">
        <v>371</v>
      </c>
      <c r="G30" s="10">
        <v>639</v>
      </c>
      <c r="H30" s="9">
        <f t="shared" si="10"/>
        <v>268</v>
      </c>
      <c r="I30" s="14">
        <f t="shared" si="11"/>
        <v>0.72237196765498657</v>
      </c>
    </row>
    <row r="31" spans="1:9" s="4" customFormat="1">
      <c r="A31" s="4" t="s">
        <v>20</v>
      </c>
      <c r="B31" s="9">
        <v>387</v>
      </c>
      <c r="C31" s="9">
        <v>442</v>
      </c>
      <c r="D31" s="9">
        <f t="shared" si="8"/>
        <v>55</v>
      </c>
      <c r="E31" s="14">
        <f t="shared" si="9"/>
        <v>0.1421188630490956</v>
      </c>
      <c r="F31" s="10">
        <v>1751</v>
      </c>
      <c r="G31" s="10">
        <v>1850</v>
      </c>
      <c r="H31" s="9">
        <f t="shared" si="10"/>
        <v>99</v>
      </c>
      <c r="I31" s="14">
        <f t="shared" si="11"/>
        <v>5.6539120502569963E-2</v>
      </c>
    </row>
    <row r="32" spans="1:9" s="4" customFormat="1">
      <c r="A32" s="4" t="s">
        <v>21</v>
      </c>
      <c r="B32" s="9">
        <v>275</v>
      </c>
      <c r="C32" s="9">
        <v>504</v>
      </c>
      <c r="D32" s="9">
        <f t="shared" si="8"/>
        <v>229</v>
      </c>
      <c r="E32" s="14">
        <f t="shared" si="9"/>
        <v>0.83272727272727276</v>
      </c>
      <c r="F32" s="10">
        <v>610.79999999999995</v>
      </c>
      <c r="G32" s="10">
        <v>1075.5</v>
      </c>
      <c r="H32" s="9">
        <f t="shared" si="10"/>
        <v>464.70000000000005</v>
      </c>
      <c r="I32" s="14">
        <f t="shared" si="11"/>
        <v>0.76080550098231836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1279</v>
      </c>
      <c r="C35" s="9">
        <v>1510</v>
      </c>
      <c r="D35" s="9">
        <f>C35-B35</f>
        <v>231</v>
      </c>
      <c r="E35" s="14">
        <f>(C35-B35)/B35</f>
        <v>0.18060985144644254</v>
      </c>
      <c r="F35" s="10">
        <v>6134.5</v>
      </c>
      <c r="G35" s="10">
        <v>6788</v>
      </c>
      <c r="H35" s="9">
        <f>G35-F35</f>
        <v>653.5</v>
      </c>
      <c r="I35" s="14">
        <f>(G35-F35)/F35</f>
        <v>0.10652864944168229</v>
      </c>
    </row>
    <row r="36" spans="1:9" s="4" customFormat="1">
      <c r="A36" s="4" t="s">
        <v>23</v>
      </c>
      <c r="B36" s="9">
        <v>858</v>
      </c>
      <c r="C36" s="9">
        <v>1015</v>
      </c>
      <c r="D36" s="9">
        <f>C36-B36</f>
        <v>157</v>
      </c>
      <c r="E36" s="14">
        <f>(C36-B36)/B36</f>
        <v>0.18298368298368298</v>
      </c>
      <c r="F36" s="10">
        <v>3996</v>
      </c>
      <c r="G36" s="10">
        <v>4430</v>
      </c>
      <c r="H36" s="9">
        <f>G36-F36</f>
        <v>434</v>
      </c>
      <c r="I36" s="14">
        <f>(G36-F36)/F36</f>
        <v>0.1086086086086086</v>
      </c>
    </row>
    <row r="37" spans="1:9" s="4" customFormat="1">
      <c r="A37" s="4" t="s">
        <v>24</v>
      </c>
      <c r="B37" s="9">
        <v>151</v>
      </c>
      <c r="C37" s="9">
        <v>216</v>
      </c>
      <c r="D37" s="9">
        <f>C37-B37</f>
        <v>65</v>
      </c>
      <c r="E37" s="14">
        <f>(C37-B37)/B37</f>
        <v>0.43046357615894038</v>
      </c>
      <c r="F37" s="10">
        <v>553</v>
      </c>
      <c r="G37" s="10">
        <v>782</v>
      </c>
      <c r="H37" s="9">
        <f>G37-F37</f>
        <v>229</v>
      </c>
      <c r="I37" s="14">
        <f>(G37-F37)/F37</f>
        <v>0.41410488245931282</v>
      </c>
    </row>
    <row r="38" spans="1:9" s="4" customFormat="1">
      <c r="A38" s="4" t="s">
        <v>25</v>
      </c>
      <c r="B38" s="9">
        <v>412</v>
      </c>
      <c r="C38" s="9">
        <v>438</v>
      </c>
      <c r="D38" s="9">
        <f>C38-B38</f>
        <v>26</v>
      </c>
      <c r="E38" s="14">
        <f>(C38-B38)/B38</f>
        <v>6.3106796116504854E-2</v>
      </c>
      <c r="F38" s="10">
        <v>1585.5</v>
      </c>
      <c r="G38" s="10">
        <v>1576</v>
      </c>
      <c r="H38" s="9">
        <f>G38-F38</f>
        <v>-9.5</v>
      </c>
      <c r="I38" s="14">
        <f>(G38-F38)/F38</f>
        <v>-5.9918006937874487E-3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12490</v>
      </c>
      <c r="C41" s="9">
        <v>13001</v>
      </c>
      <c r="D41" s="9">
        <f>C41-B41</f>
        <v>511</v>
      </c>
      <c r="E41" s="14">
        <f>(C41-B41)/B41</f>
        <v>4.0912730184147317E-2</v>
      </c>
      <c r="F41" s="10">
        <v>59979</v>
      </c>
      <c r="G41" s="10">
        <v>62863</v>
      </c>
      <c r="H41" s="9">
        <f>G41-F41</f>
        <v>2884</v>
      </c>
      <c r="I41" s="14">
        <f>(G41-F41)/F41</f>
        <v>4.8083495890228249E-2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5"/>
      <c r="B3" s="15"/>
      <c r="C3" s="15"/>
      <c r="D3" s="15"/>
      <c r="E3" s="15"/>
      <c r="F3" s="15"/>
      <c r="G3" s="15"/>
      <c r="H3" s="15"/>
      <c r="I3" s="15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61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3325</v>
      </c>
      <c r="C6" s="9">
        <v>3376</v>
      </c>
      <c r="D6" s="9">
        <f>C6-B6</f>
        <v>51</v>
      </c>
      <c r="E6" s="14">
        <f>(C6-B6)/B6</f>
        <v>1.5338345864661655E-2</v>
      </c>
      <c r="F6" s="10">
        <v>15271.7</v>
      </c>
      <c r="G6" s="10">
        <v>16314.5</v>
      </c>
      <c r="H6" s="9">
        <f>G6-F6</f>
        <v>1042.7999999999993</v>
      </c>
      <c r="I6" s="14">
        <f>(G6-F6)/F6</f>
        <v>6.8283164284264314E-2</v>
      </c>
    </row>
    <row r="7" spans="1:9" s="4" customFormat="1">
      <c r="A7" s="4" t="s">
        <v>1</v>
      </c>
      <c r="B7" s="9">
        <v>2140</v>
      </c>
      <c r="C7" s="9">
        <v>2060</v>
      </c>
      <c r="D7" s="9">
        <f>C7-B7</f>
        <v>-80</v>
      </c>
      <c r="E7" s="14">
        <f>(C7-B7)/B7</f>
        <v>-3.7383177570093455E-2</v>
      </c>
      <c r="F7" s="10">
        <v>8676</v>
      </c>
      <c r="G7" s="10">
        <v>8484</v>
      </c>
      <c r="H7" s="9">
        <f>G7-F7</f>
        <v>-192</v>
      </c>
      <c r="I7" s="14">
        <f>(G7-F7)/F7</f>
        <v>-2.2130013831258646E-2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>
        <v>4</v>
      </c>
      <c r="C9" s="9">
        <v>3</v>
      </c>
      <c r="D9" s="9">
        <f>C9-B9</f>
        <v>-1</v>
      </c>
      <c r="E9" s="14">
        <f>(C9-B9)/B9</f>
        <v>-0.25</v>
      </c>
      <c r="F9" s="10">
        <v>15</v>
      </c>
      <c r="G9" s="10">
        <v>12</v>
      </c>
      <c r="H9" s="9">
        <f>G9-F9</f>
        <v>-3</v>
      </c>
      <c r="I9" s="14">
        <f>(G9-F9)/F9</f>
        <v>-0.2</v>
      </c>
    </row>
    <row r="10" spans="1:9" s="4" customFormat="1">
      <c r="A10" s="4" t="s">
        <v>3</v>
      </c>
      <c r="B10" s="9">
        <v>161</v>
      </c>
      <c r="C10" s="9">
        <v>90</v>
      </c>
      <c r="D10" s="9">
        <f>C10-B10</f>
        <v>-71</v>
      </c>
      <c r="E10" s="14">
        <f>(C10-B10)/B10</f>
        <v>-0.44099378881987578</v>
      </c>
      <c r="F10" s="10">
        <v>632</v>
      </c>
      <c r="G10" s="10">
        <v>526</v>
      </c>
      <c r="H10" s="9">
        <f>G10-F10</f>
        <v>-106</v>
      </c>
      <c r="I10" s="14">
        <f>(G10-F10)/F10</f>
        <v>-0.16772151898734178</v>
      </c>
    </row>
    <row r="11" spans="1:9" s="4" customFormat="1">
      <c r="A11" s="4" t="s">
        <v>4</v>
      </c>
      <c r="B11" s="9">
        <v>37</v>
      </c>
      <c r="C11" s="9">
        <v>61</v>
      </c>
      <c r="D11" s="9">
        <f t="shared" ref="D11" si="0">C11-B11</f>
        <v>24</v>
      </c>
      <c r="E11" s="14">
        <f t="shared" ref="E11" si="1">(C11-B11)/B11</f>
        <v>0.64864864864864868</v>
      </c>
      <c r="F11" s="10">
        <v>122</v>
      </c>
      <c r="G11" s="10">
        <v>247</v>
      </c>
      <c r="H11" s="9">
        <f t="shared" ref="H11" si="2">G11-F11</f>
        <v>125</v>
      </c>
      <c r="I11" s="14">
        <f t="shared" ref="I11" si="3">(G11-F11)/F11</f>
        <v>1.0245901639344261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1118</v>
      </c>
      <c r="C13" s="9">
        <v>1237</v>
      </c>
      <c r="D13" s="9">
        <f>C13-B13</f>
        <v>119</v>
      </c>
      <c r="E13" s="14">
        <f>(C13-B13)/B13</f>
        <v>0.10644007155635063</v>
      </c>
      <c r="F13" s="10">
        <v>4750</v>
      </c>
      <c r="G13" s="10">
        <v>5480</v>
      </c>
      <c r="H13" s="9">
        <f>G13-F13</f>
        <v>730</v>
      </c>
      <c r="I13" s="14">
        <f>(G13-F13)/F13</f>
        <v>0.15368421052631578</v>
      </c>
    </row>
    <row r="14" spans="1:9" s="4" customFormat="1">
      <c r="A14" s="4" t="s">
        <v>53</v>
      </c>
      <c r="B14" s="9">
        <v>222</v>
      </c>
      <c r="C14" s="9">
        <v>252</v>
      </c>
      <c r="D14" s="9">
        <f>C14-B14</f>
        <v>30</v>
      </c>
      <c r="E14" s="14">
        <f>(C14-B14)/B14</f>
        <v>0.13513513513513514</v>
      </c>
      <c r="F14" s="10">
        <v>1065.7</v>
      </c>
      <c r="G14" s="10">
        <v>1541.5</v>
      </c>
      <c r="H14" s="9">
        <f>G14-F14</f>
        <v>475.79999999999995</v>
      </c>
      <c r="I14" s="14">
        <f>(G14-F14)/F14</f>
        <v>0.44646711081917984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73</v>
      </c>
      <c r="C16" s="9">
        <v>58</v>
      </c>
      <c r="D16" s="9">
        <f t="shared" ref="D16:D24" si="4">C16-B16</f>
        <v>-15</v>
      </c>
      <c r="E16" s="14">
        <f t="shared" ref="E16:E24" si="5">(C16-B16)/B16</f>
        <v>-0.20547945205479451</v>
      </c>
      <c r="F16" s="10">
        <v>247</v>
      </c>
      <c r="G16" s="10">
        <v>195</v>
      </c>
      <c r="H16" s="9">
        <f t="shared" ref="H16:H24" si="6">G16-F16</f>
        <v>-52</v>
      </c>
      <c r="I16" s="14">
        <f t="shared" ref="I16:I24" si="7">(G16-F16)/F16</f>
        <v>-0.21052631578947367</v>
      </c>
    </row>
    <row r="17" spans="1:9" s="4" customFormat="1">
      <c r="A17" s="4" t="s">
        <v>8</v>
      </c>
      <c r="B17" s="9">
        <v>1028</v>
      </c>
      <c r="C17" s="9">
        <v>1011</v>
      </c>
      <c r="D17" s="9">
        <f t="shared" si="4"/>
        <v>-17</v>
      </c>
      <c r="E17" s="14">
        <f t="shared" si="5"/>
        <v>-1.6536964980544747E-2</v>
      </c>
      <c r="F17" s="10">
        <v>3597</v>
      </c>
      <c r="G17" s="10">
        <v>3594</v>
      </c>
      <c r="H17" s="9">
        <f t="shared" si="6"/>
        <v>-3</v>
      </c>
      <c r="I17" s="14">
        <f t="shared" si="7"/>
        <v>-8.3402835696413675E-4</v>
      </c>
    </row>
    <row r="18" spans="1:9" s="4" customFormat="1">
      <c r="A18" s="4" t="s">
        <v>9</v>
      </c>
      <c r="B18" s="9">
        <v>520</v>
      </c>
      <c r="C18" s="9">
        <v>540</v>
      </c>
      <c r="D18" s="9">
        <f t="shared" si="4"/>
        <v>20</v>
      </c>
      <c r="E18" s="14">
        <f t="shared" si="5"/>
        <v>3.8461538461538464E-2</v>
      </c>
      <c r="F18" s="10">
        <v>2080</v>
      </c>
      <c r="G18" s="10">
        <v>2303</v>
      </c>
      <c r="H18" s="9">
        <f t="shared" si="6"/>
        <v>223</v>
      </c>
      <c r="I18" s="14">
        <f t="shared" si="7"/>
        <v>0.10721153846153846</v>
      </c>
    </row>
    <row r="19" spans="1:9" s="4" customFormat="1">
      <c r="A19" s="4" t="s">
        <v>10</v>
      </c>
      <c r="B19" s="9">
        <v>373</v>
      </c>
      <c r="C19" s="9">
        <v>134</v>
      </c>
      <c r="D19" s="9">
        <f t="shared" si="4"/>
        <v>-239</v>
      </c>
      <c r="E19" s="14">
        <f t="shared" si="5"/>
        <v>-0.64075067024128685</v>
      </c>
      <c r="F19" s="10">
        <v>1156.5</v>
      </c>
      <c r="G19" s="10">
        <v>614</v>
      </c>
      <c r="H19" s="9">
        <f t="shared" si="6"/>
        <v>-542.5</v>
      </c>
      <c r="I19" s="14">
        <f t="shared" si="7"/>
        <v>-0.46908776480760916</v>
      </c>
    </row>
    <row r="20" spans="1:9" s="4" customFormat="1">
      <c r="A20" s="4" t="s">
        <v>11</v>
      </c>
      <c r="B20" s="9">
        <v>69</v>
      </c>
      <c r="C20" s="9">
        <v>85</v>
      </c>
      <c r="D20" s="9">
        <f t="shared" si="4"/>
        <v>16</v>
      </c>
      <c r="E20" s="14">
        <f t="shared" si="5"/>
        <v>0.2318840579710145</v>
      </c>
      <c r="F20" s="10">
        <v>212.5</v>
      </c>
      <c r="G20" s="10">
        <v>274</v>
      </c>
      <c r="H20" s="9">
        <f t="shared" si="6"/>
        <v>61.5</v>
      </c>
      <c r="I20" s="14">
        <f t="shared" si="7"/>
        <v>0.28941176470588237</v>
      </c>
    </row>
    <row r="21" spans="1:9" s="4" customFormat="1">
      <c r="A21" s="4" t="s">
        <v>12</v>
      </c>
      <c r="B21" s="9">
        <v>121</v>
      </c>
      <c r="C21" s="9">
        <v>118</v>
      </c>
      <c r="D21" s="9">
        <f t="shared" si="4"/>
        <v>-3</v>
      </c>
      <c r="E21" s="14">
        <f t="shared" si="5"/>
        <v>-2.4793388429752067E-2</v>
      </c>
      <c r="F21" s="10">
        <v>446</v>
      </c>
      <c r="G21" s="10">
        <v>355</v>
      </c>
      <c r="H21" s="9">
        <f t="shared" si="6"/>
        <v>-91</v>
      </c>
      <c r="I21" s="14">
        <f t="shared" si="7"/>
        <v>-0.20403587443946189</v>
      </c>
    </row>
    <row r="22" spans="1:9" s="4" customFormat="1">
      <c r="A22" s="4" t="s">
        <v>13</v>
      </c>
      <c r="B22" s="9">
        <v>59</v>
      </c>
      <c r="C22" s="9">
        <v>48</v>
      </c>
      <c r="D22" s="9">
        <f t="shared" si="4"/>
        <v>-11</v>
      </c>
      <c r="E22" s="14">
        <f t="shared" si="5"/>
        <v>-0.1864406779661017</v>
      </c>
      <c r="F22" s="10">
        <v>143</v>
      </c>
      <c r="G22" s="10">
        <v>118</v>
      </c>
      <c r="H22" s="9">
        <f t="shared" si="6"/>
        <v>-25</v>
      </c>
      <c r="I22" s="14">
        <f t="shared" si="7"/>
        <v>-0.17482517482517482</v>
      </c>
    </row>
    <row r="23" spans="1:9" s="4" customFormat="1">
      <c r="A23" s="4" t="s">
        <v>14</v>
      </c>
      <c r="B23" s="9">
        <v>14</v>
      </c>
      <c r="C23" s="9">
        <v>142</v>
      </c>
      <c r="D23" s="9">
        <f t="shared" si="4"/>
        <v>128</v>
      </c>
      <c r="E23" s="14">
        <f t="shared" si="5"/>
        <v>9.1428571428571423</v>
      </c>
      <c r="F23" s="10">
        <v>44</v>
      </c>
      <c r="G23" s="10">
        <v>326</v>
      </c>
      <c r="H23" s="9">
        <f t="shared" si="6"/>
        <v>282</v>
      </c>
      <c r="I23" s="14">
        <f t="shared" si="7"/>
        <v>6.4090909090909092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4"/>
        <v>25</v>
      </c>
      <c r="E24" s="14">
        <f t="shared" si="5"/>
        <v>0.49019607843137253</v>
      </c>
      <c r="F24" s="10">
        <v>51</v>
      </c>
      <c r="G24" s="10">
        <v>76</v>
      </c>
      <c r="H24" s="9">
        <f t="shared" si="6"/>
        <v>25</v>
      </c>
      <c r="I24" s="14">
        <f t="shared" si="7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8142</v>
      </c>
      <c r="C27" s="9">
        <v>8476</v>
      </c>
      <c r="D27" s="9">
        <f t="shared" ref="D27:D32" si="8">C27-B27</f>
        <v>334</v>
      </c>
      <c r="E27" s="14">
        <f t="shared" ref="E27:E32" si="9">(C27-B27)/B27</f>
        <v>4.1021861950380739E-2</v>
      </c>
      <c r="F27" s="10">
        <v>38484.300000000003</v>
      </c>
      <c r="G27" s="10">
        <v>39740.5</v>
      </c>
      <c r="H27" s="9">
        <f t="shared" ref="H27:H32" si="10">G27-F27</f>
        <v>1256.1999999999971</v>
      </c>
      <c r="I27" s="14">
        <f t="shared" ref="I27:I32" si="11">(G27-F27)/F27</f>
        <v>3.2641882533916353E-2</v>
      </c>
    </row>
    <row r="28" spans="1:9" s="4" customFormat="1">
      <c r="A28" s="4" t="s">
        <v>17</v>
      </c>
      <c r="B28" s="9">
        <v>7114</v>
      </c>
      <c r="C28" s="9">
        <v>7135</v>
      </c>
      <c r="D28" s="9">
        <f t="shared" si="8"/>
        <v>21</v>
      </c>
      <c r="E28" s="14">
        <f t="shared" si="9"/>
        <v>2.9519257801518132E-3</v>
      </c>
      <c r="F28" s="10">
        <v>33625</v>
      </c>
      <c r="G28" s="10">
        <v>33153</v>
      </c>
      <c r="H28" s="9">
        <f t="shared" si="10"/>
        <v>-472</v>
      </c>
      <c r="I28" s="14">
        <f t="shared" si="11"/>
        <v>-1.4037174721189592E-2</v>
      </c>
    </row>
    <row r="29" spans="1:9" s="4" customFormat="1">
      <c r="A29" s="4" t="s">
        <v>18</v>
      </c>
      <c r="B29" s="9">
        <v>560</v>
      </c>
      <c r="C29" s="9">
        <v>794</v>
      </c>
      <c r="D29" s="9">
        <f t="shared" si="8"/>
        <v>234</v>
      </c>
      <c r="E29" s="14">
        <f t="shared" si="9"/>
        <v>0.41785714285714287</v>
      </c>
      <c r="F29" s="10">
        <v>2124</v>
      </c>
      <c r="G29" s="10">
        <v>3023</v>
      </c>
      <c r="H29" s="9">
        <f t="shared" si="10"/>
        <v>899</v>
      </c>
      <c r="I29" s="14">
        <f t="shared" si="11"/>
        <v>0.42325800376647832</v>
      </c>
    </row>
    <row r="30" spans="1:9" s="4" customFormat="1">
      <c r="A30" s="4" t="s">
        <v>19</v>
      </c>
      <c r="B30" s="9">
        <v>129</v>
      </c>
      <c r="C30" s="9">
        <v>215</v>
      </c>
      <c r="D30" s="9">
        <f t="shared" si="8"/>
        <v>86</v>
      </c>
      <c r="E30" s="14">
        <f t="shared" si="9"/>
        <v>0.66666666666666663</v>
      </c>
      <c r="F30" s="10">
        <v>369</v>
      </c>
      <c r="G30" s="10">
        <v>639</v>
      </c>
      <c r="H30" s="9">
        <f t="shared" si="10"/>
        <v>270</v>
      </c>
      <c r="I30" s="14">
        <f t="shared" si="11"/>
        <v>0.73170731707317072</v>
      </c>
    </row>
    <row r="31" spans="1:9" s="4" customFormat="1">
      <c r="A31" s="4" t="s">
        <v>20</v>
      </c>
      <c r="B31" s="9">
        <v>389</v>
      </c>
      <c r="C31" s="9">
        <v>442</v>
      </c>
      <c r="D31" s="9">
        <f t="shared" si="8"/>
        <v>53</v>
      </c>
      <c r="E31" s="14">
        <f t="shared" si="9"/>
        <v>0.13624678663239073</v>
      </c>
      <c r="F31" s="10">
        <v>1757</v>
      </c>
      <c r="G31" s="10">
        <v>1850</v>
      </c>
      <c r="H31" s="9">
        <f t="shared" si="10"/>
        <v>93</v>
      </c>
      <c r="I31" s="14">
        <f t="shared" si="11"/>
        <v>5.2931132612407512E-2</v>
      </c>
    </row>
    <row r="32" spans="1:9" s="4" customFormat="1">
      <c r="A32" s="4" t="s">
        <v>21</v>
      </c>
      <c r="B32" s="9">
        <v>274</v>
      </c>
      <c r="C32" s="9">
        <v>504</v>
      </c>
      <c r="D32" s="9">
        <f t="shared" si="8"/>
        <v>230</v>
      </c>
      <c r="E32" s="14">
        <f t="shared" si="9"/>
        <v>0.83941605839416056</v>
      </c>
      <c r="F32" s="10">
        <v>609.29999999999995</v>
      </c>
      <c r="G32" s="10">
        <v>1075.5</v>
      </c>
      <c r="H32" s="9">
        <f t="shared" si="10"/>
        <v>466.20000000000005</v>
      </c>
      <c r="I32" s="14">
        <f t="shared" si="11"/>
        <v>0.76514032496307249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1266</v>
      </c>
      <c r="C35" s="9">
        <v>1499</v>
      </c>
      <c r="D35" s="9">
        <f>C35-B35</f>
        <v>233</v>
      </c>
      <c r="E35" s="14">
        <f>(C35-B35)/B35</f>
        <v>0.18404423380726698</v>
      </c>
      <c r="F35" s="10">
        <v>6090.5</v>
      </c>
      <c r="G35" s="10">
        <v>6741</v>
      </c>
      <c r="H35" s="9">
        <f>G35-F35</f>
        <v>650.5</v>
      </c>
      <c r="I35" s="14">
        <f>(G35-F35)/F35</f>
        <v>0.10680568097857318</v>
      </c>
    </row>
    <row r="36" spans="1:9" s="4" customFormat="1">
      <c r="A36" s="4" t="s">
        <v>23</v>
      </c>
      <c r="B36" s="9">
        <v>845</v>
      </c>
      <c r="C36" s="9">
        <v>1004</v>
      </c>
      <c r="D36" s="9">
        <f>C36-B36</f>
        <v>159</v>
      </c>
      <c r="E36" s="14">
        <f>(C36-B36)/B36</f>
        <v>0.18816568047337279</v>
      </c>
      <c r="F36" s="10">
        <v>3952</v>
      </c>
      <c r="G36" s="10">
        <v>4382</v>
      </c>
      <c r="H36" s="9">
        <f>G36-F36</f>
        <v>430</v>
      </c>
      <c r="I36" s="14">
        <f>(G36-F36)/F36</f>
        <v>0.10880566801619433</v>
      </c>
    </row>
    <row r="37" spans="1:9" s="4" customFormat="1">
      <c r="A37" s="4" t="s">
        <v>24</v>
      </c>
      <c r="B37" s="9">
        <v>151</v>
      </c>
      <c r="C37" s="9">
        <v>217</v>
      </c>
      <c r="D37" s="9">
        <f>C37-B37</f>
        <v>66</v>
      </c>
      <c r="E37" s="14">
        <f>(C37-B37)/B37</f>
        <v>0.4370860927152318</v>
      </c>
      <c r="F37" s="10">
        <v>553</v>
      </c>
      <c r="G37" s="10">
        <v>785</v>
      </c>
      <c r="H37" s="9">
        <f>G37-F37</f>
        <v>232</v>
      </c>
      <c r="I37" s="14">
        <f>(G37-F37)/F37</f>
        <v>0.41952983725135623</v>
      </c>
    </row>
    <row r="38" spans="1:9" s="4" customFormat="1">
      <c r="A38" s="4" t="s">
        <v>25</v>
      </c>
      <c r="B38" s="9">
        <v>412</v>
      </c>
      <c r="C38" s="9">
        <v>437</v>
      </c>
      <c r="D38" s="9">
        <f>C38-B38</f>
        <v>25</v>
      </c>
      <c r="E38" s="14">
        <f>(C38-B38)/B38</f>
        <v>6.0679611650485438E-2</v>
      </c>
      <c r="F38" s="10">
        <v>1585.5</v>
      </c>
      <c r="G38" s="10">
        <v>1574</v>
      </c>
      <c r="H38" s="9">
        <f>G38-F38</f>
        <v>-11.5</v>
      </c>
      <c r="I38" s="14">
        <f>(G38-F38)/F38</f>
        <v>-7.2532324187953327E-3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12437</v>
      </c>
      <c r="C41" s="9">
        <v>12973</v>
      </c>
      <c r="D41" s="9">
        <f>C41-B41</f>
        <v>536</v>
      </c>
      <c r="E41" s="14">
        <f>(C41-B41)/B41</f>
        <v>4.3097209938087966E-2</v>
      </c>
      <c r="F41" s="10">
        <v>59846.5</v>
      </c>
      <c r="G41" s="10">
        <v>62796</v>
      </c>
      <c r="H41" s="9">
        <f>G41-F41</f>
        <v>2949.5</v>
      </c>
      <c r="I41" s="14">
        <f>(G41-F41)/F41</f>
        <v>4.9284419306058001E-2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3"/>
      <c r="B3" s="13"/>
      <c r="C3" s="13"/>
      <c r="D3" s="13"/>
      <c r="E3" s="13"/>
      <c r="F3" s="13"/>
      <c r="G3" s="13"/>
      <c r="H3" s="13"/>
      <c r="I3" s="13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60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3279</v>
      </c>
      <c r="C6" s="9">
        <v>3360</v>
      </c>
      <c r="D6" s="9">
        <f>C6-B6</f>
        <v>81</v>
      </c>
      <c r="E6" s="14">
        <f>(C6-B6)/B6</f>
        <v>2.4702653247941447E-2</v>
      </c>
      <c r="F6" s="10">
        <v>14909.7</v>
      </c>
      <c r="G6" s="10">
        <v>16346.5</v>
      </c>
      <c r="H6" s="9">
        <f>G6-F6</f>
        <v>1436.7999999999993</v>
      </c>
      <c r="I6" s="14">
        <f>(G6-F6)/F6</f>
        <v>9.6366794771189174E-2</v>
      </c>
    </row>
    <row r="7" spans="1:9" s="4" customFormat="1">
      <c r="A7" s="4" t="s">
        <v>1</v>
      </c>
      <c r="B7" s="9">
        <v>2145</v>
      </c>
      <c r="C7" s="9">
        <v>2053</v>
      </c>
      <c r="D7" s="9">
        <f>C7-B7</f>
        <v>-92</v>
      </c>
      <c r="E7" s="14">
        <f>(C7-B7)/B7</f>
        <v>-4.2890442890442894E-2</v>
      </c>
      <c r="F7" s="10">
        <v>8672</v>
      </c>
      <c r="G7" s="10">
        <v>8510</v>
      </c>
      <c r="H7" s="9">
        <f>G7-F7</f>
        <v>-162</v>
      </c>
      <c r="I7" s="14">
        <f>(G7-F7)/F7</f>
        <v>-1.8680811808118081E-2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/>
      <c r="C9" s="9">
        <v>2</v>
      </c>
      <c r="D9" s="9"/>
      <c r="E9" s="14"/>
      <c r="F9" s="10"/>
      <c r="G9" s="10">
        <v>8</v>
      </c>
      <c r="H9" s="9"/>
      <c r="I9" s="14"/>
    </row>
    <row r="10" spans="1:9" s="4" customFormat="1">
      <c r="A10" s="4" t="s">
        <v>3</v>
      </c>
      <c r="B10" s="9">
        <v>125</v>
      </c>
      <c r="C10" s="9">
        <v>89</v>
      </c>
      <c r="D10" s="9">
        <f>C10-B10</f>
        <v>-36</v>
      </c>
      <c r="E10" s="14">
        <f>(C10-B10)/B10</f>
        <v>-0.28799999999999998</v>
      </c>
      <c r="F10" s="10">
        <v>308</v>
      </c>
      <c r="G10" s="10">
        <v>527</v>
      </c>
      <c r="H10" s="9">
        <f>G10-F10</f>
        <v>219</v>
      </c>
      <c r="I10" s="14">
        <f>(G10-F10)/F10</f>
        <v>0.71103896103896103</v>
      </c>
    </row>
    <row r="11" spans="1:9" s="4" customFormat="1">
      <c r="A11" s="4" t="s">
        <v>4</v>
      </c>
      <c r="B11" s="9">
        <v>37</v>
      </c>
      <c r="C11" s="9">
        <v>55</v>
      </c>
      <c r="D11" s="9">
        <f t="shared" ref="D11" si="0">C11-B11</f>
        <v>18</v>
      </c>
      <c r="E11" s="14">
        <f t="shared" ref="E11" si="1">(C11-B11)/B11</f>
        <v>0.48648648648648651</v>
      </c>
      <c r="F11" s="10">
        <v>122</v>
      </c>
      <c r="G11" s="10">
        <v>241</v>
      </c>
      <c r="H11" s="9">
        <f t="shared" ref="H11" si="2">G11-F11</f>
        <v>119</v>
      </c>
      <c r="I11" s="14">
        <f t="shared" ref="I11" si="3">(G11-F11)/F11</f>
        <v>0.97540983606557374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1108</v>
      </c>
      <c r="C13" s="9">
        <v>1237</v>
      </c>
      <c r="D13" s="9">
        <f>C13-B13</f>
        <v>129</v>
      </c>
      <c r="E13" s="14">
        <f>(C13-B13)/B13</f>
        <v>0.1164259927797834</v>
      </c>
      <c r="F13" s="10">
        <v>4735</v>
      </c>
      <c r="G13" s="10">
        <v>5486</v>
      </c>
      <c r="H13" s="9">
        <f>G13-F13</f>
        <v>751</v>
      </c>
      <c r="I13" s="14">
        <f>(G13-F13)/F13</f>
        <v>0.15860612460401266</v>
      </c>
    </row>
    <row r="14" spans="1:9" s="4" customFormat="1">
      <c r="A14" s="4" t="s">
        <v>53</v>
      </c>
      <c r="B14" s="9">
        <v>220</v>
      </c>
      <c r="C14" s="9">
        <v>253</v>
      </c>
      <c r="D14" s="9">
        <f>C14-B14</f>
        <v>33</v>
      </c>
      <c r="E14" s="14">
        <f>(C14-B14)/B14</f>
        <v>0.15</v>
      </c>
      <c r="F14" s="10">
        <v>1061.7</v>
      </c>
      <c r="G14" s="10">
        <v>1550.5</v>
      </c>
      <c r="H14" s="9">
        <f>G14-F14</f>
        <v>488.79999999999995</v>
      </c>
      <c r="I14" s="14">
        <f>(G14-F14)/F14</f>
        <v>0.46039370820382397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72</v>
      </c>
      <c r="C16" s="9">
        <v>55</v>
      </c>
      <c r="D16" s="9">
        <f t="shared" ref="D16:D24" si="4">C16-B16</f>
        <v>-17</v>
      </c>
      <c r="E16" s="14">
        <f t="shared" ref="E16:E24" si="5">(C16-B16)/B16</f>
        <v>-0.2361111111111111</v>
      </c>
      <c r="F16" s="10">
        <v>244</v>
      </c>
      <c r="G16" s="10">
        <v>186</v>
      </c>
      <c r="H16" s="9">
        <f t="shared" ref="H16:H24" si="6">G16-F16</f>
        <v>-58</v>
      </c>
      <c r="I16" s="14">
        <f t="shared" ref="I16:I24" si="7">(G16-F16)/F16</f>
        <v>-0.23770491803278687</v>
      </c>
    </row>
    <row r="17" spans="1:9" s="4" customFormat="1">
      <c r="A17" s="4" t="s">
        <v>8</v>
      </c>
      <c r="B17" s="9">
        <v>1034</v>
      </c>
      <c r="C17" s="9">
        <v>1016</v>
      </c>
      <c r="D17" s="9">
        <f t="shared" si="4"/>
        <v>-18</v>
      </c>
      <c r="E17" s="14">
        <f t="shared" si="5"/>
        <v>-1.7408123791102514E-2</v>
      </c>
      <c r="F17" s="10">
        <v>3588</v>
      </c>
      <c r="G17" s="10">
        <v>3605</v>
      </c>
      <c r="H17" s="9">
        <f t="shared" si="6"/>
        <v>17</v>
      </c>
      <c r="I17" s="14">
        <f t="shared" si="7"/>
        <v>4.738015607580825E-3</v>
      </c>
    </row>
    <row r="18" spans="1:9" s="4" customFormat="1">
      <c r="A18" s="4" t="s">
        <v>9</v>
      </c>
      <c r="B18" s="9">
        <v>517</v>
      </c>
      <c r="C18" s="9">
        <v>535</v>
      </c>
      <c r="D18" s="9">
        <f t="shared" si="4"/>
        <v>18</v>
      </c>
      <c r="E18" s="14">
        <f t="shared" si="5"/>
        <v>3.4816247582205029E-2</v>
      </c>
      <c r="F18" s="10">
        <v>2091</v>
      </c>
      <c r="G18" s="10">
        <v>2311</v>
      </c>
      <c r="H18" s="9">
        <f t="shared" si="6"/>
        <v>220</v>
      </c>
      <c r="I18" s="14">
        <f t="shared" si="7"/>
        <v>0.10521281683405069</v>
      </c>
    </row>
    <row r="19" spans="1:9" s="4" customFormat="1">
      <c r="A19" s="4" t="s">
        <v>10</v>
      </c>
      <c r="B19" s="9">
        <v>370</v>
      </c>
      <c r="C19" s="9">
        <v>135</v>
      </c>
      <c r="D19" s="9">
        <f t="shared" si="4"/>
        <v>-235</v>
      </c>
      <c r="E19" s="14">
        <f t="shared" si="5"/>
        <v>-0.63513513513513509</v>
      </c>
      <c r="F19" s="10">
        <v>1148.5</v>
      </c>
      <c r="G19" s="10">
        <v>617</v>
      </c>
      <c r="H19" s="9">
        <f t="shared" si="6"/>
        <v>-531.5</v>
      </c>
      <c r="I19" s="14">
        <f t="shared" si="7"/>
        <v>-0.46277753591641269</v>
      </c>
    </row>
    <row r="20" spans="1:9" s="4" customFormat="1">
      <c r="A20" s="4" t="s">
        <v>11</v>
      </c>
      <c r="B20" s="9">
        <v>69</v>
      </c>
      <c r="C20" s="9">
        <v>84</v>
      </c>
      <c r="D20" s="9">
        <f t="shared" si="4"/>
        <v>15</v>
      </c>
      <c r="E20" s="14">
        <f t="shared" si="5"/>
        <v>0.21739130434782608</v>
      </c>
      <c r="F20" s="10">
        <v>212.5</v>
      </c>
      <c r="G20" s="10">
        <v>271</v>
      </c>
      <c r="H20" s="9">
        <f t="shared" si="6"/>
        <v>58.5</v>
      </c>
      <c r="I20" s="14">
        <f t="shared" si="7"/>
        <v>0.2752941176470588</v>
      </c>
    </row>
    <row r="21" spans="1:9" s="4" customFormat="1">
      <c r="A21" s="4" t="s">
        <v>12</v>
      </c>
      <c r="B21" s="9">
        <v>123</v>
      </c>
      <c r="C21" s="9">
        <v>119</v>
      </c>
      <c r="D21" s="9">
        <f t="shared" si="4"/>
        <v>-4</v>
      </c>
      <c r="E21" s="14">
        <f t="shared" si="5"/>
        <v>-3.2520325203252036E-2</v>
      </c>
      <c r="F21" s="10">
        <v>452</v>
      </c>
      <c r="G21" s="10">
        <v>361</v>
      </c>
      <c r="H21" s="9">
        <f t="shared" si="6"/>
        <v>-91</v>
      </c>
      <c r="I21" s="14">
        <f t="shared" si="7"/>
        <v>-0.20132743362831859</v>
      </c>
    </row>
    <row r="22" spans="1:9" s="4" customFormat="1">
      <c r="A22" s="4" t="s">
        <v>13</v>
      </c>
      <c r="B22" s="9">
        <v>58</v>
      </c>
      <c r="C22" s="9">
        <v>49</v>
      </c>
      <c r="D22" s="9">
        <f t="shared" si="4"/>
        <v>-9</v>
      </c>
      <c r="E22" s="14">
        <f t="shared" si="5"/>
        <v>-0.15517241379310345</v>
      </c>
      <c r="F22" s="10">
        <v>140</v>
      </c>
      <c r="G22" s="10">
        <v>121</v>
      </c>
      <c r="H22" s="9">
        <f t="shared" si="6"/>
        <v>-19</v>
      </c>
      <c r="I22" s="14">
        <f t="shared" si="7"/>
        <v>-0.1357142857142857</v>
      </c>
    </row>
    <row r="23" spans="1:9" s="4" customFormat="1">
      <c r="A23" s="4" t="s">
        <v>14</v>
      </c>
      <c r="B23" s="9">
        <v>13</v>
      </c>
      <c r="C23" s="9">
        <v>138</v>
      </c>
      <c r="D23" s="9">
        <f t="shared" si="4"/>
        <v>125</v>
      </c>
      <c r="E23" s="14">
        <f t="shared" si="5"/>
        <v>9.615384615384615</v>
      </c>
      <c r="F23" s="10">
        <v>40</v>
      </c>
      <c r="G23" s="10">
        <v>324</v>
      </c>
      <c r="H23" s="9">
        <f t="shared" si="6"/>
        <v>284</v>
      </c>
      <c r="I23" s="14">
        <f t="shared" si="7"/>
        <v>7.1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4"/>
        <v>25</v>
      </c>
      <c r="E24" s="14">
        <f t="shared" si="5"/>
        <v>0.49019607843137253</v>
      </c>
      <c r="F24" s="10">
        <v>51</v>
      </c>
      <c r="G24" s="10">
        <v>76</v>
      </c>
      <c r="H24" s="9">
        <f t="shared" si="6"/>
        <v>25</v>
      </c>
      <c r="I24" s="14">
        <f t="shared" si="7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8083</v>
      </c>
      <c r="C27" s="9">
        <v>8462</v>
      </c>
      <c r="D27" s="9">
        <f t="shared" ref="D27:D32" si="8">C27-B27</f>
        <v>379</v>
      </c>
      <c r="E27" s="14">
        <f t="shared" ref="E27:E32" si="9">(C27-B27)/B27</f>
        <v>4.6888531485834467E-2</v>
      </c>
      <c r="F27" s="10">
        <v>38329.800000000003</v>
      </c>
      <c r="G27" s="10">
        <v>39684.5</v>
      </c>
      <c r="H27" s="9">
        <f t="shared" ref="H27:H32" si="10">G27-F27</f>
        <v>1354.6999999999971</v>
      </c>
      <c r="I27" s="14">
        <f t="shared" ref="I27:I32" si="11">(G27-F27)/F27</f>
        <v>3.5343257726364263E-2</v>
      </c>
    </row>
    <row r="28" spans="1:9" s="4" customFormat="1">
      <c r="A28" s="4" t="s">
        <v>17</v>
      </c>
      <c r="B28" s="9">
        <v>7056</v>
      </c>
      <c r="C28" s="9">
        <v>7122</v>
      </c>
      <c r="D28" s="9">
        <f t="shared" si="8"/>
        <v>66</v>
      </c>
      <c r="E28" s="14">
        <f t="shared" si="9"/>
        <v>9.3537414965986394E-3</v>
      </c>
      <c r="F28" s="10">
        <v>33467</v>
      </c>
      <c r="G28" s="10">
        <v>33101</v>
      </c>
      <c r="H28" s="9">
        <f t="shared" si="10"/>
        <v>-366</v>
      </c>
      <c r="I28" s="14">
        <f t="shared" si="11"/>
        <v>-1.0936146054322167E-2</v>
      </c>
    </row>
    <row r="29" spans="1:9" s="4" customFormat="1">
      <c r="A29" s="4" t="s">
        <v>18</v>
      </c>
      <c r="B29" s="9">
        <v>560</v>
      </c>
      <c r="C29" s="9">
        <v>794</v>
      </c>
      <c r="D29" s="9">
        <f t="shared" si="8"/>
        <v>234</v>
      </c>
      <c r="E29" s="14">
        <f t="shared" si="9"/>
        <v>0.41785714285714287</v>
      </c>
      <c r="F29" s="10">
        <v>2126</v>
      </c>
      <c r="G29" s="10">
        <v>3029</v>
      </c>
      <c r="H29" s="9">
        <f t="shared" si="10"/>
        <v>903</v>
      </c>
      <c r="I29" s="14">
        <f t="shared" si="11"/>
        <v>0.42474129821260581</v>
      </c>
    </row>
    <row r="30" spans="1:9" s="4" customFormat="1">
      <c r="A30" s="4" t="s">
        <v>19</v>
      </c>
      <c r="B30" s="9">
        <v>129</v>
      </c>
      <c r="C30" s="9">
        <v>215</v>
      </c>
      <c r="D30" s="9">
        <f t="shared" si="8"/>
        <v>86</v>
      </c>
      <c r="E30" s="14">
        <f t="shared" si="9"/>
        <v>0.66666666666666663</v>
      </c>
      <c r="F30" s="10">
        <v>372</v>
      </c>
      <c r="G30" s="10">
        <v>638</v>
      </c>
      <c r="H30" s="9">
        <f t="shared" si="10"/>
        <v>266</v>
      </c>
      <c r="I30" s="14">
        <f t="shared" si="11"/>
        <v>0.71505376344086025</v>
      </c>
    </row>
    <row r="31" spans="1:9" s="4" customFormat="1">
      <c r="A31" s="4" t="s">
        <v>20</v>
      </c>
      <c r="B31" s="9">
        <v>389</v>
      </c>
      <c r="C31" s="9">
        <v>441</v>
      </c>
      <c r="D31" s="9">
        <f t="shared" si="8"/>
        <v>52</v>
      </c>
      <c r="E31" s="14">
        <f t="shared" si="9"/>
        <v>0.13367609254498714</v>
      </c>
      <c r="F31" s="10">
        <v>1757</v>
      </c>
      <c r="G31" s="10">
        <v>1848</v>
      </c>
      <c r="H31" s="9">
        <f t="shared" si="10"/>
        <v>91</v>
      </c>
      <c r="I31" s="14">
        <f t="shared" si="11"/>
        <v>5.1792828685258967E-2</v>
      </c>
    </row>
    <row r="32" spans="1:9" s="4" customFormat="1">
      <c r="A32" s="4" t="s">
        <v>21</v>
      </c>
      <c r="B32" s="9">
        <v>273</v>
      </c>
      <c r="C32" s="9">
        <v>502</v>
      </c>
      <c r="D32" s="9">
        <f t="shared" si="8"/>
        <v>229</v>
      </c>
      <c r="E32" s="14">
        <f t="shared" si="9"/>
        <v>0.83882783882783885</v>
      </c>
      <c r="F32" s="10">
        <v>607.79999999999995</v>
      </c>
      <c r="G32" s="10">
        <v>1068.5</v>
      </c>
      <c r="H32" s="9">
        <f t="shared" si="10"/>
        <v>460.70000000000005</v>
      </c>
      <c r="I32" s="14">
        <f t="shared" si="11"/>
        <v>0.75797959855215546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1260</v>
      </c>
      <c r="C35" s="9">
        <v>1437</v>
      </c>
      <c r="D35" s="9">
        <f>C35-B35</f>
        <v>177</v>
      </c>
      <c r="E35" s="14">
        <f>(C35-B35)/B35</f>
        <v>0.14047619047619048</v>
      </c>
      <c r="F35" s="10">
        <v>6067.5</v>
      </c>
      <c r="G35" s="10">
        <v>6594</v>
      </c>
      <c r="H35" s="9">
        <f>G35-F35</f>
        <v>526.5</v>
      </c>
      <c r="I35" s="14">
        <f>(G35-F35)/F35</f>
        <v>8.6773794808405441E-2</v>
      </c>
    </row>
    <row r="36" spans="1:9" s="4" customFormat="1">
      <c r="A36" s="4" t="s">
        <v>23</v>
      </c>
      <c r="B36" s="9">
        <v>842</v>
      </c>
      <c r="C36" s="9">
        <v>945</v>
      </c>
      <c r="D36" s="9">
        <f>C36-B36</f>
        <v>103</v>
      </c>
      <c r="E36" s="14">
        <f>(C36-B36)/B36</f>
        <v>0.12232779097387174</v>
      </c>
      <c r="F36" s="10">
        <v>3938</v>
      </c>
      <c r="G36" s="10">
        <v>4226</v>
      </c>
      <c r="H36" s="9">
        <f>G36-F36</f>
        <v>288</v>
      </c>
      <c r="I36" s="14">
        <f>(G36-F36)/F36</f>
        <v>7.3133570340274248E-2</v>
      </c>
    </row>
    <row r="37" spans="1:9" s="4" customFormat="1">
      <c r="A37" s="4" t="s">
        <v>24</v>
      </c>
      <c r="B37" s="9">
        <v>151</v>
      </c>
      <c r="C37" s="9">
        <v>215</v>
      </c>
      <c r="D37" s="9">
        <f>C37-B37</f>
        <v>64</v>
      </c>
      <c r="E37" s="14">
        <f>(C37-B37)/B37</f>
        <v>0.42384105960264901</v>
      </c>
      <c r="F37" s="10">
        <v>553</v>
      </c>
      <c r="G37" s="10">
        <v>783</v>
      </c>
      <c r="H37" s="9">
        <f>G37-F37</f>
        <v>230</v>
      </c>
      <c r="I37" s="14">
        <f>(G37-F37)/F37</f>
        <v>0.41591320072332733</v>
      </c>
    </row>
    <row r="38" spans="1:9" s="4" customFormat="1">
      <c r="A38" s="4" t="s">
        <v>25</v>
      </c>
      <c r="B38" s="9">
        <v>407</v>
      </c>
      <c r="C38" s="9">
        <v>438</v>
      </c>
      <c r="D38" s="9">
        <f>C38-B38</f>
        <v>31</v>
      </c>
      <c r="E38" s="14">
        <f>(C38-B38)/B38</f>
        <v>7.6167076167076173E-2</v>
      </c>
      <c r="F38" s="10">
        <v>1576.5</v>
      </c>
      <c r="G38" s="10">
        <v>1585</v>
      </c>
      <c r="H38" s="9">
        <f>G38-F38</f>
        <v>8.5</v>
      </c>
      <c r="I38" s="14">
        <f>(G38-F38)/F38</f>
        <v>5.3916904535363146E-3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12328</v>
      </c>
      <c r="C41" s="9">
        <v>12881</v>
      </c>
      <c r="D41" s="9">
        <f>C41-B41</f>
        <v>553</v>
      </c>
      <c r="E41" s="14">
        <f>(C41-B41)/B41</f>
        <v>4.4857235561323816E-2</v>
      </c>
      <c r="F41" s="10">
        <v>59307</v>
      </c>
      <c r="G41" s="10">
        <v>62625</v>
      </c>
      <c r="H41" s="9">
        <f>G41-F41</f>
        <v>3318</v>
      </c>
      <c r="I41" s="14">
        <f>(G41-F41)/F41</f>
        <v>5.5946178360058677E-2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3"/>
      <c r="B3" s="13"/>
      <c r="C3" s="13"/>
      <c r="D3" s="13"/>
      <c r="E3" s="13"/>
      <c r="F3" s="13"/>
      <c r="G3" s="13"/>
      <c r="H3" s="13"/>
      <c r="I3" s="13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59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3210</v>
      </c>
      <c r="C6" s="9">
        <v>3270</v>
      </c>
      <c r="D6" s="9">
        <f>C6-B6</f>
        <v>60</v>
      </c>
      <c r="E6" s="14">
        <f>(C6-B6)/B6</f>
        <v>1.8691588785046728E-2</v>
      </c>
      <c r="F6" s="10">
        <v>14861.7</v>
      </c>
      <c r="G6" s="10">
        <v>16313.5</v>
      </c>
      <c r="H6" s="9">
        <f>G6-F6</f>
        <v>1451.7999999999993</v>
      </c>
      <c r="I6" s="14">
        <f>(G6-F6)/F6</f>
        <v>9.7687343978145116E-2</v>
      </c>
    </row>
    <row r="7" spans="1:9" s="4" customFormat="1">
      <c r="A7" s="4" t="s">
        <v>1</v>
      </c>
      <c r="B7" s="9">
        <v>2126</v>
      </c>
      <c r="C7" s="9">
        <v>1970</v>
      </c>
      <c r="D7" s="9">
        <f>C7-B7</f>
        <v>-156</v>
      </c>
      <c r="E7" s="14">
        <f>(C7-B7)/B7</f>
        <v>-7.337723424270931E-2</v>
      </c>
      <c r="F7" s="10">
        <v>8669</v>
      </c>
      <c r="G7" s="10">
        <v>8479</v>
      </c>
      <c r="H7" s="9">
        <f>G7-F7</f>
        <v>-190</v>
      </c>
      <c r="I7" s="14">
        <f>(G7-F7)/F7</f>
        <v>-2.191717614488407E-2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/>
      <c r="C9" s="9">
        <v>1</v>
      </c>
      <c r="D9" s="9"/>
      <c r="E9" s="14"/>
      <c r="F9" s="10"/>
      <c r="G9" s="10">
        <v>4</v>
      </c>
      <c r="H9" s="9"/>
      <c r="I9" s="14"/>
    </row>
    <row r="10" spans="1:9" s="4" customFormat="1">
      <c r="A10" s="4" t="s">
        <v>3</v>
      </c>
      <c r="B10" s="9">
        <v>80</v>
      </c>
      <c r="C10" s="9">
        <v>87</v>
      </c>
      <c r="D10" s="9">
        <f>C10-B10</f>
        <v>7</v>
      </c>
      <c r="E10" s="14">
        <f>(C10-B10)/B10</f>
        <v>8.7499999999999994E-2</v>
      </c>
      <c r="F10" s="10">
        <v>251</v>
      </c>
      <c r="G10" s="10">
        <v>523</v>
      </c>
      <c r="H10" s="9">
        <f>G10-F10</f>
        <v>272</v>
      </c>
      <c r="I10" s="14">
        <f>(G10-F10)/F10</f>
        <v>1.0836653386454183</v>
      </c>
    </row>
    <row r="11" spans="1:9" s="4" customFormat="1">
      <c r="A11" s="4" t="s">
        <v>4</v>
      </c>
      <c r="B11" s="9">
        <v>37</v>
      </c>
      <c r="C11" s="9">
        <v>55</v>
      </c>
      <c r="D11" s="9">
        <f t="shared" ref="D11" si="0">C11-B11</f>
        <v>18</v>
      </c>
      <c r="E11" s="14">
        <f t="shared" ref="E11" si="1">(C11-B11)/B11</f>
        <v>0.48648648648648651</v>
      </c>
      <c r="F11" s="10">
        <v>122</v>
      </c>
      <c r="G11" s="10">
        <v>241</v>
      </c>
      <c r="H11" s="9">
        <f t="shared" ref="H11" si="2">G11-F11</f>
        <v>119</v>
      </c>
      <c r="I11" s="14">
        <f t="shared" ref="I11" si="3">(G11-F11)/F11</f>
        <v>0.97540983606557374</v>
      </c>
    </row>
    <row r="12" spans="1:9" s="4" customFormat="1">
      <c r="A12" s="4" t="s">
        <v>5</v>
      </c>
      <c r="B12" s="9"/>
      <c r="C12" s="9">
        <v>24</v>
      </c>
      <c r="D12" s="9"/>
      <c r="E12" s="14"/>
      <c r="F12" s="10"/>
      <c r="G12" s="10">
        <v>24</v>
      </c>
      <c r="H12" s="9"/>
      <c r="I12" s="14"/>
    </row>
    <row r="13" spans="1:9" s="4" customFormat="1">
      <c r="A13" s="4" t="s">
        <v>6</v>
      </c>
      <c r="B13" s="9">
        <v>1109</v>
      </c>
      <c r="C13" s="9">
        <v>1240</v>
      </c>
      <c r="D13" s="9">
        <f>C13-B13</f>
        <v>131</v>
      </c>
      <c r="E13" s="14">
        <f>(C13-B13)/B13</f>
        <v>0.11812443642921551</v>
      </c>
      <c r="F13" s="10">
        <v>4744</v>
      </c>
      <c r="G13" s="10">
        <v>5498</v>
      </c>
      <c r="H13" s="9">
        <f>G13-F13</f>
        <v>754</v>
      </c>
      <c r="I13" s="14">
        <f>(G13-F13)/F13</f>
        <v>0.15893760539629004</v>
      </c>
    </row>
    <row r="14" spans="1:9" s="4" customFormat="1">
      <c r="A14" s="4" t="s">
        <v>53</v>
      </c>
      <c r="B14" s="9">
        <v>221</v>
      </c>
      <c r="C14" s="9">
        <v>255</v>
      </c>
      <c r="D14" s="9">
        <f>C14-B14</f>
        <v>34</v>
      </c>
      <c r="E14" s="14">
        <f>(C14-B14)/B14</f>
        <v>0.15384615384615385</v>
      </c>
      <c r="F14" s="10">
        <v>1064.7</v>
      </c>
      <c r="G14" s="10">
        <v>1544.5</v>
      </c>
      <c r="H14" s="9">
        <f>G14-F14</f>
        <v>479.79999999999995</v>
      </c>
      <c r="I14" s="14">
        <f>(G14-F14)/F14</f>
        <v>0.45064337372029672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72</v>
      </c>
      <c r="C16" s="9">
        <v>54</v>
      </c>
      <c r="D16" s="9">
        <f t="shared" ref="D16:D24" si="4">C16-B16</f>
        <v>-18</v>
      </c>
      <c r="E16" s="14">
        <f t="shared" ref="E16:E24" si="5">(C16-B16)/B16</f>
        <v>-0.25</v>
      </c>
      <c r="F16" s="10">
        <v>250</v>
      </c>
      <c r="G16" s="10">
        <v>182</v>
      </c>
      <c r="H16" s="9">
        <f t="shared" ref="H16:H24" si="6">G16-F16</f>
        <v>-68</v>
      </c>
      <c r="I16" s="14">
        <f t="shared" ref="I16:I24" si="7">(G16-F16)/F16</f>
        <v>-0.27200000000000002</v>
      </c>
    </row>
    <row r="17" spans="1:9" s="4" customFormat="1">
      <c r="A17" s="4" t="s">
        <v>8</v>
      </c>
      <c r="B17" s="9">
        <v>1032</v>
      </c>
      <c r="C17" s="9">
        <v>930</v>
      </c>
      <c r="D17" s="9">
        <f t="shared" si="4"/>
        <v>-102</v>
      </c>
      <c r="E17" s="14">
        <f t="shared" si="5"/>
        <v>-9.8837209302325577E-2</v>
      </c>
      <c r="F17" s="10">
        <v>3612</v>
      </c>
      <c r="G17" s="10">
        <v>3543</v>
      </c>
      <c r="H17" s="9">
        <f t="shared" si="6"/>
        <v>-69</v>
      </c>
      <c r="I17" s="14">
        <f t="shared" si="7"/>
        <v>-1.9102990033222592E-2</v>
      </c>
    </row>
    <row r="18" spans="1:9" s="4" customFormat="1">
      <c r="A18" s="4" t="s">
        <v>9</v>
      </c>
      <c r="B18" s="9">
        <v>516</v>
      </c>
      <c r="C18" s="9">
        <v>541</v>
      </c>
      <c r="D18" s="9">
        <f t="shared" si="4"/>
        <v>25</v>
      </c>
      <c r="E18" s="14">
        <f t="shared" si="5"/>
        <v>4.8449612403100778E-2</v>
      </c>
      <c r="F18" s="10">
        <v>2089</v>
      </c>
      <c r="G18" s="10">
        <v>2328</v>
      </c>
      <c r="H18" s="9">
        <f t="shared" si="6"/>
        <v>239</v>
      </c>
      <c r="I18" s="14">
        <f t="shared" si="7"/>
        <v>0.11440880804212541</v>
      </c>
    </row>
    <row r="19" spans="1:9" s="4" customFormat="1">
      <c r="A19" s="4" t="s">
        <v>10</v>
      </c>
      <c r="B19" s="9">
        <v>367</v>
      </c>
      <c r="C19" s="9">
        <v>138</v>
      </c>
      <c r="D19" s="9">
        <f t="shared" si="4"/>
        <v>-229</v>
      </c>
      <c r="E19" s="14">
        <f t="shared" si="5"/>
        <v>-0.62397820163487738</v>
      </c>
      <c r="F19" s="10">
        <v>1139.5</v>
      </c>
      <c r="G19" s="10">
        <v>620</v>
      </c>
      <c r="H19" s="9">
        <f t="shared" si="6"/>
        <v>-519.5</v>
      </c>
      <c r="I19" s="14">
        <f t="shared" si="7"/>
        <v>-0.45590171127687584</v>
      </c>
    </row>
    <row r="20" spans="1:9" s="4" customFormat="1">
      <c r="A20" s="4" t="s">
        <v>11</v>
      </c>
      <c r="B20" s="9">
        <v>64</v>
      </c>
      <c r="C20" s="9">
        <v>83</v>
      </c>
      <c r="D20" s="9">
        <f t="shared" si="4"/>
        <v>19</v>
      </c>
      <c r="E20" s="14">
        <f t="shared" si="5"/>
        <v>0.296875</v>
      </c>
      <c r="F20" s="10">
        <v>197.5</v>
      </c>
      <c r="G20" s="10">
        <v>265</v>
      </c>
      <c r="H20" s="9">
        <f t="shared" si="6"/>
        <v>67.5</v>
      </c>
      <c r="I20" s="14">
        <f t="shared" si="7"/>
        <v>0.34177215189873417</v>
      </c>
    </row>
    <row r="21" spans="1:9" s="4" customFormat="1">
      <c r="A21" s="4" t="s">
        <v>12</v>
      </c>
      <c r="B21" s="9">
        <v>122</v>
      </c>
      <c r="C21" s="9">
        <v>121</v>
      </c>
      <c r="D21" s="9">
        <f t="shared" si="4"/>
        <v>-1</v>
      </c>
      <c r="E21" s="14">
        <f t="shared" si="5"/>
        <v>-8.1967213114754103E-3</v>
      </c>
      <c r="F21" s="10">
        <v>449</v>
      </c>
      <c r="G21" s="10">
        <v>367</v>
      </c>
      <c r="H21" s="9">
        <f t="shared" si="6"/>
        <v>-82</v>
      </c>
      <c r="I21" s="14">
        <f t="shared" si="7"/>
        <v>-0.18262806236080179</v>
      </c>
    </row>
    <row r="22" spans="1:9" s="4" customFormat="1">
      <c r="A22" s="4" t="s">
        <v>13</v>
      </c>
      <c r="B22" s="9">
        <v>57</v>
      </c>
      <c r="C22" s="9">
        <v>49</v>
      </c>
      <c r="D22" s="9">
        <f t="shared" si="4"/>
        <v>-8</v>
      </c>
      <c r="E22" s="14">
        <f t="shared" si="5"/>
        <v>-0.14035087719298245</v>
      </c>
      <c r="F22" s="10">
        <v>138</v>
      </c>
      <c r="G22" s="10">
        <v>121</v>
      </c>
      <c r="H22" s="9">
        <f t="shared" si="6"/>
        <v>-17</v>
      </c>
      <c r="I22" s="14">
        <f t="shared" si="7"/>
        <v>-0.12318840579710146</v>
      </c>
    </row>
    <row r="23" spans="1:9" s="4" customFormat="1">
      <c r="A23" s="4" t="s">
        <v>14</v>
      </c>
      <c r="B23" s="9">
        <v>11</v>
      </c>
      <c r="C23" s="9">
        <v>139</v>
      </c>
      <c r="D23" s="9">
        <f t="shared" si="4"/>
        <v>128</v>
      </c>
      <c r="E23" s="14">
        <f t="shared" si="5"/>
        <v>11.636363636363637</v>
      </c>
      <c r="F23" s="10">
        <v>41</v>
      </c>
      <c r="G23" s="10">
        <v>333</v>
      </c>
      <c r="H23" s="9">
        <f t="shared" si="6"/>
        <v>292</v>
      </c>
      <c r="I23" s="14">
        <f t="shared" si="7"/>
        <v>7.1219512195121952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4"/>
        <v>25</v>
      </c>
      <c r="E24" s="14">
        <f t="shared" si="5"/>
        <v>0.49019607843137253</v>
      </c>
      <c r="F24" s="10">
        <v>51</v>
      </c>
      <c r="G24" s="10">
        <v>76</v>
      </c>
      <c r="H24" s="9">
        <f t="shared" si="6"/>
        <v>25</v>
      </c>
      <c r="I24" s="14">
        <f t="shared" si="7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8043</v>
      </c>
      <c r="C27" s="9">
        <v>8435</v>
      </c>
      <c r="D27" s="9">
        <f t="shared" ref="D27:D32" si="8">C27-B27</f>
        <v>392</v>
      </c>
      <c r="E27" s="14">
        <f t="shared" ref="E27:E32" si="9">(C27-B27)/B27</f>
        <v>4.8738033072236731E-2</v>
      </c>
      <c r="F27" s="10">
        <v>38297.800000000003</v>
      </c>
      <c r="G27" s="10">
        <v>39639</v>
      </c>
      <c r="H27" s="9">
        <f t="shared" ref="H27:H32" si="10">G27-F27</f>
        <v>1341.1999999999971</v>
      </c>
      <c r="I27" s="14">
        <f t="shared" ref="I27:I32" si="11">(G27-F27)/F27</f>
        <v>3.5020288371655738E-2</v>
      </c>
    </row>
    <row r="28" spans="1:9" s="4" customFormat="1">
      <c r="A28" s="4" t="s">
        <v>17</v>
      </c>
      <c r="B28" s="9">
        <v>7020</v>
      </c>
      <c r="C28" s="9">
        <v>7092</v>
      </c>
      <c r="D28" s="9">
        <f t="shared" si="8"/>
        <v>72</v>
      </c>
      <c r="E28" s="14">
        <f t="shared" si="9"/>
        <v>1.0256410256410256E-2</v>
      </c>
      <c r="F28" s="10">
        <v>33417</v>
      </c>
      <c r="G28" s="10">
        <v>33026.5</v>
      </c>
      <c r="H28" s="9">
        <f t="shared" si="10"/>
        <v>-390.5</v>
      </c>
      <c r="I28" s="14">
        <f t="shared" si="11"/>
        <v>-1.1685668970883084E-2</v>
      </c>
    </row>
    <row r="29" spans="1:9" s="4" customFormat="1">
      <c r="A29" s="4" t="s">
        <v>18</v>
      </c>
      <c r="B29" s="9">
        <v>560</v>
      </c>
      <c r="C29" s="9">
        <v>793</v>
      </c>
      <c r="D29" s="9">
        <f t="shared" si="8"/>
        <v>233</v>
      </c>
      <c r="E29" s="14">
        <f t="shared" si="9"/>
        <v>0.41607142857142859</v>
      </c>
      <c r="F29" s="10">
        <v>2142</v>
      </c>
      <c r="G29" s="10">
        <v>3033</v>
      </c>
      <c r="H29" s="9">
        <f t="shared" si="10"/>
        <v>891</v>
      </c>
      <c r="I29" s="14">
        <f t="shared" si="11"/>
        <v>0.41596638655462187</v>
      </c>
    </row>
    <row r="30" spans="1:9" s="4" customFormat="1">
      <c r="A30" s="4" t="s">
        <v>19</v>
      </c>
      <c r="B30" s="9">
        <v>127</v>
      </c>
      <c r="C30" s="9">
        <v>215</v>
      </c>
      <c r="D30" s="9">
        <f t="shared" si="8"/>
        <v>88</v>
      </c>
      <c r="E30" s="14">
        <f t="shared" si="9"/>
        <v>0.69291338582677164</v>
      </c>
      <c r="F30" s="10">
        <v>367</v>
      </c>
      <c r="G30" s="10">
        <v>638</v>
      </c>
      <c r="H30" s="9">
        <f t="shared" si="10"/>
        <v>271</v>
      </c>
      <c r="I30" s="14">
        <f t="shared" si="11"/>
        <v>0.73841961852861038</v>
      </c>
    </row>
    <row r="31" spans="1:9" s="4" customFormat="1">
      <c r="A31" s="4" t="s">
        <v>20</v>
      </c>
      <c r="B31" s="9">
        <v>390</v>
      </c>
      <c r="C31" s="9">
        <v>442</v>
      </c>
      <c r="D31" s="9">
        <f t="shared" si="8"/>
        <v>52</v>
      </c>
      <c r="E31" s="14">
        <f t="shared" si="9"/>
        <v>0.13333333333333333</v>
      </c>
      <c r="F31" s="10">
        <v>1767</v>
      </c>
      <c r="G31" s="10">
        <v>1857</v>
      </c>
      <c r="H31" s="9">
        <f t="shared" si="10"/>
        <v>90</v>
      </c>
      <c r="I31" s="14">
        <f t="shared" si="11"/>
        <v>5.0933786078098474E-2</v>
      </c>
    </row>
    <row r="32" spans="1:9" s="4" customFormat="1">
      <c r="A32" s="4" t="s">
        <v>21</v>
      </c>
      <c r="B32" s="9">
        <v>271</v>
      </c>
      <c r="C32" s="9">
        <v>505</v>
      </c>
      <c r="D32" s="9">
        <f t="shared" si="8"/>
        <v>234</v>
      </c>
      <c r="E32" s="14">
        <f t="shared" si="9"/>
        <v>0.86346863468634683</v>
      </c>
      <c r="F32" s="10">
        <v>604.79999999999995</v>
      </c>
      <c r="G32" s="10">
        <v>1084.5</v>
      </c>
      <c r="H32" s="9">
        <f t="shared" si="10"/>
        <v>479.70000000000005</v>
      </c>
      <c r="I32" s="14">
        <f t="shared" si="11"/>
        <v>0.79315476190476208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1233</v>
      </c>
      <c r="C35" s="9">
        <v>1433</v>
      </c>
      <c r="D35" s="9">
        <f>C35-B35</f>
        <v>200</v>
      </c>
      <c r="E35" s="14">
        <f>(C35-B35)/B35</f>
        <v>0.16220600162206</v>
      </c>
      <c r="F35" s="10">
        <v>6007</v>
      </c>
      <c r="G35" s="10">
        <v>6586</v>
      </c>
      <c r="H35" s="9">
        <f>G35-F35</f>
        <v>579</v>
      </c>
      <c r="I35" s="14">
        <f>(G35-F35)/F35</f>
        <v>9.6387547860829037E-2</v>
      </c>
    </row>
    <row r="36" spans="1:9" s="4" customFormat="1">
      <c r="A36" s="4" t="s">
        <v>23</v>
      </c>
      <c r="B36" s="9">
        <v>813</v>
      </c>
      <c r="C36" s="9">
        <v>944</v>
      </c>
      <c r="D36" s="9">
        <f>C36-B36</f>
        <v>131</v>
      </c>
      <c r="E36" s="14">
        <f>(C36-B36)/B36</f>
        <v>0.16113161131611317</v>
      </c>
      <c r="F36" s="10">
        <v>3870</v>
      </c>
      <c r="G36" s="10">
        <v>4223</v>
      </c>
      <c r="H36" s="9">
        <f>G36-F36</f>
        <v>353</v>
      </c>
      <c r="I36" s="14">
        <f>(G36-F36)/F36</f>
        <v>9.1214470284237723E-2</v>
      </c>
    </row>
    <row r="37" spans="1:9" s="4" customFormat="1">
      <c r="A37" s="4" t="s">
        <v>24</v>
      </c>
      <c r="B37" s="9">
        <v>153</v>
      </c>
      <c r="C37" s="9">
        <v>212</v>
      </c>
      <c r="D37" s="9">
        <f>C37-B37</f>
        <v>59</v>
      </c>
      <c r="E37" s="14">
        <f>(C37-B37)/B37</f>
        <v>0.38562091503267976</v>
      </c>
      <c r="F37" s="10">
        <v>559</v>
      </c>
      <c r="G37" s="10">
        <v>775</v>
      </c>
      <c r="H37" s="9">
        <f>G37-F37</f>
        <v>216</v>
      </c>
      <c r="I37" s="14">
        <f>(G37-F37)/F37</f>
        <v>0.38640429338103754</v>
      </c>
    </row>
    <row r="38" spans="1:9" s="4" customFormat="1">
      <c r="A38" s="4" t="s">
        <v>25</v>
      </c>
      <c r="B38" s="9">
        <v>408</v>
      </c>
      <c r="C38" s="9">
        <v>438</v>
      </c>
      <c r="D38" s="9">
        <f>C38-B38</f>
        <v>30</v>
      </c>
      <c r="E38" s="14">
        <f>(C38-B38)/B38</f>
        <v>7.3529411764705885E-2</v>
      </c>
      <c r="F38" s="10">
        <v>1578</v>
      </c>
      <c r="G38" s="10">
        <v>1588</v>
      </c>
      <c r="H38" s="9">
        <f>G38-F38</f>
        <v>10</v>
      </c>
      <c r="I38" s="14">
        <f>(G38-F38)/F38</f>
        <v>6.3371356147021544E-3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12196</v>
      </c>
      <c r="C41" s="9">
        <v>12762</v>
      </c>
      <c r="D41" s="9">
        <f>C41-B41</f>
        <v>566</v>
      </c>
      <c r="E41" s="14">
        <f>(C41-B41)/B41</f>
        <v>4.6408658576582489E-2</v>
      </c>
      <c r="F41" s="10">
        <v>59166.5</v>
      </c>
      <c r="G41" s="10">
        <v>62538.5</v>
      </c>
      <c r="H41" s="9">
        <f>G41-F41</f>
        <v>3372</v>
      </c>
      <c r="I41" s="14">
        <f>(G41-F41)/F41</f>
        <v>5.6991709835802352E-2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zoomScaleNormal="100" workbookViewId="0">
      <selection activeCell="A4" sqref="A4"/>
    </sheetView>
  </sheetViews>
  <sheetFormatPr defaultColWidth="8.85546875" defaultRowHeight="15"/>
  <cols>
    <col min="1" max="1" width="18.140625" style="5" bestFit="1" customWidth="1"/>
    <col min="2" max="3" width="16.28515625" style="9" bestFit="1" customWidth="1"/>
    <col min="4" max="4" width="12.42578125" style="9" customWidth="1"/>
    <col min="5" max="5" width="12.7109375" style="10" bestFit="1" customWidth="1"/>
    <col min="6" max="6" width="16.140625" style="10" bestFit="1" customWidth="1"/>
    <col min="7" max="7" width="16.140625" style="10" customWidth="1"/>
    <col min="8" max="8" width="12.42578125" style="10" bestFit="1" customWidth="1"/>
    <col min="9" max="9" width="12.7109375" style="10" bestFit="1" customWidth="1"/>
    <col min="10" max="16384" width="8.85546875" style="5"/>
  </cols>
  <sheetData>
    <row r="1" spans="1:9" s="1" customFormat="1" ht="15.7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.75">
      <c r="A2" s="20" t="s">
        <v>56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15.75">
      <c r="A3" s="13"/>
      <c r="B3" s="13"/>
      <c r="C3" s="13"/>
      <c r="D3" s="13"/>
      <c r="E3" s="13"/>
      <c r="F3" s="13"/>
      <c r="G3" s="13"/>
      <c r="H3" s="13"/>
      <c r="I3" s="13"/>
    </row>
    <row r="4" spans="1:9" ht="15.75">
      <c r="A4" s="2"/>
      <c r="B4" s="3"/>
      <c r="C4" s="3"/>
      <c r="D4" s="3"/>
      <c r="E4" s="4"/>
      <c r="F4" s="4"/>
      <c r="G4" s="4"/>
      <c r="H4" s="4"/>
      <c r="I4" s="4"/>
    </row>
    <row r="5" spans="1:9" s="8" customFormat="1" ht="32.450000000000003" customHeight="1" thickBot="1">
      <c r="A5" s="12" t="s">
        <v>55</v>
      </c>
      <c r="B5" s="6" t="s">
        <v>57</v>
      </c>
      <c r="C5" s="6" t="s">
        <v>31</v>
      </c>
      <c r="D5" s="6" t="s">
        <v>51</v>
      </c>
      <c r="E5" s="7" t="s">
        <v>52</v>
      </c>
      <c r="F5" s="7" t="s">
        <v>58</v>
      </c>
      <c r="G5" s="7" t="s">
        <v>32</v>
      </c>
      <c r="H5" s="7" t="s">
        <v>51</v>
      </c>
      <c r="I5" s="7" t="s">
        <v>52</v>
      </c>
    </row>
    <row r="6" spans="1:9" s="4" customFormat="1">
      <c r="A6" s="4" t="s">
        <v>0</v>
      </c>
      <c r="B6" s="9">
        <v>3193</v>
      </c>
      <c r="C6" s="9">
        <v>3234</v>
      </c>
      <c r="D6" s="9">
        <f>C6-B6</f>
        <v>41</v>
      </c>
      <c r="E6" s="14">
        <f>(C6-B6)/B6</f>
        <v>1.2840588787973693E-2</v>
      </c>
      <c r="F6" s="10">
        <v>14881.7</v>
      </c>
      <c r="G6" s="10">
        <v>16211.5</v>
      </c>
      <c r="H6" s="9">
        <f>G6-F6</f>
        <v>1329.7999999999993</v>
      </c>
      <c r="I6" s="14">
        <f>(G6-F6)/F6</f>
        <v>8.9358070650530461E-2</v>
      </c>
    </row>
    <row r="7" spans="1:9" s="4" customFormat="1">
      <c r="A7" s="4" t="s">
        <v>1</v>
      </c>
      <c r="B7" s="9">
        <v>2125</v>
      </c>
      <c r="C7" s="9">
        <v>1942</v>
      </c>
      <c r="D7" s="9">
        <f>C7-B7</f>
        <v>-183</v>
      </c>
      <c r="E7" s="14">
        <f>(C7-B7)/B7</f>
        <v>-8.6117647058823535E-2</v>
      </c>
      <c r="F7" s="10">
        <v>8667</v>
      </c>
      <c r="G7" s="10">
        <v>8415</v>
      </c>
      <c r="H7" s="9">
        <f>G7-F7</f>
        <v>-252</v>
      </c>
      <c r="I7" s="14">
        <f>(G7-F7)/F7</f>
        <v>-2.9075804776739357E-2</v>
      </c>
    </row>
    <row r="8" spans="1:9" s="4" customFormat="1">
      <c r="A8" s="4" t="s">
        <v>2</v>
      </c>
      <c r="B8" s="9"/>
      <c r="C8" s="9"/>
      <c r="D8" s="9"/>
      <c r="E8" s="14"/>
      <c r="F8" s="10"/>
      <c r="G8" s="10"/>
      <c r="H8" s="9"/>
      <c r="I8" s="14"/>
    </row>
    <row r="9" spans="1:9" s="4" customFormat="1">
      <c r="A9" s="4" t="s">
        <v>39</v>
      </c>
      <c r="B9" s="9"/>
      <c r="C9" s="9">
        <v>1</v>
      </c>
      <c r="D9" s="9"/>
      <c r="E9" s="14"/>
      <c r="F9" s="10"/>
      <c r="G9" s="10">
        <v>4</v>
      </c>
      <c r="H9" s="9"/>
      <c r="I9" s="14"/>
    </row>
    <row r="10" spans="1:9" s="4" customFormat="1">
      <c r="A10" s="4" t="s">
        <v>3</v>
      </c>
      <c r="B10" s="9">
        <v>68</v>
      </c>
      <c r="C10" s="9">
        <v>87</v>
      </c>
      <c r="D10" s="9">
        <f>C10-B10</f>
        <v>19</v>
      </c>
      <c r="E10" s="14">
        <f>(C10-B10)/B10</f>
        <v>0.27941176470588236</v>
      </c>
      <c r="F10" s="10">
        <v>237</v>
      </c>
      <c r="G10" s="10">
        <v>490</v>
      </c>
      <c r="H10" s="9">
        <f>G10-F10</f>
        <v>253</v>
      </c>
      <c r="I10" s="14">
        <f>(G10-F10)/F10</f>
        <v>1.0675105485232068</v>
      </c>
    </row>
    <row r="11" spans="1:9" s="4" customFormat="1">
      <c r="A11" s="4" t="s">
        <v>4</v>
      </c>
      <c r="B11" s="9">
        <v>37</v>
      </c>
      <c r="C11" s="9">
        <v>54</v>
      </c>
      <c r="D11" s="9">
        <f t="shared" ref="D11" si="0">C11-B11</f>
        <v>17</v>
      </c>
      <c r="E11" s="14">
        <f t="shared" ref="E11" si="1">(C11-B11)/B11</f>
        <v>0.45945945945945948</v>
      </c>
      <c r="F11" s="10">
        <v>125</v>
      </c>
      <c r="G11" s="10">
        <v>238</v>
      </c>
      <c r="H11" s="9">
        <f t="shared" ref="H11" si="2">G11-F11</f>
        <v>113</v>
      </c>
      <c r="I11" s="14">
        <f t="shared" ref="I11" si="3">(G11-F11)/F11</f>
        <v>0.90400000000000003</v>
      </c>
    </row>
    <row r="12" spans="1:9" s="4" customFormat="1">
      <c r="A12" s="4" t="s">
        <v>5</v>
      </c>
      <c r="B12" s="9"/>
      <c r="C12" s="9">
        <v>23</v>
      </c>
      <c r="D12" s="9"/>
      <c r="E12" s="14"/>
      <c r="F12" s="10"/>
      <c r="G12" s="10">
        <v>23</v>
      </c>
      <c r="H12" s="9"/>
      <c r="I12" s="14"/>
    </row>
    <row r="13" spans="1:9" s="4" customFormat="1">
      <c r="A13" s="4" t="s">
        <v>6</v>
      </c>
      <c r="B13" s="9">
        <v>1109</v>
      </c>
      <c r="C13" s="9">
        <v>1236</v>
      </c>
      <c r="D13" s="9">
        <f>C13-B13</f>
        <v>127</v>
      </c>
      <c r="E13" s="14">
        <f>(C13-B13)/B13</f>
        <v>0.11451758340847611</v>
      </c>
      <c r="F13" s="10">
        <v>4780</v>
      </c>
      <c r="G13" s="10">
        <v>5490</v>
      </c>
      <c r="H13" s="9">
        <f>G13-F13</f>
        <v>710</v>
      </c>
      <c r="I13" s="14">
        <f>(G13-F13)/F13</f>
        <v>0.14853556485355648</v>
      </c>
    </row>
    <row r="14" spans="1:9" s="4" customFormat="1">
      <c r="A14" s="4" t="s">
        <v>53</v>
      </c>
      <c r="B14" s="9">
        <v>220</v>
      </c>
      <c r="C14" s="9">
        <v>254</v>
      </c>
      <c r="D14" s="9">
        <f>C14-B14</f>
        <v>34</v>
      </c>
      <c r="E14" s="14">
        <f>(C14-B14)/B14</f>
        <v>0.15454545454545454</v>
      </c>
      <c r="F14" s="10">
        <v>1061.7</v>
      </c>
      <c r="G14" s="10">
        <v>1551.5</v>
      </c>
      <c r="H14" s="9">
        <f>G14-F14</f>
        <v>489.79999999999995</v>
      </c>
      <c r="I14" s="14">
        <f>(G14-F14)/F14</f>
        <v>0.46133559385890549</v>
      </c>
    </row>
    <row r="15" spans="1:9" s="4" customFormat="1" ht="13.15" customHeight="1">
      <c r="B15" s="9"/>
      <c r="C15" s="9"/>
      <c r="D15" s="9"/>
      <c r="E15" s="14"/>
      <c r="F15" s="10"/>
      <c r="G15" s="10"/>
      <c r="H15" s="10"/>
      <c r="I15" s="10"/>
    </row>
    <row r="16" spans="1:9" s="4" customFormat="1">
      <c r="A16" s="4" t="s">
        <v>7</v>
      </c>
      <c r="B16" s="9">
        <v>72</v>
      </c>
      <c r="C16" s="9">
        <v>54</v>
      </c>
      <c r="D16" s="9">
        <f t="shared" ref="D16:D24" si="4">C16-B16</f>
        <v>-18</v>
      </c>
      <c r="E16" s="14">
        <f t="shared" ref="E16:E24" si="5">(C16-B16)/B16</f>
        <v>-0.25</v>
      </c>
      <c r="F16" s="10">
        <v>250</v>
      </c>
      <c r="G16" s="10">
        <v>185</v>
      </c>
      <c r="H16" s="9">
        <f t="shared" ref="H16:H24" si="6">G16-F16</f>
        <v>-65</v>
      </c>
      <c r="I16" s="14">
        <f t="shared" ref="I16:I24" si="7">(G16-F16)/F16</f>
        <v>-0.26</v>
      </c>
    </row>
    <row r="17" spans="1:9" s="4" customFormat="1">
      <c r="A17" s="4" t="s">
        <v>8</v>
      </c>
      <c r="B17" s="9">
        <v>1029</v>
      </c>
      <c r="C17" s="9">
        <v>918</v>
      </c>
      <c r="D17" s="9">
        <f t="shared" si="4"/>
        <v>-111</v>
      </c>
      <c r="E17" s="14">
        <f t="shared" si="5"/>
        <v>-0.10787172011661808</v>
      </c>
      <c r="F17" s="10">
        <v>3611</v>
      </c>
      <c r="G17" s="10">
        <v>3547</v>
      </c>
      <c r="H17" s="9">
        <f t="shared" si="6"/>
        <v>-64</v>
      </c>
      <c r="I17" s="14">
        <f t="shared" si="7"/>
        <v>-1.772362226530047E-2</v>
      </c>
    </row>
    <row r="18" spans="1:9" s="4" customFormat="1">
      <c r="A18" s="4" t="s">
        <v>9</v>
      </c>
      <c r="B18" s="9">
        <v>514</v>
      </c>
      <c r="C18" s="9">
        <v>536</v>
      </c>
      <c r="D18" s="9">
        <f t="shared" si="4"/>
        <v>22</v>
      </c>
      <c r="E18" s="14">
        <f t="shared" si="5"/>
        <v>4.2801556420233464E-2</v>
      </c>
      <c r="F18" s="10">
        <v>2080</v>
      </c>
      <c r="G18" s="10">
        <v>2316</v>
      </c>
      <c r="H18" s="9">
        <f t="shared" si="6"/>
        <v>236</v>
      </c>
      <c r="I18" s="14">
        <f t="shared" si="7"/>
        <v>0.11346153846153846</v>
      </c>
    </row>
    <row r="19" spans="1:9" s="4" customFormat="1">
      <c r="A19" s="4" t="s">
        <v>10</v>
      </c>
      <c r="B19" s="9">
        <v>367</v>
      </c>
      <c r="C19" s="9">
        <v>138</v>
      </c>
      <c r="D19" s="9">
        <f t="shared" si="4"/>
        <v>-229</v>
      </c>
      <c r="E19" s="14">
        <f t="shared" si="5"/>
        <v>-0.62397820163487738</v>
      </c>
      <c r="F19" s="10">
        <v>1141.5</v>
      </c>
      <c r="G19" s="10">
        <v>620</v>
      </c>
      <c r="H19" s="9">
        <f t="shared" si="6"/>
        <v>-521.5</v>
      </c>
      <c r="I19" s="14">
        <f t="shared" si="7"/>
        <v>-0.45685501533070522</v>
      </c>
    </row>
    <row r="20" spans="1:9" s="4" customFormat="1">
      <c r="A20" s="4" t="s">
        <v>11</v>
      </c>
      <c r="B20" s="9">
        <v>64</v>
      </c>
      <c r="C20" s="9">
        <v>83</v>
      </c>
      <c r="D20" s="9">
        <f t="shared" si="4"/>
        <v>19</v>
      </c>
      <c r="E20" s="14">
        <f t="shared" si="5"/>
        <v>0.296875</v>
      </c>
      <c r="F20" s="10">
        <v>197.5</v>
      </c>
      <c r="G20" s="10">
        <v>265</v>
      </c>
      <c r="H20" s="9">
        <f t="shared" si="6"/>
        <v>67.5</v>
      </c>
      <c r="I20" s="14">
        <f t="shared" si="7"/>
        <v>0.34177215189873417</v>
      </c>
    </row>
    <row r="21" spans="1:9" s="4" customFormat="1">
      <c r="A21" s="4" t="s">
        <v>12</v>
      </c>
      <c r="B21" s="9">
        <v>122</v>
      </c>
      <c r="C21" s="9">
        <v>121</v>
      </c>
      <c r="D21" s="9">
        <f t="shared" si="4"/>
        <v>-1</v>
      </c>
      <c r="E21" s="14">
        <f t="shared" si="5"/>
        <v>-8.1967213114754103E-3</v>
      </c>
      <c r="F21" s="10">
        <v>446</v>
      </c>
      <c r="G21" s="10">
        <v>365</v>
      </c>
      <c r="H21" s="9">
        <f t="shared" si="6"/>
        <v>-81</v>
      </c>
      <c r="I21" s="14">
        <f t="shared" si="7"/>
        <v>-0.18161434977578475</v>
      </c>
    </row>
    <row r="22" spans="1:9" s="4" customFormat="1">
      <c r="A22" s="4" t="s">
        <v>13</v>
      </c>
      <c r="B22" s="9">
        <v>61</v>
      </c>
      <c r="C22" s="9">
        <v>52</v>
      </c>
      <c r="D22" s="9">
        <f t="shared" si="4"/>
        <v>-9</v>
      </c>
      <c r="E22" s="14">
        <f t="shared" si="5"/>
        <v>-0.14754098360655737</v>
      </c>
      <c r="F22" s="10">
        <v>137</v>
      </c>
      <c r="G22" s="10">
        <v>130</v>
      </c>
      <c r="H22" s="9">
        <f t="shared" si="6"/>
        <v>-7</v>
      </c>
      <c r="I22" s="14">
        <f t="shared" si="7"/>
        <v>-5.1094890510948905E-2</v>
      </c>
    </row>
    <row r="23" spans="1:9" s="4" customFormat="1">
      <c r="A23" s="4" t="s">
        <v>14</v>
      </c>
      <c r="B23" s="9">
        <v>9</v>
      </c>
      <c r="C23" s="9">
        <v>124</v>
      </c>
      <c r="D23" s="9">
        <f t="shared" si="4"/>
        <v>115</v>
      </c>
      <c r="E23" s="14">
        <f t="shared" si="5"/>
        <v>12.777777777777779</v>
      </c>
      <c r="F23" s="10">
        <v>39</v>
      </c>
      <c r="G23" s="10">
        <v>270</v>
      </c>
      <c r="H23" s="9">
        <f t="shared" si="6"/>
        <v>231</v>
      </c>
      <c r="I23" s="14">
        <f t="shared" si="7"/>
        <v>5.9230769230769234</v>
      </c>
    </row>
    <row r="24" spans="1:9" s="4" customFormat="1">
      <c r="A24" s="4" t="s">
        <v>15</v>
      </c>
      <c r="B24" s="9">
        <v>51</v>
      </c>
      <c r="C24" s="9">
        <v>76</v>
      </c>
      <c r="D24" s="9">
        <f t="shared" si="4"/>
        <v>25</v>
      </c>
      <c r="E24" s="14">
        <f t="shared" si="5"/>
        <v>0.49019607843137253</v>
      </c>
      <c r="F24" s="10">
        <v>51</v>
      </c>
      <c r="G24" s="10">
        <v>76</v>
      </c>
      <c r="H24" s="9">
        <f t="shared" si="6"/>
        <v>25</v>
      </c>
      <c r="I24" s="14">
        <f t="shared" si="7"/>
        <v>0.49019607843137253</v>
      </c>
    </row>
    <row r="25" spans="1:9" s="4" customFormat="1">
      <c r="B25" s="9"/>
      <c r="C25" s="9"/>
      <c r="D25" s="9"/>
      <c r="E25" s="10"/>
      <c r="F25" s="10"/>
      <c r="G25" s="10"/>
      <c r="H25" s="10"/>
      <c r="I25" s="10"/>
    </row>
    <row r="26" spans="1:9" s="4" customFormat="1">
      <c r="B26" s="9"/>
      <c r="C26" s="9"/>
      <c r="D26" s="9"/>
      <c r="E26" s="10"/>
      <c r="F26" s="10"/>
      <c r="G26" s="10"/>
      <c r="H26" s="10"/>
      <c r="I26" s="10"/>
    </row>
    <row r="27" spans="1:9" s="4" customFormat="1">
      <c r="A27" s="4" t="s">
        <v>16</v>
      </c>
      <c r="B27" s="9">
        <v>7999</v>
      </c>
      <c r="C27" s="9">
        <v>8416</v>
      </c>
      <c r="D27" s="9">
        <f t="shared" ref="D27:D32" si="8">C27-B27</f>
        <v>417</v>
      </c>
      <c r="E27" s="14">
        <f t="shared" ref="E27:E32" si="9">(C27-B27)/B27</f>
        <v>5.2131516439554944E-2</v>
      </c>
      <c r="F27" s="10">
        <v>38161.800000000003</v>
      </c>
      <c r="G27" s="10">
        <v>39641.5</v>
      </c>
      <c r="H27" s="9">
        <f t="shared" ref="H27:H32" si="10">G27-F27</f>
        <v>1479.6999999999971</v>
      </c>
      <c r="I27" s="14">
        <f t="shared" ref="I27:I32" si="11">(G27-F27)/F27</f>
        <v>3.8774376470711469E-2</v>
      </c>
    </row>
    <row r="28" spans="1:9" s="4" customFormat="1">
      <c r="A28" s="4" t="s">
        <v>17</v>
      </c>
      <c r="B28" s="9">
        <v>6979</v>
      </c>
      <c r="C28" s="9">
        <v>7081</v>
      </c>
      <c r="D28" s="9">
        <f t="shared" si="8"/>
        <v>102</v>
      </c>
      <c r="E28" s="14">
        <f t="shared" si="9"/>
        <v>1.4615274394612408E-2</v>
      </c>
      <c r="F28" s="10">
        <v>33285</v>
      </c>
      <c r="G28" s="10">
        <v>33049.5</v>
      </c>
      <c r="H28" s="9">
        <f t="shared" si="10"/>
        <v>-235.5</v>
      </c>
      <c r="I28" s="14">
        <f t="shared" si="11"/>
        <v>-7.0752591257323121E-3</v>
      </c>
    </row>
    <row r="29" spans="1:9" s="4" customFormat="1">
      <c r="A29" s="4" t="s">
        <v>18</v>
      </c>
      <c r="B29" s="9">
        <v>559</v>
      </c>
      <c r="C29" s="9">
        <v>794</v>
      </c>
      <c r="D29" s="9">
        <f t="shared" si="8"/>
        <v>235</v>
      </c>
      <c r="E29" s="14">
        <f t="shared" si="9"/>
        <v>0.42039355992844363</v>
      </c>
      <c r="F29" s="10">
        <v>2146</v>
      </c>
      <c r="G29" s="10">
        <v>3027</v>
      </c>
      <c r="H29" s="9">
        <f t="shared" si="10"/>
        <v>881</v>
      </c>
      <c r="I29" s="14">
        <f t="shared" si="11"/>
        <v>0.41053122087604849</v>
      </c>
    </row>
    <row r="30" spans="1:9" s="4" customFormat="1">
      <c r="A30" s="4" t="s">
        <v>19</v>
      </c>
      <c r="B30" s="9">
        <v>126</v>
      </c>
      <c r="C30" s="9">
        <v>215</v>
      </c>
      <c r="D30" s="9">
        <f t="shared" si="8"/>
        <v>89</v>
      </c>
      <c r="E30" s="14">
        <f t="shared" si="9"/>
        <v>0.70634920634920639</v>
      </c>
      <c r="F30" s="10">
        <v>365</v>
      </c>
      <c r="G30" s="10">
        <v>636</v>
      </c>
      <c r="H30" s="9">
        <f t="shared" si="10"/>
        <v>271</v>
      </c>
      <c r="I30" s="14">
        <f t="shared" si="11"/>
        <v>0.74246575342465748</v>
      </c>
    </row>
    <row r="31" spans="1:9" s="4" customFormat="1">
      <c r="A31" s="4" t="s">
        <v>20</v>
      </c>
      <c r="B31" s="9">
        <v>389</v>
      </c>
      <c r="C31" s="9">
        <v>442</v>
      </c>
      <c r="D31" s="9">
        <f t="shared" si="8"/>
        <v>53</v>
      </c>
      <c r="E31" s="14">
        <f t="shared" si="9"/>
        <v>0.13624678663239073</v>
      </c>
      <c r="F31" s="10">
        <v>1764</v>
      </c>
      <c r="G31" s="10">
        <v>1857</v>
      </c>
      <c r="H31" s="9">
        <f t="shared" si="10"/>
        <v>93</v>
      </c>
      <c r="I31" s="14">
        <f t="shared" si="11"/>
        <v>5.2721088435374153E-2</v>
      </c>
    </row>
    <row r="32" spans="1:9" s="4" customFormat="1">
      <c r="A32" s="4" t="s">
        <v>21</v>
      </c>
      <c r="B32" s="9">
        <v>270</v>
      </c>
      <c r="C32" s="9">
        <v>499</v>
      </c>
      <c r="D32" s="9">
        <f t="shared" si="8"/>
        <v>229</v>
      </c>
      <c r="E32" s="14">
        <f t="shared" si="9"/>
        <v>0.8481481481481481</v>
      </c>
      <c r="F32" s="10">
        <v>601.79999999999995</v>
      </c>
      <c r="G32" s="10">
        <v>1072</v>
      </c>
      <c r="H32" s="9">
        <f t="shared" si="10"/>
        <v>470.20000000000005</v>
      </c>
      <c r="I32" s="14">
        <f t="shared" si="11"/>
        <v>0.78132269857095393</v>
      </c>
    </row>
    <row r="33" spans="1:9" s="4" customFormat="1">
      <c r="B33" s="9"/>
      <c r="C33" s="9"/>
      <c r="D33" s="9"/>
      <c r="E33" s="10"/>
      <c r="F33" s="10"/>
      <c r="G33" s="10"/>
      <c r="H33" s="10"/>
      <c r="I33" s="10"/>
    </row>
    <row r="34" spans="1:9" s="4" customFormat="1">
      <c r="B34" s="9"/>
      <c r="C34" s="9"/>
      <c r="D34" s="9"/>
      <c r="E34" s="10"/>
      <c r="F34" s="10"/>
      <c r="G34" s="10"/>
      <c r="H34" s="10"/>
      <c r="I34" s="10"/>
    </row>
    <row r="35" spans="1:9" s="4" customFormat="1">
      <c r="A35" s="4" t="s">
        <v>22</v>
      </c>
      <c r="B35" s="9">
        <v>1198</v>
      </c>
      <c r="C35" s="9">
        <v>1421</v>
      </c>
      <c r="D35" s="9">
        <f>C35-B35</f>
        <v>223</v>
      </c>
      <c r="E35" s="14">
        <f>(C35-B35)/B35</f>
        <v>0.18614357262103506</v>
      </c>
      <c r="F35" s="10">
        <v>5941</v>
      </c>
      <c r="G35" s="10">
        <v>6534.5</v>
      </c>
      <c r="H35" s="9">
        <f>G35-F35</f>
        <v>593.5</v>
      </c>
      <c r="I35" s="14">
        <f>(G35-F35)/F35</f>
        <v>9.9899006901195089E-2</v>
      </c>
    </row>
    <row r="36" spans="1:9" s="4" customFormat="1">
      <c r="A36" s="4" t="s">
        <v>23</v>
      </c>
      <c r="B36" s="9">
        <v>786</v>
      </c>
      <c r="C36" s="9">
        <v>933</v>
      </c>
      <c r="D36" s="9">
        <f>C36-B36</f>
        <v>147</v>
      </c>
      <c r="E36" s="14">
        <f>(C36-B36)/B36</f>
        <v>0.18702290076335878</v>
      </c>
      <c r="F36" s="10">
        <v>3815</v>
      </c>
      <c r="G36" s="10">
        <v>4177</v>
      </c>
      <c r="H36" s="9">
        <f>G36-F36</f>
        <v>362</v>
      </c>
      <c r="I36" s="14">
        <f>(G36-F36)/F36</f>
        <v>9.488859764089122E-2</v>
      </c>
    </row>
    <row r="37" spans="1:9" s="4" customFormat="1">
      <c r="A37" s="4" t="s">
        <v>24</v>
      </c>
      <c r="B37" s="9">
        <v>153</v>
      </c>
      <c r="C37" s="9">
        <v>212</v>
      </c>
      <c r="D37" s="9">
        <f>C37-B37</f>
        <v>59</v>
      </c>
      <c r="E37" s="14">
        <f>(C37-B37)/B37</f>
        <v>0.38562091503267976</v>
      </c>
      <c r="F37" s="10">
        <v>559</v>
      </c>
      <c r="G37" s="10">
        <v>775</v>
      </c>
      <c r="H37" s="9">
        <f>G37-F37</f>
        <v>216</v>
      </c>
      <c r="I37" s="14">
        <f>(G37-F37)/F37</f>
        <v>0.38640429338103754</v>
      </c>
    </row>
    <row r="38" spans="1:9" s="4" customFormat="1">
      <c r="A38" s="4" t="s">
        <v>25</v>
      </c>
      <c r="B38" s="9">
        <v>400</v>
      </c>
      <c r="C38" s="9">
        <v>436</v>
      </c>
      <c r="D38" s="9">
        <f>C38-B38</f>
        <v>36</v>
      </c>
      <c r="E38" s="14">
        <f>(C38-B38)/B38</f>
        <v>0.09</v>
      </c>
      <c r="F38" s="10">
        <v>1567</v>
      </c>
      <c r="G38" s="10">
        <v>1582.5</v>
      </c>
      <c r="H38" s="9">
        <f>G38-F38</f>
        <v>15.5</v>
      </c>
      <c r="I38" s="14">
        <f>(G38-F38)/F38</f>
        <v>9.8915124441608174E-3</v>
      </c>
    </row>
    <row r="39" spans="1:9" s="4" customFormat="1">
      <c r="B39" s="9"/>
      <c r="C39" s="9"/>
      <c r="D39" s="9"/>
      <c r="E39" s="10"/>
      <c r="F39" s="10"/>
      <c r="G39" s="10"/>
      <c r="H39" s="10"/>
      <c r="I39" s="10"/>
    </row>
    <row r="40" spans="1:9" s="4" customFormat="1">
      <c r="B40" s="9"/>
      <c r="C40" s="9"/>
      <c r="D40" s="9"/>
      <c r="E40" s="10"/>
      <c r="F40" s="10"/>
      <c r="G40" s="10"/>
      <c r="H40" s="10"/>
      <c r="I40" s="10"/>
    </row>
    <row r="41" spans="1:9" s="4" customFormat="1">
      <c r="A41" s="4" t="s">
        <v>26</v>
      </c>
      <c r="B41" s="9">
        <v>12098</v>
      </c>
      <c r="C41" s="9">
        <v>12697</v>
      </c>
      <c r="D41" s="9">
        <f>C41-B41</f>
        <v>599</v>
      </c>
      <c r="E41" s="14">
        <f>(C41-B41)/B41</f>
        <v>4.9512316085303355E-2</v>
      </c>
      <c r="F41" s="10">
        <v>58984.5</v>
      </c>
      <c r="G41" s="10">
        <v>62387.5</v>
      </c>
      <c r="H41" s="9">
        <f>G41-F41</f>
        <v>3403</v>
      </c>
      <c r="I41" s="14">
        <f>(G41-F41)/F41</f>
        <v>5.7693122769541152E-2</v>
      </c>
    </row>
    <row r="42" spans="1:9" s="4" customFormat="1">
      <c r="B42" s="9"/>
      <c r="C42" s="9"/>
      <c r="D42" s="9"/>
      <c r="E42" s="14"/>
      <c r="F42" s="10"/>
      <c r="G42" s="10"/>
      <c r="H42" s="9"/>
      <c r="I42" s="14"/>
    </row>
    <row r="43" spans="1:9" ht="15.75">
      <c r="A43" s="2"/>
      <c r="B43" s="3"/>
      <c r="C43" s="3"/>
      <c r="D43" s="3"/>
      <c r="E43" s="4"/>
      <c r="F43" s="4"/>
      <c r="G43" s="4"/>
      <c r="H43" s="4"/>
      <c r="I43" s="4"/>
    </row>
    <row r="44" spans="1:9" ht="15.75">
      <c r="A44" s="5" t="s">
        <v>27</v>
      </c>
      <c r="B44" s="3"/>
      <c r="C44" s="3"/>
      <c r="D44" s="3"/>
      <c r="E44" s="4"/>
      <c r="F44" s="4"/>
      <c r="G44" s="4"/>
      <c r="H44" s="4"/>
      <c r="I44" s="4"/>
    </row>
    <row r="45" spans="1:9" ht="9" customHeight="1"/>
    <row r="46" spans="1:9" ht="18.75">
      <c r="A46" s="11" t="s">
        <v>54</v>
      </c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(907)474-6638, jlkreinheder@alaska.edu
UAF Planning, Analysis,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22AUG11</vt:lpstr>
      <vt:lpstr>15AUG11</vt:lpstr>
      <vt:lpstr>8AUG11</vt:lpstr>
      <vt:lpstr>1AUG11</vt:lpstr>
      <vt:lpstr>25JUL11</vt:lpstr>
      <vt:lpstr>18JUL11</vt:lpstr>
      <vt:lpstr>11JUL11</vt:lpstr>
      <vt:lpstr>4JUL11</vt:lpstr>
      <vt:lpstr>27JUN11</vt:lpstr>
      <vt:lpstr>20JUN11</vt:lpstr>
      <vt:lpstr>13JUN11</vt:lpstr>
      <vt:lpstr>6JUN11</vt:lpstr>
      <vt:lpstr>30MAY11</vt:lpstr>
      <vt:lpstr>23MAY11</vt:lpstr>
      <vt:lpstr>16MAY11</vt:lpstr>
      <vt:lpstr>9MAY11</vt:lpstr>
      <vt:lpstr>2MAY11</vt:lpstr>
      <vt:lpstr>25APR11</vt:lpstr>
      <vt:lpstr>18APR11</vt:lpstr>
      <vt:lpstr>11APR11</vt:lpstr>
      <vt:lpstr>4APR11</vt:lpstr>
      <vt:lpstr>28MAR11</vt:lpstr>
      <vt:lpstr>21MAR11</vt:lpstr>
      <vt:lpstr>14MAR11</vt:lpstr>
      <vt:lpstr>7MAR11</vt:lpstr>
      <vt:lpstr>28FEB11</vt:lpstr>
    </vt:vector>
  </TitlesOfParts>
  <Company>OIT User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snjk1</cp:lastModifiedBy>
  <dcterms:created xsi:type="dcterms:W3CDTF">2010-07-07T22:22:53Z</dcterms:created>
  <dcterms:modified xsi:type="dcterms:W3CDTF">2011-08-25T00:39:20Z</dcterms:modified>
</cp:coreProperties>
</file>