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4355" windowHeight="13350"/>
  </bookViews>
  <sheets>
    <sheet name="6-25-12" sheetId="14" r:id="rId1"/>
    <sheet name="6-18-12" sheetId="13" r:id="rId2"/>
    <sheet name="6-11-12" sheetId="12" r:id="rId3"/>
    <sheet name="6-4-12" sheetId="11" r:id="rId4"/>
    <sheet name="5-28-12" sheetId="10" r:id="rId5"/>
    <sheet name="5-7-12" sheetId="9" r:id="rId6"/>
    <sheet name="4-30-12" sheetId="8" r:id="rId7"/>
    <sheet name="4-23-12" sheetId="7" r:id="rId8"/>
    <sheet name="4-16-12" sheetId="6" r:id="rId9"/>
    <sheet name="4-9-12" sheetId="5" r:id="rId10"/>
    <sheet name="4-2-12" sheetId="4" r:id="rId11"/>
    <sheet name="3-26-12" sheetId="3" r:id="rId12"/>
    <sheet name="3-19-12" sheetId="2" r:id="rId13"/>
    <sheet name="3-12-12" sheetId="1" r:id="rId14"/>
  </sheets>
  <calcPr calcId="145621" concurrentCalc="0"/>
</workbook>
</file>

<file path=xl/calcChain.xml><?xml version="1.0" encoding="utf-8"?>
<calcChain xmlns="http://schemas.openxmlformats.org/spreadsheetml/2006/main">
  <c r="E40" i="14" l="1"/>
  <c r="E17" i="14"/>
  <c r="E8" i="14"/>
  <c r="R55" i="14"/>
  <c r="Q55" i="14"/>
  <c r="P55" i="14"/>
  <c r="K55" i="14"/>
  <c r="H55" i="14"/>
  <c r="E55" i="14"/>
  <c r="Q53" i="14"/>
  <c r="P53" i="14"/>
  <c r="H53" i="14"/>
  <c r="E53" i="14"/>
  <c r="Q52" i="14"/>
  <c r="P52" i="14"/>
  <c r="H52" i="14"/>
  <c r="E52" i="14"/>
  <c r="R51" i="14"/>
  <c r="Q51" i="14"/>
  <c r="P51" i="14"/>
  <c r="K51" i="14"/>
  <c r="H51" i="14"/>
  <c r="E51" i="14"/>
  <c r="Q50" i="14"/>
  <c r="P50" i="14"/>
  <c r="H50" i="14"/>
  <c r="E50" i="14"/>
  <c r="R49" i="14"/>
  <c r="Q49" i="14"/>
  <c r="P49" i="14"/>
  <c r="K49" i="14"/>
  <c r="H49" i="14"/>
  <c r="E49" i="14"/>
  <c r="R47" i="14"/>
  <c r="Q47" i="14"/>
  <c r="P47" i="14"/>
  <c r="K47" i="14"/>
  <c r="H47" i="14"/>
  <c r="E47" i="14"/>
  <c r="R46" i="14"/>
  <c r="Q46" i="14"/>
  <c r="P46" i="14"/>
  <c r="K46" i="14"/>
  <c r="H46" i="14"/>
  <c r="E46" i="14"/>
  <c r="R44" i="14"/>
  <c r="Q44" i="14"/>
  <c r="P44" i="14"/>
  <c r="K44" i="14"/>
  <c r="H44" i="14"/>
  <c r="E44" i="14"/>
  <c r="P43" i="14"/>
  <c r="H43" i="14"/>
  <c r="E43" i="14"/>
  <c r="R42" i="14"/>
  <c r="Q42" i="14"/>
  <c r="P42" i="14"/>
  <c r="K42" i="14"/>
  <c r="H42" i="14"/>
  <c r="E42" i="14"/>
  <c r="R41" i="14"/>
  <c r="Q41" i="14"/>
  <c r="P41" i="14"/>
  <c r="K41" i="14"/>
  <c r="H41" i="14"/>
  <c r="E41" i="14"/>
  <c r="R40" i="14"/>
  <c r="Q40" i="14"/>
  <c r="P40" i="14"/>
  <c r="K40" i="14"/>
  <c r="H40" i="14"/>
  <c r="R39" i="14"/>
  <c r="Q39" i="14"/>
  <c r="P39" i="14"/>
  <c r="H39" i="14"/>
  <c r="E39" i="14"/>
  <c r="R37" i="14"/>
  <c r="Q37" i="14"/>
  <c r="P37" i="14"/>
  <c r="K37" i="14"/>
  <c r="H37" i="14"/>
  <c r="E37" i="14"/>
  <c r="R36" i="14"/>
  <c r="Q36" i="14"/>
  <c r="P36" i="14"/>
  <c r="K36" i="14"/>
  <c r="H36" i="14"/>
  <c r="E36" i="14"/>
  <c r="R34" i="14"/>
  <c r="Q34" i="14"/>
  <c r="P34" i="14"/>
  <c r="K34" i="14"/>
  <c r="H34" i="14"/>
  <c r="E34" i="14"/>
  <c r="R33" i="14"/>
  <c r="Q33" i="14"/>
  <c r="P33" i="14"/>
  <c r="K33" i="14"/>
  <c r="H33" i="14"/>
  <c r="E33" i="14"/>
  <c r="R31" i="14"/>
  <c r="Q31" i="14"/>
  <c r="P31" i="14"/>
  <c r="K31" i="14"/>
  <c r="H31" i="14"/>
  <c r="E31" i="14"/>
  <c r="R30" i="14"/>
  <c r="Q30" i="14"/>
  <c r="P30" i="14"/>
  <c r="K30" i="14"/>
  <c r="H30" i="14"/>
  <c r="E30" i="14"/>
  <c r="P29" i="14"/>
  <c r="E29" i="14"/>
  <c r="R28" i="14"/>
  <c r="Q28" i="14"/>
  <c r="P28" i="14"/>
  <c r="K28" i="14"/>
  <c r="H28" i="14"/>
  <c r="E28" i="14"/>
  <c r="R27" i="14"/>
  <c r="Q27" i="14"/>
  <c r="P27" i="14"/>
  <c r="K27" i="14"/>
  <c r="H27" i="14"/>
  <c r="E27" i="14"/>
  <c r="R26" i="14"/>
  <c r="Q26" i="14"/>
  <c r="P26" i="14"/>
  <c r="K26" i="14"/>
  <c r="H26" i="14"/>
  <c r="E26" i="14"/>
  <c r="R25" i="14"/>
  <c r="Q25" i="14"/>
  <c r="P25" i="14"/>
  <c r="K25" i="14"/>
  <c r="H25" i="14"/>
  <c r="E25" i="14"/>
  <c r="R24" i="14"/>
  <c r="Q24" i="14"/>
  <c r="P24" i="14"/>
  <c r="K24" i="14"/>
  <c r="H24" i="14"/>
  <c r="E24" i="14"/>
  <c r="R23" i="14"/>
  <c r="Q23" i="14"/>
  <c r="P23" i="14"/>
  <c r="K23" i="14"/>
  <c r="H23" i="14"/>
  <c r="E23" i="14"/>
  <c r="Q22" i="14"/>
  <c r="P22" i="14"/>
  <c r="H22" i="14"/>
  <c r="E22" i="14"/>
  <c r="R21" i="14"/>
  <c r="Q21" i="14"/>
  <c r="P21" i="14"/>
  <c r="K21" i="14"/>
  <c r="H21" i="14"/>
  <c r="E21" i="14"/>
  <c r="R20" i="14"/>
  <c r="Q20" i="14"/>
  <c r="P20" i="14"/>
  <c r="K20" i="14"/>
  <c r="H20" i="14"/>
  <c r="E20" i="14"/>
  <c r="Q19" i="14"/>
  <c r="P19" i="14"/>
  <c r="H19" i="14"/>
  <c r="E19" i="14"/>
  <c r="R18" i="14"/>
  <c r="Q18" i="14"/>
  <c r="P18" i="14"/>
  <c r="K18" i="14"/>
  <c r="H18" i="14"/>
  <c r="E18" i="14"/>
  <c r="R17" i="14"/>
  <c r="Q17" i="14"/>
  <c r="P17" i="14"/>
  <c r="K17" i="14"/>
  <c r="H17" i="14"/>
  <c r="J15" i="14"/>
  <c r="O15" i="14"/>
  <c r="R15" i="14"/>
  <c r="G15" i="14"/>
  <c r="N15" i="14"/>
  <c r="Q15" i="14"/>
  <c r="D15" i="14"/>
  <c r="M15" i="14"/>
  <c r="P15" i="14"/>
  <c r="I15" i="14"/>
  <c r="K15" i="14"/>
  <c r="F15" i="14"/>
  <c r="H15" i="14"/>
  <c r="C15" i="14"/>
  <c r="E15" i="14"/>
  <c r="R14" i="14"/>
  <c r="Q14" i="14"/>
  <c r="P14" i="14"/>
  <c r="K14" i="14"/>
  <c r="H14" i="14"/>
  <c r="E14" i="14"/>
  <c r="R13" i="14"/>
  <c r="Q13" i="14"/>
  <c r="P13" i="14"/>
  <c r="K13" i="14"/>
  <c r="H13" i="14"/>
  <c r="E13" i="14"/>
  <c r="R12" i="14"/>
  <c r="Q12" i="14"/>
  <c r="P12" i="14"/>
  <c r="K12" i="14"/>
  <c r="H12" i="14"/>
  <c r="E12" i="14"/>
  <c r="R11" i="14"/>
  <c r="Q11" i="14"/>
  <c r="P11" i="14"/>
  <c r="K11" i="14"/>
  <c r="H11" i="14"/>
  <c r="E11" i="14"/>
  <c r="R10" i="14"/>
  <c r="Q10" i="14"/>
  <c r="P10" i="14"/>
  <c r="K10" i="14"/>
  <c r="H10" i="14"/>
  <c r="E10" i="14"/>
  <c r="P9" i="14"/>
  <c r="E9" i="14"/>
  <c r="R8" i="14"/>
  <c r="Q8" i="14"/>
  <c r="P8" i="14"/>
  <c r="K8" i="14"/>
  <c r="H8" i="14"/>
  <c r="R7" i="14"/>
  <c r="Q7" i="14"/>
  <c r="P7" i="14"/>
  <c r="K7" i="14"/>
  <c r="H7" i="14"/>
  <c r="E7" i="14"/>
  <c r="R55" i="13"/>
  <c r="Q55" i="13"/>
  <c r="P55" i="13"/>
  <c r="K55" i="13"/>
  <c r="H55" i="13"/>
  <c r="E55" i="13"/>
  <c r="Q53" i="13"/>
  <c r="P53" i="13"/>
  <c r="H53" i="13"/>
  <c r="E53" i="13"/>
  <c r="Q52" i="13"/>
  <c r="P52" i="13"/>
  <c r="H52" i="13"/>
  <c r="E52" i="13"/>
  <c r="R51" i="13"/>
  <c r="Q51" i="13"/>
  <c r="P51" i="13"/>
  <c r="K51" i="13"/>
  <c r="H51" i="13"/>
  <c r="E51" i="13"/>
  <c r="Q50" i="13"/>
  <c r="P50" i="13"/>
  <c r="H50" i="13"/>
  <c r="E50" i="13"/>
  <c r="R49" i="13"/>
  <c r="Q49" i="13"/>
  <c r="P49" i="13"/>
  <c r="K49" i="13"/>
  <c r="H49" i="13"/>
  <c r="E49" i="13"/>
  <c r="R47" i="13"/>
  <c r="Q47" i="13"/>
  <c r="P47" i="13"/>
  <c r="K47" i="13"/>
  <c r="H47" i="13"/>
  <c r="E47" i="13"/>
  <c r="R46" i="13"/>
  <c r="Q46" i="13"/>
  <c r="P46" i="13"/>
  <c r="K46" i="13"/>
  <c r="H46" i="13"/>
  <c r="E46" i="13"/>
  <c r="R44" i="13"/>
  <c r="Q44" i="13"/>
  <c r="P44" i="13"/>
  <c r="K44" i="13"/>
  <c r="H44" i="13"/>
  <c r="E44" i="13"/>
  <c r="P43" i="13"/>
  <c r="H43" i="13"/>
  <c r="E43" i="13"/>
  <c r="R42" i="13"/>
  <c r="Q42" i="13"/>
  <c r="P42" i="13"/>
  <c r="K42" i="13"/>
  <c r="H42" i="13"/>
  <c r="E42" i="13"/>
  <c r="R41" i="13"/>
  <c r="Q41" i="13"/>
  <c r="P41" i="13"/>
  <c r="K41" i="13"/>
  <c r="H41" i="13"/>
  <c r="E41" i="13"/>
  <c r="R40" i="13"/>
  <c r="Q40" i="13"/>
  <c r="P40" i="13"/>
  <c r="K40" i="13"/>
  <c r="H40" i="13"/>
  <c r="E40" i="13"/>
  <c r="R39" i="13"/>
  <c r="Q39" i="13"/>
  <c r="P39" i="13"/>
  <c r="H39" i="13"/>
  <c r="E39" i="13"/>
  <c r="R37" i="13"/>
  <c r="Q37" i="13"/>
  <c r="P37" i="13"/>
  <c r="K37" i="13"/>
  <c r="H37" i="13"/>
  <c r="E37" i="13"/>
  <c r="R36" i="13"/>
  <c r="Q36" i="13"/>
  <c r="P36" i="13"/>
  <c r="K36" i="13"/>
  <c r="H36" i="13"/>
  <c r="E36" i="13"/>
  <c r="R34" i="13"/>
  <c r="Q34" i="13"/>
  <c r="P34" i="13"/>
  <c r="K34" i="13"/>
  <c r="H34" i="13"/>
  <c r="E34" i="13"/>
  <c r="R33" i="13"/>
  <c r="Q33" i="13"/>
  <c r="P33" i="13"/>
  <c r="K33" i="13"/>
  <c r="H33" i="13"/>
  <c r="E33" i="13"/>
  <c r="R31" i="13"/>
  <c r="Q31" i="13"/>
  <c r="P31" i="13"/>
  <c r="K31" i="13"/>
  <c r="H31" i="13"/>
  <c r="E31" i="13"/>
  <c r="R30" i="13"/>
  <c r="Q30" i="13"/>
  <c r="P30" i="13"/>
  <c r="K30" i="13"/>
  <c r="H30" i="13"/>
  <c r="E30" i="13"/>
  <c r="P29" i="13"/>
  <c r="E29" i="13"/>
  <c r="R28" i="13"/>
  <c r="Q28" i="13"/>
  <c r="P28" i="13"/>
  <c r="K28" i="13"/>
  <c r="H28" i="13"/>
  <c r="E28" i="13"/>
  <c r="R27" i="13"/>
  <c r="Q27" i="13"/>
  <c r="P27" i="13"/>
  <c r="K27" i="13"/>
  <c r="H27" i="13"/>
  <c r="E27" i="13"/>
  <c r="R26" i="13"/>
  <c r="Q26" i="13"/>
  <c r="P26" i="13"/>
  <c r="K26" i="13"/>
  <c r="H26" i="13"/>
  <c r="E26" i="13"/>
  <c r="R25" i="13"/>
  <c r="Q25" i="13"/>
  <c r="P25" i="13"/>
  <c r="K25" i="13"/>
  <c r="H25" i="13"/>
  <c r="E25" i="13"/>
  <c r="R24" i="13"/>
  <c r="Q24" i="13"/>
  <c r="P24" i="13"/>
  <c r="K24" i="13"/>
  <c r="H24" i="13"/>
  <c r="E24" i="13"/>
  <c r="R23" i="13"/>
  <c r="Q23" i="13"/>
  <c r="P23" i="13"/>
  <c r="K23" i="13"/>
  <c r="H23" i="13"/>
  <c r="E23" i="13"/>
  <c r="Q22" i="13"/>
  <c r="P22" i="13"/>
  <c r="H22" i="13"/>
  <c r="E22" i="13"/>
  <c r="R21" i="13"/>
  <c r="Q21" i="13"/>
  <c r="P21" i="13"/>
  <c r="K21" i="13"/>
  <c r="H21" i="13"/>
  <c r="E21" i="13"/>
  <c r="R20" i="13"/>
  <c r="Q20" i="13"/>
  <c r="P20" i="13"/>
  <c r="K20" i="13"/>
  <c r="H20" i="13"/>
  <c r="E20" i="13"/>
  <c r="Q19" i="13"/>
  <c r="P19" i="13"/>
  <c r="H19" i="13"/>
  <c r="E19" i="13"/>
  <c r="R18" i="13"/>
  <c r="Q18" i="13"/>
  <c r="P18" i="13"/>
  <c r="K18" i="13"/>
  <c r="H18" i="13"/>
  <c r="E18" i="13"/>
  <c r="R17" i="13"/>
  <c r="Q17" i="13"/>
  <c r="P17" i="13"/>
  <c r="K17" i="13"/>
  <c r="H17" i="13"/>
  <c r="E17" i="13"/>
  <c r="J15" i="13"/>
  <c r="O15" i="13"/>
  <c r="R15" i="13"/>
  <c r="G15" i="13"/>
  <c r="N15" i="13"/>
  <c r="Q15" i="13"/>
  <c r="D15" i="13"/>
  <c r="M15" i="13"/>
  <c r="P15" i="13"/>
  <c r="I15" i="13"/>
  <c r="K15" i="13"/>
  <c r="F15" i="13"/>
  <c r="H15" i="13"/>
  <c r="C15" i="13"/>
  <c r="E15" i="13"/>
  <c r="R14" i="13"/>
  <c r="Q14" i="13"/>
  <c r="P14" i="13"/>
  <c r="K14" i="13"/>
  <c r="H14" i="13"/>
  <c r="E14" i="13"/>
  <c r="R13" i="13"/>
  <c r="Q13" i="13"/>
  <c r="P13" i="13"/>
  <c r="K13" i="13"/>
  <c r="H13" i="13"/>
  <c r="E13" i="13"/>
  <c r="R12" i="13"/>
  <c r="Q12" i="13"/>
  <c r="P12" i="13"/>
  <c r="K12" i="13"/>
  <c r="H12" i="13"/>
  <c r="E12" i="13"/>
  <c r="R11" i="13"/>
  <c r="Q11" i="13"/>
  <c r="P11" i="13"/>
  <c r="K11" i="13"/>
  <c r="H11" i="13"/>
  <c r="E11" i="13"/>
  <c r="R10" i="13"/>
  <c r="Q10" i="13"/>
  <c r="P10" i="13"/>
  <c r="K10" i="13"/>
  <c r="H10" i="13"/>
  <c r="E10" i="13"/>
  <c r="P9" i="13"/>
  <c r="E9" i="13"/>
  <c r="R8" i="13"/>
  <c r="Q8" i="13"/>
  <c r="P8" i="13"/>
  <c r="K8" i="13"/>
  <c r="H8" i="13"/>
  <c r="E8" i="13"/>
  <c r="R7" i="13"/>
  <c r="Q7" i="13"/>
  <c r="P7" i="13"/>
  <c r="K7" i="13"/>
  <c r="H7" i="13"/>
  <c r="E7" i="13"/>
  <c r="K28" i="12"/>
  <c r="K25" i="12"/>
  <c r="E8" i="12"/>
  <c r="R55" i="12"/>
  <c r="Q55" i="12"/>
  <c r="P55" i="12"/>
  <c r="K55" i="12"/>
  <c r="H55" i="12"/>
  <c r="E55" i="12"/>
  <c r="Q53" i="12"/>
  <c r="P53" i="12"/>
  <c r="H53" i="12"/>
  <c r="E53" i="12"/>
  <c r="Q52" i="12"/>
  <c r="P52" i="12"/>
  <c r="H52" i="12"/>
  <c r="E52" i="12"/>
  <c r="R51" i="12"/>
  <c r="Q51" i="12"/>
  <c r="P51" i="12"/>
  <c r="K51" i="12"/>
  <c r="H51" i="12"/>
  <c r="E51" i="12"/>
  <c r="Q50" i="12"/>
  <c r="P50" i="12"/>
  <c r="H50" i="12"/>
  <c r="E50" i="12"/>
  <c r="R49" i="12"/>
  <c r="Q49" i="12"/>
  <c r="P49" i="12"/>
  <c r="K49" i="12"/>
  <c r="H49" i="12"/>
  <c r="E49" i="12"/>
  <c r="R47" i="12"/>
  <c r="Q47" i="12"/>
  <c r="P47" i="12"/>
  <c r="K47" i="12"/>
  <c r="H47" i="12"/>
  <c r="E47" i="12"/>
  <c r="R46" i="12"/>
  <c r="Q46" i="12"/>
  <c r="P46" i="12"/>
  <c r="K46" i="12"/>
  <c r="H46" i="12"/>
  <c r="E46" i="12"/>
  <c r="R44" i="12"/>
  <c r="Q44" i="12"/>
  <c r="P44" i="12"/>
  <c r="K44" i="12"/>
  <c r="H44" i="12"/>
  <c r="E44" i="12"/>
  <c r="P43" i="12"/>
  <c r="H43" i="12"/>
  <c r="E43" i="12"/>
  <c r="R42" i="12"/>
  <c r="Q42" i="12"/>
  <c r="P42" i="12"/>
  <c r="K42" i="12"/>
  <c r="H42" i="12"/>
  <c r="E42" i="12"/>
  <c r="R41" i="12"/>
  <c r="Q41" i="12"/>
  <c r="P41" i="12"/>
  <c r="K41" i="12"/>
  <c r="H41" i="12"/>
  <c r="E41" i="12"/>
  <c r="R40" i="12"/>
  <c r="Q40" i="12"/>
  <c r="P40" i="12"/>
  <c r="K40" i="12"/>
  <c r="H40" i="12"/>
  <c r="E40" i="12"/>
  <c r="R39" i="12"/>
  <c r="Q39" i="12"/>
  <c r="P39" i="12"/>
  <c r="H39" i="12"/>
  <c r="E39" i="12"/>
  <c r="R37" i="12"/>
  <c r="Q37" i="12"/>
  <c r="P37" i="12"/>
  <c r="K37" i="12"/>
  <c r="H37" i="12"/>
  <c r="E37" i="12"/>
  <c r="R36" i="12"/>
  <c r="Q36" i="12"/>
  <c r="P36" i="12"/>
  <c r="K36" i="12"/>
  <c r="H36" i="12"/>
  <c r="E36" i="12"/>
  <c r="R34" i="12"/>
  <c r="Q34" i="12"/>
  <c r="P34" i="12"/>
  <c r="K34" i="12"/>
  <c r="H34" i="12"/>
  <c r="E34" i="12"/>
  <c r="R33" i="12"/>
  <c r="Q33" i="12"/>
  <c r="P33" i="12"/>
  <c r="K33" i="12"/>
  <c r="H33" i="12"/>
  <c r="E33" i="12"/>
  <c r="R31" i="12"/>
  <c r="Q31" i="12"/>
  <c r="P31" i="12"/>
  <c r="K31" i="12"/>
  <c r="H31" i="12"/>
  <c r="E31" i="12"/>
  <c r="R30" i="12"/>
  <c r="Q30" i="12"/>
  <c r="P30" i="12"/>
  <c r="K30" i="12"/>
  <c r="H30" i="12"/>
  <c r="E30" i="12"/>
  <c r="P29" i="12"/>
  <c r="E29" i="12"/>
  <c r="R28" i="12"/>
  <c r="Q28" i="12"/>
  <c r="P28" i="12"/>
  <c r="H28" i="12"/>
  <c r="E28" i="12"/>
  <c r="R27" i="12"/>
  <c r="Q27" i="12"/>
  <c r="P27" i="12"/>
  <c r="K27" i="12"/>
  <c r="H27" i="12"/>
  <c r="E27" i="12"/>
  <c r="R26" i="12"/>
  <c r="Q26" i="12"/>
  <c r="P26" i="12"/>
  <c r="K26" i="12"/>
  <c r="H26" i="12"/>
  <c r="E26" i="12"/>
  <c r="R25" i="12"/>
  <c r="Q25" i="12"/>
  <c r="P25" i="12"/>
  <c r="H25" i="12"/>
  <c r="E25" i="12"/>
  <c r="R24" i="12"/>
  <c r="Q24" i="12"/>
  <c r="P24" i="12"/>
  <c r="K24" i="12"/>
  <c r="H24" i="12"/>
  <c r="E24" i="12"/>
  <c r="R23" i="12"/>
  <c r="Q23" i="12"/>
  <c r="P23" i="12"/>
  <c r="K23" i="12"/>
  <c r="H23" i="12"/>
  <c r="E23" i="12"/>
  <c r="Q22" i="12"/>
  <c r="P22" i="12"/>
  <c r="H22" i="12"/>
  <c r="E22" i="12"/>
  <c r="R21" i="12"/>
  <c r="Q21" i="12"/>
  <c r="P21" i="12"/>
  <c r="K21" i="12"/>
  <c r="H21" i="12"/>
  <c r="E21" i="12"/>
  <c r="R20" i="12"/>
  <c r="Q20" i="12"/>
  <c r="P20" i="12"/>
  <c r="K20" i="12"/>
  <c r="H20" i="12"/>
  <c r="E20" i="12"/>
  <c r="Q19" i="12"/>
  <c r="P19" i="12"/>
  <c r="H19" i="12"/>
  <c r="E19" i="12"/>
  <c r="R18" i="12"/>
  <c r="Q18" i="12"/>
  <c r="P18" i="12"/>
  <c r="K18" i="12"/>
  <c r="H18" i="12"/>
  <c r="E18" i="12"/>
  <c r="R17" i="12"/>
  <c r="Q17" i="12"/>
  <c r="P17" i="12"/>
  <c r="K17" i="12"/>
  <c r="H17" i="12"/>
  <c r="E17" i="12"/>
  <c r="J15" i="12"/>
  <c r="O15" i="12"/>
  <c r="R15" i="12"/>
  <c r="G15" i="12"/>
  <c r="N15" i="12"/>
  <c r="Q15" i="12"/>
  <c r="D15" i="12"/>
  <c r="M15" i="12"/>
  <c r="P15" i="12"/>
  <c r="I15" i="12"/>
  <c r="K15" i="12"/>
  <c r="F15" i="12"/>
  <c r="H15" i="12"/>
  <c r="C15" i="12"/>
  <c r="E15" i="12"/>
  <c r="R14" i="12"/>
  <c r="Q14" i="12"/>
  <c r="P14" i="12"/>
  <c r="K14" i="12"/>
  <c r="H14" i="12"/>
  <c r="E14" i="12"/>
  <c r="R13" i="12"/>
  <c r="Q13" i="12"/>
  <c r="P13" i="12"/>
  <c r="K13" i="12"/>
  <c r="H13" i="12"/>
  <c r="E13" i="12"/>
  <c r="R12" i="12"/>
  <c r="Q12" i="12"/>
  <c r="P12" i="12"/>
  <c r="K12" i="12"/>
  <c r="H12" i="12"/>
  <c r="E12" i="12"/>
  <c r="R11" i="12"/>
  <c r="Q11" i="12"/>
  <c r="P11" i="12"/>
  <c r="K11" i="12"/>
  <c r="H11" i="12"/>
  <c r="E11" i="12"/>
  <c r="R10" i="12"/>
  <c r="Q10" i="12"/>
  <c r="P10" i="12"/>
  <c r="K10" i="12"/>
  <c r="H10" i="12"/>
  <c r="E10" i="12"/>
  <c r="P9" i="12"/>
  <c r="E9" i="12"/>
  <c r="R8" i="12"/>
  <c r="Q8" i="12"/>
  <c r="P8" i="12"/>
  <c r="K8" i="12"/>
  <c r="H8" i="12"/>
  <c r="R7" i="12"/>
  <c r="Q7" i="12"/>
  <c r="P7" i="12"/>
  <c r="K7" i="12"/>
  <c r="H7" i="12"/>
  <c r="E7" i="12"/>
  <c r="K33" i="11"/>
  <c r="E55" i="11"/>
  <c r="H41" i="11"/>
  <c r="K46" i="11"/>
  <c r="R55" i="11"/>
  <c r="Q55" i="11"/>
  <c r="P55" i="11"/>
  <c r="K55" i="11"/>
  <c r="H55" i="11"/>
  <c r="Q53" i="11"/>
  <c r="P53" i="11"/>
  <c r="H53" i="11"/>
  <c r="E53" i="11"/>
  <c r="Q52" i="11"/>
  <c r="P52" i="11"/>
  <c r="H52" i="11"/>
  <c r="E52" i="11"/>
  <c r="R51" i="11"/>
  <c r="Q51" i="11"/>
  <c r="P51" i="11"/>
  <c r="K51" i="11"/>
  <c r="H51" i="11"/>
  <c r="E51" i="11"/>
  <c r="Q50" i="11"/>
  <c r="P50" i="11"/>
  <c r="H50" i="11"/>
  <c r="E50" i="11"/>
  <c r="R49" i="11"/>
  <c r="Q49" i="11"/>
  <c r="P49" i="11"/>
  <c r="K49" i="11"/>
  <c r="H49" i="11"/>
  <c r="E49" i="11"/>
  <c r="R47" i="11"/>
  <c r="Q47" i="11"/>
  <c r="P47" i="11"/>
  <c r="K47" i="11"/>
  <c r="H47" i="11"/>
  <c r="E47" i="11"/>
  <c r="R46" i="11"/>
  <c r="Q46" i="11"/>
  <c r="P46" i="11"/>
  <c r="H46" i="11"/>
  <c r="E46" i="11"/>
  <c r="R44" i="11"/>
  <c r="Q44" i="11"/>
  <c r="P44" i="11"/>
  <c r="K44" i="11"/>
  <c r="H44" i="11"/>
  <c r="E44" i="11"/>
  <c r="P43" i="11"/>
  <c r="H43" i="11"/>
  <c r="E43" i="11"/>
  <c r="R42" i="11"/>
  <c r="Q42" i="11"/>
  <c r="P42" i="11"/>
  <c r="K42" i="11"/>
  <c r="H42" i="11"/>
  <c r="E42" i="11"/>
  <c r="R41" i="11"/>
  <c r="Q41" i="11"/>
  <c r="P41" i="11"/>
  <c r="K41" i="11"/>
  <c r="E41" i="11"/>
  <c r="R40" i="11"/>
  <c r="Q40" i="11"/>
  <c r="P40" i="11"/>
  <c r="K40" i="11"/>
  <c r="H40" i="11"/>
  <c r="E40" i="11"/>
  <c r="R39" i="11"/>
  <c r="Q39" i="11"/>
  <c r="P39" i="11"/>
  <c r="H39" i="11"/>
  <c r="E39" i="11"/>
  <c r="R37" i="11"/>
  <c r="Q37" i="11"/>
  <c r="P37" i="11"/>
  <c r="K37" i="11"/>
  <c r="H37" i="11"/>
  <c r="E37" i="11"/>
  <c r="R36" i="11"/>
  <c r="Q36" i="11"/>
  <c r="P36" i="11"/>
  <c r="K36" i="11"/>
  <c r="H36" i="11"/>
  <c r="E36" i="11"/>
  <c r="R34" i="11"/>
  <c r="Q34" i="11"/>
  <c r="P34" i="11"/>
  <c r="K34" i="11"/>
  <c r="H34" i="11"/>
  <c r="E34" i="11"/>
  <c r="R33" i="11"/>
  <c r="Q33" i="11"/>
  <c r="P33" i="11"/>
  <c r="H33" i="11"/>
  <c r="E33" i="11"/>
  <c r="R31" i="11"/>
  <c r="Q31" i="11"/>
  <c r="P31" i="11"/>
  <c r="K31" i="11"/>
  <c r="H31" i="11"/>
  <c r="E31" i="11"/>
  <c r="R30" i="11"/>
  <c r="Q30" i="11"/>
  <c r="P30" i="11"/>
  <c r="K30" i="11"/>
  <c r="H30" i="11"/>
  <c r="E30" i="11"/>
  <c r="P29" i="11"/>
  <c r="E29" i="11"/>
  <c r="R28" i="11"/>
  <c r="Q28" i="11"/>
  <c r="P28" i="11"/>
  <c r="H28" i="11"/>
  <c r="E28" i="11"/>
  <c r="R27" i="11"/>
  <c r="Q27" i="11"/>
  <c r="P27" i="11"/>
  <c r="K27" i="11"/>
  <c r="H27" i="11"/>
  <c r="E27" i="11"/>
  <c r="R26" i="11"/>
  <c r="Q26" i="11"/>
  <c r="P26" i="11"/>
  <c r="K26" i="11"/>
  <c r="H26" i="11"/>
  <c r="E26" i="11"/>
  <c r="R25" i="11"/>
  <c r="Q25" i="11"/>
  <c r="P25" i="11"/>
  <c r="H25" i="11"/>
  <c r="E25" i="11"/>
  <c r="R24" i="11"/>
  <c r="Q24" i="11"/>
  <c r="P24" i="11"/>
  <c r="K24" i="11"/>
  <c r="H24" i="11"/>
  <c r="E24" i="11"/>
  <c r="R23" i="11"/>
  <c r="Q23" i="11"/>
  <c r="P23" i="11"/>
  <c r="K23" i="11"/>
  <c r="H23" i="11"/>
  <c r="E23" i="11"/>
  <c r="Q22" i="11"/>
  <c r="P22" i="11"/>
  <c r="H22" i="11"/>
  <c r="E22" i="11"/>
  <c r="R21" i="11"/>
  <c r="Q21" i="11"/>
  <c r="P21" i="11"/>
  <c r="K21" i="11"/>
  <c r="H21" i="11"/>
  <c r="E21" i="11"/>
  <c r="R20" i="11"/>
  <c r="Q20" i="11"/>
  <c r="P20" i="11"/>
  <c r="K20" i="11"/>
  <c r="H20" i="11"/>
  <c r="E20" i="11"/>
  <c r="Q19" i="11"/>
  <c r="P19" i="11"/>
  <c r="H19" i="11"/>
  <c r="E19" i="11"/>
  <c r="R18" i="11"/>
  <c r="Q18" i="11"/>
  <c r="P18" i="11"/>
  <c r="K18" i="11"/>
  <c r="H18" i="11"/>
  <c r="E18" i="11"/>
  <c r="R17" i="11"/>
  <c r="Q17" i="11"/>
  <c r="P17" i="11"/>
  <c r="K17" i="11"/>
  <c r="H17" i="11"/>
  <c r="E17" i="11"/>
  <c r="J15" i="11"/>
  <c r="O15" i="11"/>
  <c r="R15" i="11"/>
  <c r="G15" i="11"/>
  <c r="N15" i="11"/>
  <c r="Q15" i="11"/>
  <c r="D15" i="11"/>
  <c r="M15" i="11"/>
  <c r="P15" i="11"/>
  <c r="I15" i="11"/>
  <c r="K15" i="11"/>
  <c r="F15" i="11"/>
  <c r="H15" i="11"/>
  <c r="C15" i="11"/>
  <c r="E15" i="11"/>
  <c r="R14" i="11"/>
  <c r="Q14" i="11"/>
  <c r="P14" i="11"/>
  <c r="K14" i="11"/>
  <c r="H14" i="11"/>
  <c r="E14" i="11"/>
  <c r="R13" i="11"/>
  <c r="Q13" i="11"/>
  <c r="P13" i="11"/>
  <c r="K13" i="11"/>
  <c r="H13" i="11"/>
  <c r="E13" i="11"/>
  <c r="R12" i="11"/>
  <c r="Q12" i="11"/>
  <c r="P12" i="11"/>
  <c r="K12" i="11"/>
  <c r="H12" i="11"/>
  <c r="E12" i="11"/>
  <c r="R11" i="11"/>
  <c r="Q11" i="11"/>
  <c r="P11" i="11"/>
  <c r="K11" i="11"/>
  <c r="H11" i="11"/>
  <c r="E11" i="11"/>
  <c r="R10" i="11"/>
  <c r="Q10" i="11"/>
  <c r="P10" i="11"/>
  <c r="K10" i="11"/>
  <c r="H10" i="11"/>
  <c r="E10" i="11"/>
  <c r="P9" i="11"/>
  <c r="E9" i="11"/>
  <c r="R8" i="11"/>
  <c r="Q8" i="11"/>
  <c r="P8" i="11"/>
  <c r="K8" i="11"/>
  <c r="H8" i="11"/>
  <c r="E8" i="11"/>
  <c r="R7" i="11"/>
  <c r="Q7" i="11"/>
  <c r="P7" i="11"/>
  <c r="K7" i="11"/>
  <c r="H7" i="11"/>
  <c r="E7" i="11"/>
  <c r="K44" i="10"/>
  <c r="H50" i="10"/>
  <c r="E50" i="10"/>
  <c r="H25" i="10"/>
  <c r="K49" i="10"/>
  <c r="H49" i="10"/>
  <c r="E49" i="10"/>
  <c r="R55" i="10"/>
  <c r="Q55" i="10"/>
  <c r="P55" i="10"/>
  <c r="K55" i="10"/>
  <c r="H55" i="10"/>
  <c r="E55" i="10"/>
  <c r="Q53" i="10"/>
  <c r="P53" i="10"/>
  <c r="H53" i="10"/>
  <c r="E53" i="10"/>
  <c r="Q52" i="10"/>
  <c r="P52" i="10"/>
  <c r="H52" i="10"/>
  <c r="E52" i="10"/>
  <c r="R51" i="10"/>
  <c r="Q51" i="10"/>
  <c r="P51" i="10"/>
  <c r="K51" i="10"/>
  <c r="H51" i="10"/>
  <c r="E51" i="10"/>
  <c r="Q50" i="10"/>
  <c r="P50" i="10"/>
  <c r="R49" i="10"/>
  <c r="Q49" i="10"/>
  <c r="P49" i="10"/>
  <c r="R47" i="10"/>
  <c r="Q47" i="10"/>
  <c r="P47" i="10"/>
  <c r="K47" i="10"/>
  <c r="H47" i="10"/>
  <c r="E47" i="10"/>
  <c r="R46" i="10"/>
  <c r="Q46" i="10"/>
  <c r="P46" i="10"/>
  <c r="H46" i="10"/>
  <c r="E46" i="10"/>
  <c r="R44" i="10"/>
  <c r="Q44" i="10"/>
  <c r="P44" i="10"/>
  <c r="H44" i="10"/>
  <c r="E44" i="10"/>
  <c r="P43" i="10"/>
  <c r="H43" i="10"/>
  <c r="E43" i="10"/>
  <c r="R42" i="10"/>
  <c r="Q42" i="10"/>
  <c r="P42" i="10"/>
  <c r="K42" i="10"/>
  <c r="H42" i="10"/>
  <c r="E42" i="10"/>
  <c r="R41" i="10"/>
  <c r="Q41" i="10"/>
  <c r="P41" i="10"/>
  <c r="K41" i="10"/>
  <c r="H41" i="10"/>
  <c r="E41" i="10"/>
  <c r="R40" i="10"/>
  <c r="Q40" i="10"/>
  <c r="P40" i="10"/>
  <c r="K40" i="10"/>
  <c r="H40" i="10"/>
  <c r="E40" i="10"/>
  <c r="R39" i="10"/>
  <c r="Q39" i="10"/>
  <c r="P39" i="10"/>
  <c r="H39" i="10"/>
  <c r="E39" i="10"/>
  <c r="R37" i="10"/>
  <c r="Q37" i="10"/>
  <c r="P37" i="10"/>
  <c r="K37" i="10"/>
  <c r="H37" i="10"/>
  <c r="E37" i="10"/>
  <c r="R36" i="10"/>
  <c r="Q36" i="10"/>
  <c r="P36" i="10"/>
  <c r="K36" i="10"/>
  <c r="H36" i="10"/>
  <c r="E36" i="10"/>
  <c r="R34" i="10"/>
  <c r="Q34" i="10"/>
  <c r="P34" i="10"/>
  <c r="K34" i="10"/>
  <c r="H34" i="10"/>
  <c r="E34" i="10"/>
  <c r="R33" i="10"/>
  <c r="Q33" i="10"/>
  <c r="P33" i="10"/>
  <c r="H33" i="10"/>
  <c r="E33" i="10"/>
  <c r="R31" i="10"/>
  <c r="Q31" i="10"/>
  <c r="P31" i="10"/>
  <c r="K31" i="10"/>
  <c r="H31" i="10"/>
  <c r="E31" i="10"/>
  <c r="R30" i="10"/>
  <c r="Q30" i="10"/>
  <c r="P30" i="10"/>
  <c r="K30" i="10"/>
  <c r="H30" i="10"/>
  <c r="E30" i="10"/>
  <c r="P29" i="10"/>
  <c r="E29" i="10"/>
  <c r="R28" i="10"/>
  <c r="Q28" i="10"/>
  <c r="P28" i="10"/>
  <c r="H28" i="10"/>
  <c r="E28" i="10"/>
  <c r="R27" i="10"/>
  <c r="Q27" i="10"/>
  <c r="P27" i="10"/>
  <c r="K27" i="10"/>
  <c r="H27" i="10"/>
  <c r="E27" i="10"/>
  <c r="R26" i="10"/>
  <c r="Q26" i="10"/>
  <c r="P26" i="10"/>
  <c r="K26" i="10"/>
  <c r="H26" i="10"/>
  <c r="E26" i="10"/>
  <c r="R25" i="10"/>
  <c r="Q25" i="10"/>
  <c r="P25" i="10"/>
  <c r="E25" i="10"/>
  <c r="R24" i="10"/>
  <c r="Q24" i="10"/>
  <c r="P24" i="10"/>
  <c r="K24" i="10"/>
  <c r="H24" i="10"/>
  <c r="E24" i="10"/>
  <c r="R23" i="10"/>
  <c r="Q23" i="10"/>
  <c r="P23" i="10"/>
  <c r="K23" i="10"/>
  <c r="H23" i="10"/>
  <c r="E23" i="10"/>
  <c r="Q22" i="10"/>
  <c r="P22" i="10"/>
  <c r="H22" i="10"/>
  <c r="E22" i="10"/>
  <c r="R21" i="10"/>
  <c r="Q21" i="10"/>
  <c r="P21" i="10"/>
  <c r="K21" i="10"/>
  <c r="H21" i="10"/>
  <c r="E21" i="10"/>
  <c r="R20" i="10"/>
  <c r="Q20" i="10"/>
  <c r="P20" i="10"/>
  <c r="K20" i="10"/>
  <c r="H20" i="10"/>
  <c r="E20" i="10"/>
  <c r="Q19" i="10"/>
  <c r="P19" i="10"/>
  <c r="H19" i="10"/>
  <c r="E19" i="10"/>
  <c r="R18" i="10"/>
  <c r="Q18" i="10"/>
  <c r="P18" i="10"/>
  <c r="K18" i="10"/>
  <c r="H18" i="10"/>
  <c r="E18" i="10"/>
  <c r="R17" i="10"/>
  <c r="Q17" i="10"/>
  <c r="P17" i="10"/>
  <c r="K17" i="10"/>
  <c r="H17" i="10"/>
  <c r="E17" i="10"/>
  <c r="J15" i="10"/>
  <c r="O15" i="10"/>
  <c r="R15" i="10"/>
  <c r="G15" i="10"/>
  <c r="N15" i="10"/>
  <c r="Q15" i="10"/>
  <c r="D15" i="10"/>
  <c r="M15" i="10"/>
  <c r="P15" i="10"/>
  <c r="I15" i="10"/>
  <c r="K15" i="10"/>
  <c r="F15" i="10"/>
  <c r="H15" i="10"/>
  <c r="C15" i="10"/>
  <c r="E15" i="10"/>
  <c r="R14" i="10"/>
  <c r="Q14" i="10"/>
  <c r="P14" i="10"/>
  <c r="K14" i="10"/>
  <c r="H14" i="10"/>
  <c r="E14" i="10"/>
  <c r="R13" i="10"/>
  <c r="Q13" i="10"/>
  <c r="P13" i="10"/>
  <c r="K13" i="10"/>
  <c r="H13" i="10"/>
  <c r="E13" i="10"/>
  <c r="R12" i="10"/>
  <c r="Q12" i="10"/>
  <c r="P12" i="10"/>
  <c r="K12" i="10"/>
  <c r="H12" i="10"/>
  <c r="E12" i="10"/>
  <c r="R11" i="10"/>
  <c r="Q11" i="10"/>
  <c r="P11" i="10"/>
  <c r="K11" i="10"/>
  <c r="H11" i="10"/>
  <c r="E11" i="10"/>
  <c r="R10" i="10"/>
  <c r="Q10" i="10"/>
  <c r="P10" i="10"/>
  <c r="K10" i="10"/>
  <c r="H10" i="10"/>
  <c r="E10" i="10"/>
  <c r="P9" i="10"/>
  <c r="E9" i="10"/>
  <c r="R8" i="10"/>
  <c r="Q8" i="10"/>
  <c r="P8" i="10"/>
  <c r="K8" i="10"/>
  <c r="H8" i="10"/>
  <c r="E8" i="10"/>
  <c r="R7" i="10"/>
  <c r="Q7" i="10"/>
  <c r="P7" i="10"/>
  <c r="K7" i="10"/>
  <c r="H7" i="10"/>
  <c r="E7" i="10"/>
  <c r="K55" i="9"/>
  <c r="R55" i="9"/>
  <c r="Q55" i="9"/>
  <c r="P55" i="9"/>
  <c r="H55" i="9"/>
  <c r="E55" i="9"/>
  <c r="Q53" i="9"/>
  <c r="P53" i="9"/>
  <c r="H53" i="9"/>
  <c r="E53" i="9"/>
  <c r="Q52" i="9"/>
  <c r="P52" i="9"/>
  <c r="H52" i="9"/>
  <c r="E52" i="9"/>
  <c r="R51" i="9"/>
  <c r="Q51" i="9"/>
  <c r="P51" i="9"/>
  <c r="K51" i="9"/>
  <c r="H51" i="9"/>
  <c r="E51" i="9"/>
  <c r="Q50" i="9"/>
  <c r="P50" i="9"/>
  <c r="R49" i="9"/>
  <c r="Q49" i="9"/>
  <c r="P49" i="9"/>
  <c r="R47" i="9"/>
  <c r="Q47" i="9"/>
  <c r="P47" i="9"/>
  <c r="K47" i="9"/>
  <c r="H47" i="9"/>
  <c r="E47" i="9"/>
  <c r="R46" i="9"/>
  <c r="Q46" i="9"/>
  <c r="P46" i="9"/>
  <c r="H46" i="9"/>
  <c r="E46" i="9"/>
  <c r="R44" i="9"/>
  <c r="Q44" i="9"/>
  <c r="P44" i="9"/>
  <c r="H44" i="9"/>
  <c r="E44" i="9"/>
  <c r="P43" i="9"/>
  <c r="H43" i="9"/>
  <c r="E43" i="9"/>
  <c r="R42" i="9"/>
  <c r="Q42" i="9"/>
  <c r="P42" i="9"/>
  <c r="K42" i="9"/>
  <c r="H42" i="9"/>
  <c r="E42" i="9"/>
  <c r="R41" i="9"/>
  <c r="Q41" i="9"/>
  <c r="P41" i="9"/>
  <c r="K41" i="9"/>
  <c r="H41" i="9"/>
  <c r="E41" i="9"/>
  <c r="R40" i="9"/>
  <c r="Q40" i="9"/>
  <c r="P40" i="9"/>
  <c r="K40" i="9"/>
  <c r="H40" i="9"/>
  <c r="E40" i="9"/>
  <c r="R39" i="9"/>
  <c r="Q39" i="9"/>
  <c r="P39" i="9"/>
  <c r="H39" i="9"/>
  <c r="E39" i="9"/>
  <c r="R37" i="9"/>
  <c r="Q37" i="9"/>
  <c r="P37" i="9"/>
  <c r="K37" i="9"/>
  <c r="H37" i="9"/>
  <c r="E37" i="9"/>
  <c r="R36" i="9"/>
  <c r="Q36" i="9"/>
  <c r="P36" i="9"/>
  <c r="K36" i="9"/>
  <c r="H36" i="9"/>
  <c r="E36" i="9"/>
  <c r="R34" i="9"/>
  <c r="Q34" i="9"/>
  <c r="P34" i="9"/>
  <c r="K34" i="9"/>
  <c r="H34" i="9"/>
  <c r="E34" i="9"/>
  <c r="R33" i="9"/>
  <c r="Q33" i="9"/>
  <c r="P33" i="9"/>
  <c r="H33" i="9"/>
  <c r="E33" i="9"/>
  <c r="R31" i="9"/>
  <c r="Q31" i="9"/>
  <c r="P31" i="9"/>
  <c r="K31" i="9"/>
  <c r="H31" i="9"/>
  <c r="E31" i="9"/>
  <c r="R30" i="9"/>
  <c r="Q30" i="9"/>
  <c r="P30" i="9"/>
  <c r="K30" i="9"/>
  <c r="H30" i="9"/>
  <c r="E30" i="9"/>
  <c r="P29" i="9"/>
  <c r="E29" i="9"/>
  <c r="R28" i="9"/>
  <c r="Q28" i="9"/>
  <c r="P28" i="9"/>
  <c r="H28" i="9"/>
  <c r="E28" i="9"/>
  <c r="R27" i="9"/>
  <c r="Q27" i="9"/>
  <c r="P27" i="9"/>
  <c r="K27" i="9"/>
  <c r="H27" i="9"/>
  <c r="E27" i="9"/>
  <c r="R26" i="9"/>
  <c r="Q26" i="9"/>
  <c r="P26" i="9"/>
  <c r="K26" i="9"/>
  <c r="H26" i="9"/>
  <c r="E26" i="9"/>
  <c r="R25" i="9"/>
  <c r="Q25" i="9"/>
  <c r="P25" i="9"/>
  <c r="E25" i="9"/>
  <c r="R24" i="9"/>
  <c r="Q24" i="9"/>
  <c r="P24" i="9"/>
  <c r="K24" i="9"/>
  <c r="H24" i="9"/>
  <c r="E24" i="9"/>
  <c r="R23" i="9"/>
  <c r="Q23" i="9"/>
  <c r="P23" i="9"/>
  <c r="K23" i="9"/>
  <c r="H23" i="9"/>
  <c r="E23" i="9"/>
  <c r="Q22" i="9"/>
  <c r="P22" i="9"/>
  <c r="H22" i="9"/>
  <c r="E22" i="9"/>
  <c r="R21" i="9"/>
  <c r="Q21" i="9"/>
  <c r="P21" i="9"/>
  <c r="K21" i="9"/>
  <c r="H21" i="9"/>
  <c r="E21" i="9"/>
  <c r="R20" i="9"/>
  <c r="Q20" i="9"/>
  <c r="P20" i="9"/>
  <c r="K20" i="9"/>
  <c r="H20" i="9"/>
  <c r="E20" i="9"/>
  <c r="Q19" i="9"/>
  <c r="P19" i="9"/>
  <c r="K19" i="9"/>
  <c r="H19" i="9"/>
  <c r="E19" i="9"/>
  <c r="R18" i="9"/>
  <c r="Q18" i="9"/>
  <c r="P18" i="9"/>
  <c r="K18" i="9"/>
  <c r="H18" i="9"/>
  <c r="E18" i="9"/>
  <c r="R17" i="9"/>
  <c r="Q17" i="9"/>
  <c r="P17" i="9"/>
  <c r="K17" i="9"/>
  <c r="H17" i="9"/>
  <c r="E17" i="9"/>
  <c r="J15" i="9"/>
  <c r="O15" i="9"/>
  <c r="R15" i="9"/>
  <c r="G15" i="9"/>
  <c r="N15" i="9"/>
  <c r="Q15" i="9"/>
  <c r="D15" i="9"/>
  <c r="M15" i="9"/>
  <c r="P15" i="9"/>
  <c r="I15" i="9"/>
  <c r="K15" i="9"/>
  <c r="F15" i="9"/>
  <c r="H15" i="9"/>
  <c r="C15" i="9"/>
  <c r="E15" i="9"/>
  <c r="R14" i="9"/>
  <c r="Q14" i="9"/>
  <c r="P14" i="9"/>
  <c r="K14" i="9"/>
  <c r="H14" i="9"/>
  <c r="E14" i="9"/>
  <c r="R13" i="9"/>
  <c r="Q13" i="9"/>
  <c r="P13" i="9"/>
  <c r="K13" i="9"/>
  <c r="H13" i="9"/>
  <c r="E13" i="9"/>
  <c r="R12" i="9"/>
  <c r="Q12" i="9"/>
  <c r="P12" i="9"/>
  <c r="K12" i="9"/>
  <c r="H12" i="9"/>
  <c r="E12" i="9"/>
  <c r="R11" i="9"/>
  <c r="Q11" i="9"/>
  <c r="P11" i="9"/>
  <c r="K11" i="9"/>
  <c r="H11" i="9"/>
  <c r="E11" i="9"/>
  <c r="R10" i="9"/>
  <c r="Q10" i="9"/>
  <c r="P10" i="9"/>
  <c r="K10" i="9"/>
  <c r="H10" i="9"/>
  <c r="E10" i="9"/>
  <c r="P9" i="9"/>
  <c r="E9" i="9"/>
  <c r="R8" i="9"/>
  <c r="Q8" i="9"/>
  <c r="P8" i="9"/>
  <c r="K8" i="9"/>
  <c r="H8" i="9"/>
  <c r="E8" i="9"/>
  <c r="R7" i="9"/>
  <c r="Q7" i="9"/>
  <c r="P7" i="9"/>
  <c r="K7" i="9"/>
  <c r="H7" i="9"/>
  <c r="E7" i="9"/>
  <c r="H33" i="8"/>
  <c r="E33" i="8"/>
  <c r="E8" i="8"/>
  <c r="H8" i="8"/>
  <c r="R55" i="8"/>
  <c r="Q55" i="8"/>
  <c r="P55" i="8"/>
  <c r="H55" i="8"/>
  <c r="E55" i="8"/>
  <c r="Q53" i="8"/>
  <c r="P53" i="8"/>
  <c r="H53" i="8"/>
  <c r="E53" i="8"/>
  <c r="Q52" i="8"/>
  <c r="P52" i="8"/>
  <c r="H52" i="8"/>
  <c r="E52" i="8"/>
  <c r="R51" i="8"/>
  <c r="Q51" i="8"/>
  <c r="P51" i="8"/>
  <c r="K51" i="8"/>
  <c r="H51" i="8"/>
  <c r="E51" i="8"/>
  <c r="Q50" i="8"/>
  <c r="P50" i="8"/>
  <c r="R49" i="8"/>
  <c r="Q49" i="8"/>
  <c r="P49" i="8"/>
  <c r="R47" i="8"/>
  <c r="Q47" i="8"/>
  <c r="P47" i="8"/>
  <c r="K47" i="8"/>
  <c r="H47" i="8"/>
  <c r="E47" i="8"/>
  <c r="R46" i="8"/>
  <c r="Q46" i="8"/>
  <c r="P46" i="8"/>
  <c r="H46" i="8"/>
  <c r="E46" i="8"/>
  <c r="R44" i="8"/>
  <c r="Q44" i="8"/>
  <c r="P44" i="8"/>
  <c r="H44" i="8"/>
  <c r="E44" i="8"/>
  <c r="P43" i="8"/>
  <c r="H43" i="8"/>
  <c r="E43" i="8"/>
  <c r="R42" i="8"/>
  <c r="Q42" i="8"/>
  <c r="P42" i="8"/>
  <c r="K42" i="8"/>
  <c r="H42" i="8"/>
  <c r="E42" i="8"/>
  <c r="R41" i="8"/>
  <c r="Q41" i="8"/>
  <c r="P41" i="8"/>
  <c r="K41" i="8"/>
  <c r="H41" i="8"/>
  <c r="E41" i="8"/>
  <c r="R40" i="8"/>
  <c r="Q40" i="8"/>
  <c r="P40" i="8"/>
  <c r="K40" i="8"/>
  <c r="H40" i="8"/>
  <c r="E40" i="8"/>
  <c r="R39" i="8"/>
  <c r="Q39" i="8"/>
  <c r="P39" i="8"/>
  <c r="H39" i="8"/>
  <c r="E39" i="8"/>
  <c r="R37" i="8"/>
  <c r="Q37" i="8"/>
  <c r="P37" i="8"/>
  <c r="K37" i="8"/>
  <c r="H37" i="8"/>
  <c r="E37" i="8"/>
  <c r="R36" i="8"/>
  <c r="Q36" i="8"/>
  <c r="P36" i="8"/>
  <c r="K36" i="8"/>
  <c r="H36" i="8"/>
  <c r="E36" i="8"/>
  <c r="R34" i="8"/>
  <c r="Q34" i="8"/>
  <c r="P34" i="8"/>
  <c r="K34" i="8"/>
  <c r="H34" i="8"/>
  <c r="E34" i="8"/>
  <c r="R33" i="8"/>
  <c r="Q33" i="8"/>
  <c r="P33" i="8"/>
  <c r="R31" i="8"/>
  <c r="Q31" i="8"/>
  <c r="P31" i="8"/>
  <c r="K31" i="8"/>
  <c r="H31" i="8"/>
  <c r="E31" i="8"/>
  <c r="R30" i="8"/>
  <c r="Q30" i="8"/>
  <c r="P30" i="8"/>
  <c r="K30" i="8"/>
  <c r="H30" i="8"/>
  <c r="E30" i="8"/>
  <c r="P29" i="8"/>
  <c r="E29" i="8"/>
  <c r="R28" i="8"/>
  <c r="Q28" i="8"/>
  <c r="P28" i="8"/>
  <c r="H28" i="8"/>
  <c r="E28" i="8"/>
  <c r="R27" i="8"/>
  <c r="Q27" i="8"/>
  <c r="P27" i="8"/>
  <c r="K27" i="8"/>
  <c r="H27" i="8"/>
  <c r="E27" i="8"/>
  <c r="R26" i="8"/>
  <c r="Q26" i="8"/>
  <c r="P26" i="8"/>
  <c r="K26" i="8"/>
  <c r="H26" i="8"/>
  <c r="E26" i="8"/>
  <c r="R25" i="8"/>
  <c r="Q25" i="8"/>
  <c r="P25" i="8"/>
  <c r="E25" i="8"/>
  <c r="R24" i="8"/>
  <c r="Q24" i="8"/>
  <c r="P24" i="8"/>
  <c r="K24" i="8"/>
  <c r="H24" i="8"/>
  <c r="E24" i="8"/>
  <c r="R23" i="8"/>
  <c r="Q23" i="8"/>
  <c r="P23" i="8"/>
  <c r="K23" i="8"/>
  <c r="H23" i="8"/>
  <c r="E23" i="8"/>
  <c r="Q22" i="8"/>
  <c r="P22" i="8"/>
  <c r="H22" i="8"/>
  <c r="E22" i="8"/>
  <c r="R21" i="8"/>
  <c r="Q21" i="8"/>
  <c r="P21" i="8"/>
  <c r="K21" i="8"/>
  <c r="H21" i="8"/>
  <c r="E21" i="8"/>
  <c r="R20" i="8"/>
  <c r="Q20" i="8"/>
  <c r="P20" i="8"/>
  <c r="K20" i="8"/>
  <c r="H20" i="8"/>
  <c r="E20" i="8"/>
  <c r="Q19" i="8"/>
  <c r="P19" i="8"/>
  <c r="K19" i="8"/>
  <c r="H19" i="8"/>
  <c r="E19" i="8"/>
  <c r="R18" i="8"/>
  <c r="Q18" i="8"/>
  <c r="P18" i="8"/>
  <c r="K18" i="8"/>
  <c r="H18" i="8"/>
  <c r="E18" i="8"/>
  <c r="R17" i="8"/>
  <c r="Q17" i="8"/>
  <c r="P17" i="8"/>
  <c r="K17" i="8"/>
  <c r="H17" i="8"/>
  <c r="E17" i="8"/>
  <c r="J15" i="8"/>
  <c r="O15" i="8"/>
  <c r="R15" i="8"/>
  <c r="G15" i="8"/>
  <c r="N15" i="8"/>
  <c r="Q15" i="8"/>
  <c r="D15" i="8"/>
  <c r="M15" i="8"/>
  <c r="P15" i="8"/>
  <c r="I15" i="8"/>
  <c r="K15" i="8"/>
  <c r="F15" i="8"/>
  <c r="H15" i="8"/>
  <c r="C15" i="8"/>
  <c r="E15" i="8"/>
  <c r="R14" i="8"/>
  <c r="Q14" i="8"/>
  <c r="P14" i="8"/>
  <c r="K14" i="8"/>
  <c r="H14" i="8"/>
  <c r="E14" i="8"/>
  <c r="R13" i="8"/>
  <c r="Q13" i="8"/>
  <c r="P13" i="8"/>
  <c r="K13" i="8"/>
  <c r="H13" i="8"/>
  <c r="E13" i="8"/>
  <c r="R12" i="8"/>
  <c r="Q12" i="8"/>
  <c r="P12" i="8"/>
  <c r="K12" i="8"/>
  <c r="H12" i="8"/>
  <c r="E12" i="8"/>
  <c r="R11" i="8"/>
  <c r="Q11" i="8"/>
  <c r="P11" i="8"/>
  <c r="K11" i="8"/>
  <c r="H11" i="8"/>
  <c r="E11" i="8"/>
  <c r="R10" i="8"/>
  <c r="Q10" i="8"/>
  <c r="P10" i="8"/>
  <c r="K10" i="8"/>
  <c r="H10" i="8"/>
  <c r="E10" i="8"/>
  <c r="P9" i="8"/>
  <c r="E9" i="8"/>
  <c r="R8" i="8"/>
  <c r="Q8" i="8"/>
  <c r="P8" i="8"/>
  <c r="K8" i="8"/>
  <c r="R7" i="8"/>
  <c r="Q7" i="8"/>
  <c r="P7" i="8"/>
  <c r="K7" i="8"/>
  <c r="H7" i="8"/>
  <c r="E7" i="8"/>
  <c r="H46" i="7"/>
  <c r="E46" i="7"/>
  <c r="E9" i="7"/>
  <c r="R55" i="7"/>
  <c r="Q55" i="7"/>
  <c r="P55" i="7"/>
  <c r="H55" i="7"/>
  <c r="E55" i="7"/>
  <c r="Q53" i="7"/>
  <c r="P53" i="7"/>
  <c r="H53" i="7"/>
  <c r="E53" i="7"/>
  <c r="Q52" i="7"/>
  <c r="P52" i="7"/>
  <c r="H52" i="7"/>
  <c r="E52" i="7"/>
  <c r="R51" i="7"/>
  <c r="Q51" i="7"/>
  <c r="P51" i="7"/>
  <c r="K51" i="7"/>
  <c r="H51" i="7"/>
  <c r="E51" i="7"/>
  <c r="Q50" i="7"/>
  <c r="P50" i="7"/>
  <c r="R49" i="7"/>
  <c r="Q49" i="7"/>
  <c r="P49" i="7"/>
  <c r="R47" i="7"/>
  <c r="Q47" i="7"/>
  <c r="P47" i="7"/>
  <c r="K47" i="7"/>
  <c r="H47" i="7"/>
  <c r="E47" i="7"/>
  <c r="R46" i="7"/>
  <c r="Q46" i="7"/>
  <c r="P46" i="7"/>
  <c r="R44" i="7"/>
  <c r="Q44" i="7"/>
  <c r="P44" i="7"/>
  <c r="H44" i="7"/>
  <c r="E44" i="7"/>
  <c r="P43" i="7"/>
  <c r="H43" i="7"/>
  <c r="E43" i="7"/>
  <c r="R42" i="7"/>
  <c r="Q42" i="7"/>
  <c r="P42" i="7"/>
  <c r="K42" i="7"/>
  <c r="H42" i="7"/>
  <c r="E42" i="7"/>
  <c r="R41" i="7"/>
  <c r="Q41" i="7"/>
  <c r="P41" i="7"/>
  <c r="K41" i="7"/>
  <c r="H41" i="7"/>
  <c r="E41" i="7"/>
  <c r="R40" i="7"/>
  <c r="Q40" i="7"/>
  <c r="P40" i="7"/>
  <c r="K40" i="7"/>
  <c r="H40" i="7"/>
  <c r="E40" i="7"/>
  <c r="R39" i="7"/>
  <c r="Q39" i="7"/>
  <c r="P39" i="7"/>
  <c r="H39" i="7"/>
  <c r="E39" i="7"/>
  <c r="R37" i="7"/>
  <c r="Q37" i="7"/>
  <c r="P37" i="7"/>
  <c r="K37" i="7"/>
  <c r="H37" i="7"/>
  <c r="E37" i="7"/>
  <c r="R36" i="7"/>
  <c r="Q36" i="7"/>
  <c r="P36" i="7"/>
  <c r="K36" i="7"/>
  <c r="H36" i="7"/>
  <c r="E36" i="7"/>
  <c r="R34" i="7"/>
  <c r="Q34" i="7"/>
  <c r="P34" i="7"/>
  <c r="K34" i="7"/>
  <c r="H34" i="7"/>
  <c r="E34" i="7"/>
  <c r="R33" i="7"/>
  <c r="Q33" i="7"/>
  <c r="P33" i="7"/>
  <c r="R31" i="7"/>
  <c r="Q31" i="7"/>
  <c r="P31" i="7"/>
  <c r="K31" i="7"/>
  <c r="H31" i="7"/>
  <c r="E31" i="7"/>
  <c r="R30" i="7"/>
  <c r="Q30" i="7"/>
  <c r="P30" i="7"/>
  <c r="K30" i="7"/>
  <c r="H30" i="7"/>
  <c r="E30" i="7"/>
  <c r="P29" i="7"/>
  <c r="E29" i="7"/>
  <c r="R28" i="7"/>
  <c r="Q28" i="7"/>
  <c r="P28" i="7"/>
  <c r="H28" i="7"/>
  <c r="E28" i="7"/>
  <c r="R27" i="7"/>
  <c r="Q27" i="7"/>
  <c r="P27" i="7"/>
  <c r="K27" i="7"/>
  <c r="H27" i="7"/>
  <c r="E27" i="7"/>
  <c r="R26" i="7"/>
  <c r="Q26" i="7"/>
  <c r="P26" i="7"/>
  <c r="K26" i="7"/>
  <c r="H26" i="7"/>
  <c r="E26" i="7"/>
  <c r="R25" i="7"/>
  <c r="Q25" i="7"/>
  <c r="P25" i="7"/>
  <c r="E25" i="7"/>
  <c r="R24" i="7"/>
  <c r="Q24" i="7"/>
  <c r="P24" i="7"/>
  <c r="K24" i="7"/>
  <c r="H24" i="7"/>
  <c r="E24" i="7"/>
  <c r="R23" i="7"/>
  <c r="Q23" i="7"/>
  <c r="P23" i="7"/>
  <c r="K23" i="7"/>
  <c r="H23" i="7"/>
  <c r="E23" i="7"/>
  <c r="Q22" i="7"/>
  <c r="P22" i="7"/>
  <c r="H22" i="7"/>
  <c r="E22" i="7"/>
  <c r="R21" i="7"/>
  <c r="Q21" i="7"/>
  <c r="P21" i="7"/>
  <c r="K21" i="7"/>
  <c r="H21" i="7"/>
  <c r="E21" i="7"/>
  <c r="R20" i="7"/>
  <c r="Q20" i="7"/>
  <c r="P20" i="7"/>
  <c r="K20" i="7"/>
  <c r="H20" i="7"/>
  <c r="E20" i="7"/>
  <c r="Q19" i="7"/>
  <c r="P19" i="7"/>
  <c r="K19" i="7"/>
  <c r="H19" i="7"/>
  <c r="E19" i="7"/>
  <c r="R18" i="7"/>
  <c r="Q18" i="7"/>
  <c r="P18" i="7"/>
  <c r="K18" i="7"/>
  <c r="H18" i="7"/>
  <c r="E18" i="7"/>
  <c r="R17" i="7"/>
  <c r="Q17" i="7"/>
  <c r="P17" i="7"/>
  <c r="K17" i="7"/>
  <c r="H17" i="7"/>
  <c r="E17" i="7"/>
  <c r="J15" i="7"/>
  <c r="O15" i="7"/>
  <c r="R15" i="7"/>
  <c r="G15" i="7"/>
  <c r="N15" i="7"/>
  <c r="Q15" i="7"/>
  <c r="D15" i="7"/>
  <c r="M15" i="7"/>
  <c r="P15" i="7"/>
  <c r="I15" i="7"/>
  <c r="K15" i="7"/>
  <c r="F15" i="7"/>
  <c r="H15" i="7"/>
  <c r="C15" i="7"/>
  <c r="E15" i="7"/>
  <c r="R14" i="7"/>
  <c r="Q14" i="7"/>
  <c r="P14" i="7"/>
  <c r="K14" i="7"/>
  <c r="H14" i="7"/>
  <c r="E14" i="7"/>
  <c r="R13" i="7"/>
  <c r="Q13" i="7"/>
  <c r="P13" i="7"/>
  <c r="K13" i="7"/>
  <c r="H13" i="7"/>
  <c r="E13" i="7"/>
  <c r="R12" i="7"/>
  <c r="Q12" i="7"/>
  <c r="P12" i="7"/>
  <c r="K12" i="7"/>
  <c r="H12" i="7"/>
  <c r="E12" i="7"/>
  <c r="R11" i="7"/>
  <c r="Q11" i="7"/>
  <c r="P11" i="7"/>
  <c r="K11" i="7"/>
  <c r="H11" i="7"/>
  <c r="E11" i="7"/>
  <c r="R10" i="7"/>
  <c r="Q10" i="7"/>
  <c r="P10" i="7"/>
  <c r="K10" i="7"/>
  <c r="H10" i="7"/>
  <c r="E10" i="7"/>
  <c r="P9" i="7"/>
  <c r="R8" i="7"/>
  <c r="Q8" i="7"/>
  <c r="P8" i="7"/>
  <c r="K8" i="7"/>
  <c r="H8" i="7"/>
  <c r="E8" i="7"/>
  <c r="R7" i="7"/>
  <c r="Q7" i="7"/>
  <c r="P7" i="7"/>
  <c r="K7" i="7"/>
  <c r="H7" i="7"/>
  <c r="E7" i="7"/>
  <c r="K37" i="6"/>
  <c r="K34" i="6"/>
  <c r="H43" i="6"/>
  <c r="R55" i="6"/>
  <c r="Q55" i="6"/>
  <c r="P55" i="6"/>
  <c r="H55" i="6"/>
  <c r="E55" i="6"/>
  <c r="Q53" i="6"/>
  <c r="P53" i="6"/>
  <c r="H53" i="6"/>
  <c r="E53" i="6"/>
  <c r="Q52" i="6"/>
  <c r="P52" i="6"/>
  <c r="H52" i="6"/>
  <c r="E52" i="6"/>
  <c r="R51" i="6"/>
  <c r="Q51" i="6"/>
  <c r="P51" i="6"/>
  <c r="K51" i="6"/>
  <c r="H51" i="6"/>
  <c r="E51" i="6"/>
  <c r="Q50" i="6"/>
  <c r="P50" i="6"/>
  <c r="R49" i="6"/>
  <c r="Q49" i="6"/>
  <c r="P49" i="6"/>
  <c r="R47" i="6"/>
  <c r="Q47" i="6"/>
  <c r="P47" i="6"/>
  <c r="K47" i="6"/>
  <c r="H47" i="6"/>
  <c r="E47" i="6"/>
  <c r="R46" i="6"/>
  <c r="Q46" i="6"/>
  <c r="P46" i="6"/>
  <c r="R44" i="6"/>
  <c r="Q44" i="6"/>
  <c r="P44" i="6"/>
  <c r="H44" i="6"/>
  <c r="E44" i="6"/>
  <c r="P43" i="6"/>
  <c r="E43" i="6"/>
  <c r="R42" i="6"/>
  <c r="Q42" i="6"/>
  <c r="P42" i="6"/>
  <c r="K42" i="6"/>
  <c r="H42" i="6"/>
  <c r="E42" i="6"/>
  <c r="R41" i="6"/>
  <c r="Q41" i="6"/>
  <c r="P41" i="6"/>
  <c r="K41" i="6"/>
  <c r="H41" i="6"/>
  <c r="E41" i="6"/>
  <c r="R40" i="6"/>
  <c r="Q40" i="6"/>
  <c r="P40" i="6"/>
  <c r="K40" i="6"/>
  <c r="H40" i="6"/>
  <c r="E40" i="6"/>
  <c r="R39" i="6"/>
  <c r="Q39" i="6"/>
  <c r="P39" i="6"/>
  <c r="H39" i="6"/>
  <c r="E39" i="6"/>
  <c r="R37" i="6"/>
  <c r="Q37" i="6"/>
  <c r="P37" i="6"/>
  <c r="H37" i="6"/>
  <c r="E37" i="6"/>
  <c r="R36" i="6"/>
  <c r="Q36" i="6"/>
  <c r="P36" i="6"/>
  <c r="K36" i="6"/>
  <c r="H36" i="6"/>
  <c r="E36" i="6"/>
  <c r="R34" i="6"/>
  <c r="Q34" i="6"/>
  <c r="P34" i="6"/>
  <c r="H34" i="6"/>
  <c r="E34" i="6"/>
  <c r="R33" i="6"/>
  <c r="Q33" i="6"/>
  <c r="P33" i="6"/>
  <c r="R31" i="6"/>
  <c r="Q31" i="6"/>
  <c r="P31" i="6"/>
  <c r="K31" i="6"/>
  <c r="H31" i="6"/>
  <c r="E31" i="6"/>
  <c r="R30" i="6"/>
  <c r="Q30" i="6"/>
  <c r="P30" i="6"/>
  <c r="K30" i="6"/>
  <c r="H30" i="6"/>
  <c r="E30" i="6"/>
  <c r="P29" i="6"/>
  <c r="E29" i="6"/>
  <c r="R28" i="6"/>
  <c r="Q28" i="6"/>
  <c r="P28" i="6"/>
  <c r="H28" i="6"/>
  <c r="E28" i="6"/>
  <c r="R27" i="6"/>
  <c r="Q27" i="6"/>
  <c r="P27" i="6"/>
  <c r="K27" i="6"/>
  <c r="H27" i="6"/>
  <c r="E27" i="6"/>
  <c r="R26" i="6"/>
  <c r="Q26" i="6"/>
  <c r="P26" i="6"/>
  <c r="K26" i="6"/>
  <c r="H26" i="6"/>
  <c r="E26" i="6"/>
  <c r="R25" i="6"/>
  <c r="Q25" i="6"/>
  <c r="P25" i="6"/>
  <c r="E25" i="6"/>
  <c r="R24" i="6"/>
  <c r="Q24" i="6"/>
  <c r="P24" i="6"/>
  <c r="K24" i="6"/>
  <c r="H24" i="6"/>
  <c r="E24" i="6"/>
  <c r="R23" i="6"/>
  <c r="Q23" i="6"/>
  <c r="P23" i="6"/>
  <c r="K23" i="6"/>
  <c r="H23" i="6"/>
  <c r="E23" i="6"/>
  <c r="Q22" i="6"/>
  <c r="P22" i="6"/>
  <c r="H22" i="6"/>
  <c r="E22" i="6"/>
  <c r="R21" i="6"/>
  <c r="Q21" i="6"/>
  <c r="P21" i="6"/>
  <c r="K21" i="6"/>
  <c r="H21" i="6"/>
  <c r="E21" i="6"/>
  <c r="R20" i="6"/>
  <c r="Q20" i="6"/>
  <c r="P20" i="6"/>
  <c r="K20" i="6"/>
  <c r="H20" i="6"/>
  <c r="E20" i="6"/>
  <c r="Q19" i="6"/>
  <c r="P19" i="6"/>
  <c r="K19" i="6"/>
  <c r="H19" i="6"/>
  <c r="E19" i="6"/>
  <c r="R18" i="6"/>
  <c r="Q18" i="6"/>
  <c r="P18" i="6"/>
  <c r="K18" i="6"/>
  <c r="H18" i="6"/>
  <c r="E18" i="6"/>
  <c r="R17" i="6"/>
  <c r="Q17" i="6"/>
  <c r="P17" i="6"/>
  <c r="K17" i="6"/>
  <c r="H17" i="6"/>
  <c r="E17" i="6"/>
  <c r="J15" i="6"/>
  <c r="O15" i="6"/>
  <c r="R15" i="6"/>
  <c r="G15" i="6"/>
  <c r="N15" i="6"/>
  <c r="Q15" i="6"/>
  <c r="D15" i="6"/>
  <c r="M15" i="6"/>
  <c r="P15" i="6"/>
  <c r="I15" i="6"/>
  <c r="K15" i="6"/>
  <c r="F15" i="6"/>
  <c r="H15" i="6"/>
  <c r="C15" i="6"/>
  <c r="E15" i="6"/>
  <c r="R14" i="6"/>
  <c r="Q14" i="6"/>
  <c r="P14" i="6"/>
  <c r="K14" i="6"/>
  <c r="H14" i="6"/>
  <c r="E14" i="6"/>
  <c r="R13" i="6"/>
  <c r="Q13" i="6"/>
  <c r="P13" i="6"/>
  <c r="K13" i="6"/>
  <c r="H13" i="6"/>
  <c r="E13" i="6"/>
  <c r="R12" i="6"/>
  <c r="Q12" i="6"/>
  <c r="P12" i="6"/>
  <c r="K12" i="6"/>
  <c r="H12" i="6"/>
  <c r="E12" i="6"/>
  <c r="R11" i="6"/>
  <c r="Q11" i="6"/>
  <c r="P11" i="6"/>
  <c r="K11" i="6"/>
  <c r="H11" i="6"/>
  <c r="E11" i="6"/>
  <c r="R10" i="6"/>
  <c r="Q10" i="6"/>
  <c r="P10" i="6"/>
  <c r="K10" i="6"/>
  <c r="H10" i="6"/>
  <c r="E10" i="6"/>
  <c r="P9" i="6"/>
  <c r="R8" i="6"/>
  <c r="Q8" i="6"/>
  <c r="P8" i="6"/>
  <c r="K8" i="6"/>
  <c r="H8" i="6"/>
  <c r="E8" i="6"/>
  <c r="R7" i="6"/>
  <c r="Q7" i="6"/>
  <c r="P7" i="6"/>
  <c r="K7" i="6"/>
  <c r="H7" i="6"/>
  <c r="E7" i="6"/>
  <c r="H34" i="5"/>
  <c r="H24" i="5"/>
  <c r="K8" i="5"/>
  <c r="R55" i="5"/>
  <c r="Q55" i="5"/>
  <c r="P55" i="5"/>
  <c r="H55" i="5"/>
  <c r="E55" i="5"/>
  <c r="Q53" i="5"/>
  <c r="P53" i="5"/>
  <c r="H53" i="5"/>
  <c r="E53" i="5"/>
  <c r="Q52" i="5"/>
  <c r="P52" i="5"/>
  <c r="H52" i="5"/>
  <c r="E52" i="5"/>
  <c r="R51" i="5"/>
  <c r="Q51" i="5"/>
  <c r="P51" i="5"/>
  <c r="K51" i="5"/>
  <c r="H51" i="5"/>
  <c r="E51" i="5"/>
  <c r="Q50" i="5"/>
  <c r="P50" i="5"/>
  <c r="R49" i="5"/>
  <c r="Q49" i="5"/>
  <c r="P49" i="5"/>
  <c r="R47" i="5"/>
  <c r="Q47" i="5"/>
  <c r="P47" i="5"/>
  <c r="K47" i="5"/>
  <c r="H47" i="5"/>
  <c r="E47" i="5"/>
  <c r="R46" i="5"/>
  <c r="Q46" i="5"/>
  <c r="P46" i="5"/>
  <c r="R44" i="5"/>
  <c r="Q44" i="5"/>
  <c r="P44" i="5"/>
  <c r="H44" i="5"/>
  <c r="E44" i="5"/>
  <c r="P43" i="5"/>
  <c r="E43" i="5"/>
  <c r="R42" i="5"/>
  <c r="Q42" i="5"/>
  <c r="P42" i="5"/>
  <c r="K42" i="5"/>
  <c r="H42" i="5"/>
  <c r="E42" i="5"/>
  <c r="R41" i="5"/>
  <c r="Q41" i="5"/>
  <c r="P41" i="5"/>
  <c r="K41" i="5"/>
  <c r="H41" i="5"/>
  <c r="E41" i="5"/>
  <c r="R40" i="5"/>
  <c r="Q40" i="5"/>
  <c r="P40" i="5"/>
  <c r="K40" i="5"/>
  <c r="H40" i="5"/>
  <c r="E40" i="5"/>
  <c r="R39" i="5"/>
  <c r="Q39" i="5"/>
  <c r="P39" i="5"/>
  <c r="H39" i="5"/>
  <c r="E39" i="5"/>
  <c r="R37" i="5"/>
  <c r="Q37" i="5"/>
  <c r="P37" i="5"/>
  <c r="H37" i="5"/>
  <c r="E37" i="5"/>
  <c r="R36" i="5"/>
  <c r="Q36" i="5"/>
  <c r="P36" i="5"/>
  <c r="K36" i="5"/>
  <c r="H36" i="5"/>
  <c r="E36" i="5"/>
  <c r="R34" i="5"/>
  <c r="Q34" i="5"/>
  <c r="P34" i="5"/>
  <c r="E34" i="5"/>
  <c r="R33" i="5"/>
  <c r="Q33" i="5"/>
  <c r="P33" i="5"/>
  <c r="R31" i="5"/>
  <c r="Q31" i="5"/>
  <c r="P31" i="5"/>
  <c r="K31" i="5"/>
  <c r="H31" i="5"/>
  <c r="E31" i="5"/>
  <c r="R30" i="5"/>
  <c r="Q30" i="5"/>
  <c r="P30" i="5"/>
  <c r="K30" i="5"/>
  <c r="H30" i="5"/>
  <c r="E30" i="5"/>
  <c r="P29" i="5"/>
  <c r="E29" i="5"/>
  <c r="R28" i="5"/>
  <c r="Q28" i="5"/>
  <c r="P28" i="5"/>
  <c r="H28" i="5"/>
  <c r="E28" i="5"/>
  <c r="R27" i="5"/>
  <c r="Q27" i="5"/>
  <c r="P27" i="5"/>
  <c r="K27" i="5"/>
  <c r="H27" i="5"/>
  <c r="E27" i="5"/>
  <c r="R26" i="5"/>
  <c r="Q26" i="5"/>
  <c r="P26" i="5"/>
  <c r="K26" i="5"/>
  <c r="H26" i="5"/>
  <c r="E26" i="5"/>
  <c r="R25" i="5"/>
  <c r="Q25" i="5"/>
  <c r="P25" i="5"/>
  <c r="E25" i="5"/>
  <c r="R24" i="5"/>
  <c r="Q24" i="5"/>
  <c r="P24" i="5"/>
  <c r="K24" i="5"/>
  <c r="E24" i="5"/>
  <c r="R23" i="5"/>
  <c r="Q23" i="5"/>
  <c r="P23" i="5"/>
  <c r="K23" i="5"/>
  <c r="H23" i="5"/>
  <c r="E23" i="5"/>
  <c r="Q22" i="5"/>
  <c r="P22" i="5"/>
  <c r="H22" i="5"/>
  <c r="E22" i="5"/>
  <c r="R21" i="5"/>
  <c r="Q21" i="5"/>
  <c r="P21" i="5"/>
  <c r="K21" i="5"/>
  <c r="H21" i="5"/>
  <c r="E21" i="5"/>
  <c r="R20" i="5"/>
  <c r="Q20" i="5"/>
  <c r="P20" i="5"/>
  <c r="K20" i="5"/>
  <c r="H20" i="5"/>
  <c r="E20" i="5"/>
  <c r="Q19" i="5"/>
  <c r="P19" i="5"/>
  <c r="K19" i="5"/>
  <c r="H19" i="5"/>
  <c r="E19" i="5"/>
  <c r="R18" i="5"/>
  <c r="Q18" i="5"/>
  <c r="P18" i="5"/>
  <c r="K18" i="5"/>
  <c r="H18" i="5"/>
  <c r="E18" i="5"/>
  <c r="R17" i="5"/>
  <c r="Q17" i="5"/>
  <c r="P17" i="5"/>
  <c r="K17" i="5"/>
  <c r="H17" i="5"/>
  <c r="E17" i="5"/>
  <c r="J15" i="5"/>
  <c r="O15" i="5"/>
  <c r="R15" i="5"/>
  <c r="G15" i="5"/>
  <c r="N15" i="5"/>
  <c r="Q15" i="5"/>
  <c r="D15" i="5"/>
  <c r="M15" i="5"/>
  <c r="P15" i="5"/>
  <c r="I15" i="5"/>
  <c r="K15" i="5"/>
  <c r="F15" i="5"/>
  <c r="H15" i="5"/>
  <c r="C15" i="5"/>
  <c r="E15" i="5"/>
  <c r="R14" i="5"/>
  <c r="Q14" i="5"/>
  <c r="P14" i="5"/>
  <c r="K14" i="5"/>
  <c r="H14" i="5"/>
  <c r="E14" i="5"/>
  <c r="R13" i="5"/>
  <c r="Q13" i="5"/>
  <c r="P13" i="5"/>
  <c r="K13" i="5"/>
  <c r="H13" i="5"/>
  <c r="E13" i="5"/>
  <c r="R12" i="5"/>
  <c r="Q12" i="5"/>
  <c r="P12" i="5"/>
  <c r="K12" i="5"/>
  <c r="H12" i="5"/>
  <c r="E12" i="5"/>
  <c r="R11" i="5"/>
  <c r="Q11" i="5"/>
  <c r="P11" i="5"/>
  <c r="K11" i="5"/>
  <c r="H11" i="5"/>
  <c r="E11" i="5"/>
  <c r="R10" i="5"/>
  <c r="Q10" i="5"/>
  <c r="P10" i="5"/>
  <c r="K10" i="5"/>
  <c r="H10" i="5"/>
  <c r="E10" i="5"/>
  <c r="P9" i="5"/>
  <c r="R8" i="5"/>
  <c r="Q8" i="5"/>
  <c r="P8" i="5"/>
  <c r="H8" i="5"/>
  <c r="E8" i="5"/>
  <c r="R7" i="5"/>
  <c r="Q7" i="5"/>
  <c r="P7" i="5"/>
  <c r="K7" i="5"/>
  <c r="H7" i="5"/>
  <c r="E7" i="5"/>
  <c r="K31" i="4"/>
  <c r="H28" i="4"/>
  <c r="K18" i="4"/>
  <c r="K17" i="4"/>
  <c r="K47" i="4"/>
  <c r="H47" i="4"/>
  <c r="R55" i="4"/>
  <c r="Q55" i="4"/>
  <c r="P55" i="4"/>
  <c r="H55" i="4"/>
  <c r="E55" i="4"/>
  <c r="Q53" i="4"/>
  <c r="P53" i="4"/>
  <c r="H53" i="4"/>
  <c r="E53" i="4"/>
  <c r="Q52" i="4"/>
  <c r="P52" i="4"/>
  <c r="H52" i="4"/>
  <c r="E52" i="4"/>
  <c r="R51" i="4"/>
  <c r="Q51" i="4"/>
  <c r="P51" i="4"/>
  <c r="K51" i="4"/>
  <c r="H51" i="4"/>
  <c r="E51" i="4"/>
  <c r="Q50" i="4"/>
  <c r="P50" i="4"/>
  <c r="R49" i="4"/>
  <c r="Q49" i="4"/>
  <c r="P49" i="4"/>
  <c r="R47" i="4"/>
  <c r="Q47" i="4"/>
  <c r="P47" i="4"/>
  <c r="E47" i="4"/>
  <c r="R46" i="4"/>
  <c r="Q46" i="4"/>
  <c r="P46" i="4"/>
  <c r="R44" i="4"/>
  <c r="Q44" i="4"/>
  <c r="P44" i="4"/>
  <c r="H44" i="4"/>
  <c r="E44" i="4"/>
  <c r="P43" i="4"/>
  <c r="E43" i="4"/>
  <c r="R42" i="4"/>
  <c r="Q42" i="4"/>
  <c r="P42" i="4"/>
  <c r="K42" i="4"/>
  <c r="H42" i="4"/>
  <c r="E42" i="4"/>
  <c r="R41" i="4"/>
  <c r="Q41" i="4"/>
  <c r="P41" i="4"/>
  <c r="K41" i="4"/>
  <c r="H41" i="4"/>
  <c r="E41" i="4"/>
  <c r="R40" i="4"/>
  <c r="Q40" i="4"/>
  <c r="P40" i="4"/>
  <c r="K40" i="4"/>
  <c r="H40" i="4"/>
  <c r="E40" i="4"/>
  <c r="R39" i="4"/>
  <c r="Q39" i="4"/>
  <c r="P39" i="4"/>
  <c r="H39" i="4"/>
  <c r="E39" i="4"/>
  <c r="R37" i="4"/>
  <c r="Q37" i="4"/>
  <c r="P37" i="4"/>
  <c r="H37" i="4"/>
  <c r="E37" i="4"/>
  <c r="R36" i="4"/>
  <c r="Q36" i="4"/>
  <c r="P36" i="4"/>
  <c r="K36" i="4"/>
  <c r="H36" i="4"/>
  <c r="E36" i="4"/>
  <c r="R34" i="4"/>
  <c r="Q34" i="4"/>
  <c r="P34" i="4"/>
  <c r="E34" i="4"/>
  <c r="R33" i="4"/>
  <c r="Q33" i="4"/>
  <c r="P33" i="4"/>
  <c r="R31" i="4"/>
  <c r="Q31" i="4"/>
  <c r="P31" i="4"/>
  <c r="H31" i="4"/>
  <c r="E31" i="4"/>
  <c r="R30" i="4"/>
  <c r="Q30" i="4"/>
  <c r="P30" i="4"/>
  <c r="K30" i="4"/>
  <c r="H30" i="4"/>
  <c r="E30" i="4"/>
  <c r="P29" i="4"/>
  <c r="E29" i="4"/>
  <c r="R28" i="4"/>
  <c r="Q28" i="4"/>
  <c r="P28" i="4"/>
  <c r="E28" i="4"/>
  <c r="R27" i="4"/>
  <c r="Q27" i="4"/>
  <c r="P27" i="4"/>
  <c r="K27" i="4"/>
  <c r="H27" i="4"/>
  <c r="E27" i="4"/>
  <c r="R26" i="4"/>
  <c r="Q26" i="4"/>
  <c r="P26" i="4"/>
  <c r="K26" i="4"/>
  <c r="H26" i="4"/>
  <c r="E26" i="4"/>
  <c r="R25" i="4"/>
  <c r="Q25" i="4"/>
  <c r="P25" i="4"/>
  <c r="E25" i="4"/>
  <c r="R24" i="4"/>
  <c r="Q24" i="4"/>
  <c r="P24" i="4"/>
  <c r="K24" i="4"/>
  <c r="H24" i="4"/>
  <c r="E24" i="4"/>
  <c r="R23" i="4"/>
  <c r="Q23" i="4"/>
  <c r="P23" i="4"/>
  <c r="K23" i="4"/>
  <c r="H23" i="4"/>
  <c r="E23" i="4"/>
  <c r="Q22" i="4"/>
  <c r="P22" i="4"/>
  <c r="H22" i="4"/>
  <c r="E22" i="4"/>
  <c r="R21" i="4"/>
  <c r="Q21" i="4"/>
  <c r="P21" i="4"/>
  <c r="K21" i="4"/>
  <c r="H21" i="4"/>
  <c r="E21" i="4"/>
  <c r="R20" i="4"/>
  <c r="Q20" i="4"/>
  <c r="P20" i="4"/>
  <c r="K20" i="4"/>
  <c r="H20" i="4"/>
  <c r="E20" i="4"/>
  <c r="Q19" i="4"/>
  <c r="P19" i="4"/>
  <c r="K19" i="4"/>
  <c r="H19" i="4"/>
  <c r="E19" i="4"/>
  <c r="R18" i="4"/>
  <c r="Q18" i="4"/>
  <c r="P18" i="4"/>
  <c r="H18" i="4"/>
  <c r="E18" i="4"/>
  <c r="R17" i="4"/>
  <c r="Q17" i="4"/>
  <c r="P17" i="4"/>
  <c r="H17" i="4"/>
  <c r="E17" i="4"/>
  <c r="O15" i="4"/>
  <c r="N15" i="4"/>
  <c r="M15" i="4"/>
  <c r="J15" i="4"/>
  <c r="I15" i="4"/>
  <c r="G15" i="4"/>
  <c r="Q15" i="4"/>
  <c r="F15" i="4"/>
  <c r="D15" i="4"/>
  <c r="C15" i="4"/>
  <c r="R14" i="4"/>
  <c r="Q14" i="4"/>
  <c r="P14" i="4"/>
  <c r="K14" i="4"/>
  <c r="H14" i="4"/>
  <c r="E14" i="4"/>
  <c r="R13" i="4"/>
  <c r="Q13" i="4"/>
  <c r="P13" i="4"/>
  <c r="K13" i="4"/>
  <c r="H13" i="4"/>
  <c r="E13" i="4"/>
  <c r="R12" i="4"/>
  <c r="Q12" i="4"/>
  <c r="P12" i="4"/>
  <c r="K12" i="4"/>
  <c r="H12" i="4"/>
  <c r="E12" i="4"/>
  <c r="R11" i="4"/>
  <c r="Q11" i="4"/>
  <c r="P11" i="4"/>
  <c r="K11" i="4"/>
  <c r="H11" i="4"/>
  <c r="E11" i="4"/>
  <c r="R10" i="4"/>
  <c r="Q10" i="4"/>
  <c r="P10" i="4"/>
  <c r="K10" i="4"/>
  <c r="H10" i="4"/>
  <c r="E10" i="4"/>
  <c r="P9" i="4"/>
  <c r="R8" i="4"/>
  <c r="Q8" i="4"/>
  <c r="P8" i="4"/>
  <c r="H8" i="4"/>
  <c r="E8" i="4"/>
  <c r="R7" i="4"/>
  <c r="Q7" i="4"/>
  <c r="P7" i="4"/>
  <c r="K7" i="4"/>
  <c r="H7" i="4"/>
  <c r="E7" i="4"/>
  <c r="E15" i="4"/>
  <c r="K15" i="4"/>
  <c r="P15" i="4"/>
  <c r="H15" i="4"/>
  <c r="R15" i="4"/>
  <c r="K30" i="3"/>
  <c r="K51" i="3"/>
  <c r="H51" i="3"/>
  <c r="K20" i="3"/>
  <c r="E21" i="3"/>
  <c r="H19" i="3"/>
  <c r="R55" i="3"/>
  <c r="Q55" i="3"/>
  <c r="P55" i="3"/>
  <c r="H55" i="3"/>
  <c r="E55" i="3"/>
  <c r="Q53" i="3"/>
  <c r="P53" i="3"/>
  <c r="H53" i="3"/>
  <c r="E53" i="3"/>
  <c r="Q52" i="3"/>
  <c r="P52" i="3"/>
  <c r="H52" i="3"/>
  <c r="E52" i="3"/>
  <c r="R51" i="3"/>
  <c r="Q51" i="3"/>
  <c r="P51" i="3"/>
  <c r="E51" i="3"/>
  <c r="Q50" i="3"/>
  <c r="P50" i="3"/>
  <c r="R49" i="3"/>
  <c r="Q49" i="3"/>
  <c r="P49" i="3"/>
  <c r="R47" i="3"/>
  <c r="Q47" i="3"/>
  <c r="P47" i="3"/>
  <c r="E47" i="3"/>
  <c r="R46" i="3"/>
  <c r="Q46" i="3"/>
  <c r="P46" i="3"/>
  <c r="R44" i="3"/>
  <c r="Q44" i="3"/>
  <c r="P44" i="3"/>
  <c r="H44" i="3"/>
  <c r="E44" i="3"/>
  <c r="P43" i="3"/>
  <c r="E43" i="3"/>
  <c r="R42" i="3"/>
  <c r="Q42" i="3"/>
  <c r="P42" i="3"/>
  <c r="K42" i="3"/>
  <c r="H42" i="3"/>
  <c r="E42" i="3"/>
  <c r="R41" i="3"/>
  <c r="Q41" i="3"/>
  <c r="P41" i="3"/>
  <c r="K41" i="3"/>
  <c r="H41" i="3"/>
  <c r="E41" i="3"/>
  <c r="R40" i="3"/>
  <c r="Q40" i="3"/>
  <c r="P40" i="3"/>
  <c r="K40" i="3"/>
  <c r="H40" i="3"/>
  <c r="E40" i="3"/>
  <c r="R39" i="3"/>
  <c r="Q39" i="3"/>
  <c r="P39" i="3"/>
  <c r="H39" i="3"/>
  <c r="E39" i="3"/>
  <c r="R37" i="3"/>
  <c r="Q37" i="3"/>
  <c r="P37" i="3"/>
  <c r="H37" i="3"/>
  <c r="E37" i="3"/>
  <c r="R36" i="3"/>
  <c r="Q36" i="3"/>
  <c r="P36" i="3"/>
  <c r="K36" i="3"/>
  <c r="H36" i="3"/>
  <c r="E36" i="3"/>
  <c r="R34" i="3"/>
  <c r="Q34" i="3"/>
  <c r="P34" i="3"/>
  <c r="E34" i="3"/>
  <c r="R33" i="3"/>
  <c r="Q33" i="3"/>
  <c r="P33" i="3"/>
  <c r="R31" i="3"/>
  <c r="Q31" i="3"/>
  <c r="P31" i="3"/>
  <c r="H31" i="3"/>
  <c r="E31" i="3"/>
  <c r="R30" i="3"/>
  <c r="Q30" i="3"/>
  <c r="P30" i="3"/>
  <c r="H30" i="3"/>
  <c r="E30" i="3"/>
  <c r="P29" i="3"/>
  <c r="E29" i="3"/>
  <c r="R28" i="3"/>
  <c r="Q28" i="3"/>
  <c r="P28" i="3"/>
  <c r="E28" i="3"/>
  <c r="R27" i="3"/>
  <c r="Q27" i="3"/>
  <c r="P27" i="3"/>
  <c r="K27" i="3"/>
  <c r="H27" i="3"/>
  <c r="E27" i="3"/>
  <c r="R26" i="3"/>
  <c r="Q26" i="3"/>
  <c r="P26" i="3"/>
  <c r="K26" i="3"/>
  <c r="H26" i="3"/>
  <c r="E26" i="3"/>
  <c r="R25" i="3"/>
  <c r="Q25" i="3"/>
  <c r="P25" i="3"/>
  <c r="E25" i="3"/>
  <c r="R24" i="3"/>
  <c r="Q24" i="3"/>
  <c r="P24" i="3"/>
  <c r="K24" i="3"/>
  <c r="H24" i="3"/>
  <c r="E24" i="3"/>
  <c r="R23" i="3"/>
  <c r="Q23" i="3"/>
  <c r="P23" i="3"/>
  <c r="K23" i="3"/>
  <c r="H23" i="3"/>
  <c r="E23" i="3"/>
  <c r="Q22" i="3"/>
  <c r="P22" i="3"/>
  <c r="H22" i="3"/>
  <c r="E22" i="3"/>
  <c r="R21" i="3"/>
  <c r="Q21" i="3"/>
  <c r="P21" i="3"/>
  <c r="K21" i="3"/>
  <c r="H21" i="3"/>
  <c r="R20" i="3"/>
  <c r="Q20" i="3"/>
  <c r="P20" i="3"/>
  <c r="H20" i="3"/>
  <c r="E20" i="3"/>
  <c r="Q19" i="3"/>
  <c r="P19" i="3"/>
  <c r="K19" i="3"/>
  <c r="E19" i="3"/>
  <c r="R18" i="3"/>
  <c r="Q18" i="3"/>
  <c r="P18" i="3"/>
  <c r="H18" i="3"/>
  <c r="E18" i="3"/>
  <c r="R17" i="3"/>
  <c r="Q17" i="3"/>
  <c r="P17" i="3"/>
  <c r="H17" i="3"/>
  <c r="E17" i="3"/>
  <c r="O15" i="3"/>
  <c r="N15" i="3"/>
  <c r="M15" i="3"/>
  <c r="J15" i="3"/>
  <c r="R15" i="3"/>
  <c r="I15" i="3"/>
  <c r="K15" i="3"/>
  <c r="G15" i="3"/>
  <c r="Q15" i="3"/>
  <c r="F15" i="3"/>
  <c r="D15" i="3"/>
  <c r="C15" i="3"/>
  <c r="R14" i="3"/>
  <c r="Q14" i="3"/>
  <c r="P14" i="3"/>
  <c r="K14" i="3"/>
  <c r="H14" i="3"/>
  <c r="E14" i="3"/>
  <c r="R13" i="3"/>
  <c r="Q13" i="3"/>
  <c r="P13" i="3"/>
  <c r="K13" i="3"/>
  <c r="H13" i="3"/>
  <c r="E13" i="3"/>
  <c r="R12" i="3"/>
  <c r="Q12" i="3"/>
  <c r="P12" i="3"/>
  <c r="K12" i="3"/>
  <c r="H12" i="3"/>
  <c r="E12" i="3"/>
  <c r="R11" i="3"/>
  <c r="Q11" i="3"/>
  <c r="P11" i="3"/>
  <c r="K11" i="3"/>
  <c r="H11" i="3"/>
  <c r="E11" i="3"/>
  <c r="R10" i="3"/>
  <c r="Q10" i="3"/>
  <c r="P10" i="3"/>
  <c r="K10" i="3"/>
  <c r="H10" i="3"/>
  <c r="E10" i="3"/>
  <c r="P9" i="3"/>
  <c r="R8" i="3"/>
  <c r="Q8" i="3"/>
  <c r="P8" i="3"/>
  <c r="H8" i="3"/>
  <c r="E8" i="3"/>
  <c r="R7" i="3"/>
  <c r="Q7" i="3"/>
  <c r="P7" i="3"/>
  <c r="K7" i="3"/>
  <c r="H7" i="3"/>
  <c r="E7" i="3"/>
  <c r="E15" i="3"/>
  <c r="P15" i="3"/>
  <c r="H15" i="3"/>
  <c r="H30" i="2"/>
  <c r="E43" i="2"/>
  <c r="E27" i="2"/>
  <c r="H55" i="2"/>
  <c r="E51" i="2"/>
  <c r="E47" i="2"/>
  <c r="C15" i="2"/>
  <c r="R55" i="2"/>
  <c r="Q55" i="2"/>
  <c r="P55" i="2"/>
  <c r="E55" i="2"/>
  <c r="Q53" i="2"/>
  <c r="P53" i="2"/>
  <c r="H53" i="2"/>
  <c r="E53" i="2"/>
  <c r="Q52" i="2"/>
  <c r="P52" i="2"/>
  <c r="H52" i="2"/>
  <c r="E52" i="2"/>
  <c r="R51" i="2"/>
  <c r="Q51" i="2"/>
  <c r="P51" i="2"/>
  <c r="Q50" i="2"/>
  <c r="P50" i="2"/>
  <c r="R49" i="2"/>
  <c r="Q49" i="2"/>
  <c r="P49" i="2"/>
  <c r="R47" i="2"/>
  <c r="Q47" i="2"/>
  <c r="P47" i="2"/>
  <c r="R46" i="2"/>
  <c r="Q46" i="2"/>
  <c r="P46" i="2"/>
  <c r="R44" i="2"/>
  <c r="Q44" i="2"/>
  <c r="P44" i="2"/>
  <c r="H44" i="2"/>
  <c r="E44" i="2"/>
  <c r="P43" i="2"/>
  <c r="R42" i="2"/>
  <c r="Q42" i="2"/>
  <c r="P42" i="2"/>
  <c r="K42" i="2"/>
  <c r="H42" i="2"/>
  <c r="E42" i="2"/>
  <c r="R41" i="2"/>
  <c r="Q41" i="2"/>
  <c r="P41" i="2"/>
  <c r="K41" i="2"/>
  <c r="H41" i="2"/>
  <c r="E41" i="2"/>
  <c r="R40" i="2"/>
  <c r="Q40" i="2"/>
  <c r="P40" i="2"/>
  <c r="K40" i="2"/>
  <c r="H40" i="2"/>
  <c r="E40" i="2"/>
  <c r="R39" i="2"/>
  <c r="Q39" i="2"/>
  <c r="P39" i="2"/>
  <c r="H39" i="2"/>
  <c r="E39" i="2"/>
  <c r="R37" i="2"/>
  <c r="Q37" i="2"/>
  <c r="P37" i="2"/>
  <c r="H37" i="2"/>
  <c r="E37" i="2"/>
  <c r="R36" i="2"/>
  <c r="Q36" i="2"/>
  <c r="P36" i="2"/>
  <c r="K36" i="2"/>
  <c r="H36" i="2"/>
  <c r="E36" i="2"/>
  <c r="R34" i="2"/>
  <c r="Q34" i="2"/>
  <c r="P34" i="2"/>
  <c r="E34" i="2"/>
  <c r="R33" i="2"/>
  <c r="Q33" i="2"/>
  <c r="P33" i="2"/>
  <c r="R31" i="2"/>
  <c r="Q31" i="2"/>
  <c r="P31" i="2"/>
  <c r="H31" i="2"/>
  <c r="E31" i="2"/>
  <c r="R30" i="2"/>
  <c r="Q30" i="2"/>
  <c r="P30" i="2"/>
  <c r="E30" i="2"/>
  <c r="P29" i="2"/>
  <c r="E29" i="2"/>
  <c r="R28" i="2"/>
  <c r="Q28" i="2"/>
  <c r="P28" i="2"/>
  <c r="E28" i="2"/>
  <c r="R27" i="2"/>
  <c r="Q27" i="2"/>
  <c r="P27" i="2"/>
  <c r="K27" i="2"/>
  <c r="H27" i="2"/>
  <c r="R26" i="2"/>
  <c r="Q26" i="2"/>
  <c r="P26" i="2"/>
  <c r="K26" i="2"/>
  <c r="H26" i="2"/>
  <c r="E26" i="2"/>
  <c r="R25" i="2"/>
  <c r="Q25" i="2"/>
  <c r="P25" i="2"/>
  <c r="E25" i="2"/>
  <c r="R24" i="2"/>
  <c r="Q24" i="2"/>
  <c r="P24" i="2"/>
  <c r="K24" i="2"/>
  <c r="H24" i="2"/>
  <c r="E24" i="2"/>
  <c r="R23" i="2"/>
  <c r="Q23" i="2"/>
  <c r="P23" i="2"/>
  <c r="K23" i="2"/>
  <c r="H23" i="2"/>
  <c r="E23" i="2"/>
  <c r="Q22" i="2"/>
  <c r="P22" i="2"/>
  <c r="H22" i="2"/>
  <c r="E22" i="2"/>
  <c r="R21" i="2"/>
  <c r="Q21" i="2"/>
  <c r="P21" i="2"/>
  <c r="K21" i="2"/>
  <c r="H21" i="2"/>
  <c r="E21" i="2"/>
  <c r="R20" i="2"/>
  <c r="Q20" i="2"/>
  <c r="P20" i="2"/>
  <c r="H20" i="2"/>
  <c r="E20" i="2"/>
  <c r="Q19" i="2"/>
  <c r="P19" i="2"/>
  <c r="K19" i="2"/>
  <c r="E19" i="2"/>
  <c r="R18" i="2"/>
  <c r="Q18" i="2"/>
  <c r="P18" i="2"/>
  <c r="H18" i="2"/>
  <c r="E18" i="2"/>
  <c r="R17" i="2"/>
  <c r="Q17" i="2"/>
  <c r="P17" i="2"/>
  <c r="H17" i="2"/>
  <c r="E17" i="2"/>
  <c r="O15" i="2"/>
  <c r="N15" i="2"/>
  <c r="M15" i="2"/>
  <c r="J15" i="2"/>
  <c r="R15" i="2"/>
  <c r="I15" i="2"/>
  <c r="G15" i="2"/>
  <c r="Q15" i="2"/>
  <c r="F15" i="2"/>
  <c r="D15" i="2"/>
  <c r="P15" i="2"/>
  <c r="R14" i="2"/>
  <c r="Q14" i="2"/>
  <c r="P14" i="2"/>
  <c r="K14" i="2"/>
  <c r="H14" i="2"/>
  <c r="E14" i="2"/>
  <c r="R13" i="2"/>
  <c r="Q13" i="2"/>
  <c r="P13" i="2"/>
  <c r="K13" i="2"/>
  <c r="H13" i="2"/>
  <c r="E13" i="2"/>
  <c r="R12" i="2"/>
  <c r="Q12" i="2"/>
  <c r="P12" i="2"/>
  <c r="K12" i="2"/>
  <c r="H12" i="2"/>
  <c r="E12" i="2"/>
  <c r="R11" i="2"/>
  <c r="Q11" i="2"/>
  <c r="P11" i="2"/>
  <c r="K11" i="2"/>
  <c r="H11" i="2"/>
  <c r="E11" i="2"/>
  <c r="R10" i="2"/>
  <c r="Q10" i="2"/>
  <c r="P10" i="2"/>
  <c r="K10" i="2"/>
  <c r="H10" i="2"/>
  <c r="E10" i="2"/>
  <c r="P9" i="2"/>
  <c r="R8" i="2"/>
  <c r="Q8" i="2"/>
  <c r="P8" i="2"/>
  <c r="H8" i="2"/>
  <c r="E8" i="2"/>
  <c r="R7" i="2"/>
  <c r="Q7" i="2"/>
  <c r="P7" i="2"/>
  <c r="K7" i="2"/>
  <c r="H7" i="2"/>
  <c r="E7" i="2"/>
  <c r="E15" i="2"/>
  <c r="K15" i="2"/>
  <c r="H15" i="2"/>
  <c r="H39" i="1"/>
  <c r="E55" i="1"/>
  <c r="H53" i="1"/>
  <c r="H52" i="1"/>
  <c r="E52" i="1"/>
  <c r="K19" i="1"/>
  <c r="R55" i="1"/>
  <c r="Q55" i="1"/>
  <c r="P55" i="1"/>
  <c r="Q53" i="1"/>
  <c r="P53" i="1"/>
  <c r="Q52" i="1"/>
  <c r="P52" i="1"/>
  <c r="R46" i="1"/>
  <c r="P43" i="1"/>
  <c r="R39" i="1"/>
  <c r="Q39" i="1"/>
  <c r="R33" i="1"/>
  <c r="Q33" i="1"/>
  <c r="R28" i="1"/>
  <c r="Q28" i="1"/>
  <c r="Q19" i="1"/>
  <c r="E53" i="1"/>
  <c r="R51" i="1"/>
  <c r="Q51" i="1"/>
  <c r="P51" i="1"/>
  <c r="Q50" i="1"/>
  <c r="P50" i="1"/>
  <c r="R49" i="1"/>
  <c r="Q49" i="1"/>
  <c r="P49" i="1"/>
  <c r="R47" i="1"/>
  <c r="Q47" i="1"/>
  <c r="P47" i="1"/>
  <c r="Q46" i="1"/>
  <c r="P46" i="1"/>
  <c r="R44" i="1"/>
  <c r="Q44" i="1"/>
  <c r="P44" i="1"/>
  <c r="H44" i="1"/>
  <c r="E44" i="1"/>
  <c r="R42" i="1"/>
  <c r="Q42" i="1"/>
  <c r="P42" i="1"/>
  <c r="K42" i="1"/>
  <c r="H42" i="1"/>
  <c r="E42" i="1"/>
  <c r="R41" i="1"/>
  <c r="Q41" i="1"/>
  <c r="P41" i="1"/>
  <c r="K41" i="1"/>
  <c r="H41" i="1"/>
  <c r="E41" i="1"/>
  <c r="R40" i="1"/>
  <c r="Q40" i="1"/>
  <c r="P40" i="1"/>
  <c r="K40" i="1"/>
  <c r="H40" i="1"/>
  <c r="E40" i="1"/>
  <c r="P39" i="1"/>
  <c r="E39" i="1"/>
  <c r="R37" i="1"/>
  <c r="Q37" i="1"/>
  <c r="P37" i="1"/>
  <c r="H37" i="1"/>
  <c r="E37" i="1"/>
  <c r="R36" i="1"/>
  <c r="Q36" i="1"/>
  <c r="P36" i="1"/>
  <c r="K36" i="1"/>
  <c r="H36" i="1"/>
  <c r="E36" i="1"/>
  <c r="R34" i="1"/>
  <c r="Q34" i="1"/>
  <c r="P34" i="1"/>
  <c r="E34" i="1"/>
  <c r="P33" i="1"/>
  <c r="R31" i="1"/>
  <c r="Q31" i="1"/>
  <c r="P31" i="1"/>
  <c r="H31" i="1"/>
  <c r="E31" i="1"/>
  <c r="R30" i="1"/>
  <c r="Q30" i="1"/>
  <c r="P30" i="1"/>
  <c r="E30" i="1"/>
  <c r="P29" i="1"/>
  <c r="E29" i="1"/>
  <c r="P28" i="1"/>
  <c r="E28" i="1"/>
  <c r="R27" i="1"/>
  <c r="Q27" i="1"/>
  <c r="P27" i="1"/>
  <c r="K27" i="1"/>
  <c r="H27" i="1"/>
  <c r="E27" i="1"/>
  <c r="R26" i="1"/>
  <c r="Q26" i="1"/>
  <c r="P26" i="1"/>
  <c r="K26" i="1"/>
  <c r="H26" i="1"/>
  <c r="E26" i="1"/>
  <c r="R25" i="1"/>
  <c r="Q25" i="1"/>
  <c r="P25" i="1"/>
  <c r="H25" i="1"/>
  <c r="E25" i="1"/>
  <c r="R24" i="1"/>
  <c r="Q24" i="1"/>
  <c r="P24" i="1"/>
  <c r="K24" i="1"/>
  <c r="H24" i="1"/>
  <c r="E24" i="1"/>
  <c r="R23" i="1"/>
  <c r="Q23" i="1"/>
  <c r="P23" i="1"/>
  <c r="K23" i="1"/>
  <c r="H23" i="1"/>
  <c r="E23" i="1"/>
  <c r="Q22" i="1"/>
  <c r="P22" i="1"/>
  <c r="H22" i="1"/>
  <c r="E22" i="1"/>
  <c r="R21" i="1"/>
  <c r="Q21" i="1"/>
  <c r="P21" i="1"/>
  <c r="K21" i="1"/>
  <c r="H21" i="1"/>
  <c r="E21" i="1"/>
  <c r="R20" i="1"/>
  <c r="Q20" i="1"/>
  <c r="P20" i="1"/>
  <c r="H20" i="1"/>
  <c r="E20" i="1"/>
  <c r="P19" i="1"/>
  <c r="E19" i="1"/>
  <c r="R18" i="1"/>
  <c r="Q18" i="1"/>
  <c r="P18" i="1"/>
  <c r="H18" i="1"/>
  <c r="E18" i="1"/>
  <c r="R17" i="1"/>
  <c r="Q17" i="1"/>
  <c r="P17" i="1"/>
  <c r="H17" i="1"/>
  <c r="E17" i="1"/>
  <c r="O15" i="1"/>
  <c r="N15" i="1"/>
  <c r="M15" i="1"/>
  <c r="J15" i="1"/>
  <c r="K15" i="1"/>
  <c r="I15" i="1"/>
  <c r="G15" i="1"/>
  <c r="F15" i="1"/>
  <c r="D15" i="1"/>
  <c r="C15" i="1"/>
  <c r="R14" i="1"/>
  <c r="Q14" i="1"/>
  <c r="P14" i="1"/>
  <c r="K14" i="1"/>
  <c r="H14" i="1"/>
  <c r="E14" i="1"/>
  <c r="R13" i="1"/>
  <c r="Q13" i="1"/>
  <c r="P13" i="1"/>
  <c r="K13" i="1"/>
  <c r="H13" i="1"/>
  <c r="E13" i="1"/>
  <c r="R12" i="1"/>
  <c r="Q12" i="1"/>
  <c r="P12" i="1"/>
  <c r="K12" i="1"/>
  <c r="H12" i="1"/>
  <c r="E12" i="1"/>
  <c r="R11" i="1"/>
  <c r="Q11" i="1"/>
  <c r="P11" i="1"/>
  <c r="K11" i="1"/>
  <c r="H11" i="1"/>
  <c r="E11" i="1"/>
  <c r="R10" i="1"/>
  <c r="Q10" i="1"/>
  <c r="P10" i="1"/>
  <c r="K10" i="1"/>
  <c r="H10" i="1"/>
  <c r="E10" i="1"/>
  <c r="P9" i="1"/>
  <c r="R8" i="1"/>
  <c r="Q8" i="1"/>
  <c r="P8" i="1"/>
  <c r="H8" i="1"/>
  <c r="E8" i="1"/>
  <c r="R7" i="1"/>
  <c r="Q7" i="1"/>
  <c r="P7" i="1"/>
  <c r="K7" i="1"/>
  <c r="H7" i="1"/>
  <c r="E7" i="1"/>
  <c r="R15" i="1"/>
  <c r="E15" i="1"/>
  <c r="Q15" i="1"/>
  <c r="P15" i="1"/>
  <c r="H15" i="1"/>
</calcChain>
</file>

<file path=xl/sharedStrings.xml><?xml version="1.0" encoding="utf-8"?>
<sst xmlns="http://schemas.openxmlformats.org/spreadsheetml/2006/main" count="1204" uniqueCount="138">
  <si>
    <t>University of Alaska Fairbanks</t>
  </si>
  <si>
    <t>Enrollment Services</t>
  </si>
  <si>
    <t>UAF Overview</t>
  </si>
  <si>
    <t>Undergraduates</t>
  </si>
  <si>
    <t xml:space="preserve">  - All UA Scholars</t>
  </si>
  <si>
    <t xml:space="preserve">  - First-Time Freshmen</t>
  </si>
  <si>
    <t xml:space="preserve">  - Returning</t>
  </si>
  <si>
    <t xml:space="preserve">  - Transferring</t>
  </si>
  <si>
    <t xml:space="preserve">  - Other</t>
  </si>
  <si>
    <t>Graduates</t>
  </si>
  <si>
    <t xml:space="preserve"> TOTAL </t>
  </si>
  <si>
    <t xml:space="preserve">  School/College/Campus Overview </t>
  </si>
  <si>
    <t>CEM</t>
  </si>
  <si>
    <t>First-Time Freshman</t>
  </si>
  <si>
    <t>Undergraduate</t>
  </si>
  <si>
    <t>Graduate</t>
  </si>
  <si>
    <t>CLA</t>
  </si>
  <si>
    <t>CNSM</t>
  </si>
  <si>
    <t>PROVOST</t>
  </si>
  <si>
    <t>SOE</t>
  </si>
  <si>
    <t>SFOS</t>
  </si>
  <si>
    <t>SOM</t>
  </si>
  <si>
    <t>SNRAS</t>
  </si>
  <si>
    <t>CTC(TVC)</t>
  </si>
  <si>
    <t>RURAL COLLEGE</t>
  </si>
  <si>
    <t>BRISTOL BAY</t>
  </si>
  <si>
    <t>CHUKCHI</t>
  </si>
  <si>
    <t>INTERIOR-ALEUTIANS</t>
  </si>
  <si>
    <t>KUSKOKWIM</t>
  </si>
  <si>
    <t>NORTHWEST</t>
  </si>
  <si>
    <t xml:space="preserve"> </t>
  </si>
  <si>
    <t>(prepared for Week of March 12, 2012)</t>
  </si>
  <si>
    <t>Change 2011 - 2012</t>
  </si>
  <si>
    <t xml:space="preserve">  - UA Scholars 2012 Graduating Class</t>
  </si>
  <si>
    <t>2011 Final Apps</t>
  </si>
  <si>
    <t>2011 Final Admits</t>
  </si>
  <si>
    <t>2011 Final Enrolled</t>
  </si>
  <si>
    <t>12 Apps as Percent of 11 Final</t>
  </si>
  <si>
    <t>12 Admits as Percent of 11 Final</t>
  </si>
  <si>
    <t>12 Enrolled as Percent of 11 Final</t>
  </si>
  <si>
    <t>Apps 3/14/2011</t>
  </si>
  <si>
    <t>Apps 3/12/2012</t>
  </si>
  <si>
    <t>Admits 3/14/2011</t>
  </si>
  <si>
    <t>Admits 3/12/2012</t>
  </si>
  <si>
    <t>Enrolled 3/14/2011</t>
  </si>
  <si>
    <t>Enrolled 3/12/2012</t>
  </si>
  <si>
    <t>Admissions Summary Report for Summer 2012</t>
  </si>
  <si>
    <t>(prepared for Week of March 19, 2012)</t>
  </si>
  <si>
    <t>Apps 3/21/2011</t>
  </si>
  <si>
    <t>Admits 3/21/2011</t>
  </si>
  <si>
    <t>Enrolled 3/21/2011</t>
  </si>
  <si>
    <t>Apps 3/19/2012</t>
  </si>
  <si>
    <t>Admits 3/19/2012</t>
  </si>
  <si>
    <t>Enrolled 3/19/2012</t>
  </si>
  <si>
    <t>(prepared for Week of March 26, 2012)</t>
  </si>
  <si>
    <t>Apps 3/28/2011</t>
  </si>
  <si>
    <t>Admits 3/28/2011</t>
  </si>
  <si>
    <t>Enrolled 3/28/2011</t>
  </si>
  <si>
    <t>Apps 3/26/2012</t>
  </si>
  <si>
    <t>Admits 3/26/2012</t>
  </si>
  <si>
    <t>Enrolled 3/26/2012</t>
  </si>
  <si>
    <t>Apps 4/2/2012</t>
  </si>
  <si>
    <t>Admits 4/2/2012</t>
  </si>
  <si>
    <t>Enrolled 4/2/2012</t>
  </si>
  <si>
    <t>(prepared for Week of April 2, 2012)</t>
  </si>
  <si>
    <t>Apps 4/4/2011</t>
  </si>
  <si>
    <t>Admits 4/4/2011</t>
  </si>
  <si>
    <t>Enrolled 4/4/2011</t>
  </si>
  <si>
    <t>Apps 4/9/2012</t>
  </si>
  <si>
    <t>Admits 4/9/2012</t>
  </si>
  <si>
    <t>Enrolled 4/9/2012</t>
  </si>
  <si>
    <t>Apps 4/11/2011</t>
  </si>
  <si>
    <t>Admits 4/11/2011</t>
  </si>
  <si>
    <t>Enrolled 4/11/2011</t>
  </si>
  <si>
    <t>(prepared for Week of April 9, 2012)</t>
  </si>
  <si>
    <t>(prepared for Week of April 16, 2012)</t>
  </si>
  <si>
    <t>Apps 4/16/2012</t>
  </si>
  <si>
    <t>Admits 4/16/2012</t>
  </si>
  <si>
    <t>Enrolled 4/16/2012</t>
  </si>
  <si>
    <t>Apps 4/18/2011</t>
  </si>
  <si>
    <t>Admits 4/18/2011</t>
  </si>
  <si>
    <t>Enrolled 4/18/2011</t>
  </si>
  <si>
    <t>(prepared for Week of April 23, 2012)</t>
  </si>
  <si>
    <t>Apps 4/25/2011</t>
  </si>
  <si>
    <t>Apps 4/23/2012</t>
  </si>
  <si>
    <t>Admits 4/25/2011</t>
  </si>
  <si>
    <t>Admits 4/23/2012</t>
  </si>
  <si>
    <t>Enrolled 4/25/2011</t>
  </si>
  <si>
    <t>Enrolled 4/23/2012</t>
  </si>
  <si>
    <t>(prepared for Week of April 30, 2012)</t>
  </si>
  <si>
    <t>Apps 4/30/2012</t>
  </si>
  <si>
    <t>Admits 4/30/2012</t>
  </si>
  <si>
    <t>Enrolled 4/30/2012</t>
  </si>
  <si>
    <t>Apps 5/2/2011</t>
  </si>
  <si>
    <t>Admits 5/2/2011</t>
  </si>
  <si>
    <t>Enrolled 5/2/2011</t>
  </si>
  <si>
    <t>(prepared for Week of May 7, 2012)</t>
  </si>
  <si>
    <t>Apps 5/9/2011</t>
  </si>
  <si>
    <t>Admits 5/9/2011</t>
  </si>
  <si>
    <t>Enrolled 5/9/2011</t>
  </si>
  <si>
    <t>Apps 5/7/2012</t>
  </si>
  <si>
    <t>Admits 5/7/2012</t>
  </si>
  <si>
    <t>Enrolled 5/7/2012</t>
  </si>
  <si>
    <t>(prepared for Week of May 28, 2012)</t>
  </si>
  <si>
    <t>Apps 5/28/2012</t>
  </si>
  <si>
    <t>Admits 5/28/2012</t>
  </si>
  <si>
    <t>Enrolled 5/28/2012</t>
  </si>
  <si>
    <t>Apps 5/30/2011</t>
  </si>
  <si>
    <t>Admits 5/30/2011</t>
  </si>
  <si>
    <t>Enrolled 5/30/2011</t>
  </si>
  <si>
    <t>(prepared for Week of June 4, 2012)</t>
  </si>
  <si>
    <t>Apps 6/6/2011</t>
  </si>
  <si>
    <t>Apps 6/4/2012</t>
  </si>
  <si>
    <t>Admits 6/6/2011</t>
  </si>
  <si>
    <t>Admits 6/4/2012</t>
  </si>
  <si>
    <t>Enrolled 6/6/2011</t>
  </si>
  <si>
    <t>Enrolled 6/4/2012</t>
  </si>
  <si>
    <t>(prepared for Week of June 11, 2012)</t>
  </si>
  <si>
    <t>Apps 6/13/2011</t>
  </si>
  <si>
    <t>Apps 6/11/2012</t>
  </si>
  <si>
    <t>Admits 6/13/2011</t>
  </si>
  <si>
    <t>Admits 6/11/2012</t>
  </si>
  <si>
    <t>Enrolled 6/13/2011</t>
  </si>
  <si>
    <t>Enrolled 6/11/2012</t>
  </si>
  <si>
    <t>(prepared for Week of June 18, 2012)</t>
  </si>
  <si>
    <t>Apps 6/18/2012</t>
  </si>
  <si>
    <t>Admits 6/18/2012</t>
  </si>
  <si>
    <t>Enrolled 6/18/2012</t>
  </si>
  <si>
    <t>Apps 6/20/2011</t>
  </si>
  <si>
    <t>Admits 6/20/2011</t>
  </si>
  <si>
    <t>Enrolled 6/20/2011</t>
  </si>
  <si>
    <t>(prepared for Week of June 25, 2012)</t>
  </si>
  <si>
    <t>Apps 6/27/2011</t>
  </si>
  <si>
    <t>Admits 6/27/2011</t>
  </si>
  <si>
    <t>Enrolled 6/27/2011</t>
  </si>
  <si>
    <t>Apps 6/25/2012</t>
  </si>
  <si>
    <t>Admits 6/25/2012</t>
  </si>
  <si>
    <t>Enrolled 6/25/2012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</si>
</sst>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color indexed="17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3" fillId="0" borderId="0" xfId="1" applyFont="1" applyFill="1"/>
    <xf numFmtId="0" fontId="3" fillId="0" borderId="0" xfId="1" applyFont="1"/>
    <xf numFmtId="0" fontId="4" fillId="0" borderId="0" xfId="1" applyFont="1" applyBorder="1"/>
    <xf numFmtId="0" fontId="4" fillId="0" borderId="0" xfId="1" applyFont="1" applyFill="1" applyBorder="1"/>
    <xf numFmtId="0" fontId="3" fillId="0" borderId="0" xfId="1" applyFont="1" applyAlignment="1">
      <alignment horizontal="center"/>
    </xf>
    <xf numFmtId="0" fontId="3" fillId="0" borderId="0" xfId="1" applyFont="1" applyBorder="1"/>
    <xf numFmtId="0" fontId="5" fillId="0" borderId="0" xfId="1" applyFont="1" applyBorder="1" applyAlignment="1">
      <alignment horizontal="center"/>
    </xf>
    <xf numFmtId="14" fontId="5" fillId="2" borderId="3" xfId="1" applyNumberFormat="1" applyFont="1" applyFill="1" applyBorder="1" applyAlignment="1">
      <alignment horizontal="center" vertical="center" wrapText="1"/>
    </xf>
    <xf numFmtId="14" fontId="5" fillId="2" borderId="2" xfId="1" applyNumberFormat="1" applyFont="1" applyFill="1" applyBorder="1" applyAlignment="1">
      <alignment horizontal="center" vertical="center" wrapText="1"/>
    </xf>
    <xf numFmtId="14" fontId="5" fillId="3" borderId="3" xfId="1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center"/>
    </xf>
    <xf numFmtId="164" fontId="3" fillId="4" borderId="7" xfId="1" applyNumberFormat="1" applyFont="1" applyFill="1" applyBorder="1" applyAlignment="1">
      <alignment horizontal="center"/>
    </xf>
    <xf numFmtId="164" fontId="3" fillId="4" borderId="8" xfId="1" applyNumberFormat="1" applyFont="1" applyFill="1" applyBorder="1" applyAlignment="1">
      <alignment horizontal="center"/>
    </xf>
    <xf numFmtId="1" fontId="3" fillId="3" borderId="7" xfId="1" applyNumberFormat="1" applyFont="1" applyFill="1" applyBorder="1" applyAlignment="1">
      <alignment horizontal="center"/>
    </xf>
    <xf numFmtId="0" fontId="3" fillId="0" borderId="7" xfId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3" fontId="3" fillId="0" borderId="7" xfId="1" applyNumberFormat="1" applyFont="1" applyBorder="1" applyAlignment="1">
      <alignment horizontal="center"/>
    </xf>
    <xf numFmtId="3" fontId="3" fillId="0" borderId="12" xfId="1" applyNumberFormat="1" applyFont="1" applyFill="1" applyBorder="1" applyAlignment="1">
      <alignment horizontal="center"/>
    </xf>
    <xf numFmtId="164" fontId="3" fillId="0" borderId="0" xfId="1" applyNumberFormat="1" applyFont="1"/>
    <xf numFmtId="3" fontId="5" fillId="0" borderId="7" xfId="1" applyNumberFormat="1" applyFont="1" applyBorder="1" applyAlignment="1">
      <alignment horizontal="center"/>
    </xf>
    <xf numFmtId="3" fontId="5" fillId="0" borderId="16" xfId="1" applyNumberFormat="1" applyFont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8" xfId="1" applyNumberFormat="1" applyFont="1" applyFill="1" applyBorder="1" applyAlignment="1">
      <alignment horizontal="center"/>
    </xf>
    <xf numFmtId="1" fontId="5" fillId="3" borderId="7" xfId="1" applyNumberFormat="1" applyFont="1" applyFill="1" applyBorder="1" applyAlignment="1">
      <alignment horizontal="center"/>
    </xf>
    <xf numFmtId="1" fontId="5" fillId="0" borderId="7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3" fontId="5" fillId="5" borderId="7" xfId="1" applyNumberFormat="1" applyFont="1" applyFill="1" applyBorder="1" applyAlignment="1">
      <alignment horizontal="center" vertical="center"/>
    </xf>
    <xf numFmtId="3" fontId="5" fillId="5" borderId="16" xfId="1" applyNumberFormat="1" applyFont="1" applyFill="1" applyBorder="1" applyAlignment="1">
      <alignment horizontal="center" vertical="center"/>
    </xf>
    <xf numFmtId="14" fontId="5" fillId="5" borderId="7" xfId="1" applyNumberFormat="1" applyFont="1" applyFill="1" applyBorder="1" applyAlignment="1">
      <alignment horizontal="center" vertical="center" wrapText="1"/>
    </xf>
    <xf numFmtId="14" fontId="5" fillId="5" borderId="8" xfId="1" applyNumberFormat="1" applyFont="1" applyFill="1" applyBorder="1" applyAlignment="1">
      <alignment horizontal="center" vertical="center" wrapText="1"/>
    </xf>
    <xf numFmtId="14" fontId="5" fillId="3" borderId="7" xfId="1" applyNumberFormat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 wrapText="1"/>
    </xf>
    <xf numFmtId="0" fontId="5" fillId="5" borderId="9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/>
    </xf>
    <xf numFmtId="3" fontId="3" fillId="0" borderId="16" xfId="1" applyNumberFormat="1" applyFont="1" applyBorder="1" applyAlignment="1">
      <alignment horizontal="center"/>
    </xf>
    <xf numFmtId="1" fontId="3" fillId="3" borderId="0" xfId="1" applyNumberFormat="1" applyFont="1" applyFill="1" applyBorder="1" applyAlignment="1">
      <alignment horizontal="center"/>
    </xf>
    <xf numFmtId="0" fontId="3" fillId="0" borderId="16" xfId="1" applyFont="1" applyBorder="1" applyAlignment="1">
      <alignment horizontal="center"/>
    </xf>
    <xf numFmtId="3" fontId="3" fillId="0" borderId="19" xfId="1" applyNumberFormat="1" applyFont="1" applyBorder="1" applyAlignment="1">
      <alignment horizontal="center"/>
    </xf>
    <xf numFmtId="3" fontId="3" fillId="0" borderId="14" xfId="1" applyNumberFormat="1" applyFont="1" applyBorder="1" applyAlignment="1">
      <alignment horizontal="center"/>
    </xf>
    <xf numFmtId="164" fontId="3" fillId="4" borderId="19" xfId="1" applyNumberFormat="1" applyFont="1" applyFill="1" applyBorder="1" applyAlignment="1">
      <alignment horizontal="center"/>
    </xf>
    <xf numFmtId="164" fontId="3" fillId="4" borderId="20" xfId="1" applyNumberFormat="1" applyFont="1" applyFill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3" fontId="3" fillId="0" borderId="23" xfId="1" applyNumberFormat="1" applyFont="1" applyBorder="1" applyAlignment="1">
      <alignment horizontal="center"/>
    </xf>
    <xf numFmtId="3" fontId="3" fillId="0" borderId="24" xfId="1" applyNumberFormat="1" applyFont="1" applyBorder="1" applyAlignment="1">
      <alignment horizontal="center"/>
    </xf>
    <xf numFmtId="164" fontId="3" fillId="4" borderId="23" xfId="1" applyNumberFormat="1" applyFont="1" applyFill="1" applyBorder="1" applyAlignment="1">
      <alignment horizontal="center"/>
    </xf>
    <xf numFmtId="164" fontId="3" fillId="4" borderId="25" xfId="1" applyNumberFormat="1" applyFont="1" applyFill="1" applyBorder="1" applyAlignment="1">
      <alignment horizontal="center"/>
    </xf>
    <xf numFmtId="1" fontId="3" fillId="3" borderId="26" xfId="1" applyNumberFormat="1" applyFont="1" applyFill="1" applyBorder="1" applyAlignment="1">
      <alignment horizontal="center"/>
    </xf>
    <xf numFmtId="0" fontId="3" fillId="0" borderId="23" xfId="1" applyFont="1" applyBorder="1" applyAlignment="1">
      <alignment horizontal="center"/>
    </xf>
    <xf numFmtId="164" fontId="3" fillId="0" borderId="23" xfId="1" applyNumberFormat="1" applyFont="1" applyBorder="1" applyAlignment="1">
      <alignment horizontal="center"/>
    </xf>
    <xf numFmtId="164" fontId="3" fillId="0" borderId="27" xfId="1" applyNumberFormat="1" applyFont="1" applyBorder="1" applyAlignment="1">
      <alignment horizontal="center"/>
    </xf>
    <xf numFmtId="0" fontId="0" fillId="0" borderId="0" xfId="0" applyBorder="1"/>
    <xf numFmtId="164" fontId="3" fillId="0" borderId="19" xfId="1" applyNumberFormat="1" applyFont="1" applyBorder="1" applyAlignment="1">
      <alignment horizontal="center"/>
    </xf>
    <xf numFmtId="164" fontId="3" fillId="0" borderId="29" xfId="1" applyNumberFormat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3" fontId="3" fillId="0" borderId="2" xfId="1" applyNumberFormat="1" applyFont="1" applyBorder="1" applyAlignment="1">
      <alignment horizontal="center"/>
    </xf>
    <xf numFmtId="164" fontId="3" fillId="4" borderId="3" xfId="1" applyNumberFormat="1" applyFont="1" applyFill="1" applyBorder="1" applyAlignment="1">
      <alignment horizontal="center"/>
    </xf>
    <xf numFmtId="3" fontId="3" fillId="0" borderId="3" xfId="1" applyNumberFormat="1" applyFont="1" applyBorder="1" applyAlignment="1">
      <alignment horizontal="center"/>
    </xf>
    <xf numFmtId="164" fontId="3" fillId="4" borderId="31" xfId="1" applyNumberFormat="1" applyFont="1" applyFill="1" applyBorder="1" applyAlignment="1">
      <alignment horizontal="center"/>
    </xf>
    <xf numFmtId="1" fontId="3" fillId="3" borderId="32" xfId="1" applyNumberFormat="1" applyFont="1" applyFill="1" applyBorder="1" applyAlignment="1">
      <alignment horizontal="center"/>
    </xf>
    <xf numFmtId="0" fontId="3" fillId="0" borderId="3" xfId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33" xfId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26" xfId="1" applyFont="1" applyFill="1" applyBorder="1" applyAlignment="1">
      <alignment horizontal="center"/>
    </xf>
    <xf numFmtId="0" fontId="7" fillId="0" borderId="0" xfId="1" applyFont="1" applyBorder="1"/>
    <xf numFmtId="0" fontId="3" fillId="0" borderId="0" xfId="1" applyFont="1" applyBorder="1" applyAlignment="1">
      <alignment horizontal="center"/>
    </xf>
    <xf numFmtId="0" fontId="3" fillId="0" borderId="28" xfId="1" applyFont="1" applyFill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28" xfId="1" applyFont="1" applyBorder="1" applyAlignment="1">
      <alignment vertical="center"/>
    </xf>
    <xf numFmtId="0" fontId="3" fillId="0" borderId="13" xfId="1" applyFont="1" applyBorder="1" applyAlignment="1"/>
    <xf numFmtId="0" fontId="3" fillId="0" borderId="14" xfId="1" applyFont="1" applyBorder="1" applyAlignment="1"/>
    <xf numFmtId="0" fontId="5" fillId="0" borderId="15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5" borderId="15" xfId="1" applyFont="1" applyFill="1" applyBorder="1" applyAlignment="1">
      <alignment horizontal="center" vertical="center" wrapText="1"/>
    </xf>
    <xf numFmtId="0" fontId="3" fillId="5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10" xfId="1" applyFont="1" applyFill="1" applyBorder="1" applyAlignment="1"/>
    <xf numFmtId="0" fontId="3" fillId="0" borderId="11" xfId="1" applyFont="1" applyFill="1" applyBorder="1" applyAlignment="1"/>
    <xf numFmtId="0" fontId="2" fillId="0" borderId="0" xfId="1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3" fillId="0" borderId="5" xfId="1" applyFont="1" applyFill="1" applyBorder="1" applyAlignment="1"/>
    <xf numFmtId="0" fontId="3" fillId="0" borderId="6" xfId="1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abSelected="1"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 x14ac:dyDescent="0.25">
      <c r="A1" s="92" t="s">
        <v>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131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6.5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132</v>
      </c>
      <c r="D6" s="9" t="s">
        <v>135</v>
      </c>
      <c r="E6" s="8" t="s">
        <v>32</v>
      </c>
      <c r="F6" s="8" t="s">
        <v>133</v>
      </c>
      <c r="G6" s="8" t="s">
        <v>136</v>
      </c>
      <c r="H6" s="8" t="s">
        <v>32</v>
      </c>
      <c r="I6" s="8" t="s">
        <v>134</v>
      </c>
      <c r="J6" s="8" t="s">
        <v>137</v>
      </c>
      <c r="K6" s="8" t="s">
        <v>32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3</v>
      </c>
      <c r="B7" s="98"/>
      <c r="C7" s="14">
        <v>416</v>
      </c>
      <c r="D7" s="14">
        <v>522</v>
      </c>
      <c r="E7" s="15">
        <f t="shared" ref="E7:E15" si="0">(D7-C7)/C7</f>
        <v>0.25480769230769229</v>
      </c>
      <c r="F7" s="14">
        <v>345</v>
      </c>
      <c r="G7" s="14">
        <v>425</v>
      </c>
      <c r="H7" s="16">
        <f t="shared" ref="H7:H15" si="1">(G7-F7)/F7</f>
        <v>0.2318840579710145</v>
      </c>
      <c r="I7" s="14">
        <v>196</v>
      </c>
      <c r="J7" s="14">
        <v>271</v>
      </c>
      <c r="K7" s="16">
        <f t="shared" ref="K7:K15" si="2">(J7-I7)/I7</f>
        <v>0.38265306122448978</v>
      </c>
      <c r="L7" s="17"/>
      <c r="M7" s="18">
        <v>444</v>
      </c>
      <c r="N7" s="18">
        <v>359</v>
      </c>
      <c r="O7" s="18">
        <v>216</v>
      </c>
      <c r="P7" s="19">
        <f t="shared" ref="P7:P15" si="3">D7/M7</f>
        <v>1.1756756756756757</v>
      </c>
      <c r="Q7" s="19">
        <f t="shared" ref="Q7:Q15" si="4">G7/N7</f>
        <v>1.1838440111420614</v>
      </c>
      <c r="R7" s="20">
        <f t="shared" ref="R7:R15" si="5">J7/O7</f>
        <v>1.2546296296296295</v>
      </c>
      <c r="S7" s="21"/>
      <c r="T7" s="2"/>
      <c r="U7" s="2"/>
    </row>
    <row r="8" spans="1:21" x14ac:dyDescent="0.25">
      <c r="A8" s="90" t="s">
        <v>4</v>
      </c>
      <c r="B8" s="91"/>
      <c r="C8" s="22">
        <v>4</v>
      </c>
      <c r="D8" s="22">
        <v>7</v>
      </c>
      <c r="E8" s="15">
        <f t="shared" si="0"/>
        <v>0.75</v>
      </c>
      <c r="F8" s="22">
        <v>3</v>
      </c>
      <c r="G8" s="22">
        <v>5</v>
      </c>
      <c r="H8" s="16">
        <f t="shared" si="1"/>
        <v>0.66666666666666663</v>
      </c>
      <c r="I8" s="22">
        <v>2</v>
      </c>
      <c r="J8" s="22">
        <v>4</v>
      </c>
      <c r="K8" s="16">
        <f t="shared" si="2"/>
        <v>1</v>
      </c>
      <c r="L8" s="17"/>
      <c r="M8" s="18">
        <v>5</v>
      </c>
      <c r="N8" s="18">
        <v>4</v>
      </c>
      <c r="O8" s="18">
        <v>3</v>
      </c>
      <c r="P8" s="19">
        <f t="shared" si="3"/>
        <v>1.4</v>
      </c>
      <c r="Q8" s="19">
        <f t="shared" si="4"/>
        <v>1.25</v>
      </c>
      <c r="R8" s="20">
        <f t="shared" si="5"/>
        <v>1.3333333333333333</v>
      </c>
      <c r="S8" s="21"/>
      <c r="T8" s="2"/>
      <c r="U8" s="2"/>
    </row>
    <row r="9" spans="1:21" x14ac:dyDescent="0.25">
      <c r="A9" s="90" t="s">
        <v>33</v>
      </c>
      <c r="B9" s="91"/>
      <c r="C9" s="22">
        <v>1</v>
      </c>
      <c r="D9" s="22">
        <v>4</v>
      </c>
      <c r="E9" s="15">
        <f t="shared" si="0"/>
        <v>3</v>
      </c>
      <c r="F9" s="22">
        <v>0</v>
      </c>
      <c r="G9" s="22">
        <v>2</v>
      </c>
      <c r="H9" s="16">
        <v>0</v>
      </c>
      <c r="I9" s="22">
        <v>0</v>
      </c>
      <c r="J9" s="22">
        <v>2</v>
      </c>
      <c r="K9" s="16">
        <v>0</v>
      </c>
      <c r="L9" s="17"/>
      <c r="M9" s="18">
        <v>1</v>
      </c>
      <c r="N9" s="18">
        <v>0</v>
      </c>
      <c r="O9" s="18">
        <v>0</v>
      </c>
      <c r="P9" s="19">
        <f t="shared" si="3"/>
        <v>4</v>
      </c>
      <c r="Q9" s="19">
        <v>0</v>
      </c>
      <c r="R9" s="20">
        <v>0</v>
      </c>
      <c r="S9" s="21"/>
      <c r="T9" s="2"/>
      <c r="U9" s="2"/>
    </row>
    <row r="10" spans="1:21" x14ac:dyDescent="0.25">
      <c r="A10" s="90" t="s">
        <v>5</v>
      </c>
      <c r="B10" s="91"/>
      <c r="C10" s="22">
        <v>125</v>
      </c>
      <c r="D10" s="22">
        <v>180</v>
      </c>
      <c r="E10" s="15">
        <f t="shared" si="0"/>
        <v>0.44</v>
      </c>
      <c r="F10" s="22">
        <v>101</v>
      </c>
      <c r="G10" s="22">
        <v>145</v>
      </c>
      <c r="H10" s="16">
        <f t="shared" si="1"/>
        <v>0.43564356435643564</v>
      </c>
      <c r="I10" s="22">
        <v>54</v>
      </c>
      <c r="J10" s="22">
        <v>97</v>
      </c>
      <c r="K10" s="16">
        <f t="shared" si="2"/>
        <v>0.79629629629629628</v>
      </c>
      <c r="L10" s="17"/>
      <c r="M10" s="18">
        <v>147</v>
      </c>
      <c r="N10" s="18">
        <v>118</v>
      </c>
      <c r="O10" s="18">
        <v>74</v>
      </c>
      <c r="P10" s="19">
        <f t="shared" si="3"/>
        <v>1.2244897959183674</v>
      </c>
      <c r="Q10" s="19">
        <f t="shared" si="4"/>
        <v>1.228813559322034</v>
      </c>
      <c r="R10" s="20">
        <f t="shared" si="5"/>
        <v>1.3108108108108107</v>
      </c>
      <c r="S10" s="21"/>
      <c r="T10" s="2"/>
      <c r="U10" s="2"/>
    </row>
    <row r="11" spans="1:21" x14ac:dyDescent="0.25">
      <c r="A11" s="90" t="s">
        <v>6</v>
      </c>
      <c r="B11" s="91"/>
      <c r="C11" s="14">
        <v>111</v>
      </c>
      <c r="D11" s="14">
        <v>126</v>
      </c>
      <c r="E11" s="15">
        <f t="shared" si="0"/>
        <v>0.13513513513513514</v>
      </c>
      <c r="F11" s="14">
        <v>103</v>
      </c>
      <c r="G11" s="14">
        <v>113</v>
      </c>
      <c r="H11" s="16">
        <f t="shared" si="1"/>
        <v>9.7087378640776698E-2</v>
      </c>
      <c r="I11" s="14">
        <v>66</v>
      </c>
      <c r="J11" s="14">
        <v>78</v>
      </c>
      <c r="K11" s="16">
        <f t="shared" si="2"/>
        <v>0.18181818181818182</v>
      </c>
      <c r="L11" s="17"/>
      <c r="M11" s="14">
        <v>116</v>
      </c>
      <c r="N11" s="14">
        <v>108</v>
      </c>
      <c r="O11" s="14">
        <v>70</v>
      </c>
      <c r="P11" s="19">
        <f t="shared" si="3"/>
        <v>1.0862068965517242</v>
      </c>
      <c r="Q11" s="19">
        <f t="shared" si="4"/>
        <v>1.0462962962962963</v>
      </c>
      <c r="R11" s="20">
        <f t="shared" si="5"/>
        <v>1.1142857142857143</v>
      </c>
      <c r="S11" s="21"/>
      <c r="T11" s="2"/>
      <c r="U11" s="2"/>
    </row>
    <row r="12" spans="1:21" x14ac:dyDescent="0.25">
      <c r="A12" s="90" t="s">
        <v>7</v>
      </c>
      <c r="B12" s="91"/>
      <c r="C12" s="14">
        <v>169</v>
      </c>
      <c r="D12" s="14">
        <v>203</v>
      </c>
      <c r="E12" s="15">
        <f t="shared" si="0"/>
        <v>0.20118343195266272</v>
      </c>
      <c r="F12" s="14">
        <v>134</v>
      </c>
      <c r="G12" s="14">
        <v>158</v>
      </c>
      <c r="H12" s="16">
        <f t="shared" si="1"/>
        <v>0.17910447761194029</v>
      </c>
      <c r="I12" s="14">
        <v>70</v>
      </c>
      <c r="J12" s="14">
        <v>89</v>
      </c>
      <c r="K12" s="16">
        <f t="shared" si="2"/>
        <v>0.27142857142857141</v>
      </c>
      <c r="L12" s="17"/>
      <c r="M12" s="14">
        <v>170</v>
      </c>
      <c r="N12" s="14">
        <v>129</v>
      </c>
      <c r="O12" s="14">
        <v>69</v>
      </c>
      <c r="P12" s="19">
        <f t="shared" si="3"/>
        <v>1.1941176470588235</v>
      </c>
      <c r="Q12" s="19">
        <f t="shared" si="4"/>
        <v>1.2248062015503876</v>
      </c>
      <c r="R12" s="20">
        <f t="shared" si="5"/>
        <v>1.2898550724637681</v>
      </c>
      <c r="S12" s="21"/>
      <c r="T12" s="2"/>
      <c r="U12" s="2"/>
    </row>
    <row r="13" spans="1:21" x14ac:dyDescent="0.25">
      <c r="A13" s="90" t="s">
        <v>8</v>
      </c>
      <c r="B13" s="91"/>
      <c r="C13" s="23">
        <v>11</v>
      </c>
      <c r="D13" s="23">
        <v>13</v>
      </c>
      <c r="E13" s="15">
        <f t="shared" si="0"/>
        <v>0.18181818181818182</v>
      </c>
      <c r="F13" s="23">
        <v>7</v>
      </c>
      <c r="G13" s="23">
        <v>9</v>
      </c>
      <c r="H13" s="16">
        <f t="shared" si="1"/>
        <v>0.2857142857142857</v>
      </c>
      <c r="I13" s="23">
        <v>6</v>
      </c>
      <c r="J13" s="23">
        <v>7</v>
      </c>
      <c r="K13" s="16">
        <f>(J13-I13)/I13</f>
        <v>0.16666666666666666</v>
      </c>
      <c r="L13" s="17"/>
      <c r="M13" s="23">
        <v>11</v>
      </c>
      <c r="N13" s="23">
        <v>4</v>
      </c>
      <c r="O13" s="23">
        <v>3</v>
      </c>
      <c r="P13" s="19">
        <f t="shared" si="3"/>
        <v>1.1818181818181819</v>
      </c>
      <c r="Q13" s="19">
        <f t="shared" si="4"/>
        <v>2.25</v>
      </c>
      <c r="R13" s="20">
        <f t="shared" si="5"/>
        <v>2.3333333333333335</v>
      </c>
      <c r="S13" s="21"/>
      <c r="T13" s="2"/>
      <c r="U13" s="2"/>
    </row>
    <row r="14" spans="1:21" x14ac:dyDescent="0.25">
      <c r="A14" s="81" t="s">
        <v>9</v>
      </c>
      <c r="B14" s="82"/>
      <c r="C14" s="22">
        <v>93</v>
      </c>
      <c r="D14" s="22">
        <v>129</v>
      </c>
      <c r="E14" s="15">
        <f t="shared" si="0"/>
        <v>0.38709677419354838</v>
      </c>
      <c r="F14" s="22">
        <v>53</v>
      </c>
      <c r="G14" s="22">
        <v>70</v>
      </c>
      <c r="H14" s="16">
        <f t="shared" si="1"/>
        <v>0.32075471698113206</v>
      </c>
      <c r="I14" s="22">
        <v>36</v>
      </c>
      <c r="J14" s="22">
        <v>53</v>
      </c>
      <c r="K14" s="16">
        <f t="shared" si="2"/>
        <v>0.47222222222222221</v>
      </c>
      <c r="L14" s="17"/>
      <c r="M14" s="18">
        <v>94</v>
      </c>
      <c r="N14" s="18">
        <v>56</v>
      </c>
      <c r="O14" s="18">
        <v>40</v>
      </c>
      <c r="P14" s="19">
        <f t="shared" si="3"/>
        <v>1.3723404255319149</v>
      </c>
      <c r="Q14" s="19">
        <f t="shared" si="4"/>
        <v>1.25</v>
      </c>
      <c r="R14" s="20">
        <f t="shared" si="5"/>
        <v>1.325</v>
      </c>
      <c r="S14" s="21"/>
      <c r="T14" s="24"/>
      <c r="U14" s="24"/>
    </row>
    <row r="15" spans="1:21" x14ac:dyDescent="0.25">
      <c r="A15" s="83" t="s">
        <v>10</v>
      </c>
      <c r="B15" s="84"/>
      <c r="C15" s="25">
        <f>C7+C14</f>
        <v>509</v>
      </c>
      <c r="D15" s="26">
        <f>D7+D14</f>
        <v>651</v>
      </c>
      <c r="E15" s="27">
        <f t="shared" si="0"/>
        <v>0.27897838899803534</v>
      </c>
      <c r="F15" s="25">
        <f>F7+F14</f>
        <v>398</v>
      </c>
      <c r="G15" s="25">
        <f>G7+G14</f>
        <v>495</v>
      </c>
      <c r="H15" s="28">
        <f t="shared" si="1"/>
        <v>0.24371859296482412</v>
      </c>
      <c r="I15" s="25">
        <f>I7+I14</f>
        <v>232</v>
      </c>
      <c r="J15" s="25">
        <f>J7+J14</f>
        <v>324</v>
      </c>
      <c r="K15" s="28">
        <f t="shared" si="2"/>
        <v>0.39655172413793105</v>
      </c>
      <c r="L15" s="29"/>
      <c r="M15" s="30">
        <f>M7+M14</f>
        <v>538</v>
      </c>
      <c r="N15" s="30">
        <f>N7+N14</f>
        <v>415</v>
      </c>
      <c r="O15" s="30">
        <f>O7+O14</f>
        <v>256</v>
      </c>
      <c r="P15" s="31">
        <f t="shared" si="3"/>
        <v>1.2100371747211895</v>
      </c>
      <c r="Q15" s="31">
        <f t="shared" si="4"/>
        <v>1.1927710843373494</v>
      </c>
      <c r="R15" s="32">
        <f t="shared" si="5"/>
        <v>1.265625</v>
      </c>
      <c r="S15" s="33"/>
      <c r="T15" s="2"/>
      <c r="U15" s="2"/>
    </row>
    <row r="16" spans="1:21" ht="15" customHeight="1" x14ac:dyDescent="0.25">
      <c r="A16" s="85" t="s">
        <v>11</v>
      </c>
      <c r="B16" s="86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87" t="s">
        <v>12</v>
      </c>
      <c r="B17" s="42" t="s">
        <v>13</v>
      </c>
      <c r="C17" s="22">
        <v>6</v>
      </c>
      <c r="D17" s="43">
        <v>4</v>
      </c>
      <c r="E17" s="15">
        <f t="shared" ref="E17:E55" si="6">(D17-C17)/C17</f>
        <v>-0.33333333333333331</v>
      </c>
      <c r="F17" s="22">
        <v>4</v>
      </c>
      <c r="G17" s="22">
        <v>2</v>
      </c>
      <c r="H17" s="16">
        <f t="shared" ref="H17:H43" si="7">(G17-F17)/F17</f>
        <v>-0.5</v>
      </c>
      <c r="I17" s="22">
        <v>2</v>
      </c>
      <c r="J17" s="22">
        <v>0</v>
      </c>
      <c r="K17" s="49">
        <f t="shared" ref="K17:K47" si="8">(J17-I17)/I17</f>
        <v>-1</v>
      </c>
      <c r="L17" s="44"/>
      <c r="M17" s="18">
        <v>6</v>
      </c>
      <c r="N17" s="18">
        <v>5</v>
      </c>
      <c r="O17" s="45">
        <v>2</v>
      </c>
      <c r="P17" s="19">
        <f t="shared" ref="P17:P55" si="9">D17/M17</f>
        <v>0.66666666666666663</v>
      </c>
      <c r="Q17" s="19">
        <f t="shared" ref="Q17:Q47" si="10">G17/N17</f>
        <v>0.4</v>
      </c>
      <c r="R17" s="20">
        <f t="shared" ref="R17:R47" si="11">J17/O17</f>
        <v>0</v>
      </c>
      <c r="S17" s="21"/>
      <c r="T17" s="2"/>
      <c r="U17" s="2"/>
    </row>
    <row r="18" spans="1:21" x14ac:dyDescent="0.25">
      <c r="A18" s="88"/>
      <c r="B18" s="42" t="s">
        <v>14</v>
      </c>
      <c r="C18" s="46">
        <v>14</v>
      </c>
      <c r="D18" s="47">
        <v>37</v>
      </c>
      <c r="E18" s="48">
        <f t="shared" si="6"/>
        <v>1.6428571428571428</v>
      </c>
      <c r="F18" s="46">
        <v>8</v>
      </c>
      <c r="G18" s="46">
        <v>24</v>
      </c>
      <c r="H18" s="49">
        <f t="shared" si="7"/>
        <v>2</v>
      </c>
      <c r="I18" s="46">
        <v>4</v>
      </c>
      <c r="J18" s="46">
        <v>12</v>
      </c>
      <c r="K18" s="49">
        <f t="shared" si="8"/>
        <v>2</v>
      </c>
      <c r="L18" s="44"/>
      <c r="M18" s="50">
        <v>14</v>
      </c>
      <c r="N18" s="50">
        <v>9</v>
      </c>
      <c r="O18" s="50">
        <v>4</v>
      </c>
      <c r="P18" s="19">
        <f t="shared" si="9"/>
        <v>2.6428571428571428</v>
      </c>
      <c r="Q18" s="19">
        <f t="shared" si="10"/>
        <v>2.6666666666666665</v>
      </c>
      <c r="R18" s="20">
        <f t="shared" si="11"/>
        <v>3</v>
      </c>
      <c r="S18" s="21"/>
      <c r="T18" s="2"/>
      <c r="U18" s="2"/>
    </row>
    <row r="19" spans="1:21" s="60" customFormat="1" ht="15.75" thickBot="1" x14ac:dyDescent="0.3">
      <c r="A19" s="89"/>
      <c r="B19" s="51" t="s">
        <v>15</v>
      </c>
      <c r="C19" s="52">
        <v>6</v>
      </c>
      <c r="D19" s="53">
        <v>4</v>
      </c>
      <c r="E19" s="54">
        <f t="shared" si="6"/>
        <v>-0.33333333333333331</v>
      </c>
      <c r="F19" s="52">
        <v>2</v>
      </c>
      <c r="G19" s="52">
        <v>2</v>
      </c>
      <c r="H19" s="55">
        <f t="shared" si="7"/>
        <v>0</v>
      </c>
      <c r="I19" s="52">
        <v>0</v>
      </c>
      <c r="J19" s="52">
        <v>2</v>
      </c>
      <c r="K19" s="55">
        <v>0</v>
      </c>
      <c r="L19" s="56"/>
      <c r="M19" s="57">
        <v>6</v>
      </c>
      <c r="N19" s="57">
        <v>2</v>
      </c>
      <c r="O19" s="57">
        <v>0</v>
      </c>
      <c r="P19" s="58">
        <f t="shared" si="9"/>
        <v>0.66666666666666663</v>
      </c>
      <c r="Q19" s="58">
        <f t="shared" si="10"/>
        <v>1</v>
      </c>
      <c r="R19" s="59">
        <v>0</v>
      </c>
      <c r="S19" s="21"/>
      <c r="T19" s="6"/>
      <c r="U19" s="6"/>
    </row>
    <row r="20" spans="1:21" ht="15.75" thickBot="1" x14ac:dyDescent="0.3">
      <c r="A20" s="78" t="s">
        <v>16</v>
      </c>
      <c r="B20" s="42" t="s">
        <v>13</v>
      </c>
      <c r="C20" s="46">
        <v>8</v>
      </c>
      <c r="D20" s="47">
        <v>15</v>
      </c>
      <c r="E20" s="48">
        <f t="shared" si="6"/>
        <v>0.875</v>
      </c>
      <c r="F20" s="46">
        <v>7</v>
      </c>
      <c r="G20" s="46">
        <v>10</v>
      </c>
      <c r="H20" s="49">
        <f t="shared" si="7"/>
        <v>0.42857142857142855</v>
      </c>
      <c r="I20" s="46">
        <v>5</v>
      </c>
      <c r="J20" s="46">
        <v>6</v>
      </c>
      <c r="K20" s="16">
        <f t="shared" si="8"/>
        <v>0.2</v>
      </c>
      <c r="L20" s="44"/>
      <c r="M20" s="50">
        <v>8</v>
      </c>
      <c r="N20" s="50">
        <v>6</v>
      </c>
      <c r="O20" s="50">
        <v>4</v>
      </c>
      <c r="P20" s="61">
        <f t="shared" si="9"/>
        <v>1.875</v>
      </c>
      <c r="Q20" s="61">
        <f t="shared" si="10"/>
        <v>1.6666666666666667</v>
      </c>
      <c r="R20" s="62">
        <f t="shared" si="11"/>
        <v>1.5</v>
      </c>
      <c r="S20" s="21"/>
      <c r="T20" s="2"/>
      <c r="U20" s="2"/>
    </row>
    <row r="21" spans="1:21" ht="15.75" thickBot="1" x14ac:dyDescent="0.3">
      <c r="A21" s="78"/>
      <c r="B21" s="42" t="s">
        <v>14</v>
      </c>
      <c r="C21" s="43">
        <v>57</v>
      </c>
      <c r="D21" s="43">
        <v>75</v>
      </c>
      <c r="E21" s="15">
        <f t="shared" si="6"/>
        <v>0.31578947368421051</v>
      </c>
      <c r="F21" s="22">
        <v>50</v>
      </c>
      <c r="G21" s="22">
        <v>58</v>
      </c>
      <c r="H21" s="16">
        <f t="shared" si="7"/>
        <v>0.16</v>
      </c>
      <c r="I21" s="22">
        <v>34</v>
      </c>
      <c r="J21" s="22">
        <v>38</v>
      </c>
      <c r="K21" s="49">
        <f t="shared" si="8"/>
        <v>0.11764705882352941</v>
      </c>
      <c r="L21" s="44"/>
      <c r="M21" s="18">
        <v>56</v>
      </c>
      <c r="N21" s="18">
        <v>47</v>
      </c>
      <c r="O21" s="18">
        <v>32</v>
      </c>
      <c r="P21" s="19">
        <f t="shared" si="9"/>
        <v>1.3392857142857142</v>
      </c>
      <c r="Q21" s="19">
        <f t="shared" si="10"/>
        <v>1.2340425531914894</v>
      </c>
      <c r="R21" s="20">
        <f t="shared" si="11"/>
        <v>1.1875</v>
      </c>
      <c r="S21" s="21"/>
      <c r="T21" s="2"/>
      <c r="U21" s="2"/>
    </row>
    <row r="22" spans="1:21" ht="15.75" thickBot="1" x14ac:dyDescent="0.3">
      <c r="A22" s="79"/>
      <c r="B22" s="51" t="s">
        <v>15</v>
      </c>
      <c r="C22" s="52">
        <v>3</v>
      </c>
      <c r="D22" s="53">
        <v>6</v>
      </c>
      <c r="E22" s="54">
        <f t="shared" si="6"/>
        <v>1</v>
      </c>
      <c r="F22" s="52">
        <v>1</v>
      </c>
      <c r="G22" s="52">
        <v>2</v>
      </c>
      <c r="H22" s="55">
        <f t="shared" si="7"/>
        <v>1</v>
      </c>
      <c r="I22" s="52">
        <v>0</v>
      </c>
      <c r="J22" s="52">
        <v>2</v>
      </c>
      <c r="K22" s="55">
        <v>0</v>
      </c>
      <c r="L22" s="56"/>
      <c r="M22" s="57">
        <v>3</v>
      </c>
      <c r="N22" s="57">
        <v>1</v>
      </c>
      <c r="O22" s="57">
        <v>0</v>
      </c>
      <c r="P22" s="58">
        <f t="shared" si="9"/>
        <v>2</v>
      </c>
      <c r="Q22" s="58">
        <f t="shared" si="10"/>
        <v>2</v>
      </c>
      <c r="R22" s="59">
        <v>0</v>
      </c>
      <c r="S22" s="21"/>
      <c r="T22" s="24"/>
      <c r="U22" s="24"/>
    </row>
    <row r="23" spans="1:21" ht="15.75" thickBot="1" x14ac:dyDescent="0.3">
      <c r="A23" s="78" t="s">
        <v>17</v>
      </c>
      <c r="B23" s="42" t="s">
        <v>13</v>
      </c>
      <c r="C23" s="46">
        <v>11</v>
      </c>
      <c r="D23" s="47">
        <v>9</v>
      </c>
      <c r="E23" s="48">
        <f t="shared" si="6"/>
        <v>-0.18181818181818182</v>
      </c>
      <c r="F23" s="46">
        <v>7</v>
      </c>
      <c r="G23" s="46">
        <v>4</v>
      </c>
      <c r="H23" s="49">
        <f t="shared" si="7"/>
        <v>-0.42857142857142855</v>
      </c>
      <c r="I23" s="46">
        <v>3</v>
      </c>
      <c r="J23" s="46">
        <v>4</v>
      </c>
      <c r="K23" s="16">
        <f t="shared" si="8"/>
        <v>0.33333333333333331</v>
      </c>
      <c r="L23" s="44"/>
      <c r="M23" s="50">
        <v>11</v>
      </c>
      <c r="N23" s="50">
        <v>7</v>
      </c>
      <c r="O23" s="50">
        <v>4</v>
      </c>
      <c r="P23" s="61">
        <f t="shared" si="9"/>
        <v>0.81818181818181823</v>
      </c>
      <c r="Q23" s="61">
        <f t="shared" si="10"/>
        <v>0.5714285714285714</v>
      </c>
      <c r="R23" s="62">
        <f t="shared" si="11"/>
        <v>1</v>
      </c>
      <c r="S23" s="21"/>
      <c r="T23" s="2"/>
      <c r="U23" s="2"/>
    </row>
    <row r="24" spans="1:21" ht="15.75" thickBot="1" x14ac:dyDescent="0.3">
      <c r="A24" s="78"/>
      <c r="B24" s="42" t="s">
        <v>14</v>
      </c>
      <c r="C24" s="43">
        <v>41</v>
      </c>
      <c r="D24" s="43">
        <v>29</v>
      </c>
      <c r="E24" s="15">
        <f t="shared" si="6"/>
        <v>-0.29268292682926828</v>
      </c>
      <c r="F24" s="22">
        <v>30</v>
      </c>
      <c r="G24" s="22">
        <v>20</v>
      </c>
      <c r="H24" s="16">
        <f t="shared" si="7"/>
        <v>-0.33333333333333331</v>
      </c>
      <c r="I24" s="22">
        <v>14</v>
      </c>
      <c r="J24" s="22">
        <v>14</v>
      </c>
      <c r="K24" s="49">
        <f t="shared" si="8"/>
        <v>0</v>
      </c>
      <c r="L24" s="44"/>
      <c r="M24" s="18">
        <v>41</v>
      </c>
      <c r="N24" s="18">
        <v>26</v>
      </c>
      <c r="O24" s="18">
        <v>14</v>
      </c>
      <c r="P24" s="19">
        <f t="shared" si="9"/>
        <v>0.70731707317073167</v>
      </c>
      <c r="Q24" s="19">
        <f t="shared" si="10"/>
        <v>0.76923076923076927</v>
      </c>
      <c r="R24" s="20">
        <f t="shared" si="11"/>
        <v>1</v>
      </c>
      <c r="S24" s="21"/>
      <c r="T24" s="2"/>
      <c r="U24" s="2"/>
    </row>
    <row r="25" spans="1:21" ht="15.75" thickBot="1" x14ac:dyDescent="0.3">
      <c r="A25" s="79"/>
      <c r="B25" s="51" t="s">
        <v>15</v>
      </c>
      <c r="C25" s="52">
        <v>4</v>
      </c>
      <c r="D25" s="53">
        <v>9</v>
      </c>
      <c r="E25" s="54">
        <f t="shared" si="6"/>
        <v>1.25</v>
      </c>
      <c r="F25" s="52">
        <v>2</v>
      </c>
      <c r="G25" s="52">
        <v>4</v>
      </c>
      <c r="H25" s="55">
        <f t="shared" si="7"/>
        <v>1</v>
      </c>
      <c r="I25" s="52">
        <v>1</v>
      </c>
      <c r="J25" s="52">
        <v>2</v>
      </c>
      <c r="K25" s="55">
        <f t="shared" si="8"/>
        <v>1</v>
      </c>
      <c r="L25" s="56"/>
      <c r="M25" s="57">
        <v>4</v>
      </c>
      <c r="N25" s="57">
        <v>3</v>
      </c>
      <c r="O25" s="57">
        <v>1</v>
      </c>
      <c r="P25" s="58">
        <f t="shared" si="9"/>
        <v>2.25</v>
      </c>
      <c r="Q25" s="58">
        <f t="shared" si="10"/>
        <v>1.3333333333333333</v>
      </c>
      <c r="R25" s="59">
        <f t="shared" si="11"/>
        <v>2</v>
      </c>
      <c r="S25" s="21"/>
      <c r="T25" s="2"/>
      <c r="U25" s="2"/>
    </row>
    <row r="26" spans="1:21" ht="15.75" thickBot="1" x14ac:dyDescent="0.3">
      <c r="A26" s="78" t="s">
        <v>18</v>
      </c>
      <c r="B26" s="42" t="s">
        <v>13</v>
      </c>
      <c r="C26" s="47">
        <v>8</v>
      </c>
      <c r="D26" s="47">
        <v>10</v>
      </c>
      <c r="E26" s="48">
        <f t="shared" si="6"/>
        <v>0.25</v>
      </c>
      <c r="F26" s="46">
        <v>3</v>
      </c>
      <c r="G26" s="46">
        <v>6</v>
      </c>
      <c r="H26" s="49">
        <f t="shared" si="7"/>
        <v>1</v>
      </c>
      <c r="I26" s="46">
        <v>2</v>
      </c>
      <c r="J26" s="46">
        <v>2</v>
      </c>
      <c r="K26" s="16">
        <f t="shared" si="8"/>
        <v>0</v>
      </c>
      <c r="L26" s="44"/>
      <c r="M26" s="50">
        <v>8</v>
      </c>
      <c r="N26" s="50">
        <v>3</v>
      </c>
      <c r="O26" s="50">
        <v>2</v>
      </c>
      <c r="P26" s="61">
        <f t="shared" si="9"/>
        <v>1.25</v>
      </c>
      <c r="Q26" s="61">
        <f t="shared" si="10"/>
        <v>2</v>
      </c>
      <c r="R26" s="62">
        <f t="shared" si="11"/>
        <v>1</v>
      </c>
      <c r="S26" s="21"/>
      <c r="T26" s="2"/>
      <c r="U26" s="2"/>
    </row>
    <row r="27" spans="1:21" ht="15.75" thickBot="1" x14ac:dyDescent="0.3">
      <c r="A27" s="78"/>
      <c r="B27" s="42" t="s">
        <v>14</v>
      </c>
      <c r="C27" s="43">
        <v>16</v>
      </c>
      <c r="D27" s="43">
        <v>21</v>
      </c>
      <c r="E27" s="15">
        <f t="shared" si="6"/>
        <v>0.3125</v>
      </c>
      <c r="F27" s="22">
        <v>7</v>
      </c>
      <c r="G27" s="22">
        <v>15</v>
      </c>
      <c r="H27" s="16">
        <f t="shared" si="7"/>
        <v>1.1428571428571428</v>
      </c>
      <c r="I27" s="22">
        <v>3</v>
      </c>
      <c r="J27" s="22">
        <v>9</v>
      </c>
      <c r="K27" s="49">
        <f t="shared" si="8"/>
        <v>2</v>
      </c>
      <c r="L27" s="44"/>
      <c r="M27" s="18">
        <v>16</v>
      </c>
      <c r="N27" s="18">
        <v>7</v>
      </c>
      <c r="O27" s="18">
        <v>3</v>
      </c>
      <c r="P27" s="19">
        <f t="shared" si="9"/>
        <v>1.3125</v>
      </c>
      <c r="Q27" s="19">
        <f t="shared" si="10"/>
        <v>2.1428571428571428</v>
      </c>
      <c r="R27" s="20">
        <f t="shared" si="11"/>
        <v>3</v>
      </c>
      <c r="S27" s="21"/>
      <c r="T27" s="2"/>
      <c r="U27" s="2"/>
    </row>
    <row r="28" spans="1:21" ht="15.75" thickBot="1" x14ac:dyDescent="0.3">
      <c r="A28" s="79"/>
      <c r="B28" s="51" t="s">
        <v>15</v>
      </c>
      <c r="C28" s="52">
        <v>1</v>
      </c>
      <c r="D28" s="53">
        <v>2</v>
      </c>
      <c r="E28" s="54">
        <f t="shared" si="6"/>
        <v>1</v>
      </c>
      <c r="F28" s="52">
        <v>1</v>
      </c>
      <c r="G28" s="52">
        <v>0</v>
      </c>
      <c r="H28" s="55">
        <f t="shared" si="7"/>
        <v>-1</v>
      </c>
      <c r="I28" s="52">
        <v>1</v>
      </c>
      <c r="J28" s="52">
        <v>0</v>
      </c>
      <c r="K28" s="55">
        <f t="shared" si="8"/>
        <v>-1</v>
      </c>
      <c r="L28" s="56"/>
      <c r="M28" s="57">
        <v>1</v>
      </c>
      <c r="N28" s="57">
        <v>1</v>
      </c>
      <c r="O28" s="57">
        <v>1</v>
      </c>
      <c r="P28" s="58">
        <f t="shared" si="9"/>
        <v>2</v>
      </c>
      <c r="Q28" s="58">
        <f t="shared" si="10"/>
        <v>0</v>
      </c>
      <c r="R28" s="59">
        <f t="shared" si="11"/>
        <v>0</v>
      </c>
      <c r="S28" s="21"/>
      <c r="T28" s="2"/>
      <c r="U28" s="2"/>
    </row>
    <row r="29" spans="1:21" ht="15.75" thickBot="1" x14ac:dyDescent="0.3">
      <c r="A29" s="78" t="s">
        <v>19</v>
      </c>
      <c r="B29" s="42" t="s">
        <v>13</v>
      </c>
      <c r="C29" s="47">
        <v>1</v>
      </c>
      <c r="D29" s="47">
        <v>3</v>
      </c>
      <c r="E29" s="48">
        <f t="shared" si="6"/>
        <v>2</v>
      </c>
      <c r="F29" s="46">
        <v>0</v>
      </c>
      <c r="G29" s="46">
        <v>2</v>
      </c>
      <c r="H29" s="49">
        <v>0</v>
      </c>
      <c r="I29" s="46">
        <v>0</v>
      </c>
      <c r="J29" s="46">
        <v>1</v>
      </c>
      <c r="K29" s="16">
        <v>0</v>
      </c>
      <c r="L29" s="44"/>
      <c r="M29" s="50">
        <v>1</v>
      </c>
      <c r="N29" s="50">
        <v>0</v>
      </c>
      <c r="O29" s="50">
        <v>0</v>
      </c>
      <c r="P29" s="61">
        <f t="shared" si="9"/>
        <v>3</v>
      </c>
      <c r="Q29" s="61">
        <v>0</v>
      </c>
      <c r="R29" s="62">
        <v>0</v>
      </c>
      <c r="S29" s="21"/>
      <c r="T29" s="2"/>
      <c r="U29" s="2"/>
    </row>
    <row r="30" spans="1:21" ht="15.75" thickBot="1" x14ac:dyDescent="0.3">
      <c r="A30" s="78"/>
      <c r="B30" s="42" t="s">
        <v>14</v>
      </c>
      <c r="C30" s="22">
        <v>16</v>
      </c>
      <c r="D30" s="43">
        <v>20</v>
      </c>
      <c r="E30" s="15">
        <f t="shared" si="6"/>
        <v>0.25</v>
      </c>
      <c r="F30" s="22">
        <v>9</v>
      </c>
      <c r="G30" s="22">
        <v>13</v>
      </c>
      <c r="H30" s="16">
        <f t="shared" si="7"/>
        <v>0.44444444444444442</v>
      </c>
      <c r="I30" s="22">
        <v>7</v>
      </c>
      <c r="J30" s="22">
        <v>7</v>
      </c>
      <c r="K30" s="49">
        <f t="shared" si="8"/>
        <v>0</v>
      </c>
      <c r="L30" s="44"/>
      <c r="M30" s="18">
        <v>16</v>
      </c>
      <c r="N30" s="18">
        <v>6</v>
      </c>
      <c r="O30" s="18">
        <v>4</v>
      </c>
      <c r="P30" s="19">
        <f t="shared" si="9"/>
        <v>1.25</v>
      </c>
      <c r="Q30" s="19">
        <f t="shared" si="10"/>
        <v>2.1666666666666665</v>
      </c>
      <c r="R30" s="20">
        <f t="shared" si="11"/>
        <v>1.75</v>
      </c>
      <c r="S30" s="21"/>
      <c r="T30" s="2"/>
      <c r="U30" s="2"/>
    </row>
    <row r="31" spans="1:21" ht="15.75" thickBot="1" x14ac:dyDescent="0.3">
      <c r="A31" s="79"/>
      <c r="B31" s="51" t="s">
        <v>15</v>
      </c>
      <c r="C31" s="52">
        <v>67</v>
      </c>
      <c r="D31" s="53">
        <v>73</v>
      </c>
      <c r="E31" s="54">
        <f t="shared" si="6"/>
        <v>8.9552238805970144E-2</v>
      </c>
      <c r="F31" s="52">
        <v>37</v>
      </c>
      <c r="G31" s="52">
        <v>45</v>
      </c>
      <c r="H31" s="55">
        <f t="shared" si="7"/>
        <v>0.21621621621621623</v>
      </c>
      <c r="I31" s="52">
        <v>30</v>
      </c>
      <c r="J31" s="52">
        <v>36</v>
      </c>
      <c r="K31" s="55">
        <f t="shared" si="8"/>
        <v>0.2</v>
      </c>
      <c r="L31" s="56"/>
      <c r="M31" s="57">
        <v>68</v>
      </c>
      <c r="N31" s="57">
        <v>39</v>
      </c>
      <c r="O31" s="57">
        <v>34</v>
      </c>
      <c r="P31" s="58">
        <f t="shared" si="9"/>
        <v>1.0735294117647058</v>
      </c>
      <c r="Q31" s="58">
        <f t="shared" si="10"/>
        <v>1.1538461538461537</v>
      </c>
      <c r="R31" s="59">
        <f t="shared" si="11"/>
        <v>1.0588235294117647</v>
      </c>
      <c r="S31" s="21"/>
      <c r="T31" s="2"/>
      <c r="U31" s="2"/>
    </row>
    <row r="32" spans="1:21" ht="15.75" thickBot="1" x14ac:dyDescent="0.3">
      <c r="A32" s="78" t="s">
        <v>20</v>
      </c>
      <c r="B32" s="42" t="s">
        <v>13</v>
      </c>
      <c r="C32" s="47">
        <v>0</v>
      </c>
      <c r="D32" s="47">
        <v>0</v>
      </c>
      <c r="E32" s="48">
        <v>0</v>
      </c>
      <c r="F32" s="46">
        <v>0</v>
      </c>
      <c r="G32" s="46">
        <v>0</v>
      </c>
      <c r="H32" s="49">
        <v>0</v>
      </c>
      <c r="I32" s="46">
        <v>0</v>
      </c>
      <c r="J32" s="46">
        <v>0</v>
      </c>
      <c r="K32" s="16">
        <v>0</v>
      </c>
      <c r="L32" s="44"/>
      <c r="M32" s="50">
        <v>0</v>
      </c>
      <c r="N32" s="50">
        <v>0</v>
      </c>
      <c r="O32" s="50">
        <v>0</v>
      </c>
      <c r="P32" s="61">
        <v>0</v>
      </c>
      <c r="Q32" s="61">
        <v>0</v>
      </c>
      <c r="R32" s="62">
        <v>0</v>
      </c>
      <c r="S32" s="21"/>
      <c r="T32" s="2"/>
      <c r="U32" s="2"/>
    </row>
    <row r="33" spans="1:21" ht="15.75" thickBot="1" x14ac:dyDescent="0.3">
      <c r="A33" s="78"/>
      <c r="B33" s="42" t="s">
        <v>14</v>
      </c>
      <c r="C33" s="43">
        <v>2</v>
      </c>
      <c r="D33" s="43">
        <v>4</v>
      </c>
      <c r="E33" s="15">
        <f t="shared" si="6"/>
        <v>1</v>
      </c>
      <c r="F33" s="22">
        <v>2</v>
      </c>
      <c r="G33" s="22">
        <v>1</v>
      </c>
      <c r="H33" s="15">
        <f t="shared" ref="H33" si="12">(G33-F33)/F33</f>
        <v>-0.5</v>
      </c>
      <c r="I33" s="22">
        <v>1</v>
      </c>
      <c r="J33" s="22">
        <v>0</v>
      </c>
      <c r="K33" s="49">
        <f t="shared" si="8"/>
        <v>-1</v>
      </c>
      <c r="L33" s="44"/>
      <c r="M33" s="18">
        <v>2</v>
      </c>
      <c r="N33" s="18">
        <v>2</v>
      </c>
      <c r="O33" s="18">
        <v>2</v>
      </c>
      <c r="P33" s="19">
        <f t="shared" si="9"/>
        <v>2</v>
      </c>
      <c r="Q33" s="19">
        <f t="shared" ref="Q33" si="13">G33/N33</f>
        <v>0.5</v>
      </c>
      <c r="R33" s="20">
        <f t="shared" ref="R33" si="14">J33/O33</f>
        <v>0</v>
      </c>
      <c r="S33" s="21"/>
      <c r="T33" s="2"/>
      <c r="U33" s="2"/>
    </row>
    <row r="34" spans="1:21" ht="15.75" thickBot="1" x14ac:dyDescent="0.3">
      <c r="A34" s="79"/>
      <c r="B34" s="51" t="s">
        <v>15</v>
      </c>
      <c r="C34" s="52">
        <v>3</v>
      </c>
      <c r="D34" s="53">
        <v>21</v>
      </c>
      <c r="E34" s="54">
        <f t="shared" si="6"/>
        <v>6</v>
      </c>
      <c r="F34" s="52">
        <v>2</v>
      </c>
      <c r="G34" s="52">
        <v>9</v>
      </c>
      <c r="H34" s="55">
        <f t="shared" si="7"/>
        <v>3.5</v>
      </c>
      <c r="I34" s="52">
        <v>2</v>
      </c>
      <c r="J34" s="52">
        <v>7</v>
      </c>
      <c r="K34" s="55">
        <f t="shared" si="8"/>
        <v>2.5</v>
      </c>
      <c r="L34" s="56"/>
      <c r="M34" s="57">
        <v>3</v>
      </c>
      <c r="N34" s="57">
        <v>2</v>
      </c>
      <c r="O34" s="57">
        <v>2</v>
      </c>
      <c r="P34" s="58">
        <f t="shared" si="9"/>
        <v>7</v>
      </c>
      <c r="Q34" s="58">
        <f t="shared" si="10"/>
        <v>4.5</v>
      </c>
      <c r="R34" s="59">
        <f t="shared" si="11"/>
        <v>3.5</v>
      </c>
      <c r="S34" s="21"/>
      <c r="T34" s="2"/>
      <c r="U34" s="2"/>
    </row>
    <row r="35" spans="1:21" ht="15.75" thickBot="1" x14ac:dyDescent="0.3">
      <c r="A35" s="78" t="s">
        <v>21</v>
      </c>
      <c r="B35" s="42" t="s">
        <v>13</v>
      </c>
      <c r="C35" s="47">
        <v>0</v>
      </c>
      <c r="D35" s="47">
        <v>11</v>
      </c>
      <c r="E35" s="48">
        <v>0</v>
      </c>
      <c r="F35" s="46">
        <v>0</v>
      </c>
      <c r="G35" s="46">
        <v>5</v>
      </c>
      <c r="H35" s="49">
        <v>0</v>
      </c>
      <c r="I35" s="46">
        <v>0</v>
      </c>
      <c r="J35" s="46">
        <v>3</v>
      </c>
      <c r="K35" s="16">
        <v>0</v>
      </c>
      <c r="L35" s="44"/>
      <c r="M35" s="50">
        <v>0</v>
      </c>
      <c r="N35" s="50">
        <v>0</v>
      </c>
      <c r="O35" s="50">
        <v>0</v>
      </c>
      <c r="P35" s="61">
        <v>0</v>
      </c>
      <c r="Q35" s="61">
        <v>0</v>
      </c>
      <c r="R35" s="62">
        <v>0</v>
      </c>
      <c r="S35" s="21"/>
      <c r="T35" s="2"/>
      <c r="U35" s="2"/>
    </row>
    <row r="36" spans="1:21" ht="15.75" thickBot="1" x14ac:dyDescent="0.3">
      <c r="A36" s="78"/>
      <c r="B36" s="42" t="s">
        <v>14</v>
      </c>
      <c r="C36" s="43">
        <v>24</v>
      </c>
      <c r="D36" s="43">
        <v>40</v>
      </c>
      <c r="E36" s="15">
        <f t="shared" si="6"/>
        <v>0.66666666666666663</v>
      </c>
      <c r="F36" s="22">
        <v>20</v>
      </c>
      <c r="G36" s="22">
        <v>29</v>
      </c>
      <c r="H36" s="16">
        <f t="shared" si="7"/>
        <v>0.45</v>
      </c>
      <c r="I36" s="22">
        <v>13</v>
      </c>
      <c r="J36" s="22">
        <v>21</v>
      </c>
      <c r="K36" s="49">
        <f t="shared" si="8"/>
        <v>0.61538461538461542</v>
      </c>
      <c r="L36" s="44"/>
      <c r="M36" s="18">
        <v>25</v>
      </c>
      <c r="N36" s="18">
        <v>20</v>
      </c>
      <c r="O36" s="18">
        <v>14</v>
      </c>
      <c r="P36" s="19">
        <f t="shared" si="9"/>
        <v>1.6</v>
      </c>
      <c r="Q36" s="19">
        <f t="shared" si="10"/>
        <v>1.45</v>
      </c>
      <c r="R36" s="20">
        <f t="shared" si="11"/>
        <v>1.5</v>
      </c>
      <c r="S36" s="21"/>
      <c r="T36" s="2"/>
      <c r="U36" s="2"/>
    </row>
    <row r="37" spans="1:21" ht="15.75" thickBot="1" x14ac:dyDescent="0.3">
      <c r="A37" s="79"/>
      <c r="B37" s="51" t="s">
        <v>15</v>
      </c>
      <c r="C37" s="52">
        <v>7</v>
      </c>
      <c r="D37" s="53">
        <v>10</v>
      </c>
      <c r="E37" s="54">
        <f t="shared" si="6"/>
        <v>0.42857142857142855</v>
      </c>
      <c r="F37" s="52">
        <v>6</v>
      </c>
      <c r="G37" s="52">
        <v>6</v>
      </c>
      <c r="H37" s="55">
        <f t="shared" si="7"/>
        <v>0</v>
      </c>
      <c r="I37" s="52">
        <v>1</v>
      </c>
      <c r="J37" s="52">
        <v>2</v>
      </c>
      <c r="K37" s="55">
        <f t="shared" si="8"/>
        <v>1</v>
      </c>
      <c r="L37" s="56"/>
      <c r="M37" s="57">
        <v>7</v>
      </c>
      <c r="N37" s="57">
        <v>6</v>
      </c>
      <c r="O37" s="57">
        <v>1</v>
      </c>
      <c r="P37" s="58">
        <f t="shared" si="9"/>
        <v>1.4285714285714286</v>
      </c>
      <c r="Q37" s="58">
        <f t="shared" si="10"/>
        <v>1</v>
      </c>
      <c r="R37" s="59">
        <f t="shared" si="11"/>
        <v>2</v>
      </c>
      <c r="S37" s="21"/>
      <c r="T37" s="2"/>
      <c r="U37" s="2"/>
    </row>
    <row r="38" spans="1:21" ht="15.75" thickBot="1" x14ac:dyDescent="0.3">
      <c r="A38" s="78" t="s">
        <v>22</v>
      </c>
      <c r="B38" s="63" t="s">
        <v>13</v>
      </c>
      <c r="C38" s="64">
        <v>0</v>
      </c>
      <c r="D38" s="64">
        <v>2</v>
      </c>
      <c r="E38" s="65">
        <v>0</v>
      </c>
      <c r="F38" s="66">
        <v>0</v>
      </c>
      <c r="G38" s="66">
        <v>1</v>
      </c>
      <c r="H38" s="67">
        <v>0</v>
      </c>
      <c r="I38" s="66">
        <v>0</v>
      </c>
      <c r="J38" s="66">
        <v>1</v>
      </c>
      <c r="K38" s="16">
        <v>0</v>
      </c>
      <c r="L38" s="68"/>
      <c r="M38" s="69">
        <v>0</v>
      </c>
      <c r="N38" s="69">
        <v>0</v>
      </c>
      <c r="O38" s="69">
        <v>0</v>
      </c>
      <c r="P38" s="70">
        <v>0</v>
      </c>
      <c r="Q38" s="61">
        <v>0</v>
      </c>
      <c r="R38" s="62">
        <v>0</v>
      </c>
      <c r="S38" s="21"/>
      <c r="T38" s="2"/>
      <c r="U38" s="2"/>
    </row>
    <row r="39" spans="1:21" ht="15.75" thickBot="1" x14ac:dyDescent="0.3">
      <c r="A39" s="78"/>
      <c r="B39" s="42" t="s">
        <v>14</v>
      </c>
      <c r="C39" s="22">
        <v>3</v>
      </c>
      <c r="D39" s="43">
        <v>5</v>
      </c>
      <c r="E39" s="15">
        <f t="shared" si="6"/>
        <v>0.66666666666666663</v>
      </c>
      <c r="F39" s="22">
        <v>2</v>
      </c>
      <c r="G39" s="22">
        <v>4</v>
      </c>
      <c r="H39" s="16">
        <f t="shared" si="7"/>
        <v>1</v>
      </c>
      <c r="I39" s="22">
        <v>2</v>
      </c>
      <c r="J39" s="22">
        <v>2</v>
      </c>
      <c r="K39" s="49">
        <v>0</v>
      </c>
      <c r="L39" s="44"/>
      <c r="M39" s="18">
        <v>3</v>
      </c>
      <c r="N39" s="18">
        <v>2</v>
      </c>
      <c r="O39" s="18">
        <v>2</v>
      </c>
      <c r="P39" s="19">
        <f t="shared" si="9"/>
        <v>1.6666666666666667</v>
      </c>
      <c r="Q39" s="19">
        <f t="shared" si="10"/>
        <v>2</v>
      </c>
      <c r="R39" s="20">
        <f t="shared" si="11"/>
        <v>1</v>
      </c>
      <c r="S39" s="21"/>
      <c r="T39" s="2"/>
      <c r="U39" s="2"/>
    </row>
    <row r="40" spans="1:21" ht="15.75" thickBot="1" x14ac:dyDescent="0.3">
      <c r="A40" s="79"/>
      <c r="B40" s="51" t="s">
        <v>15</v>
      </c>
      <c r="C40" s="52">
        <v>2</v>
      </c>
      <c r="D40" s="53">
        <v>2</v>
      </c>
      <c r="E40" s="54">
        <f t="shared" si="6"/>
        <v>0</v>
      </c>
      <c r="F40" s="52">
        <v>2</v>
      </c>
      <c r="G40" s="52">
        <v>2</v>
      </c>
      <c r="H40" s="55">
        <f t="shared" si="7"/>
        <v>0</v>
      </c>
      <c r="I40" s="52">
        <v>1</v>
      </c>
      <c r="J40" s="52">
        <v>2</v>
      </c>
      <c r="K40" s="55">
        <f t="shared" si="8"/>
        <v>1</v>
      </c>
      <c r="L40" s="56"/>
      <c r="M40" s="57">
        <v>2</v>
      </c>
      <c r="N40" s="57">
        <v>2</v>
      </c>
      <c r="O40" s="57">
        <v>1</v>
      </c>
      <c r="P40" s="58">
        <f t="shared" si="9"/>
        <v>1</v>
      </c>
      <c r="Q40" s="58">
        <f t="shared" si="10"/>
        <v>1</v>
      </c>
      <c r="R40" s="59">
        <f t="shared" si="11"/>
        <v>2</v>
      </c>
      <c r="S40" s="21"/>
      <c r="T40" s="2"/>
      <c r="U40" s="2"/>
    </row>
    <row r="41" spans="1:21" ht="15.75" thickBot="1" x14ac:dyDescent="0.3">
      <c r="A41" s="79" t="s">
        <v>23</v>
      </c>
      <c r="B41" s="72" t="s">
        <v>13</v>
      </c>
      <c r="C41" s="66">
        <v>87</v>
      </c>
      <c r="D41" s="64">
        <v>123</v>
      </c>
      <c r="E41" s="65">
        <f t="shared" si="6"/>
        <v>0.41379310344827586</v>
      </c>
      <c r="F41" s="66">
        <v>76</v>
      </c>
      <c r="G41" s="66">
        <v>112</v>
      </c>
      <c r="H41" s="67">
        <f t="shared" si="7"/>
        <v>0.47368421052631576</v>
      </c>
      <c r="I41" s="66">
        <v>41</v>
      </c>
      <c r="J41" s="66">
        <v>78</v>
      </c>
      <c r="K41" s="16">
        <f t="shared" si="8"/>
        <v>0.90243902439024393</v>
      </c>
      <c r="L41" s="68"/>
      <c r="M41" s="69">
        <v>109</v>
      </c>
      <c r="N41" s="69">
        <v>94</v>
      </c>
      <c r="O41" s="69">
        <v>61</v>
      </c>
      <c r="P41" s="70">
        <f t="shared" si="9"/>
        <v>1.128440366972477</v>
      </c>
      <c r="Q41" s="70">
        <f t="shared" si="10"/>
        <v>1.1914893617021276</v>
      </c>
      <c r="R41" s="71">
        <f t="shared" si="11"/>
        <v>1.278688524590164</v>
      </c>
      <c r="S41" s="21"/>
      <c r="T41" s="2"/>
      <c r="U41" s="2"/>
    </row>
    <row r="42" spans="1:21" ht="15.75" thickBot="1" x14ac:dyDescent="0.3">
      <c r="A42" s="79"/>
      <c r="B42" s="51" t="s">
        <v>14</v>
      </c>
      <c r="C42" s="52">
        <v>215</v>
      </c>
      <c r="D42" s="53">
        <v>264</v>
      </c>
      <c r="E42" s="54">
        <f t="shared" si="6"/>
        <v>0.22790697674418606</v>
      </c>
      <c r="F42" s="52">
        <v>190</v>
      </c>
      <c r="G42" s="52">
        <v>239</v>
      </c>
      <c r="H42" s="55">
        <f t="shared" si="7"/>
        <v>0.25789473684210529</v>
      </c>
      <c r="I42" s="52">
        <v>106</v>
      </c>
      <c r="J42" s="52">
        <v>157</v>
      </c>
      <c r="K42" s="55">
        <f t="shared" si="8"/>
        <v>0.48113207547169812</v>
      </c>
      <c r="L42" s="56"/>
      <c r="M42" s="57">
        <v>243</v>
      </c>
      <c r="N42" s="57">
        <v>214</v>
      </c>
      <c r="O42" s="57">
        <v>129</v>
      </c>
      <c r="P42" s="58">
        <f t="shared" si="9"/>
        <v>1.0864197530864197</v>
      </c>
      <c r="Q42" s="58">
        <f t="shared" si="10"/>
        <v>1.1168224299065421</v>
      </c>
      <c r="R42" s="59">
        <f t="shared" si="11"/>
        <v>1.2170542635658914</v>
      </c>
      <c r="S42" s="21"/>
      <c r="T42" s="2"/>
      <c r="U42" s="2"/>
    </row>
    <row r="43" spans="1:21" ht="15.75" thickBot="1" x14ac:dyDescent="0.3">
      <c r="A43" s="78" t="s">
        <v>24</v>
      </c>
      <c r="B43" s="42" t="s">
        <v>13</v>
      </c>
      <c r="C43" s="46">
        <v>1</v>
      </c>
      <c r="D43" s="73">
        <v>0</v>
      </c>
      <c r="E43" s="65">
        <f t="shared" si="6"/>
        <v>-1</v>
      </c>
      <c r="F43" s="46">
        <v>1</v>
      </c>
      <c r="G43" s="73">
        <v>0</v>
      </c>
      <c r="H43" s="49">
        <f t="shared" si="7"/>
        <v>-1</v>
      </c>
      <c r="I43" s="46">
        <v>0</v>
      </c>
      <c r="J43" s="23">
        <v>0</v>
      </c>
      <c r="K43" s="16">
        <v>0</v>
      </c>
      <c r="L43" s="44"/>
      <c r="M43" s="50">
        <v>1</v>
      </c>
      <c r="N43" s="50">
        <v>0</v>
      </c>
      <c r="O43" s="50">
        <v>0</v>
      </c>
      <c r="P43" s="70">
        <f t="shared" si="9"/>
        <v>0</v>
      </c>
      <c r="Q43" s="70">
        <v>0</v>
      </c>
      <c r="R43" s="71">
        <v>0</v>
      </c>
      <c r="S43" s="21"/>
    </row>
    <row r="44" spans="1:21" ht="15.75" thickBot="1" x14ac:dyDescent="0.3">
      <c r="A44" s="79"/>
      <c r="B44" s="42" t="s">
        <v>14</v>
      </c>
      <c r="C44" s="22">
        <v>6</v>
      </c>
      <c r="D44" s="43">
        <v>5</v>
      </c>
      <c r="E44" s="15">
        <f t="shared" si="6"/>
        <v>-0.16666666666666666</v>
      </c>
      <c r="F44" s="22">
        <v>5</v>
      </c>
      <c r="G44" s="22">
        <v>2</v>
      </c>
      <c r="H44" s="49">
        <f>(G44-F44)/F44</f>
        <v>-0.6</v>
      </c>
      <c r="I44" s="22">
        <v>1</v>
      </c>
      <c r="J44" s="22">
        <v>1</v>
      </c>
      <c r="K44" s="49">
        <f t="shared" si="8"/>
        <v>0</v>
      </c>
      <c r="L44" s="44"/>
      <c r="M44" s="18">
        <v>6</v>
      </c>
      <c r="N44" s="18">
        <v>4</v>
      </c>
      <c r="O44" s="18">
        <v>1</v>
      </c>
      <c r="P44" s="19">
        <f t="shared" si="9"/>
        <v>0.83333333333333337</v>
      </c>
      <c r="Q44" s="19">
        <f t="shared" si="10"/>
        <v>0.5</v>
      </c>
      <c r="R44" s="20">
        <f t="shared" si="11"/>
        <v>1</v>
      </c>
      <c r="S44" s="21"/>
    </row>
    <row r="45" spans="1:21" ht="15.75" thickBot="1" x14ac:dyDescent="0.3">
      <c r="A45" s="79"/>
      <c r="B45" s="51" t="s">
        <v>15</v>
      </c>
      <c r="C45" s="52">
        <v>0</v>
      </c>
      <c r="D45" s="53">
        <v>2</v>
      </c>
      <c r="E45" s="54">
        <v>0</v>
      </c>
      <c r="F45" s="52">
        <v>0</v>
      </c>
      <c r="G45" s="52">
        <v>0</v>
      </c>
      <c r="H45" s="55">
        <v>0</v>
      </c>
      <c r="I45" s="52">
        <v>0</v>
      </c>
      <c r="J45" s="52">
        <v>0</v>
      </c>
      <c r="K45" s="55">
        <v>0</v>
      </c>
      <c r="L45" s="56"/>
      <c r="M45" s="57">
        <v>0</v>
      </c>
      <c r="N45" s="57">
        <v>0</v>
      </c>
      <c r="O45" s="57">
        <v>0</v>
      </c>
      <c r="P45" s="58">
        <v>0</v>
      </c>
      <c r="Q45" s="58">
        <v>0</v>
      </c>
      <c r="R45" s="59">
        <v>0</v>
      </c>
      <c r="S45" s="21"/>
    </row>
    <row r="46" spans="1:21" ht="15.75" thickBot="1" x14ac:dyDescent="0.3">
      <c r="A46" s="79" t="s">
        <v>25</v>
      </c>
      <c r="B46" s="42" t="s">
        <v>13</v>
      </c>
      <c r="C46" s="46">
        <v>1</v>
      </c>
      <c r="D46" s="47">
        <v>0</v>
      </c>
      <c r="E46" s="65">
        <f t="shared" si="6"/>
        <v>-1</v>
      </c>
      <c r="F46" s="46">
        <v>1</v>
      </c>
      <c r="G46" s="46">
        <v>0</v>
      </c>
      <c r="H46" s="65">
        <f t="shared" ref="H46:H47" si="15">(G46-F46)/F46</f>
        <v>-1</v>
      </c>
      <c r="I46" s="46">
        <v>1</v>
      </c>
      <c r="J46" s="46">
        <v>0</v>
      </c>
      <c r="K46" s="16">
        <f t="shared" si="8"/>
        <v>-1</v>
      </c>
      <c r="L46" s="74"/>
      <c r="M46" s="50">
        <v>1</v>
      </c>
      <c r="N46" s="50">
        <v>1</v>
      </c>
      <c r="O46" s="50">
        <v>1</v>
      </c>
      <c r="P46" s="61">
        <f t="shared" si="9"/>
        <v>0</v>
      </c>
      <c r="Q46" s="61">
        <f t="shared" si="10"/>
        <v>0</v>
      </c>
      <c r="R46" s="62">
        <f t="shared" si="11"/>
        <v>0</v>
      </c>
      <c r="S46" s="21"/>
    </row>
    <row r="47" spans="1:21" ht="15.75" thickBot="1" x14ac:dyDescent="0.3">
      <c r="A47" s="79"/>
      <c r="B47" s="51" t="s">
        <v>14</v>
      </c>
      <c r="C47" s="52">
        <v>3</v>
      </c>
      <c r="D47" s="53">
        <v>2</v>
      </c>
      <c r="E47" s="54">
        <f t="shared" si="6"/>
        <v>-0.33333333333333331</v>
      </c>
      <c r="F47" s="52">
        <v>3</v>
      </c>
      <c r="G47" s="52">
        <v>1</v>
      </c>
      <c r="H47" s="55">
        <f t="shared" si="15"/>
        <v>-0.66666666666666663</v>
      </c>
      <c r="I47" s="52">
        <v>3</v>
      </c>
      <c r="J47" s="52">
        <v>1</v>
      </c>
      <c r="K47" s="55">
        <f t="shared" si="8"/>
        <v>-0.66666666666666663</v>
      </c>
      <c r="L47" s="75"/>
      <c r="M47" s="57">
        <v>3</v>
      </c>
      <c r="N47" s="57">
        <v>3</v>
      </c>
      <c r="O47" s="57">
        <v>3</v>
      </c>
      <c r="P47" s="58">
        <f t="shared" si="9"/>
        <v>0.66666666666666663</v>
      </c>
      <c r="Q47" s="58">
        <f t="shared" si="10"/>
        <v>0.33333333333333331</v>
      </c>
      <c r="R47" s="59">
        <f t="shared" si="11"/>
        <v>0.33333333333333331</v>
      </c>
      <c r="S47" s="21"/>
    </row>
    <row r="48" spans="1:21" ht="15.75" thickBot="1" x14ac:dyDescent="0.3">
      <c r="A48" s="79" t="s">
        <v>26</v>
      </c>
      <c r="B48" s="42" t="s">
        <v>13</v>
      </c>
      <c r="C48" s="46">
        <v>0</v>
      </c>
      <c r="D48" s="47">
        <v>0</v>
      </c>
      <c r="E48" s="48">
        <v>0</v>
      </c>
      <c r="F48" s="46">
        <v>0</v>
      </c>
      <c r="G48" s="46">
        <v>0</v>
      </c>
      <c r="H48" s="67">
        <v>0</v>
      </c>
      <c r="I48" s="46">
        <v>0</v>
      </c>
      <c r="J48" s="46">
        <v>0</v>
      </c>
      <c r="K48" s="16">
        <v>0</v>
      </c>
      <c r="L48" s="74"/>
      <c r="M48" s="50">
        <v>0</v>
      </c>
      <c r="N48" s="50">
        <v>0</v>
      </c>
      <c r="O48" s="50">
        <v>0</v>
      </c>
      <c r="P48" s="61">
        <v>0</v>
      </c>
      <c r="Q48" s="61">
        <v>0</v>
      </c>
      <c r="R48" s="62">
        <v>0</v>
      </c>
      <c r="S48" s="21"/>
    </row>
    <row r="49" spans="1:19" ht="15.75" thickBot="1" x14ac:dyDescent="0.3">
      <c r="A49" s="79"/>
      <c r="B49" s="51" t="s">
        <v>14</v>
      </c>
      <c r="C49" s="52">
        <v>1</v>
      </c>
      <c r="D49" s="53">
        <v>2</v>
      </c>
      <c r="E49" s="54">
        <f t="shared" si="6"/>
        <v>1</v>
      </c>
      <c r="F49" s="52">
        <v>1</v>
      </c>
      <c r="G49" s="52">
        <v>2</v>
      </c>
      <c r="H49" s="54">
        <f t="shared" ref="H49:H55" si="16">(G49-F49)/F49</f>
        <v>1</v>
      </c>
      <c r="I49" s="52">
        <v>1</v>
      </c>
      <c r="J49" s="52">
        <v>0</v>
      </c>
      <c r="K49" s="54">
        <f t="shared" ref="K49" si="17">(J49-I49)/I49</f>
        <v>-1</v>
      </c>
      <c r="L49" s="75"/>
      <c r="M49" s="57">
        <v>1</v>
      </c>
      <c r="N49" s="57">
        <v>1</v>
      </c>
      <c r="O49" s="57">
        <v>1</v>
      </c>
      <c r="P49" s="58">
        <f t="shared" si="9"/>
        <v>2</v>
      </c>
      <c r="Q49" s="58">
        <f t="shared" ref="Q49:Q55" si="18">G49/N49</f>
        <v>2</v>
      </c>
      <c r="R49" s="59">
        <f t="shared" ref="R49:R51" si="19">J49/O49</f>
        <v>0</v>
      </c>
      <c r="S49" s="21"/>
    </row>
    <row r="50" spans="1:19" ht="15.75" thickBot="1" x14ac:dyDescent="0.3">
      <c r="A50" s="79" t="s">
        <v>27</v>
      </c>
      <c r="B50" s="42" t="s">
        <v>13</v>
      </c>
      <c r="C50" s="46">
        <v>1</v>
      </c>
      <c r="D50" s="47">
        <v>1</v>
      </c>
      <c r="E50" s="65">
        <f t="shared" si="6"/>
        <v>0</v>
      </c>
      <c r="F50" s="46">
        <v>1</v>
      </c>
      <c r="G50" s="46">
        <v>1</v>
      </c>
      <c r="H50" s="65">
        <f t="shared" si="16"/>
        <v>0</v>
      </c>
      <c r="I50" s="46">
        <v>0</v>
      </c>
      <c r="J50" s="46">
        <v>1</v>
      </c>
      <c r="K50" s="16">
        <v>0</v>
      </c>
      <c r="L50" s="74"/>
      <c r="M50" s="50">
        <v>1</v>
      </c>
      <c r="N50" s="50">
        <v>1</v>
      </c>
      <c r="O50" s="50">
        <v>0</v>
      </c>
      <c r="P50" s="61">
        <f t="shared" si="9"/>
        <v>1</v>
      </c>
      <c r="Q50" s="61">
        <f t="shared" si="18"/>
        <v>1</v>
      </c>
      <c r="R50" s="71">
        <v>0</v>
      </c>
      <c r="S50" s="21"/>
    </row>
    <row r="51" spans="1:19" ht="15.75" thickBot="1" x14ac:dyDescent="0.3">
      <c r="A51" s="79"/>
      <c r="B51" s="51" t="s">
        <v>14</v>
      </c>
      <c r="C51" s="52">
        <v>8</v>
      </c>
      <c r="D51" s="53">
        <v>9</v>
      </c>
      <c r="E51" s="54">
        <f t="shared" si="6"/>
        <v>0.125</v>
      </c>
      <c r="F51" s="52">
        <v>8</v>
      </c>
      <c r="G51" s="52">
        <v>9</v>
      </c>
      <c r="H51" s="55">
        <f t="shared" si="16"/>
        <v>0.125</v>
      </c>
      <c r="I51" s="52">
        <v>6</v>
      </c>
      <c r="J51" s="52">
        <v>6</v>
      </c>
      <c r="K51" s="55">
        <f t="shared" ref="K51" si="20">(J51-I51)/I51</f>
        <v>0</v>
      </c>
      <c r="L51" s="75"/>
      <c r="M51" s="57">
        <v>8</v>
      </c>
      <c r="N51" s="57">
        <v>8</v>
      </c>
      <c r="O51" s="57">
        <v>6</v>
      </c>
      <c r="P51" s="58">
        <f t="shared" si="9"/>
        <v>1.125</v>
      </c>
      <c r="Q51" s="58">
        <f t="shared" si="18"/>
        <v>1.125</v>
      </c>
      <c r="R51" s="59">
        <f t="shared" si="19"/>
        <v>1</v>
      </c>
      <c r="S51" s="21"/>
    </row>
    <row r="52" spans="1:19" ht="15.75" thickBot="1" x14ac:dyDescent="0.3">
      <c r="A52" s="79" t="s">
        <v>28</v>
      </c>
      <c r="B52" s="42" t="s">
        <v>13</v>
      </c>
      <c r="C52" s="46">
        <v>1</v>
      </c>
      <c r="D52" s="47">
        <v>1</v>
      </c>
      <c r="E52" s="48">
        <f t="shared" si="6"/>
        <v>0</v>
      </c>
      <c r="F52" s="46">
        <v>1</v>
      </c>
      <c r="G52" s="46">
        <v>1</v>
      </c>
      <c r="H52" s="48">
        <f t="shared" si="16"/>
        <v>0</v>
      </c>
      <c r="I52" s="46">
        <v>0</v>
      </c>
      <c r="J52" s="46">
        <v>1</v>
      </c>
      <c r="K52" s="16">
        <v>0</v>
      </c>
      <c r="L52" s="74"/>
      <c r="M52" s="50">
        <v>1</v>
      </c>
      <c r="N52" s="50">
        <v>1</v>
      </c>
      <c r="O52" s="50">
        <v>0</v>
      </c>
      <c r="P52" s="61">
        <f t="shared" si="9"/>
        <v>1</v>
      </c>
      <c r="Q52" s="61">
        <f t="shared" si="18"/>
        <v>1</v>
      </c>
      <c r="R52" s="71">
        <v>0</v>
      </c>
      <c r="S52" s="21"/>
    </row>
    <row r="53" spans="1:19" ht="15.75" thickBot="1" x14ac:dyDescent="0.3">
      <c r="A53" s="79"/>
      <c r="B53" s="51" t="s">
        <v>14</v>
      </c>
      <c r="C53" s="52">
        <v>6</v>
      </c>
      <c r="D53" s="53">
        <v>6</v>
      </c>
      <c r="E53" s="54">
        <f t="shared" si="6"/>
        <v>0</v>
      </c>
      <c r="F53" s="52">
        <v>6</v>
      </c>
      <c r="G53" s="52">
        <v>5</v>
      </c>
      <c r="H53" s="55">
        <f t="shared" si="16"/>
        <v>-0.16666666666666666</v>
      </c>
      <c r="I53" s="52">
        <v>0</v>
      </c>
      <c r="J53" s="52">
        <v>3</v>
      </c>
      <c r="K53" s="55">
        <v>0</v>
      </c>
      <c r="L53" s="75"/>
      <c r="M53" s="57">
        <v>6</v>
      </c>
      <c r="N53" s="57">
        <v>6</v>
      </c>
      <c r="O53" s="57">
        <v>0</v>
      </c>
      <c r="P53" s="58">
        <f t="shared" si="9"/>
        <v>1</v>
      </c>
      <c r="Q53" s="58">
        <f t="shared" si="18"/>
        <v>0.83333333333333337</v>
      </c>
      <c r="R53" s="59">
        <v>0</v>
      </c>
      <c r="S53" s="21"/>
    </row>
    <row r="54" spans="1:19" ht="15.75" thickBot="1" x14ac:dyDescent="0.3">
      <c r="A54" s="79" t="s">
        <v>29</v>
      </c>
      <c r="B54" s="42" t="s">
        <v>13</v>
      </c>
      <c r="C54" s="46">
        <v>0</v>
      </c>
      <c r="D54" s="47">
        <v>1</v>
      </c>
      <c r="E54" s="48">
        <v>0</v>
      </c>
      <c r="F54" s="46">
        <v>0</v>
      </c>
      <c r="G54" s="46">
        <v>1</v>
      </c>
      <c r="H54" s="49">
        <v>0</v>
      </c>
      <c r="I54" s="46">
        <v>0</v>
      </c>
      <c r="J54" s="46">
        <v>0</v>
      </c>
      <c r="K54" s="16">
        <v>0</v>
      </c>
      <c r="L54" s="74"/>
      <c r="M54" s="50">
        <v>0</v>
      </c>
      <c r="N54" s="50">
        <v>0</v>
      </c>
      <c r="O54" s="50">
        <v>0</v>
      </c>
      <c r="P54" s="61">
        <v>0</v>
      </c>
      <c r="Q54" s="61">
        <v>0</v>
      </c>
      <c r="R54" s="71">
        <v>0</v>
      </c>
      <c r="S54" s="21"/>
    </row>
    <row r="55" spans="1:19" ht="15.75" thickBot="1" x14ac:dyDescent="0.3">
      <c r="A55" s="80"/>
      <c r="B55" s="51" t="s">
        <v>14</v>
      </c>
      <c r="C55" s="52">
        <v>4</v>
      </c>
      <c r="D55" s="53">
        <v>3</v>
      </c>
      <c r="E55" s="54">
        <f t="shared" si="6"/>
        <v>-0.25</v>
      </c>
      <c r="F55" s="52">
        <v>4</v>
      </c>
      <c r="G55" s="52">
        <v>3</v>
      </c>
      <c r="H55" s="55">
        <f t="shared" si="16"/>
        <v>-0.25</v>
      </c>
      <c r="I55" s="52">
        <v>1</v>
      </c>
      <c r="J55" s="52">
        <v>0</v>
      </c>
      <c r="K55" s="55">
        <f t="shared" ref="K55" si="21">(J55-I55)/I55</f>
        <v>-1</v>
      </c>
      <c r="L55" s="75"/>
      <c r="M55" s="57">
        <v>4</v>
      </c>
      <c r="N55" s="57">
        <v>4</v>
      </c>
      <c r="O55" s="57">
        <v>1</v>
      </c>
      <c r="P55" s="58">
        <f t="shared" si="9"/>
        <v>0.75</v>
      </c>
      <c r="Q55" s="58">
        <f t="shared" si="18"/>
        <v>0.75</v>
      </c>
      <c r="R55" s="59">
        <f t="shared" ref="R55" si="22">J55/O55</f>
        <v>0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 t="s">
        <v>30</v>
      </c>
    </row>
    <row r="58" spans="1:19" x14ac:dyDescent="0.25">
      <c r="A58" s="6"/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43:A45"/>
    <mergeCell ref="A46:A47"/>
    <mergeCell ref="A48:A49"/>
    <mergeCell ref="A50:A51"/>
    <mergeCell ref="A52:A53"/>
    <mergeCell ref="A54:A55"/>
    <mergeCell ref="A26:A28"/>
    <mergeCell ref="A29:A31"/>
    <mergeCell ref="A32:A34"/>
    <mergeCell ref="A35:A37"/>
    <mergeCell ref="A38:A40"/>
    <mergeCell ref="A41:A42"/>
    <mergeCell ref="A14:B14"/>
    <mergeCell ref="A15:B15"/>
    <mergeCell ref="A16:B16"/>
    <mergeCell ref="A17:A19"/>
    <mergeCell ref="A20:A22"/>
    <mergeCell ref="A23:A25"/>
    <mergeCell ref="A8:B8"/>
    <mergeCell ref="A9:B9"/>
    <mergeCell ref="A10:B10"/>
    <mergeCell ref="A11:B11"/>
    <mergeCell ref="A12:B12"/>
    <mergeCell ref="A13:B13"/>
    <mergeCell ref="A1:R1"/>
    <mergeCell ref="A2:R2"/>
    <mergeCell ref="A3:R3"/>
    <mergeCell ref="A4:R4"/>
    <mergeCell ref="A6:B6"/>
    <mergeCell ref="A7:B7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 x14ac:dyDescent="0.25">
      <c r="A1" s="92" t="s">
        <v>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74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6.5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71</v>
      </c>
      <c r="D6" s="9" t="s">
        <v>68</v>
      </c>
      <c r="E6" s="8" t="s">
        <v>32</v>
      </c>
      <c r="F6" s="8" t="s">
        <v>72</v>
      </c>
      <c r="G6" s="8" t="s">
        <v>69</v>
      </c>
      <c r="H6" s="8" t="s">
        <v>32</v>
      </c>
      <c r="I6" s="8" t="s">
        <v>73</v>
      </c>
      <c r="J6" s="8" t="s">
        <v>70</v>
      </c>
      <c r="K6" s="8" t="s">
        <v>32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3</v>
      </c>
      <c r="B7" s="98"/>
      <c r="C7" s="14">
        <v>261</v>
      </c>
      <c r="D7" s="14">
        <v>288</v>
      </c>
      <c r="E7" s="15">
        <f t="shared" ref="E7:E15" si="0">(D7-C7)/C7</f>
        <v>0.10344827586206896</v>
      </c>
      <c r="F7" s="14">
        <v>179</v>
      </c>
      <c r="G7" s="14">
        <v>217</v>
      </c>
      <c r="H7" s="16">
        <f t="shared" ref="H7:H15" si="1">(G7-F7)/F7</f>
        <v>0.21229050279329609</v>
      </c>
      <c r="I7" s="14">
        <v>67</v>
      </c>
      <c r="J7" s="14">
        <v>73</v>
      </c>
      <c r="K7" s="16">
        <f t="shared" ref="K7:K15" si="2">(J7-I7)/I7</f>
        <v>8.9552238805970144E-2</v>
      </c>
      <c r="L7" s="17"/>
      <c r="M7" s="18">
        <v>444</v>
      </c>
      <c r="N7" s="18">
        <v>359</v>
      </c>
      <c r="O7" s="18">
        <v>216</v>
      </c>
      <c r="P7" s="19">
        <f t="shared" ref="P7:P15" si="3">D7/M7</f>
        <v>0.64864864864864868</v>
      </c>
      <c r="Q7" s="19">
        <f t="shared" ref="Q7:Q15" si="4">G7/N7</f>
        <v>0.6044568245125348</v>
      </c>
      <c r="R7" s="20">
        <f t="shared" ref="R7:R15" si="5">J7/O7</f>
        <v>0.33796296296296297</v>
      </c>
      <c r="S7" s="21"/>
      <c r="T7" s="2"/>
      <c r="U7" s="2"/>
    </row>
    <row r="8" spans="1:21" x14ac:dyDescent="0.25">
      <c r="A8" s="90" t="s">
        <v>4</v>
      </c>
      <c r="B8" s="91"/>
      <c r="C8" s="22">
        <v>1</v>
      </c>
      <c r="D8" s="22">
        <v>3</v>
      </c>
      <c r="E8" s="15">
        <f t="shared" si="0"/>
        <v>2</v>
      </c>
      <c r="F8" s="22">
        <v>1</v>
      </c>
      <c r="G8" s="22">
        <v>3</v>
      </c>
      <c r="H8" s="16">
        <f t="shared" si="1"/>
        <v>2</v>
      </c>
      <c r="I8" s="22">
        <v>1</v>
      </c>
      <c r="J8" s="22">
        <v>2</v>
      </c>
      <c r="K8" s="16">
        <f t="shared" si="2"/>
        <v>1</v>
      </c>
      <c r="L8" s="17"/>
      <c r="M8" s="18">
        <v>5</v>
      </c>
      <c r="N8" s="18">
        <v>4</v>
      </c>
      <c r="O8" s="18">
        <v>3</v>
      </c>
      <c r="P8" s="19">
        <f t="shared" si="3"/>
        <v>0.6</v>
      </c>
      <c r="Q8" s="19">
        <f t="shared" si="4"/>
        <v>0.75</v>
      </c>
      <c r="R8" s="20">
        <f t="shared" si="5"/>
        <v>0.66666666666666663</v>
      </c>
      <c r="S8" s="21"/>
      <c r="T8" s="2"/>
      <c r="U8" s="2"/>
    </row>
    <row r="9" spans="1:21" x14ac:dyDescent="0.25">
      <c r="A9" s="90" t="s">
        <v>33</v>
      </c>
      <c r="B9" s="91"/>
      <c r="C9" s="22">
        <v>0</v>
      </c>
      <c r="D9" s="22">
        <v>2</v>
      </c>
      <c r="E9" s="15">
        <v>0</v>
      </c>
      <c r="F9" s="22">
        <v>0</v>
      </c>
      <c r="G9" s="22">
        <v>2</v>
      </c>
      <c r="H9" s="16">
        <v>0</v>
      </c>
      <c r="I9" s="22">
        <v>0</v>
      </c>
      <c r="J9" s="22">
        <v>1</v>
      </c>
      <c r="K9" s="16">
        <v>0</v>
      </c>
      <c r="L9" s="17"/>
      <c r="M9" s="18">
        <v>1</v>
      </c>
      <c r="N9" s="18">
        <v>0</v>
      </c>
      <c r="O9" s="18">
        <v>0</v>
      </c>
      <c r="P9" s="19">
        <f t="shared" si="3"/>
        <v>2</v>
      </c>
      <c r="Q9" s="19">
        <v>0</v>
      </c>
      <c r="R9" s="20">
        <v>0</v>
      </c>
      <c r="S9" s="21"/>
      <c r="T9" s="2"/>
      <c r="U9" s="2"/>
    </row>
    <row r="10" spans="1:21" x14ac:dyDescent="0.25">
      <c r="A10" s="90" t="s">
        <v>5</v>
      </c>
      <c r="B10" s="91"/>
      <c r="C10" s="22">
        <v>77</v>
      </c>
      <c r="D10" s="22">
        <v>93</v>
      </c>
      <c r="E10" s="15">
        <f t="shared" si="0"/>
        <v>0.20779220779220781</v>
      </c>
      <c r="F10" s="22">
        <v>57</v>
      </c>
      <c r="G10" s="22">
        <v>74</v>
      </c>
      <c r="H10" s="16">
        <f t="shared" si="1"/>
        <v>0.2982456140350877</v>
      </c>
      <c r="I10" s="22">
        <v>22</v>
      </c>
      <c r="J10" s="22">
        <v>28</v>
      </c>
      <c r="K10" s="16">
        <f t="shared" si="2"/>
        <v>0.27272727272727271</v>
      </c>
      <c r="L10" s="17"/>
      <c r="M10" s="18">
        <v>147</v>
      </c>
      <c r="N10" s="18">
        <v>118</v>
      </c>
      <c r="O10" s="18">
        <v>74</v>
      </c>
      <c r="P10" s="19">
        <f t="shared" si="3"/>
        <v>0.63265306122448983</v>
      </c>
      <c r="Q10" s="19">
        <f t="shared" si="4"/>
        <v>0.6271186440677966</v>
      </c>
      <c r="R10" s="20">
        <f t="shared" si="5"/>
        <v>0.3783783783783784</v>
      </c>
      <c r="S10" s="21"/>
      <c r="T10" s="2"/>
      <c r="U10" s="2"/>
    </row>
    <row r="11" spans="1:21" x14ac:dyDescent="0.25">
      <c r="A11" s="90" t="s">
        <v>6</v>
      </c>
      <c r="B11" s="91"/>
      <c r="C11" s="14">
        <v>45</v>
      </c>
      <c r="D11" s="14">
        <v>52</v>
      </c>
      <c r="E11" s="15">
        <f t="shared" si="0"/>
        <v>0.15555555555555556</v>
      </c>
      <c r="F11" s="14">
        <v>35</v>
      </c>
      <c r="G11" s="14">
        <v>44</v>
      </c>
      <c r="H11" s="16">
        <f t="shared" si="1"/>
        <v>0.25714285714285712</v>
      </c>
      <c r="I11" s="14">
        <v>20</v>
      </c>
      <c r="J11" s="14">
        <v>19</v>
      </c>
      <c r="K11" s="16">
        <f t="shared" si="2"/>
        <v>-0.05</v>
      </c>
      <c r="L11" s="17"/>
      <c r="M11" s="14">
        <v>116</v>
      </c>
      <c r="N11" s="14">
        <v>108</v>
      </c>
      <c r="O11" s="14">
        <v>70</v>
      </c>
      <c r="P11" s="19">
        <f t="shared" si="3"/>
        <v>0.44827586206896552</v>
      </c>
      <c r="Q11" s="19">
        <f t="shared" si="4"/>
        <v>0.40740740740740738</v>
      </c>
      <c r="R11" s="20">
        <f t="shared" si="5"/>
        <v>0.27142857142857141</v>
      </c>
      <c r="S11" s="21"/>
      <c r="T11" s="2"/>
      <c r="U11" s="2"/>
    </row>
    <row r="12" spans="1:21" x14ac:dyDescent="0.25">
      <c r="A12" s="90" t="s">
        <v>7</v>
      </c>
      <c r="B12" s="91"/>
      <c r="C12" s="14">
        <v>106</v>
      </c>
      <c r="D12" s="14">
        <v>123</v>
      </c>
      <c r="E12" s="15">
        <f t="shared" si="0"/>
        <v>0.16037735849056603</v>
      </c>
      <c r="F12" s="14">
        <v>81</v>
      </c>
      <c r="G12" s="14">
        <v>94</v>
      </c>
      <c r="H12" s="16">
        <f t="shared" si="1"/>
        <v>0.16049382716049382</v>
      </c>
      <c r="I12" s="14">
        <v>23</v>
      </c>
      <c r="J12" s="14">
        <v>26</v>
      </c>
      <c r="K12" s="16">
        <f t="shared" si="2"/>
        <v>0.13043478260869565</v>
      </c>
      <c r="L12" s="17"/>
      <c r="M12" s="14">
        <v>170</v>
      </c>
      <c r="N12" s="14">
        <v>129</v>
      </c>
      <c r="O12" s="14">
        <v>69</v>
      </c>
      <c r="P12" s="19">
        <f t="shared" si="3"/>
        <v>0.72352941176470587</v>
      </c>
      <c r="Q12" s="19">
        <f t="shared" si="4"/>
        <v>0.72868217054263562</v>
      </c>
      <c r="R12" s="20">
        <f t="shared" si="5"/>
        <v>0.37681159420289856</v>
      </c>
      <c r="S12" s="21"/>
      <c r="T12" s="2"/>
      <c r="U12" s="2"/>
    </row>
    <row r="13" spans="1:21" x14ac:dyDescent="0.25">
      <c r="A13" s="90" t="s">
        <v>8</v>
      </c>
      <c r="B13" s="91"/>
      <c r="C13" s="23">
        <v>33</v>
      </c>
      <c r="D13" s="23">
        <v>20</v>
      </c>
      <c r="E13" s="15">
        <f t="shared" si="0"/>
        <v>-0.39393939393939392</v>
      </c>
      <c r="F13" s="23">
        <v>6</v>
      </c>
      <c r="G13" s="23">
        <v>5</v>
      </c>
      <c r="H13" s="16">
        <f t="shared" si="1"/>
        <v>-0.16666666666666666</v>
      </c>
      <c r="I13" s="23">
        <v>2</v>
      </c>
      <c r="J13" s="23">
        <v>0</v>
      </c>
      <c r="K13" s="16">
        <f>(J13-I13)/I13</f>
        <v>-1</v>
      </c>
      <c r="L13" s="17"/>
      <c r="M13" s="23">
        <v>11</v>
      </c>
      <c r="N13" s="23">
        <v>4</v>
      </c>
      <c r="O13" s="23">
        <v>3</v>
      </c>
      <c r="P13" s="19">
        <f t="shared" si="3"/>
        <v>1.8181818181818181</v>
      </c>
      <c r="Q13" s="19">
        <f t="shared" si="4"/>
        <v>1.25</v>
      </c>
      <c r="R13" s="20">
        <f t="shared" si="5"/>
        <v>0</v>
      </c>
      <c r="S13" s="21"/>
      <c r="T13" s="2"/>
      <c r="U13" s="2"/>
    </row>
    <row r="14" spans="1:21" x14ac:dyDescent="0.25">
      <c r="A14" s="81" t="s">
        <v>9</v>
      </c>
      <c r="B14" s="82"/>
      <c r="C14" s="22">
        <v>83</v>
      </c>
      <c r="D14" s="22">
        <v>108</v>
      </c>
      <c r="E14" s="15">
        <f t="shared" si="0"/>
        <v>0.30120481927710846</v>
      </c>
      <c r="F14" s="22">
        <v>42</v>
      </c>
      <c r="G14" s="22">
        <v>49</v>
      </c>
      <c r="H14" s="16">
        <f t="shared" si="1"/>
        <v>0.16666666666666666</v>
      </c>
      <c r="I14" s="22">
        <v>10</v>
      </c>
      <c r="J14" s="22">
        <v>14</v>
      </c>
      <c r="K14" s="16">
        <f t="shared" si="2"/>
        <v>0.4</v>
      </c>
      <c r="L14" s="17"/>
      <c r="M14" s="18">
        <v>94</v>
      </c>
      <c r="N14" s="18">
        <v>56</v>
      </c>
      <c r="O14" s="18">
        <v>40</v>
      </c>
      <c r="P14" s="19">
        <f t="shared" si="3"/>
        <v>1.1489361702127661</v>
      </c>
      <c r="Q14" s="19">
        <f t="shared" si="4"/>
        <v>0.875</v>
      </c>
      <c r="R14" s="20">
        <f t="shared" si="5"/>
        <v>0.35</v>
      </c>
      <c r="S14" s="21"/>
      <c r="T14" s="24"/>
      <c r="U14" s="24"/>
    </row>
    <row r="15" spans="1:21" x14ac:dyDescent="0.25">
      <c r="A15" s="83" t="s">
        <v>10</v>
      </c>
      <c r="B15" s="84"/>
      <c r="C15" s="25">
        <f>C7+C14</f>
        <v>344</v>
      </c>
      <c r="D15" s="26">
        <f>D7+D14</f>
        <v>396</v>
      </c>
      <c r="E15" s="27">
        <f t="shared" si="0"/>
        <v>0.15116279069767441</v>
      </c>
      <c r="F15" s="25">
        <f>F7+F14</f>
        <v>221</v>
      </c>
      <c r="G15" s="25">
        <f>G7+G14</f>
        <v>266</v>
      </c>
      <c r="H15" s="28">
        <f t="shared" si="1"/>
        <v>0.20361990950226244</v>
      </c>
      <c r="I15" s="25">
        <f>I7+I14</f>
        <v>77</v>
      </c>
      <c r="J15" s="25">
        <f>J7+J14</f>
        <v>87</v>
      </c>
      <c r="K15" s="28">
        <f t="shared" si="2"/>
        <v>0.12987012987012986</v>
      </c>
      <c r="L15" s="29"/>
      <c r="M15" s="30">
        <f>M7+M14</f>
        <v>538</v>
      </c>
      <c r="N15" s="30">
        <f>N7+N14</f>
        <v>415</v>
      </c>
      <c r="O15" s="30">
        <f>O7+O14</f>
        <v>256</v>
      </c>
      <c r="P15" s="31">
        <f t="shared" si="3"/>
        <v>0.73605947955390338</v>
      </c>
      <c r="Q15" s="31">
        <f t="shared" si="4"/>
        <v>0.64096385542168677</v>
      </c>
      <c r="R15" s="32">
        <f t="shared" si="5"/>
        <v>0.33984375</v>
      </c>
      <c r="S15" s="33"/>
      <c r="T15" s="2"/>
      <c r="U15" s="2"/>
    </row>
    <row r="16" spans="1:21" ht="15" customHeight="1" x14ac:dyDescent="0.25">
      <c r="A16" s="85" t="s">
        <v>11</v>
      </c>
      <c r="B16" s="86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87" t="s">
        <v>12</v>
      </c>
      <c r="B17" s="42" t="s">
        <v>13</v>
      </c>
      <c r="C17" s="22">
        <v>5</v>
      </c>
      <c r="D17" s="43">
        <v>4</v>
      </c>
      <c r="E17" s="15">
        <f t="shared" ref="E17:E55" si="6">(D17-C17)/C17</f>
        <v>-0.2</v>
      </c>
      <c r="F17" s="22">
        <v>3</v>
      </c>
      <c r="G17" s="22">
        <v>3</v>
      </c>
      <c r="H17" s="16">
        <f t="shared" ref="H17:H42" si="7">(G17-F17)/F17</f>
        <v>0</v>
      </c>
      <c r="I17" s="22">
        <v>2</v>
      </c>
      <c r="J17" s="22">
        <v>0</v>
      </c>
      <c r="K17" s="49">
        <f t="shared" ref="K17:K42" si="8">(J17-I17)/I17</f>
        <v>-1</v>
      </c>
      <c r="L17" s="44"/>
      <c r="M17" s="18">
        <v>6</v>
      </c>
      <c r="N17" s="18">
        <v>5</v>
      </c>
      <c r="O17" s="45">
        <v>2</v>
      </c>
      <c r="P17" s="19">
        <f t="shared" ref="P17:P55" si="9">D17/M17</f>
        <v>0.66666666666666663</v>
      </c>
      <c r="Q17" s="19">
        <f t="shared" ref="Q17:Q47" si="10">G17/N17</f>
        <v>0.6</v>
      </c>
      <c r="R17" s="20">
        <f t="shared" ref="R17:R47" si="11">J17/O17</f>
        <v>0</v>
      </c>
      <c r="S17" s="21"/>
      <c r="T17" s="2"/>
      <c r="U17" s="2"/>
    </row>
    <row r="18" spans="1:21" x14ac:dyDescent="0.25">
      <c r="A18" s="88"/>
      <c r="B18" s="42" t="s">
        <v>14</v>
      </c>
      <c r="C18" s="46">
        <v>12</v>
      </c>
      <c r="D18" s="47">
        <v>31</v>
      </c>
      <c r="E18" s="48">
        <f t="shared" si="6"/>
        <v>1.5833333333333333</v>
      </c>
      <c r="F18" s="46">
        <v>5</v>
      </c>
      <c r="G18" s="46">
        <v>24</v>
      </c>
      <c r="H18" s="49">
        <f t="shared" si="7"/>
        <v>3.8</v>
      </c>
      <c r="I18" s="46">
        <v>2</v>
      </c>
      <c r="J18" s="46">
        <v>5</v>
      </c>
      <c r="K18" s="49">
        <f t="shared" si="8"/>
        <v>1.5</v>
      </c>
      <c r="L18" s="44"/>
      <c r="M18" s="50">
        <v>14</v>
      </c>
      <c r="N18" s="50">
        <v>9</v>
      </c>
      <c r="O18" s="50">
        <v>4</v>
      </c>
      <c r="P18" s="19">
        <f t="shared" si="9"/>
        <v>2.2142857142857144</v>
      </c>
      <c r="Q18" s="19">
        <f t="shared" si="10"/>
        <v>2.6666666666666665</v>
      </c>
      <c r="R18" s="20">
        <f t="shared" si="11"/>
        <v>1.25</v>
      </c>
      <c r="S18" s="21"/>
      <c r="T18" s="2"/>
      <c r="U18" s="2"/>
    </row>
    <row r="19" spans="1:21" s="60" customFormat="1" ht="15.75" thickBot="1" x14ac:dyDescent="0.3">
      <c r="A19" s="89"/>
      <c r="B19" s="51" t="s">
        <v>15</v>
      </c>
      <c r="C19" s="52">
        <v>5</v>
      </c>
      <c r="D19" s="53">
        <v>3</v>
      </c>
      <c r="E19" s="54">
        <f t="shared" si="6"/>
        <v>-0.4</v>
      </c>
      <c r="F19" s="52">
        <v>2</v>
      </c>
      <c r="G19" s="52">
        <v>1</v>
      </c>
      <c r="H19" s="55">
        <f t="shared" si="7"/>
        <v>-0.5</v>
      </c>
      <c r="I19" s="52">
        <v>1</v>
      </c>
      <c r="J19" s="52">
        <v>0</v>
      </c>
      <c r="K19" s="55">
        <f t="shared" si="8"/>
        <v>-1</v>
      </c>
      <c r="L19" s="56"/>
      <c r="M19" s="57">
        <v>6</v>
      </c>
      <c r="N19" s="57">
        <v>2</v>
      </c>
      <c r="O19" s="57">
        <v>0</v>
      </c>
      <c r="P19" s="58">
        <f t="shared" si="9"/>
        <v>0.5</v>
      </c>
      <c r="Q19" s="58">
        <f t="shared" si="10"/>
        <v>0.5</v>
      </c>
      <c r="R19" s="59">
        <v>0</v>
      </c>
      <c r="S19" s="21"/>
      <c r="T19" s="6"/>
      <c r="U19" s="6"/>
    </row>
    <row r="20" spans="1:21" ht="15.75" thickBot="1" x14ac:dyDescent="0.3">
      <c r="A20" s="78" t="s">
        <v>16</v>
      </c>
      <c r="B20" s="42" t="s">
        <v>13</v>
      </c>
      <c r="C20" s="46">
        <v>4</v>
      </c>
      <c r="D20" s="47">
        <v>12</v>
      </c>
      <c r="E20" s="48">
        <f t="shared" si="6"/>
        <v>2</v>
      </c>
      <c r="F20" s="46">
        <v>3</v>
      </c>
      <c r="G20" s="46">
        <v>8</v>
      </c>
      <c r="H20" s="49">
        <f t="shared" si="7"/>
        <v>1.6666666666666667</v>
      </c>
      <c r="I20" s="46">
        <v>1</v>
      </c>
      <c r="J20" s="46">
        <v>5</v>
      </c>
      <c r="K20" s="16">
        <f t="shared" si="8"/>
        <v>4</v>
      </c>
      <c r="L20" s="44"/>
      <c r="M20" s="50">
        <v>8</v>
      </c>
      <c r="N20" s="50">
        <v>6</v>
      </c>
      <c r="O20" s="50">
        <v>4</v>
      </c>
      <c r="P20" s="61">
        <f t="shared" si="9"/>
        <v>1.5</v>
      </c>
      <c r="Q20" s="61">
        <f t="shared" si="10"/>
        <v>1.3333333333333333</v>
      </c>
      <c r="R20" s="62">
        <f t="shared" si="11"/>
        <v>1.25</v>
      </c>
      <c r="S20" s="21"/>
      <c r="T20" s="2"/>
      <c r="U20" s="2"/>
    </row>
    <row r="21" spans="1:21" ht="15.75" thickBot="1" x14ac:dyDescent="0.3">
      <c r="A21" s="78"/>
      <c r="B21" s="42" t="s">
        <v>14</v>
      </c>
      <c r="C21" s="43">
        <v>38</v>
      </c>
      <c r="D21" s="43">
        <v>48</v>
      </c>
      <c r="E21" s="15">
        <f t="shared" si="6"/>
        <v>0.26315789473684209</v>
      </c>
      <c r="F21" s="22">
        <v>28</v>
      </c>
      <c r="G21" s="22">
        <v>31</v>
      </c>
      <c r="H21" s="16">
        <f t="shared" si="7"/>
        <v>0.10714285714285714</v>
      </c>
      <c r="I21" s="22">
        <v>16</v>
      </c>
      <c r="J21" s="22">
        <v>12</v>
      </c>
      <c r="K21" s="49">
        <f t="shared" si="8"/>
        <v>-0.25</v>
      </c>
      <c r="L21" s="44"/>
      <c r="M21" s="18">
        <v>56</v>
      </c>
      <c r="N21" s="18">
        <v>47</v>
      </c>
      <c r="O21" s="18">
        <v>32</v>
      </c>
      <c r="P21" s="19">
        <f t="shared" si="9"/>
        <v>0.8571428571428571</v>
      </c>
      <c r="Q21" s="19">
        <f t="shared" si="10"/>
        <v>0.65957446808510634</v>
      </c>
      <c r="R21" s="20">
        <f t="shared" si="11"/>
        <v>0.375</v>
      </c>
      <c r="S21" s="21"/>
      <c r="T21" s="2"/>
      <c r="U21" s="2"/>
    </row>
    <row r="22" spans="1:21" ht="15.75" thickBot="1" x14ac:dyDescent="0.3">
      <c r="A22" s="79"/>
      <c r="B22" s="51" t="s">
        <v>15</v>
      </c>
      <c r="C22" s="52">
        <v>3</v>
      </c>
      <c r="D22" s="53">
        <v>5</v>
      </c>
      <c r="E22" s="54">
        <f t="shared" si="6"/>
        <v>0.66666666666666663</v>
      </c>
      <c r="F22" s="52">
        <v>1</v>
      </c>
      <c r="G22" s="52">
        <v>1</v>
      </c>
      <c r="H22" s="55">
        <f t="shared" si="7"/>
        <v>0</v>
      </c>
      <c r="I22" s="52">
        <v>0</v>
      </c>
      <c r="J22" s="52">
        <v>0</v>
      </c>
      <c r="K22" s="55">
        <v>0</v>
      </c>
      <c r="L22" s="56"/>
      <c r="M22" s="57">
        <v>3</v>
      </c>
      <c r="N22" s="57">
        <v>1</v>
      </c>
      <c r="O22" s="57">
        <v>0</v>
      </c>
      <c r="P22" s="58">
        <f t="shared" si="9"/>
        <v>1.6666666666666667</v>
      </c>
      <c r="Q22" s="58">
        <f t="shared" si="10"/>
        <v>1</v>
      </c>
      <c r="R22" s="59">
        <v>0</v>
      </c>
      <c r="S22" s="21"/>
      <c r="T22" s="24"/>
      <c r="U22" s="24"/>
    </row>
    <row r="23" spans="1:21" ht="15.75" thickBot="1" x14ac:dyDescent="0.3">
      <c r="A23" s="78" t="s">
        <v>17</v>
      </c>
      <c r="B23" s="42" t="s">
        <v>13</v>
      </c>
      <c r="C23" s="46">
        <v>11</v>
      </c>
      <c r="D23" s="47">
        <v>8</v>
      </c>
      <c r="E23" s="48">
        <f t="shared" si="6"/>
        <v>-0.27272727272727271</v>
      </c>
      <c r="F23" s="46">
        <v>6</v>
      </c>
      <c r="G23" s="46">
        <v>4</v>
      </c>
      <c r="H23" s="49">
        <f t="shared" si="7"/>
        <v>-0.33333333333333331</v>
      </c>
      <c r="I23" s="46">
        <v>2</v>
      </c>
      <c r="J23" s="46">
        <v>2</v>
      </c>
      <c r="K23" s="16">
        <f t="shared" si="8"/>
        <v>0</v>
      </c>
      <c r="L23" s="44"/>
      <c r="M23" s="50">
        <v>11</v>
      </c>
      <c r="N23" s="50">
        <v>7</v>
      </c>
      <c r="O23" s="50">
        <v>4</v>
      </c>
      <c r="P23" s="61">
        <f t="shared" si="9"/>
        <v>0.72727272727272729</v>
      </c>
      <c r="Q23" s="61">
        <f t="shared" si="10"/>
        <v>0.5714285714285714</v>
      </c>
      <c r="R23" s="62">
        <f t="shared" si="11"/>
        <v>0.5</v>
      </c>
      <c r="S23" s="21"/>
      <c r="T23" s="2"/>
      <c r="U23" s="2"/>
    </row>
    <row r="24" spans="1:21" ht="15.75" thickBot="1" x14ac:dyDescent="0.3">
      <c r="A24" s="78"/>
      <c r="B24" s="42" t="s">
        <v>14</v>
      </c>
      <c r="C24" s="43">
        <v>32</v>
      </c>
      <c r="D24" s="43">
        <v>21</v>
      </c>
      <c r="E24" s="15">
        <f t="shared" si="6"/>
        <v>-0.34375</v>
      </c>
      <c r="F24" s="22">
        <v>22</v>
      </c>
      <c r="G24" s="22">
        <v>13</v>
      </c>
      <c r="H24" s="16">
        <f t="shared" si="7"/>
        <v>-0.40909090909090912</v>
      </c>
      <c r="I24" s="22">
        <v>7</v>
      </c>
      <c r="J24" s="22">
        <v>5</v>
      </c>
      <c r="K24" s="49">
        <f t="shared" si="8"/>
        <v>-0.2857142857142857</v>
      </c>
      <c r="L24" s="44"/>
      <c r="M24" s="18">
        <v>41</v>
      </c>
      <c r="N24" s="18">
        <v>26</v>
      </c>
      <c r="O24" s="18">
        <v>14</v>
      </c>
      <c r="P24" s="19">
        <f t="shared" si="9"/>
        <v>0.51219512195121952</v>
      </c>
      <c r="Q24" s="19">
        <f t="shared" si="10"/>
        <v>0.5</v>
      </c>
      <c r="R24" s="20">
        <f t="shared" si="11"/>
        <v>0.35714285714285715</v>
      </c>
      <c r="S24" s="21"/>
      <c r="T24" s="2"/>
      <c r="U24" s="2"/>
    </row>
    <row r="25" spans="1:21" ht="15.75" thickBot="1" x14ac:dyDescent="0.3">
      <c r="A25" s="79"/>
      <c r="B25" s="51" t="s">
        <v>15</v>
      </c>
      <c r="C25" s="52">
        <v>2</v>
      </c>
      <c r="D25" s="53">
        <v>7</v>
      </c>
      <c r="E25" s="54">
        <f t="shared" si="6"/>
        <v>2.5</v>
      </c>
      <c r="F25" s="52">
        <v>0</v>
      </c>
      <c r="G25" s="52">
        <v>2</v>
      </c>
      <c r="H25" s="55">
        <v>0</v>
      </c>
      <c r="I25" s="52">
        <v>0</v>
      </c>
      <c r="J25" s="52">
        <v>0</v>
      </c>
      <c r="K25" s="55">
        <v>0</v>
      </c>
      <c r="L25" s="56"/>
      <c r="M25" s="57">
        <v>4</v>
      </c>
      <c r="N25" s="57">
        <v>3</v>
      </c>
      <c r="O25" s="57">
        <v>1</v>
      </c>
      <c r="P25" s="58">
        <f t="shared" si="9"/>
        <v>1.75</v>
      </c>
      <c r="Q25" s="58">
        <f t="shared" si="10"/>
        <v>0.66666666666666663</v>
      </c>
      <c r="R25" s="59">
        <f t="shared" si="11"/>
        <v>0</v>
      </c>
      <c r="S25" s="21"/>
      <c r="T25" s="2"/>
      <c r="U25" s="2"/>
    </row>
    <row r="26" spans="1:21" ht="15.75" thickBot="1" x14ac:dyDescent="0.3">
      <c r="A26" s="78" t="s">
        <v>18</v>
      </c>
      <c r="B26" s="42" t="s">
        <v>13</v>
      </c>
      <c r="C26" s="47">
        <v>6</v>
      </c>
      <c r="D26" s="47">
        <v>7</v>
      </c>
      <c r="E26" s="48">
        <f t="shared" si="6"/>
        <v>0.16666666666666666</v>
      </c>
      <c r="F26" s="46">
        <v>3</v>
      </c>
      <c r="G26" s="46">
        <v>4</v>
      </c>
      <c r="H26" s="49">
        <f t="shared" si="7"/>
        <v>0.33333333333333331</v>
      </c>
      <c r="I26" s="46">
        <v>1</v>
      </c>
      <c r="J26" s="46">
        <v>1</v>
      </c>
      <c r="K26" s="16">
        <f t="shared" si="8"/>
        <v>0</v>
      </c>
      <c r="L26" s="44"/>
      <c r="M26" s="50">
        <v>8</v>
      </c>
      <c r="N26" s="50">
        <v>3</v>
      </c>
      <c r="O26" s="50">
        <v>2</v>
      </c>
      <c r="P26" s="61">
        <f t="shared" si="9"/>
        <v>0.875</v>
      </c>
      <c r="Q26" s="61">
        <f t="shared" si="10"/>
        <v>1.3333333333333333</v>
      </c>
      <c r="R26" s="62">
        <f t="shared" si="11"/>
        <v>0.5</v>
      </c>
      <c r="S26" s="21"/>
      <c r="T26" s="2"/>
      <c r="U26" s="2"/>
    </row>
    <row r="27" spans="1:21" ht="15.75" thickBot="1" x14ac:dyDescent="0.3">
      <c r="A27" s="78"/>
      <c r="B27" s="42" t="s">
        <v>14</v>
      </c>
      <c r="C27" s="43">
        <v>10</v>
      </c>
      <c r="D27" s="43">
        <v>15</v>
      </c>
      <c r="E27" s="15">
        <f t="shared" si="6"/>
        <v>0.5</v>
      </c>
      <c r="F27" s="22">
        <v>5</v>
      </c>
      <c r="G27" s="22">
        <v>9</v>
      </c>
      <c r="H27" s="16">
        <f t="shared" si="7"/>
        <v>0.8</v>
      </c>
      <c r="I27" s="22">
        <v>1</v>
      </c>
      <c r="J27" s="22">
        <v>3</v>
      </c>
      <c r="K27" s="49">
        <f t="shared" si="8"/>
        <v>2</v>
      </c>
      <c r="L27" s="44"/>
      <c r="M27" s="18">
        <v>16</v>
      </c>
      <c r="N27" s="18">
        <v>7</v>
      </c>
      <c r="O27" s="18">
        <v>3</v>
      </c>
      <c r="P27" s="19">
        <f t="shared" si="9"/>
        <v>0.9375</v>
      </c>
      <c r="Q27" s="19">
        <f t="shared" si="10"/>
        <v>1.2857142857142858</v>
      </c>
      <c r="R27" s="20">
        <f t="shared" si="11"/>
        <v>1</v>
      </c>
      <c r="S27" s="21"/>
      <c r="T27" s="2"/>
      <c r="U27" s="2"/>
    </row>
    <row r="28" spans="1:21" ht="15.75" thickBot="1" x14ac:dyDescent="0.3">
      <c r="A28" s="79"/>
      <c r="B28" s="51" t="s">
        <v>15</v>
      </c>
      <c r="C28" s="52">
        <v>1</v>
      </c>
      <c r="D28" s="53">
        <v>3</v>
      </c>
      <c r="E28" s="54">
        <f t="shared" si="6"/>
        <v>2</v>
      </c>
      <c r="F28" s="52">
        <v>1</v>
      </c>
      <c r="G28" s="52">
        <v>0</v>
      </c>
      <c r="H28" s="55">
        <f t="shared" si="7"/>
        <v>-1</v>
      </c>
      <c r="I28" s="52">
        <v>0</v>
      </c>
      <c r="J28" s="52">
        <v>0</v>
      </c>
      <c r="K28" s="55">
        <v>0</v>
      </c>
      <c r="L28" s="56"/>
      <c r="M28" s="57">
        <v>1</v>
      </c>
      <c r="N28" s="57">
        <v>1</v>
      </c>
      <c r="O28" s="57">
        <v>1</v>
      </c>
      <c r="P28" s="58">
        <f t="shared" si="9"/>
        <v>3</v>
      </c>
      <c r="Q28" s="58">
        <f t="shared" si="10"/>
        <v>0</v>
      </c>
      <c r="R28" s="59">
        <f t="shared" si="11"/>
        <v>0</v>
      </c>
      <c r="S28" s="21"/>
      <c r="T28" s="2"/>
      <c r="U28" s="2"/>
    </row>
    <row r="29" spans="1:21" ht="15.75" thickBot="1" x14ac:dyDescent="0.3">
      <c r="A29" s="78" t="s">
        <v>19</v>
      </c>
      <c r="B29" s="42" t="s">
        <v>13</v>
      </c>
      <c r="C29" s="47">
        <v>1</v>
      </c>
      <c r="D29" s="47">
        <v>2</v>
      </c>
      <c r="E29" s="48">
        <f t="shared" si="6"/>
        <v>1</v>
      </c>
      <c r="F29" s="46">
        <v>0</v>
      </c>
      <c r="G29" s="46">
        <v>1</v>
      </c>
      <c r="H29" s="49">
        <v>0</v>
      </c>
      <c r="I29" s="46">
        <v>0</v>
      </c>
      <c r="J29" s="46">
        <v>0</v>
      </c>
      <c r="K29" s="16">
        <v>0</v>
      </c>
      <c r="L29" s="44"/>
      <c r="M29" s="50">
        <v>1</v>
      </c>
      <c r="N29" s="50">
        <v>0</v>
      </c>
      <c r="O29" s="50">
        <v>0</v>
      </c>
      <c r="P29" s="61">
        <f t="shared" si="9"/>
        <v>2</v>
      </c>
      <c r="Q29" s="61">
        <v>0</v>
      </c>
      <c r="R29" s="62">
        <v>0</v>
      </c>
      <c r="S29" s="21"/>
      <c r="T29" s="2"/>
      <c r="U29" s="2"/>
    </row>
    <row r="30" spans="1:21" ht="15.75" thickBot="1" x14ac:dyDescent="0.3">
      <c r="A30" s="78"/>
      <c r="B30" s="42" t="s">
        <v>14</v>
      </c>
      <c r="C30" s="22">
        <v>12</v>
      </c>
      <c r="D30" s="43">
        <v>14</v>
      </c>
      <c r="E30" s="15">
        <f t="shared" si="6"/>
        <v>0.16666666666666666</v>
      </c>
      <c r="F30" s="22">
        <v>7</v>
      </c>
      <c r="G30" s="22">
        <v>8</v>
      </c>
      <c r="H30" s="16">
        <f t="shared" si="7"/>
        <v>0.14285714285714285</v>
      </c>
      <c r="I30" s="22">
        <v>1</v>
      </c>
      <c r="J30" s="22">
        <v>2</v>
      </c>
      <c r="K30" s="49">
        <f t="shared" si="8"/>
        <v>1</v>
      </c>
      <c r="L30" s="44"/>
      <c r="M30" s="18">
        <v>16</v>
      </c>
      <c r="N30" s="18">
        <v>6</v>
      </c>
      <c r="O30" s="18">
        <v>4</v>
      </c>
      <c r="P30" s="19">
        <f t="shared" si="9"/>
        <v>0.875</v>
      </c>
      <c r="Q30" s="19">
        <f t="shared" si="10"/>
        <v>1.3333333333333333</v>
      </c>
      <c r="R30" s="20">
        <f t="shared" si="11"/>
        <v>0.5</v>
      </c>
      <c r="S30" s="21"/>
      <c r="T30" s="2"/>
      <c r="U30" s="2"/>
    </row>
    <row r="31" spans="1:21" ht="15.75" thickBot="1" x14ac:dyDescent="0.3">
      <c r="A31" s="79"/>
      <c r="B31" s="51" t="s">
        <v>15</v>
      </c>
      <c r="C31" s="52">
        <v>60</v>
      </c>
      <c r="D31" s="53">
        <v>58</v>
      </c>
      <c r="E31" s="54">
        <f t="shared" si="6"/>
        <v>-3.3333333333333333E-2</v>
      </c>
      <c r="F31" s="52">
        <v>30</v>
      </c>
      <c r="G31" s="52">
        <v>28</v>
      </c>
      <c r="H31" s="55">
        <f t="shared" si="7"/>
        <v>-6.6666666666666666E-2</v>
      </c>
      <c r="I31" s="52">
        <v>8</v>
      </c>
      <c r="J31" s="52">
        <v>13</v>
      </c>
      <c r="K31" s="55">
        <f t="shared" si="8"/>
        <v>0.625</v>
      </c>
      <c r="L31" s="56"/>
      <c r="M31" s="57">
        <v>68</v>
      </c>
      <c r="N31" s="57">
        <v>39</v>
      </c>
      <c r="O31" s="57">
        <v>34</v>
      </c>
      <c r="P31" s="58">
        <f t="shared" si="9"/>
        <v>0.8529411764705882</v>
      </c>
      <c r="Q31" s="58">
        <f t="shared" si="10"/>
        <v>0.71794871794871795</v>
      </c>
      <c r="R31" s="59">
        <f t="shared" si="11"/>
        <v>0.38235294117647056</v>
      </c>
      <c r="S31" s="21"/>
      <c r="T31" s="2"/>
      <c r="U31" s="2"/>
    </row>
    <row r="32" spans="1:21" ht="15.75" thickBot="1" x14ac:dyDescent="0.3">
      <c r="A32" s="78" t="s">
        <v>20</v>
      </c>
      <c r="B32" s="42" t="s">
        <v>13</v>
      </c>
      <c r="C32" s="47">
        <v>0</v>
      </c>
      <c r="D32" s="47">
        <v>0</v>
      </c>
      <c r="E32" s="48">
        <v>0</v>
      </c>
      <c r="F32" s="46">
        <v>0</v>
      </c>
      <c r="G32" s="46">
        <v>0</v>
      </c>
      <c r="H32" s="49">
        <v>0</v>
      </c>
      <c r="I32" s="46">
        <v>0</v>
      </c>
      <c r="J32" s="46">
        <v>0</v>
      </c>
      <c r="K32" s="16">
        <v>0</v>
      </c>
      <c r="L32" s="44"/>
      <c r="M32" s="50">
        <v>0</v>
      </c>
      <c r="N32" s="50">
        <v>0</v>
      </c>
      <c r="O32" s="50">
        <v>0</v>
      </c>
      <c r="P32" s="61">
        <v>0</v>
      </c>
      <c r="Q32" s="61">
        <v>0</v>
      </c>
      <c r="R32" s="62">
        <v>0</v>
      </c>
      <c r="S32" s="21"/>
      <c r="T32" s="2"/>
      <c r="U32" s="2"/>
    </row>
    <row r="33" spans="1:21" ht="15.75" thickBot="1" x14ac:dyDescent="0.3">
      <c r="A33" s="78"/>
      <c r="B33" s="42" t="s">
        <v>14</v>
      </c>
      <c r="C33" s="43">
        <v>0</v>
      </c>
      <c r="D33" s="43">
        <v>4</v>
      </c>
      <c r="E33" s="15">
        <v>0</v>
      </c>
      <c r="F33" s="22">
        <v>0</v>
      </c>
      <c r="G33" s="22">
        <v>2</v>
      </c>
      <c r="H33" s="16">
        <v>0</v>
      </c>
      <c r="I33" s="22">
        <v>0</v>
      </c>
      <c r="J33" s="22">
        <v>2</v>
      </c>
      <c r="K33" s="49">
        <v>0</v>
      </c>
      <c r="L33" s="44"/>
      <c r="M33" s="18">
        <v>2</v>
      </c>
      <c r="N33" s="18">
        <v>2</v>
      </c>
      <c r="O33" s="18">
        <v>2</v>
      </c>
      <c r="P33" s="19">
        <f t="shared" si="9"/>
        <v>2</v>
      </c>
      <c r="Q33" s="19">
        <f t="shared" ref="Q33" si="12">G33/N33</f>
        <v>1</v>
      </c>
      <c r="R33" s="20">
        <f t="shared" ref="R33" si="13">J33/O33</f>
        <v>1</v>
      </c>
      <c r="S33" s="21"/>
      <c r="T33" s="2"/>
      <c r="U33" s="2"/>
    </row>
    <row r="34" spans="1:21" ht="15.75" thickBot="1" x14ac:dyDescent="0.3">
      <c r="A34" s="79"/>
      <c r="B34" s="51" t="s">
        <v>15</v>
      </c>
      <c r="C34" s="52">
        <v>3</v>
      </c>
      <c r="D34" s="53">
        <v>20</v>
      </c>
      <c r="E34" s="54">
        <f t="shared" si="6"/>
        <v>5.666666666666667</v>
      </c>
      <c r="F34" s="52">
        <v>1</v>
      </c>
      <c r="G34" s="52">
        <v>9</v>
      </c>
      <c r="H34" s="55">
        <f t="shared" si="7"/>
        <v>8</v>
      </c>
      <c r="I34" s="52">
        <v>0</v>
      </c>
      <c r="J34" s="52">
        <v>0</v>
      </c>
      <c r="K34" s="55">
        <v>0</v>
      </c>
      <c r="L34" s="56"/>
      <c r="M34" s="57">
        <v>3</v>
      </c>
      <c r="N34" s="57">
        <v>2</v>
      </c>
      <c r="O34" s="57">
        <v>2</v>
      </c>
      <c r="P34" s="58">
        <f t="shared" si="9"/>
        <v>6.666666666666667</v>
      </c>
      <c r="Q34" s="58">
        <f t="shared" si="10"/>
        <v>4.5</v>
      </c>
      <c r="R34" s="59">
        <f t="shared" si="11"/>
        <v>0</v>
      </c>
      <c r="S34" s="21"/>
      <c r="T34" s="2"/>
      <c r="U34" s="2"/>
    </row>
    <row r="35" spans="1:21" ht="15.75" thickBot="1" x14ac:dyDescent="0.3">
      <c r="A35" s="78" t="s">
        <v>21</v>
      </c>
      <c r="B35" s="42" t="s">
        <v>13</v>
      </c>
      <c r="C35" s="47">
        <v>0</v>
      </c>
      <c r="D35" s="47">
        <v>5</v>
      </c>
      <c r="E35" s="48">
        <v>0</v>
      </c>
      <c r="F35" s="46">
        <v>0</v>
      </c>
      <c r="G35" s="46">
        <v>4</v>
      </c>
      <c r="H35" s="49">
        <v>0</v>
      </c>
      <c r="I35" s="46">
        <v>0</v>
      </c>
      <c r="J35" s="46">
        <v>3</v>
      </c>
      <c r="K35" s="16">
        <v>0</v>
      </c>
      <c r="L35" s="44"/>
      <c r="M35" s="50">
        <v>0</v>
      </c>
      <c r="N35" s="50">
        <v>0</v>
      </c>
      <c r="O35" s="50">
        <v>0</v>
      </c>
      <c r="P35" s="61">
        <v>0</v>
      </c>
      <c r="Q35" s="61">
        <v>0</v>
      </c>
      <c r="R35" s="62">
        <v>0</v>
      </c>
      <c r="S35" s="21"/>
      <c r="T35" s="2"/>
      <c r="U35" s="2"/>
    </row>
    <row r="36" spans="1:21" ht="15.75" thickBot="1" x14ac:dyDescent="0.3">
      <c r="A36" s="78"/>
      <c r="B36" s="42" t="s">
        <v>14</v>
      </c>
      <c r="C36" s="43">
        <v>16</v>
      </c>
      <c r="D36" s="43">
        <v>22</v>
      </c>
      <c r="E36" s="15">
        <f t="shared" si="6"/>
        <v>0.375</v>
      </c>
      <c r="F36" s="22">
        <v>10</v>
      </c>
      <c r="G36" s="22">
        <v>16</v>
      </c>
      <c r="H36" s="16">
        <f t="shared" si="7"/>
        <v>0.6</v>
      </c>
      <c r="I36" s="22">
        <v>7</v>
      </c>
      <c r="J36" s="22">
        <v>6</v>
      </c>
      <c r="K36" s="49">
        <f t="shared" si="8"/>
        <v>-0.14285714285714285</v>
      </c>
      <c r="L36" s="44"/>
      <c r="M36" s="18">
        <v>25</v>
      </c>
      <c r="N36" s="18">
        <v>20</v>
      </c>
      <c r="O36" s="18">
        <v>14</v>
      </c>
      <c r="P36" s="19">
        <f t="shared" si="9"/>
        <v>0.88</v>
      </c>
      <c r="Q36" s="19">
        <f t="shared" si="10"/>
        <v>0.8</v>
      </c>
      <c r="R36" s="20">
        <f t="shared" si="11"/>
        <v>0.42857142857142855</v>
      </c>
      <c r="S36" s="21"/>
      <c r="T36" s="2"/>
      <c r="U36" s="2"/>
    </row>
    <row r="37" spans="1:21" ht="15.75" thickBot="1" x14ac:dyDescent="0.3">
      <c r="A37" s="79"/>
      <c r="B37" s="51" t="s">
        <v>15</v>
      </c>
      <c r="C37" s="52">
        <v>7</v>
      </c>
      <c r="D37" s="53">
        <v>9</v>
      </c>
      <c r="E37" s="54">
        <f t="shared" si="6"/>
        <v>0.2857142857142857</v>
      </c>
      <c r="F37" s="52">
        <v>6</v>
      </c>
      <c r="G37" s="52">
        <v>7</v>
      </c>
      <c r="H37" s="55">
        <f t="shared" si="7"/>
        <v>0.16666666666666666</v>
      </c>
      <c r="I37" s="52">
        <v>0</v>
      </c>
      <c r="J37" s="52">
        <v>1</v>
      </c>
      <c r="K37" s="55">
        <v>0</v>
      </c>
      <c r="L37" s="56"/>
      <c r="M37" s="57">
        <v>7</v>
      </c>
      <c r="N37" s="57">
        <v>6</v>
      </c>
      <c r="O37" s="57">
        <v>1</v>
      </c>
      <c r="P37" s="58">
        <f t="shared" si="9"/>
        <v>1.2857142857142858</v>
      </c>
      <c r="Q37" s="58">
        <f t="shared" si="10"/>
        <v>1.1666666666666667</v>
      </c>
      <c r="R37" s="59">
        <f t="shared" si="11"/>
        <v>1</v>
      </c>
      <c r="S37" s="21"/>
      <c r="T37" s="2"/>
      <c r="U37" s="2"/>
    </row>
    <row r="38" spans="1:21" ht="15.75" thickBot="1" x14ac:dyDescent="0.3">
      <c r="A38" s="78" t="s">
        <v>22</v>
      </c>
      <c r="B38" s="63" t="s">
        <v>13</v>
      </c>
      <c r="C38" s="64">
        <v>0</v>
      </c>
      <c r="D38" s="64">
        <v>2</v>
      </c>
      <c r="E38" s="65">
        <v>0</v>
      </c>
      <c r="F38" s="66">
        <v>0</v>
      </c>
      <c r="G38" s="66">
        <v>2</v>
      </c>
      <c r="H38" s="67">
        <v>0</v>
      </c>
      <c r="I38" s="66">
        <v>0</v>
      </c>
      <c r="J38" s="66">
        <v>1</v>
      </c>
      <c r="K38" s="16">
        <v>0</v>
      </c>
      <c r="L38" s="68"/>
      <c r="M38" s="69">
        <v>0</v>
      </c>
      <c r="N38" s="69">
        <v>0</v>
      </c>
      <c r="O38" s="69">
        <v>0</v>
      </c>
      <c r="P38" s="70">
        <v>0</v>
      </c>
      <c r="Q38" s="61">
        <v>0</v>
      </c>
      <c r="R38" s="62">
        <v>0</v>
      </c>
      <c r="S38" s="21"/>
      <c r="T38" s="2"/>
      <c r="U38" s="2"/>
    </row>
    <row r="39" spans="1:21" ht="15.75" thickBot="1" x14ac:dyDescent="0.3">
      <c r="A39" s="78"/>
      <c r="B39" s="42" t="s">
        <v>14</v>
      </c>
      <c r="C39" s="22">
        <v>2</v>
      </c>
      <c r="D39" s="43">
        <v>4</v>
      </c>
      <c r="E39" s="15">
        <f t="shared" si="6"/>
        <v>1</v>
      </c>
      <c r="F39" s="22">
        <v>2</v>
      </c>
      <c r="G39" s="22">
        <v>4</v>
      </c>
      <c r="H39" s="16">
        <f t="shared" si="7"/>
        <v>1</v>
      </c>
      <c r="I39" s="22">
        <v>0</v>
      </c>
      <c r="J39" s="22">
        <v>1</v>
      </c>
      <c r="K39" s="49">
        <v>0</v>
      </c>
      <c r="L39" s="44"/>
      <c r="M39" s="18">
        <v>3</v>
      </c>
      <c r="N39" s="18">
        <v>2</v>
      </c>
      <c r="O39" s="18">
        <v>2</v>
      </c>
      <c r="P39" s="19">
        <f t="shared" si="9"/>
        <v>1.3333333333333333</v>
      </c>
      <c r="Q39" s="19">
        <f t="shared" si="10"/>
        <v>2</v>
      </c>
      <c r="R39" s="20">
        <f t="shared" si="11"/>
        <v>0.5</v>
      </c>
      <c r="S39" s="21"/>
      <c r="T39" s="2"/>
      <c r="U39" s="2"/>
    </row>
    <row r="40" spans="1:21" ht="15.75" thickBot="1" x14ac:dyDescent="0.3">
      <c r="A40" s="79"/>
      <c r="B40" s="51" t="s">
        <v>15</v>
      </c>
      <c r="C40" s="52">
        <v>2</v>
      </c>
      <c r="D40" s="53">
        <v>1</v>
      </c>
      <c r="E40" s="54">
        <f t="shared" si="6"/>
        <v>-0.5</v>
      </c>
      <c r="F40" s="52">
        <v>1</v>
      </c>
      <c r="G40" s="52">
        <v>1</v>
      </c>
      <c r="H40" s="55">
        <f t="shared" si="7"/>
        <v>0</v>
      </c>
      <c r="I40" s="52">
        <v>1</v>
      </c>
      <c r="J40" s="52">
        <v>0</v>
      </c>
      <c r="K40" s="55">
        <f t="shared" si="8"/>
        <v>-1</v>
      </c>
      <c r="L40" s="56"/>
      <c r="M40" s="57">
        <v>2</v>
      </c>
      <c r="N40" s="57">
        <v>2</v>
      </c>
      <c r="O40" s="57">
        <v>1</v>
      </c>
      <c r="P40" s="58">
        <f t="shared" si="9"/>
        <v>0.5</v>
      </c>
      <c r="Q40" s="58">
        <f t="shared" si="10"/>
        <v>0.5</v>
      </c>
      <c r="R40" s="59">
        <f t="shared" si="11"/>
        <v>0</v>
      </c>
      <c r="S40" s="21"/>
      <c r="T40" s="2"/>
      <c r="U40" s="2"/>
    </row>
    <row r="41" spans="1:21" ht="15.75" thickBot="1" x14ac:dyDescent="0.3">
      <c r="A41" s="79" t="s">
        <v>23</v>
      </c>
      <c r="B41" s="72" t="s">
        <v>13</v>
      </c>
      <c r="C41" s="66">
        <v>48</v>
      </c>
      <c r="D41" s="64">
        <v>52</v>
      </c>
      <c r="E41" s="65">
        <f t="shared" si="6"/>
        <v>8.3333333333333329E-2</v>
      </c>
      <c r="F41" s="66">
        <v>41</v>
      </c>
      <c r="G41" s="66">
        <v>47</v>
      </c>
      <c r="H41" s="67">
        <f t="shared" si="7"/>
        <v>0.14634146341463414</v>
      </c>
      <c r="I41" s="66">
        <v>16</v>
      </c>
      <c r="J41" s="66">
        <v>16</v>
      </c>
      <c r="K41" s="16">
        <f t="shared" si="8"/>
        <v>0</v>
      </c>
      <c r="L41" s="68"/>
      <c r="M41" s="69">
        <v>109</v>
      </c>
      <c r="N41" s="69">
        <v>94</v>
      </c>
      <c r="O41" s="69">
        <v>61</v>
      </c>
      <c r="P41" s="70">
        <f t="shared" si="9"/>
        <v>0.47706422018348627</v>
      </c>
      <c r="Q41" s="70">
        <f t="shared" si="10"/>
        <v>0.5</v>
      </c>
      <c r="R41" s="71">
        <f t="shared" si="11"/>
        <v>0.26229508196721313</v>
      </c>
      <c r="S41" s="21"/>
      <c r="T41" s="2"/>
      <c r="U41" s="2"/>
    </row>
    <row r="42" spans="1:21" ht="15.75" thickBot="1" x14ac:dyDescent="0.3">
      <c r="A42" s="79"/>
      <c r="B42" s="51" t="s">
        <v>14</v>
      </c>
      <c r="C42" s="52">
        <v>126</v>
      </c>
      <c r="D42" s="53">
        <v>117</v>
      </c>
      <c r="E42" s="54">
        <f t="shared" si="6"/>
        <v>-7.1428571428571425E-2</v>
      </c>
      <c r="F42" s="52">
        <v>91</v>
      </c>
      <c r="G42" s="52">
        <v>101</v>
      </c>
      <c r="H42" s="55">
        <f t="shared" si="7"/>
        <v>0.10989010989010989</v>
      </c>
      <c r="I42" s="52">
        <v>31</v>
      </c>
      <c r="J42" s="52">
        <v>35</v>
      </c>
      <c r="K42" s="55">
        <f t="shared" si="8"/>
        <v>0.12903225806451613</v>
      </c>
      <c r="L42" s="56"/>
      <c r="M42" s="57">
        <v>243</v>
      </c>
      <c r="N42" s="57">
        <v>214</v>
      </c>
      <c r="O42" s="57">
        <v>129</v>
      </c>
      <c r="P42" s="58">
        <f t="shared" si="9"/>
        <v>0.48148148148148145</v>
      </c>
      <c r="Q42" s="58">
        <f t="shared" si="10"/>
        <v>0.4719626168224299</v>
      </c>
      <c r="R42" s="59">
        <f t="shared" si="11"/>
        <v>0.27131782945736432</v>
      </c>
      <c r="S42" s="21"/>
      <c r="T42" s="2"/>
      <c r="U42" s="2"/>
    </row>
    <row r="43" spans="1:21" ht="15.75" thickBot="1" x14ac:dyDescent="0.3">
      <c r="A43" s="78" t="s">
        <v>24</v>
      </c>
      <c r="B43" s="42" t="s">
        <v>13</v>
      </c>
      <c r="C43" s="46">
        <v>1</v>
      </c>
      <c r="D43" s="73">
        <v>0</v>
      </c>
      <c r="E43" s="65">
        <f t="shared" si="6"/>
        <v>-1</v>
      </c>
      <c r="F43" s="46">
        <v>0</v>
      </c>
      <c r="G43" s="73">
        <v>0</v>
      </c>
      <c r="H43" s="49">
        <v>0</v>
      </c>
      <c r="I43" s="46">
        <v>0</v>
      </c>
      <c r="J43" s="23">
        <v>0</v>
      </c>
      <c r="K43" s="16">
        <v>0</v>
      </c>
      <c r="L43" s="44"/>
      <c r="M43" s="50">
        <v>1</v>
      </c>
      <c r="N43" s="50">
        <v>0</v>
      </c>
      <c r="O43" s="50">
        <v>0</v>
      </c>
      <c r="P43" s="70">
        <f t="shared" si="9"/>
        <v>0</v>
      </c>
      <c r="Q43" s="70">
        <v>0</v>
      </c>
      <c r="R43" s="71">
        <v>0</v>
      </c>
      <c r="S43" s="21"/>
    </row>
    <row r="44" spans="1:21" ht="15.75" thickBot="1" x14ac:dyDescent="0.3">
      <c r="A44" s="79"/>
      <c r="B44" s="42" t="s">
        <v>14</v>
      </c>
      <c r="C44" s="22">
        <v>5</v>
      </c>
      <c r="D44" s="43">
        <v>3</v>
      </c>
      <c r="E44" s="15">
        <f t="shared" si="6"/>
        <v>-0.4</v>
      </c>
      <c r="F44" s="22">
        <v>3</v>
      </c>
      <c r="G44" s="22">
        <v>3</v>
      </c>
      <c r="H44" s="49">
        <f>(G44-F44)/F44</f>
        <v>0</v>
      </c>
      <c r="I44" s="22">
        <v>0</v>
      </c>
      <c r="J44" s="22">
        <v>1</v>
      </c>
      <c r="K44" s="49">
        <v>0</v>
      </c>
      <c r="L44" s="44"/>
      <c r="M44" s="18">
        <v>6</v>
      </c>
      <c r="N44" s="18">
        <v>4</v>
      </c>
      <c r="O44" s="18">
        <v>1</v>
      </c>
      <c r="P44" s="19">
        <f t="shared" si="9"/>
        <v>0.5</v>
      </c>
      <c r="Q44" s="19">
        <f t="shared" si="10"/>
        <v>0.75</v>
      </c>
      <c r="R44" s="20">
        <f t="shared" si="11"/>
        <v>1</v>
      </c>
      <c r="S44" s="21"/>
    </row>
    <row r="45" spans="1:21" ht="15.75" thickBot="1" x14ac:dyDescent="0.3">
      <c r="A45" s="79"/>
      <c r="B45" s="51" t="s">
        <v>15</v>
      </c>
      <c r="C45" s="52">
        <v>0</v>
      </c>
      <c r="D45" s="53">
        <v>2</v>
      </c>
      <c r="E45" s="54">
        <v>0</v>
      </c>
      <c r="F45" s="52">
        <v>0</v>
      </c>
      <c r="G45" s="52">
        <v>0</v>
      </c>
      <c r="H45" s="55">
        <v>0</v>
      </c>
      <c r="I45" s="52">
        <v>0</v>
      </c>
      <c r="J45" s="52">
        <v>0</v>
      </c>
      <c r="K45" s="55">
        <v>0</v>
      </c>
      <c r="L45" s="56"/>
      <c r="M45" s="57">
        <v>0</v>
      </c>
      <c r="N45" s="57">
        <v>0</v>
      </c>
      <c r="O45" s="57">
        <v>0</v>
      </c>
      <c r="P45" s="58">
        <v>0</v>
      </c>
      <c r="Q45" s="58">
        <v>0</v>
      </c>
      <c r="R45" s="59">
        <v>0</v>
      </c>
      <c r="S45" s="21"/>
    </row>
    <row r="46" spans="1:21" ht="15.75" thickBot="1" x14ac:dyDescent="0.3">
      <c r="A46" s="79" t="s">
        <v>25</v>
      </c>
      <c r="B46" s="42" t="s">
        <v>13</v>
      </c>
      <c r="C46" s="46">
        <v>0</v>
      </c>
      <c r="D46" s="47">
        <v>0</v>
      </c>
      <c r="E46" s="48">
        <v>0</v>
      </c>
      <c r="F46" s="46">
        <v>0</v>
      </c>
      <c r="G46" s="46">
        <v>0</v>
      </c>
      <c r="H46" s="49">
        <v>0</v>
      </c>
      <c r="I46" s="46">
        <v>0</v>
      </c>
      <c r="J46" s="46">
        <v>0</v>
      </c>
      <c r="K46" s="16">
        <v>0</v>
      </c>
      <c r="L46" s="74"/>
      <c r="M46" s="50">
        <v>1</v>
      </c>
      <c r="N46" s="50">
        <v>1</v>
      </c>
      <c r="O46" s="50">
        <v>1</v>
      </c>
      <c r="P46" s="61">
        <f t="shared" si="9"/>
        <v>0</v>
      </c>
      <c r="Q46" s="61">
        <f t="shared" si="10"/>
        <v>0</v>
      </c>
      <c r="R46" s="62">
        <f t="shared" si="11"/>
        <v>0</v>
      </c>
      <c r="S46" s="21"/>
    </row>
    <row r="47" spans="1:21" ht="15.75" thickBot="1" x14ac:dyDescent="0.3">
      <c r="A47" s="79"/>
      <c r="B47" s="51" t="s">
        <v>14</v>
      </c>
      <c r="C47" s="52">
        <v>2</v>
      </c>
      <c r="D47" s="53">
        <v>2</v>
      </c>
      <c r="E47" s="54">
        <f t="shared" si="6"/>
        <v>0</v>
      </c>
      <c r="F47" s="52">
        <v>2</v>
      </c>
      <c r="G47" s="52">
        <v>1</v>
      </c>
      <c r="H47" s="55">
        <f t="shared" ref="H47" si="14">(G47-F47)/F47</f>
        <v>-0.5</v>
      </c>
      <c r="I47" s="52">
        <v>1</v>
      </c>
      <c r="J47" s="52">
        <v>1</v>
      </c>
      <c r="K47" s="55">
        <f t="shared" ref="K47" si="15">(J47-I47)/I47</f>
        <v>0</v>
      </c>
      <c r="L47" s="75"/>
      <c r="M47" s="57">
        <v>3</v>
      </c>
      <c r="N47" s="57">
        <v>3</v>
      </c>
      <c r="O47" s="57">
        <v>3</v>
      </c>
      <c r="P47" s="58">
        <f t="shared" si="9"/>
        <v>0.66666666666666663</v>
      </c>
      <c r="Q47" s="58">
        <f t="shared" si="10"/>
        <v>0.33333333333333331</v>
      </c>
      <c r="R47" s="59">
        <f t="shared" si="11"/>
        <v>0.33333333333333331</v>
      </c>
      <c r="S47" s="21"/>
    </row>
    <row r="48" spans="1:21" ht="15.75" thickBot="1" x14ac:dyDescent="0.3">
      <c r="A48" s="79" t="s">
        <v>26</v>
      </c>
      <c r="B48" s="42" t="s">
        <v>13</v>
      </c>
      <c r="C48" s="46">
        <v>0</v>
      </c>
      <c r="D48" s="47">
        <v>0</v>
      </c>
      <c r="E48" s="48">
        <v>0</v>
      </c>
      <c r="F48" s="46">
        <v>0</v>
      </c>
      <c r="G48" s="46">
        <v>0</v>
      </c>
      <c r="H48" s="67">
        <v>0</v>
      </c>
      <c r="I48" s="46">
        <v>0</v>
      </c>
      <c r="J48" s="46">
        <v>0</v>
      </c>
      <c r="K48" s="16">
        <v>0</v>
      </c>
      <c r="L48" s="74"/>
      <c r="M48" s="50">
        <v>0</v>
      </c>
      <c r="N48" s="50">
        <v>0</v>
      </c>
      <c r="O48" s="50">
        <v>0</v>
      </c>
      <c r="P48" s="61">
        <v>0</v>
      </c>
      <c r="Q48" s="61">
        <v>0</v>
      </c>
      <c r="R48" s="62">
        <v>0</v>
      </c>
      <c r="S48" s="21"/>
    </row>
    <row r="49" spans="1:19" ht="15.75" thickBot="1" x14ac:dyDescent="0.3">
      <c r="A49" s="79"/>
      <c r="B49" s="51" t="s">
        <v>14</v>
      </c>
      <c r="C49" s="52">
        <v>1</v>
      </c>
      <c r="D49" s="53">
        <v>1</v>
      </c>
      <c r="E49" s="54">
        <v>0</v>
      </c>
      <c r="F49" s="52">
        <v>0</v>
      </c>
      <c r="G49" s="52">
        <v>1</v>
      </c>
      <c r="H49" s="55">
        <v>0</v>
      </c>
      <c r="I49" s="52">
        <v>0</v>
      </c>
      <c r="J49" s="52">
        <v>0</v>
      </c>
      <c r="K49" s="55">
        <v>0</v>
      </c>
      <c r="L49" s="75"/>
      <c r="M49" s="57">
        <v>1</v>
      </c>
      <c r="N49" s="57">
        <v>1</v>
      </c>
      <c r="O49" s="57">
        <v>1</v>
      </c>
      <c r="P49" s="58">
        <f t="shared" si="9"/>
        <v>1</v>
      </c>
      <c r="Q49" s="58">
        <f t="shared" ref="Q49:Q55" si="16">G49/N49</f>
        <v>1</v>
      </c>
      <c r="R49" s="59">
        <f t="shared" ref="R49:R51" si="17">J49/O49</f>
        <v>0</v>
      </c>
      <c r="S49" s="21"/>
    </row>
    <row r="50" spans="1:19" ht="15.75" thickBot="1" x14ac:dyDescent="0.3">
      <c r="A50" s="79" t="s">
        <v>27</v>
      </c>
      <c r="B50" s="42" t="s">
        <v>13</v>
      </c>
      <c r="C50" s="46">
        <v>0</v>
      </c>
      <c r="D50" s="47">
        <v>0</v>
      </c>
      <c r="E50" s="48">
        <v>0</v>
      </c>
      <c r="F50" s="46">
        <v>0</v>
      </c>
      <c r="G50" s="46">
        <v>0</v>
      </c>
      <c r="H50" s="49">
        <v>0</v>
      </c>
      <c r="I50" s="46">
        <v>0</v>
      </c>
      <c r="J50" s="46">
        <v>0</v>
      </c>
      <c r="K50" s="16">
        <v>0</v>
      </c>
      <c r="L50" s="74"/>
      <c r="M50" s="50">
        <v>1</v>
      </c>
      <c r="N50" s="50">
        <v>1</v>
      </c>
      <c r="O50" s="50">
        <v>0</v>
      </c>
      <c r="P50" s="61">
        <f t="shared" si="9"/>
        <v>0</v>
      </c>
      <c r="Q50" s="61">
        <f t="shared" si="16"/>
        <v>0</v>
      </c>
      <c r="R50" s="71">
        <v>0</v>
      </c>
      <c r="S50" s="21"/>
    </row>
    <row r="51" spans="1:19" ht="15.75" thickBot="1" x14ac:dyDescent="0.3">
      <c r="A51" s="79"/>
      <c r="B51" s="51" t="s">
        <v>14</v>
      </c>
      <c r="C51" s="52">
        <v>2</v>
      </c>
      <c r="D51" s="53">
        <v>2</v>
      </c>
      <c r="E51" s="54">
        <f t="shared" si="6"/>
        <v>0</v>
      </c>
      <c r="F51" s="52">
        <v>1</v>
      </c>
      <c r="G51" s="52">
        <v>1</v>
      </c>
      <c r="H51" s="55">
        <f t="shared" ref="H51:H55" si="18">(G51-F51)/F51</f>
        <v>0</v>
      </c>
      <c r="I51" s="52">
        <v>1</v>
      </c>
      <c r="J51" s="52">
        <v>0</v>
      </c>
      <c r="K51" s="55">
        <f t="shared" ref="K51" si="19">(J51-I51)/I51</f>
        <v>-1</v>
      </c>
      <c r="L51" s="75"/>
      <c r="M51" s="57">
        <v>8</v>
      </c>
      <c r="N51" s="57">
        <v>8</v>
      </c>
      <c r="O51" s="57">
        <v>6</v>
      </c>
      <c r="P51" s="58">
        <f t="shared" si="9"/>
        <v>0.25</v>
      </c>
      <c r="Q51" s="58">
        <f t="shared" si="16"/>
        <v>0.125</v>
      </c>
      <c r="R51" s="59">
        <f t="shared" si="17"/>
        <v>0</v>
      </c>
      <c r="S51" s="21"/>
    </row>
    <row r="52" spans="1:19" ht="15.75" thickBot="1" x14ac:dyDescent="0.3">
      <c r="A52" s="79" t="s">
        <v>28</v>
      </c>
      <c r="B52" s="42" t="s">
        <v>13</v>
      </c>
      <c r="C52" s="46">
        <v>1</v>
      </c>
      <c r="D52" s="47">
        <v>1</v>
      </c>
      <c r="E52" s="48">
        <f t="shared" si="6"/>
        <v>0</v>
      </c>
      <c r="F52" s="46">
        <v>1</v>
      </c>
      <c r="G52" s="46">
        <v>1</v>
      </c>
      <c r="H52" s="48">
        <f t="shared" si="18"/>
        <v>0</v>
      </c>
      <c r="I52" s="46">
        <v>0</v>
      </c>
      <c r="J52" s="46">
        <v>0</v>
      </c>
      <c r="K52" s="16">
        <v>0</v>
      </c>
      <c r="L52" s="74"/>
      <c r="M52" s="50">
        <v>1</v>
      </c>
      <c r="N52" s="50">
        <v>1</v>
      </c>
      <c r="O52" s="50">
        <v>0</v>
      </c>
      <c r="P52" s="61">
        <f t="shared" si="9"/>
        <v>1</v>
      </c>
      <c r="Q52" s="61">
        <f t="shared" si="16"/>
        <v>1</v>
      </c>
      <c r="R52" s="71">
        <v>0</v>
      </c>
      <c r="S52" s="21"/>
    </row>
    <row r="53" spans="1:19" ht="15.75" thickBot="1" x14ac:dyDescent="0.3">
      <c r="A53" s="79"/>
      <c r="B53" s="51" t="s">
        <v>14</v>
      </c>
      <c r="C53" s="52">
        <v>2</v>
      </c>
      <c r="D53" s="53">
        <v>4</v>
      </c>
      <c r="E53" s="54">
        <f t="shared" si="6"/>
        <v>1</v>
      </c>
      <c r="F53" s="52">
        <v>2</v>
      </c>
      <c r="G53" s="52">
        <v>3</v>
      </c>
      <c r="H53" s="55">
        <f t="shared" si="18"/>
        <v>0.5</v>
      </c>
      <c r="I53" s="52">
        <v>0</v>
      </c>
      <c r="J53" s="52">
        <v>0</v>
      </c>
      <c r="K53" s="55">
        <v>0</v>
      </c>
      <c r="L53" s="75"/>
      <c r="M53" s="57">
        <v>6</v>
      </c>
      <c r="N53" s="57">
        <v>6</v>
      </c>
      <c r="O53" s="57">
        <v>0</v>
      </c>
      <c r="P53" s="58">
        <f t="shared" si="9"/>
        <v>0.66666666666666663</v>
      </c>
      <c r="Q53" s="58">
        <f t="shared" si="16"/>
        <v>0.5</v>
      </c>
      <c r="R53" s="59">
        <v>0</v>
      </c>
      <c r="S53" s="21"/>
    </row>
    <row r="54" spans="1:19" ht="15.75" thickBot="1" x14ac:dyDescent="0.3">
      <c r="A54" s="79" t="s">
        <v>29</v>
      </c>
      <c r="B54" s="42" t="s">
        <v>13</v>
      </c>
      <c r="C54" s="46">
        <v>0</v>
      </c>
      <c r="D54" s="47">
        <v>0</v>
      </c>
      <c r="E54" s="48">
        <v>0</v>
      </c>
      <c r="F54" s="46">
        <v>0</v>
      </c>
      <c r="G54" s="46">
        <v>0</v>
      </c>
      <c r="H54" s="49">
        <v>0</v>
      </c>
      <c r="I54" s="46">
        <v>0</v>
      </c>
      <c r="J54" s="46">
        <v>0</v>
      </c>
      <c r="K54" s="16">
        <v>0</v>
      </c>
      <c r="L54" s="74"/>
      <c r="M54" s="50">
        <v>0</v>
      </c>
      <c r="N54" s="50">
        <v>0</v>
      </c>
      <c r="O54" s="50">
        <v>0</v>
      </c>
      <c r="P54" s="61">
        <v>0</v>
      </c>
      <c r="Q54" s="61">
        <v>0</v>
      </c>
      <c r="R54" s="71">
        <v>0</v>
      </c>
      <c r="S54" s="21"/>
    </row>
    <row r="55" spans="1:19" ht="15.75" thickBot="1" x14ac:dyDescent="0.3">
      <c r="A55" s="80"/>
      <c r="B55" s="51" t="s">
        <v>14</v>
      </c>
      <c r="C55" s="52">
        <v>1</v>
      </c>
      <c r="D55" s="53">
        <v>0</v>
      </c>
      <c r="E55" s="54">
        <f t="shared" si="6"/>
        <v>-1</v>
      </c>
      <c r="F55" s="52">
        <v>1</v>
      </c>
      <c r="G55" s="52">
        <v>0</v>
      </c>
      <c r="H55" s="55">
        <f t="shared" si="18"/>
        <v>-1</v>
      </c>
      <c r="I55" s="52">
        <v>0</v>
      </c>
      <c r="J55" s="52">
        <v>0</v>
      </c>
      <c r="K55" s="55">
        <v>0</v>
      </c>
      <c r="L55" s="75"/>
      <c r="M55" s="57">
        <v>4</v>
      </c>
      <c r="N55" s="57">
        <v>4</v>
      </c>
      <c r="O55" s="57">
        <v>1</v>
      </c>
      <c r="P55" s="58">
        <f t="shared" si="9"/>
        <v>0</v>
      </c>
      <c r="Q55" s="58">
        <f t="shared" si="16"/>
        <v>0</v>
      </c>
      <c r="R55" s="59">
        <f t="shared" ref="R55" si="20">J55/O55</f>
        <v>0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 t="s">
        <v>30</v>
      </c>
    </row>
    <row r="58" spans="1:19" x14ac:dyDescent="0.25">
      <c r="A58" s="6"/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J40" sqref="J40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 x14ac:dyDescent="0.25">
      <c r="A1" s="92" t="s">
        <v>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64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6.5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65</v>
      </c>
      <c r="D6" s="9" t="s">
        <v>61</v>
      </c>
      <c r="E6" s="8" t="s">
        <v>32</v>
      </c>
      <c r="F6" s="8" t="s">
        <v>66</v>
      </c>
      <c r="G6" s="8" t="s">
        <v>62</v>
      </c>
      <c r="H6" s="8" t="s">
        <v>32</v>
      </c>
      <c r="I6" s="8" t="s">
        <v>67</v>
      </c>
      <c r="J6" s="8" t="s">
        <v>63</v>
      </c>
      <c r="K6" s="8" t="s">
        <v>32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3</v>
      </c>
      <c r="B7" s="98"/>
      <c r="C7" s="14">
        <v>240</v>
      </c>
      <c r="D7" s="14">
        <v>272</v>
      </c>
      <c r="E7" s="15">
        <f t="shared" ref="E7:E15" si="0">(D7-C7)/C7</f>
        <v>0.13333333333333333</v>
      </c>
      <c r="F7" s="14">
        <v>167</v>
      </c>
      <c r="G7" s="14">
        <v>201</v>
      </c>
      <c r="H7" s="16">
        <f t="shared" ref="H7:H15" si="1">(G7-F7)/F7</f>
        <v>0.20359281437125748</v>
      </c>
      <c r="I7" s="14">
        <v>58</v>
      </c>
      <c r="J7" s="14">
        <v>63</v>
      </c>
      <c r="K7" s="16">
        <f t="shared" ref="K7:K15" si="2">(J7-I7)/I7</f>
        <v>8.6206896551724144E-2</v>
      </c>
      <c r="L7" s="17"/>
      <c r="M7" s="18">
        <v>444</v>
      </c>
      <c r="N7" s="18">
        <v>359</v>
      </c>
      <c r="O7" s="18">
        <v>216</v>
      </c>
      <c r="P7" s="19">
        <f t="shared" ref="P7:P15" si="3">D7/M7</f>
        <v>0.61261261261261257</v>
      </c>
      <c r="Q7" s="19">
        <f t="shared" ref="Q7:Q15" si="4">G7/N7</f>
        <v>0.55988857938718661</v>
      </c>
      <c r="R7" s="20">
        <f t="shared" ref="R7:R15" si="5">J7/O7</f>
        <v>0.29166666666666669</v>
      </c>
      <c r="S7" s="21"/>
      <c r="T7" s="2"/>
      <c r="U7" s="2"/>
    </row>
    <row r="8" spans="1:21" x14ac:dyDescent="0.25">
      <c r="A8" s="90" t="s">
        <v>4</v>
      </c>
      <c r="B8" s="91"/>
      <c r="C8" s="22">
        <v>1</v>
      </c>
      <c r="D8" s="22">
        <v>2</v>
      </c>
      <c r="E8" s="15">
        <f t="shared" si="0"/>
        <v>1</v>
      </c>
      <c r="F8" s="22">
        <v>1</v>
      </c>
      <c r="G8" s="22">
        <v>2</v>
      </c>
      <c r="H8" s="16">
        <f t="shared" si="1"/>
        <v>1</v>
      </c>
      <c r="I8" s="22">
        <v>1</v>
      </c>
      <c r="J8" s="22">
        <v>1</v>
      </c>
      <c r="K8" s="16">
        <v>0</v>
      </c>
      <c r="L8" s="17"/>
      <c r="M8" s="18">
        <v>5</v>
      </c>
      <c r="N8" s="18">
        <v>4</v>
      </c>
      <c r="O8" s="18">
        <v>3</v>
      </c>
      <c r="P8" s="19">
        <f t="shared" si="3"/>
        <v>0.4</v>
      </c>
      <c r="Q8" s="19">
        <f t="shared" si="4"/>
        <v>0.5</v>
      </c>
      <c r="R8" s="20">
        <f t="shared" si="5"/>
        <v>0.33333333333333331</v>
      </c>
      <c r="S8" s="21"/>
      <c r="T8" s="2"/>
      <c r="U8" s="2"/>
    </row>
    <row r="9" spans="1:21" x14ac:dyDescent="0.25">
      <c r="A9" s="90" t="s">
        <v>33</v>
      </c>
      <c r="B9" s="91"/>
      <c r="C9" s="22">
        <v>0</v>
      </c>
      <c r="D9" s="22">
        <v>2</v>
      </c>
      <c r="E9" s="15">
        <v>0</v>
      </c>
      <c r="F9" s="22">
        <v>0</v>
      </c>
      <c r="G9" s="22">
        <v>2</v>
      </c>
      <c r="H9" s="16">
        <v>0</v>
      </c>
      <c r="I9" s="22">
        <v>0</v>
      </c>
      <c r="J9" s="22">
        <v>1</v>
      </c>
      <c r="K9" s="16">
        <v>0</v>
      </c>
      <c r="L9" s="17"/>
      <c r="M9" s="18">
        <v>1</v>
      </c>
      <c r="N9" s="18">
        <v>0</v>
      </c>
      <c r="O9" s="18">
        <v>0</v>
      </c>
      <c r="P9" s="19">
        <f t="shared" si="3"/>
        <v>2</v>
      </c>
      <c r="Q9" s="19">
        <v>0</v>
      </c>
      <c r="R9" s="20">
        <v>0</v>
      </c>
      <c r="S9" s="21"/>
      <c r="T9" s="2"/>
      <c r="U9" s="2"/>
    </row>
    <row r="10" spans="1:21" x14ac:dyDescent="0.25">
      <c r="A10" s="90" t="s">
        <v>5</v>
      </c>
      <c r="B10" s="91"/>
      <c r="C10" s="22">
        <v>74</v>
      </c>
      <c r="D10" s="22">
        <v>90</v>
      </c>
      <c r="E10" s="15">
        <f t="shared" si="0"/>
        <v>0.21621621621621623</v>
      </c>
      <c r="F10" s="22">
        <v>55</v>
      </c>
      <c r="G10" s="22">
        <v>71</v>
      </c>
      <c r="H10" s="16">
        <f t="shared" si="1"/>
        <v>0.29090909090909089</v>
      </c>
      <c r="I10" s="22">
        <v>20</v>
      </c>
      <c r="J10" s="22">
        <v>24</v>
      </c>
      <c r="K10" s="16">
        <f t="shared" si="2"/>
        <v>0.2</v>
      </c>
      <c r="L10" s="17"/>
      <c r="M10" s="18">
        <v>147</v>
      </c>
      <c r="N10" s="18">
        <v>118</v>
      </c>
      <c r="O10" s="18">
        <v>74</v>
      </c>
      <c r="P10" s="19">
        <f t="shared" si="3"/>
        <v>0.61224489795918369</v>
      </c>
      <c r="Q10" s="19">
        <f t="shared" si="4"/>
        <v>0.60169491525423724</v>
      </c>
      <c r="R10" s="20">
        <f t="shared" si="5"/>
        <v>0.32432432432432434</v>
      </c>
      <c r="S10" s="21"/>
      <c r="T10" s="2"/>
      <c r="U10" s="2"/>
    </row>
    <row r="11" spans="1:21" x14ac:dyDescent="0.25">
      <c r="A11" s="90" t="s">
        <v>6</v>
      </c>
      <c r="B11" s="91"/>
      <c r="C11" s="14">
        <v>39</v>
      </c>
      <c r="D11" s="14">
        <v>49</v>
      </c>
      <c r="E11" s="15">
        <f t="shared" si="0"/>
        <v>0.25641025641025639</v>
      </c>
      <c r="F11" s="14">
        <v>28</v>
      </c>
      <c r="G11" s="14">
        <v>43</v>
      </c>
      <c r="H11" s="16">
        <f t="shared" si="1"/>
        <v>0.5357142857142857</v>
      </c>
      <c r="I11" s="14">
        <v>14</v>
      </c>
      <c r="J11" s="14">
        <v>18</v>
      </c>
      <c r="K11" s="16">
        <f t="shared" si="2"/>
        <v>0.2857142857142857</v>
      </c>
      <c r="L11" s="17"/>
      <c r="M11" s="14">
        <v>116</v>
      </c>
      <c r="N11" s="14">
        <v>108</v>
      </c>
      <c r="O11" s="14">
        <v>70</v>
      </c>
      <c r="P11" s="19">
        <f t="shared" si="3"/>
        <v>0.42241379310344829</v>
      </c>
      <c r="Q11" s="19">
        <f t="shared" si="4"/>
        <v>0.39814814814814814</v>
      </c>
      <c r="R11" s="20">
        <f t="shared" si="5"/>
        <v>0.25714285714285712</v>
      </c>
      <c r="S11" s="21"/>
      <c r="T11" s="2"/>
      <c r="U11" s="2"/>
    </row>
    <row r="12" spans="1:21" x14ac:dyDescent="0.25">
      <c r="A12" s="90" t="s">
        <v>7</v>
      </c>
      <c r="B12" s="91"/>
      <c r="C12" s="14">
        <v>105</v>
      </c>
      <c r="D12" s="14">
        <v>115</v>
      </c>
      <c r="E12" s="15">
        <f t="shared" si="0"/>
        <v>9.5238095238095233E-2</v>
      </c>
      <c r="F12" s="14">
        <v>78</v>
      </c>
      <c r="G12" s="14">
        <v>82</v>
      </c>
      <c r="H12" s="16">
        <f t="shared" si="1"/>
        <v>5.128205128205128E-2</v>
      </c>
      <c r="I12" s="14">
        <v>22</v>
      </c>
      <c r="J12" s="14">
        <v>21</v>
      </c>
      <c r="K12" s="16">
        <f t="shared" si="2"/>
        <v>-4.5454545454545456E-2</v>
      </c>
      <c r="L12" s="17"/>
      <c r="M12" s="14">
        <v>170</v>
      </c>
      <c r="N12" s="14">
        <v>129</v>
      </c>
      <c r="O12" s="14">
        <v>69</v>
      </c>
      <c r="P12" s="19">
        <f t="shared" si="3"/>
        <v>0.67647058823529416</v>
      </c>
      <c r="Q12" s="19">
        <f t="shared" si="4"/>
        <v>0.63565891472868219</v>
      </c>
      <c r="R12" s="20">
        <f t="shared" si="5"/>
        <v>0.30434782608695654</v>
      </c>
      <c r="S12" s="21"/>
      <c r="T12" s="2"/>
      <c r="U12" s="2"/>
    </row>
    <row r="13" spans="1:21" x14ac:dyDescent="0.25">
      <c r="A13" s="90" t="s">
        <v>8</v>
      </c>
      <c r="B13" s="91"/>
      <c r="C13" s="23">
        <v>22</v>
      </c>
      <c r="D13" s="23">
        <v>18</v>
      </c>
      <c r="E13" s="15">
        <f t="shared" si="0"/>
        <v>-0.18181818181818182</v>
      </c>
      <c r="F13" s="23">
        <v>6</v>
      </c>
      <c r="G13" s="23">
        <v>5</v>
      </c>
      <c r="H13" s="16">
        <f t="shared" si="1"/>
        <v>-0.16666666666666666</v>
      </c>
      <c r="I13" s="23">
        <v>2</v>
      </c>
      <c r="J13" s="23">
        <v>0</v>
      </c>
      <c r="K13" s="16">
        <f>(J13-I13)/I13</f>
        <v>-1</v>
      </c>
      <c r="L13" s="17"/>
      <c r="M13" s="23">
        <v>11</v>
      </c>
      <c r="N13" s="23">
        <v>4</v>
      </c>
      <c r="O13" s="23">
        <v>3</v>
      </c>
      <c r="P13" s="19">
        <f t="shared" si="3"/>
        <v>1.6363636363636365</v>
      </c>
      <c r="Q13" s="19">
        <f t="shared" si="4"/>
        <v>1.25</v>
      </c>
      <c r="R13" s="20">
        <f t="shared" si="5"/>
        <v>0</v>
      </c>
      <c r="S13" s="21"/>
      <c r="T13" s="2"/>
      <c r="U13" s="2"/>
    </row>
    <row r="14" spans="1:21" x14ac:dyDescent="0.25">
      <c r="A14" s="81" t="s">
        <v>9</v>
      </c>
      <c r="B14" s="82"/>
      <c r="C14" s="22">
        <v>76</v>
      </c>
      <c r="D14" s="22">
        <v>105</v>
      </c>
      <c r="E14" s="15">
        <f t="shared" si="0"/>
        <v>0.38157894736842107</v>
      </c>
      <c r="F14" s="22">
        <v>29</v>
      </c>
      <c r="G14" s="22">
        <v>43</v>
      </c>
      <c r="H14" s="16">
        <f t="shared" si="1"/>
        <v>0.48275862068965519</v>
      </c>
      <c r="I14" s="22">
        <v>6</v>
      </c>
      <c r="J14" s="22">
        <v>10</v>
      </c>
      <c r="K14" s="16">
        <f t="shared" si="2"/>
        <v>0.66666666666666663</v>
      </c>
      <c r="L14" s="17"/>
      <c r="M14" s="18">
        <v>94</v>
      </c>
      <c r="N14" s="18">
        <v>56</v>
      </c>
      <c r="O14" s="18">
        <v>40</v>
      </c>
      <c r="P14" s="19">
        <f t="shared" si="3"/>
        <v>1.1170212765957446</v>
      </c>
      <c r="Q14" s="19">
        <f t="shared" si="4"/>
        <v>0.7678571428571429</v>
      </c>
      <c r="R14" s="20">
        <f t="shared" si="5"/>
        <v>0.25</v>
      </c>
      <c r="S14" s="21"/>
      <c r="T14" s="24"/>
      <c r="U14" s="24"/>
    </row>
    <row r="15" spans="1:21" x14ac:dyDescent="0.25">
      <c r="A15" s="83" t="s">
        <v>10</v>
      </c>
      <c r="B15" s="84"/>
      <c r="C15" s="25">
        <f>C7+C14</f>
        <v>316</v>
      </c>
      <c r="D15" s="26">
        <f>D7+D14</f>
        <v>377</v>
      </c>
      <c r="E15" s="27">
        <f t="shared" si="0"/>
        <v>0.19303797468354431</v>
      </c>
      <c r="F15" s="25">
        <f>F7+F14</f>
        <v>196</v>
      </c>
      <c r="G15" s="25">
        <f>G7+G14</f>
        <v>244</v>
      </c>
      <c r="H15" s="28">
        <f t="shared" si="1"/>
        <v>0.24489795918367346</v>
      </c>
      <c r="I15" s="25">
        <f>I7+I14</f>
        <v>64</v>
      </c>
      <c r="J15" s="25">
        <f>J7+J14</f>
        <v>73</v>
      </c>
      <c r="K15" s="28">
        <f t="shared" si="2"/>
        <v>0.140625</v>
      </c>
      <c r="L15" s="29"/>
      <c r="M15" s="30">
        <f>M7+M14</f>
        <v>538</v>
      </c>
      <c r="N15" s="30">
        <f>N7+N14</f>
        <v>415</v>
      </c>
      <c r="O15" s="30">
        <f>O7+O14</f>
        <v>256</v>
      </c>
      <c r="P15" s="31">
        <f t="shared" si="3"/>
        <v>0.7007434944237918</v>
      </c>
      <c r="Q15" s="31">
        <f t="shared" si="4"/>
        <v>0.58795180722891571</v>
      </c>
      <c r="R15" s="32">
        <f t="shared" si="5"/>
        <v>0.28515625</v>
      </c>
      <c r="S15" s="33"/>
      <c r="T15" s="2"/>
      <c r="U15" s="2"/>
    </row>
    <row r="16" spans="1:21" ht="15" customHeight="1" x14ac:dyDescent="0.25">
      <c r="A16" s="85" t="s">
        <v>11</v>
      </c>
      <c r="B16" s="86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87" t="s">
        <v>12</v>
      </c>
      <c r="B17" s="42" t="s">
        <v>13</v>
      </c>
      <c r="C17" s="22">
        <v>5</v>
      </c>
      <c r="D17" s="43">
        <v>4</v>
      </c>
      <c r="E17" s="15">
        <f t="shared" ref="E17:E55" si="6">(D17-C17)/C17</f>
        <v>-0.2</v>
      </c>
      <c r="F17" s="22">
        <v>3</v>
      </c>
      <c r="G17" s="22">
        <v>3</v>
      </c>
      <c r="H17" s="16">
        <f t="shared" ref="H17:H42" si="7">(G17-F17)/F17</f>
        <v>0</v>
      </c>
      <c r="I17" s="22">
        <v>1</v>
      </c>
      <c r="J17" s="22">
        <v>0</v>
      </c>
      <c r="K17" s="49">
        <f t="shared" ref="K17:K42" si="8">(J17-I17)/I17</f>
        <v>-1</v>
      </c>
      <c r="L17" s="44"/>
      <c r="M17" s="18">
        <v>6</v>
      </c>
      <c r="N17" s="18">
        <v>5</v>
      </c>
      <c r="O17" s="45">
        <v>2</v>
      </c>
      <c r="P17" s="19">
        <f t="shared" ref="P17:P55" si="9">D17/M17</f>
        <v>0.66666666666666663</v>
      </c>
      <c r="Q17" s="19">
        <f t="shared" ref="Q17:Q47" si="10">G17/N17</f>
        <v>0.6</v>
      </c>
      <c r="R17" s="20">
        <f t="shared" ref="R17:R47" si="11">J17/O17</f>
        <v>0</v>
      </c>
      <c r="S17" s="21"/>
      <c r="T17" s="2"/>
      <c r="U17" s="2"/>
    </row>
    <row r="18" spans="1:21" x14ac:dyDescent="0.25">
      <c r="A18" s="88"/>
      <c r="B18" s="42" t="s">
        <v>14</v>
      </c>
      <c r="C18" s="46">
        <v>11</v>
      </c>
      <c r="D18" s="47">
        <v>30</v>
      </c>
      <c r="E18" s="48">
        <f t="shared" si="6"/>
        <v>1.7272727272727273</v>
      </c>
      <c r="F18" s="46">
        <v>5</v>
      </c>
      <c r="G18" s="46">
        <v>22</v>
      </c>
      <c r="H18" s="49">
        <f t="shared" si="7"/>
        <v>3.4</v>
      </c>
      <c r="I18" s="46">
        <v>1</v>
      </c>
      <c r="J18" s="46">
        <v>4</v>
      </c>
      <c r="K18" s="49">
        <f t="shared" si="8"/>
        <v>3</v>
      </c>
      <c r="L18" s="44"/>
      <c r="M18" s="50">
        <v>14</v>
      </c>
      <c r="N18" s="50">
        <v>9</v>
      </c>
      <c r="O18" s="50">
        <v>4</v>
      </c>
      <c r="P18" s="19">
        <f t="shared" si="9"/>
        <v>2.1428571428571428</v>
      </c>
      <c r="Q18" s="19">
        <f t="shared" si="10"/>
        <v>2.4444444444444446</v>
      </c>
      <c r="R18" s="20">
        <f t="shared" si="11"/>
        <v>1</v>
      </c>
      <c r="S18" s="21"/>
      <c r="T18" s="2"/>
      <c r="U18" s="2"/>
    </row>
    <row r="19" spans="1:21" s="60" customFormat="1" ht="15.75" thickBot="1" x14ac:dyDescent="0.3">
      <c r="A19" s="89"/>
      <c r="B19" s="51" t="s">
        <v>15</v>
      </c>
      <c r="C19" s="52">
        <v>5</v>
      </c>
      <c r="D19" s="53">
        <v>3</v>
      </c>
      <c r="E19" s="54">
        <f t="shared" si="6"/>
        <v>-0.4</v>
      </c>
      <c r="F19" s="52">
        <v>2</v>
      </c>
      <c r="G19" s="52">
        <v>1</v>
      </c>
      <c r="H19" s="55">
        <f t="shared" si="7"/>
        <v>-0.5</v>
      </c>
      <c r="I19" s="52">
        <v>1</v>
      </c>
      <c r="J19" s="52">
        <v>0</v>
      </c>
      <c r="K19" s="55">
        <f t="shared" si="8"/>
        <v>-1</v>
      </c>
      <c r="L19" s="56"/>
      <c r="M19" s="57">
        <v>6</v>
      </c>
      <c r="N19" s="57">
        <v>2</v>
      </c>
      <c r="O19" s="57">
        <v>0</v>
      </c>
      <c r="P19" s="58">
        <f t="shared" si="9"/>
        <v>0.5</v>
      </c>
      <c r="Q19" s="58">
        <f t="shared" si="10"/>
        <v>0.5</v>
      </c>
      <c r="R19" s="59">
        <v>0</v>
      </c>
      <c r="S19" s="21"/>
      <c r="T19" s="6"/>
      <c r="U19" s="6"/>
    </row>
    <row r="20" spans="1:21" ht="15.75" thickBot="1" x14ac:dyDescent="0.3">
      <c r="A20" s="78" t="s">
        <v>16</v>
      </c>
      <c r="B20" s="42" t="s">
        <v>13</v>
      </c>
      <c r="C20" s="46">
        <v>4</v>
      </c>
      <c r="D20" s="47">
        <v>12</v>
      </c>
      <c r="E20" s="48">
        <f t="shared" si="6"/>
        <v>2</v>
      </c>
      <c r="F20" s="46">
        <v>3</v>
      </c>
      <c r="G20" s="46">
        <v>8</v>
      </c>
      <c r="H20" s="49">
        <f t="shared" si="7"/>
        <v>1.6666666666666667</v>
      </c>
      <c r="I20" s="46">
        <v>1</v>
      </c>
      <c r="J20" s="46">
        <v>5</v>
      </c>
      <c r="K20" s="16">
        <f t="shared" si="8"/>
        <v>4</v>
      </c>
      <c r="L20" s="44"/>
      <c r="M20" s="50">
        <v>8</v>
      </c>
      <c r="N20" s="50">
        <v>6</v>
      </c>
      <c r="O20" s="50">
        <v>4</v>
      </c>
      <c r="P20" s="61">
        <f t="shared" si="9"/>
        <v>1.5</v>
      </c>
      <c r="Q20" s="61">
        <f t="shared" si="10"/>
        <v>1.3333333333333333</v>
      </c>
      <c r="R20" s="62">
        <f t="shared" si="11"/>
        <v>1.25</v>
      </c>
      <c r="S20" s="21"/>
      <c r="T20" s="2"/>
      <c r="U20" s="2"/>
    </row>
    <row r="21" spans="1:21" ht="15.75" thickBot="1" x14ac:dyDescent="0.3">
      <c r="A21" s="78"/>
      <c r="B21" s="42" t="s">
        <v>14</v>
      </c>
      <c r="C21" s="43">
        <v>36</v>
      </c>
      <c r="D21" s="43">
        <v>44</v>
      </c>
      <c r="E21" s="15">
        <f t="shared" si="6"/>
        <v>0.22222222222222221</v>
      </c>
      <c r="F21" s="22">
        <v>25</v>
      </c>
      <c r="G21" s="22">
        <v>29</v>
      </c>
      <c r="H21" s="16">
        <f t="shared" si="7"/>
        <v>0.16</v>
      </c>
      <c r="I21" s="22">
        <v>13</v>
      </c>
      <c r="J21" s="22">
        <v>11</v>
      </c>
      <c r="K21" s="49">
        <f t="shared" si="8"/>
        <v>-0.15384615384615385</v>
      </c>
      <c r="L21" s="44"/>
      <c r="M21" s="18">
        <v>56</v>
      </c>
      <c r="N21" s="18">
        <v>47</v>
      </c>
      <c r="O21" s="18">
        <v>32</v>
      </c>
      <c r="P21" s="19">
        <f t="shared" si="9"/>
        <v>0.7857142857142857</v>
      </c>
      <c r="Q21" s="19">
        <f t="shared" si="10"/>
        <v>0.61702127659574468</v>
      </c>
      <c r="R21" s="20">
        <f t="shared" si="11"/>
        <v>0.34375</v>
      </c>
      <c r="S21" s="21"/>
      <c r="T21" s="2"/>
      <c r="U21" s="2"/>
    </row>
    <row r="22" spans="1:21" ht="15.75" thickBot="1" x14ac:dyDescent="0.3">
      <c r="A22" s="79"/>
      <c r="B22" s="51" t="s">
        <v>15</v>
      </c>
      <c r="C22" s="52">
        <v>3</v>
      </c>
      <c r="D22" s="53">
        <v>5</v>
      </c>
      <c r="E22" s="54">
        <f t="shared" si="6"/>
        <v>0.66666666666666663</v>
      </c>
      <c r="F22" s="52">
        <v>1</v>
      </c>
      <c r="G22" s="52">
        <v>1</v>
      </c>
      <c r="H22" s="55">
        <f t="shared" si="7"/>
        <v>0</v>
      </c>
      <c r="I22" s="52">
        <v>0</v>
      </c>
      <c r="J22" s="52">
        <v>0</v>
      </c>
      <c r="K22" s="55">
        <v>0</v>
      </c>
      <c r="L22" s="56"/>
      <c r="M22" s="57">
        <v>3</v>
      </c>
      <c r="N22" s="57">
        <v>1</v>
      </c>
      <c r="O22" s="57">
        <v>0</v>
      </c>
      <c r="P22" s="58">
        <f t="shared" si="9"/>
        <v>1.6666666666666667</v>
      </c>
      <c r="Q22" s="58">
        <f t="shared" si="10"/>
        <v>1</v>
      </c>
      <c r="R22" s="59">
        <v>0</v>
      </c>
      <c r="S22" s="21"/>
      <c r="T22" s="24"/>
      <c r="U22" s="24"/>
    </row>
    <row r="23" spans="1:21" ht="15.75" thickBot="1" x14ac:dyDescent="0.3">
      <c r="A23" s="78" t="s">
        <v>17</v>
      </c>
      <c r="B23" s="42" t="s">
        <v>13</v>
      </c>
      <c r="C23" s="46">
        <v>10</v>
      </c>
      <c r="D23" s="47">
        <v>8</v>
      </c>
      <c r="E23" s="48">
        <f t="shared" si="6"/>
        <v>-0.2</v>
      </c>
      <c r="F23" s="46">
        <v>6</v>
      </c>
      <c r="G23" s="46">
        <v>4</v>
      </c>
      <c r="H23" s="49">
        <f t="shared" si="7"/>
        <v>-0.33333333333333331</v>
      </c>
      <c r="I23" s="46">
        <v>2</v>
      </c>
      <c r="J23" s="46">
        <v>2</v>
      </c>
      <c r="K23" s="16">
        <f t="shared" si="8"/>
        <v>0</v>
      </c>
      <c r="L23" s="44"/>
      <c r="M23" s="50">
        <v>11</v>
      </c>
      <c r="N23" s="50">
        <v>7</v>
      </c>
      <c r="O23" s="50">
        <v>4</v>
      </c>
      <c r="P23" s="61">
        <f t="shared" si="9"/>
        <v>0.72727272727272729</v>
      </c>
      <c r="Q23" s="61">
        <f t="shared" si="10"/>
        <v>0.5714285714285714</v>
      </c>
      <c r="R23" s="62">
        <f t="shared" si="11"/>
        <v>0.5</v>
      </c>
      <c r="S23" s="21"/>
      <c r="T23" s="2"/>
      <c r="U23" s="2"/>
    </row>
    <row r="24" spans="1:21" ht="15.75" thickBot="1" x14ac:dyDescent="0.3">
      <c r="A24" s="78"/>
      <c r="B24" s="42" t="s">
        <v>14</v>
      </c>
      <c r="C24" s="43">
        <v>32</v>
      </c>
      <c r="D24" s="43">
        <v>21</v>
      </c>
      <c r="E24" s="15">
        <f t="shared" si="6"/>
        <v>-0.34375</v>
      </c>
      <c r="F24" s="22">
        <v>22</v>
      </c>
      <c r="G24" s="22">
        <v>13</v>
      </c>
      <c r="H24" s="16">
        <f t="shared" si="7"/>
        <v>-0.40909090909090912</v>
      </c>
      <c r="I24" s="22">
        <v>8</v>
      </c>
      <c r="J24" s="22">
        <v>5</v>
      </c>
      <c r="K24" s="49">
        <f t="shared" si="8"/>
        <v>-0.375</v>
      </c>
      <c r="L24" s="44"/>
      <c r="M24" s="18">
        <v>41</v>
      </c>
      <c r="N24" s="18">
        <v>26</v>
      </c>
      <c r="O24" s="18">
        <v>14</v>
      </c>
      <c r="P24" s="19">
        <f t="shared" si="9"/>
        <v>0.51219512195121952</v>
      </c>
      <c r="Q24" s="19">
        <f t="shared" si="10"/>
        <v>0.5</v>
      </c>
      <c r="R24" s="20">
        <f t="shared" si="11"/>
        <v>0.35714285714285715</v>
      </c>
      <c r="S24" s="21"/>
      <c r="T24" s="2"/>
      <c r="U24" s="2"/>
    </row>
    <row r="25" spans="1:21" ht="15.75" thickBot="1" x14ac:dyDescent="0.3">
      <c r="A25" s="79"/>
      <c r="B25" s="51" t="s">
        <v>15</v>
      </c>
      <c r="C25" s="52">
        <v>2</v>
      </c>
      <c r="D25" s="53">
        <v>7</v>
      </c>
      <c r="E25" s="54">
        <f t="shared" si="6"/>
        <v>2.5</v>
      </c>
      <c r="F25" s="52">
        <v>0</v>
      </c>
      <c r="G25" s="52">
        <v>2</v>
      </c>
      <c r="H25" s="55">
        <v>0</v>
      </c>
      <c r="I25" s="52">
        <v>0</v>
      </c>
      <c r="J25" s="52">
        <v>0</v>
      </c>
      <c r="K25" s="55">
        <v>0</v>
      </c>
      <c r="L25" s="56"/>
      <c r="M25" s="57">
        <v>4</v>
      </c>
      <c r="N25" s="57">
        <v>3</v>
      </c>
      <c r="O25" s="57">
        <v>1</v>
      </c>
      <c r="P25" s="58">
        <f t="shared" si="9"/>
        <v>1.75</v>
      </c>
      <c r="Q25" s="58">
        <f t="shared" si="10"/>
        <v>0.66666666666666663</v>
      </c>
      <c r="R25" s="59">
        <f t="shared" si="11"/>
        <v>0</v>
      </c>
      <c r="S25" s="21"/>
      <c r="T25" s="2"/>
      <c r="U25" s="2"/>
    </row>
    <row r="26" spans="1:21" ht="15.75" thickBot="1" x14ac:dyDescent="0.3">
      <c r="A26" s="78" t="s">
        <v>18</v>
      </c>
      <c r="B26" s="42" t="s">
        <v>13</v>
      </c>
      <c r="C26" s="47">
        <v>6</v>
      </c>
      <c r="D26" s="47">
        <v>7</v>
      </c>
      <c r="E26" s="48">
        <f t="shared" si="6"/>
        <v>0.16666666666666666</v>
      </c>
      <c r="F26" s="46">
        <v>3</v>
      </c>
      <c r="G26" s="46">
        <v>4</v>
      </c>
      <c r="H26" s="49">
        <f t="shared" si="7"/>
        <v>0.33333333333333331</v>
      </c>
      <c r="I26" s="46">
        <v>1</v>
      </c>
      <c r="J26" s="46">
        <v>1</v>
      </c>
      <c r="K26" s="16">
        <f t="shared" si="8"/>
        <v>0</v>
      </c>
      <c r="L26" s="44"/>
      <c r="M26" s="50">
        <v>8</v>
      </c>
      <c r="N26" s="50">
        <v>3</v>
      </c>
      <c r="O26" s="50">
        <v>2</v>
      </c>
      <c r="P26" s="61">
        <f t="shared" si="9"/>
        <v>0.875</v>
      </c>
      <c r="Q26" s="61">
        <f t="shared" si="10"/>
        <v>1.3333333333333333</v>
      </c>
      <c r="R26" s="62">
        <f t="shared" si="11"/>
        <v>0.5</v>
      </c>
      <c r="S26" s="21"/>
      <c r="T26" s="2"/>
      <c r="U26" s="2"/>
    </row>
    <row r="27" spans="1:21" ht="15.75" thickBot="1" x14ac:dyDescent="0.3">
      <c r="A27" s="78"/>
      <c r="B27" s="42" t="s">
        <v>14</v>
      </c>
      <c r="C27" s="43">
        <v>9</v>
      </c>
      <c r="D27" s="43">
        <v>13</v>
      </c>
      <c r="E27" s="15">
        <f t="shared" si="6"/>
        <v>0.44444444444444442</v>
      </c>
      <c r="F27" s="22">
        <v>5</v>
      </c>
      <c r="G27" s="22">
        <v>9</v>
      </c>
      <c r="H27" s="16">
        <f t="shared" si="7"/>
        <v>0.8</v>
      </c>
      <c r="I27" s="22">
        <v>1</v>
      </c>
      <c r="J27" s="22">
        <v>3</v>
      </c>
      <c r="K27" s="49">
        <f t="shared" si="8"/>
        <v>2</v>
      </c>
      <c r="L27" s="44"/>
      <c r="M27" s="18">
        <v>16</v>
      </c>
      <c r="N27" s="18">
        <v>7</v>
      </c>
      <c r="O27" s="18">
        <v>3</v>
      </c>
      <c r="P27" s="19">
        <f t="shared" si="9"/>
        <v>0.8125</v>
      </c>
      <c r="Q27" s="19">
        <f t="shared" si="10"/>
        <v>1.2857142857142858</v>
      </c>
      <c r="R27" s="20">
        <f t="shared" si="11"/>
        <v>1</v>
      </c>
      <c r="S27" s="21"/>
      <c r="T27" s="2"/>
      <c r="U27" s="2"/>
    </row>
    <row r="28" spans="1:21" ht="15.75" thickBot="1" x14ac:dyDescent="0.3">
      <c r="A28" s="79"/>
      <c r="B28" s="51" t="s">
        <v>15</v>
      </c>
      <c r="C28" s="52">
        <v>1</v>
      </c>
      <c r="D28" s="53">
        <v>3</v>
      </c>
      <c r="E28" s="54">
        <f t="shared" si="6"/>
        <v>2</v>
      </c>
      <c r="F28" s="52">
        <v>1</v>
      </c>
      <c r="G28" s="52">
        <v>0</v>
      </c>
      <c r="H28" s="55">
        <f t="shared" si="7"/>
        <v>-1</v>
      </c>
      <c r="I28" s="52">
        <v>0</v>
      </c>
      <c r="J28" s="52">
        <v>0</v>
      </c>
      <c r="K28" s="55">
        <v>0</v>
      </c>
      <c r="L28" s="56"/>
      <c r="M28" s="57">
        <v>1</v>
      </c>
      <c r="N28" s="57">
        <v>1</v>
      </c>
      <c r="O28" s="57">
        <v>1</v>
      </c>
      <c r="P28" s="58">
        <f t="shared" si="9"/>
        <v>3</v>
      </c>
      <c r="Q28" s="58">
        <f t="shared" si="10"/>
        <v>0</v>
      </c>
      <c r="R28" s="59">
        <f t="shared" si="11"/>
        <v>0</v>
      </c>
      <c r="S28" s="21"/>
      <c r="T28" s="2"/>
      <c r="U28" s="2"/>
    </row>
    <row r="29" spans="1:21" ht="15.75" thickBot="1" x14ac:dyDescent="0.3">
      <c r="A29" s="78" t="s">
        <v>19</v>
      </c>
      <c r="B29" s="42" t="s">
        <v>13</v>
      </c>
      <c r="C29" s="47">
        <v>1</v>
      </c>
      <c r="D29" s="47">
        <v>2</v>
      </c>
      <c r="E29" s="48">
        <f t="shared" si="6"/>
        <v>1</v>
      </c>
      <c r="F29" s="46">
        <v>0</v>
      </c>
      <c r="G29" s="46">
        <v>1</v>
      </c>
      <c r="H29" s="49">
        <v>0</v>
      </c>
      <c r="I29" s="46">
        <v>0</v>
      </c>
      <c r="J29" s="46">
        <v>0</v>
      </c>
      <c r="K29" s="16">
        <v>0</v>
      </c>
      <c r="L29" s="44"/>
      <c r="M29" s="50">
        <v>1</v>
      </c>
      <c r="N29" s="50">
        <v>0</v>
      </c>
      <c r="O29" s="50">
        <v>0</v>
      </c>
      <c r="P29" s="61">
        <f t="shared" si="9"/>
        <v>2</v>
      </c>
      <c r="Q29" s="61">
        <v>0</v>
      </c>
      <c r="R29" s="62">
        <v>0</v>
      </c>
      <c r="S29" s="21"/>
      <c r="T29" s="2"/>
      <c r="U29" s="2"/>
    </row>
    <row r="30" spans="1:21" ht="15.75" thickBot="1" x14ac:dyDescent="0.3">
      <c r="A30" s="78"/>
      <c r="B30" s="42" t="s">
        <v>14</v>
      </c>
      <c r="C30" s="22">
        <v>12</v>
      </c>
      <c r="D30" s="43">
        <v>14</v>
      </c>
      <c r="E30" s="15">
        <f t="shared" si="6"/>
        <v>0.16666666666666666</v>
      </c>
      <c r="F30" s="22">
        <v>7</v>
      </c>
      <c r="G30" s="22">
        <v>6</v>
      </c>
      <c r="H30" s="16">
        <f t="shared" si="7"/>
        <v>-0.14285714285714285</v>
      </c>
      <c r="I30" s="22">
        <v>1</v>
      </c>
      <c r="J30" s="22">
        <v>2</v>
      </c>
      <c r="K30" s="49">
        <f t="shared" si="8"/>
        <v>1</v>
      </c>
      <c r="L30" s="44"/>
      <c r="M30" s="18">
        <v>16</v>
      </c>
      <c r="N30" s="18">
        <v>6</v>
      </c>
      <c r="O30" s="18">
        <v>4</v>
      </c>
      <c r="P30" s="19">
        <f t="shared" si="9"/>
        <v>0.875</v>
      </c>
      <c r="Q30" s="19">
        <f t="shared" si="10"/>
        <v>1</v>
      </c>
      <c r="R30" s="20">
        <f t="shared" si="11"/>
        <v>0.5</v>
      </c>
      <c r="S30" s="21"/>
      <c r="T30" s="2"/>
      <c r="U30" s="2"/>
    </row>
    <row r="31" spans="1:21" ht="15.75" thickBot="1" x14ac:dyDescent="0.3">
      <c r="A31" s="79"/>
      <c r="B31" s="51" t="s">
        <v>15</v>
      </c>
      <c r="C31" s="52">
        <v>54</v>
      </c>
      <c r="D31" s="53">
        <v>55</v>
      </c>
      <c r="E31" s="54">
        <f t="shared" si="6"/>
        <v>1.8518518518518517E-2</v>
      </c>
      <c r="F31" s="52">
        <v>20</v>
      </c>
      <c r="G31" s="52">
        <v>23</v>
      </c>
      <c r="H31" s="55">
        <f t="shared" si="7"/>
        <v>0.15</v>
      </c>
      <c r="I31" s="52">
        <v>4</v>
      </c>
      <c r="J31" s="52">
        <v>10</v>
      </c>
      <c r="K31" s="55">
        <f t="shared" si="8"/>
        <v>1.5</v>
      </c>
      <c r="L31" s="56"/>
      <c r="M31" s="57">
        <v>68</v>
      </c>
      <c r="N31" s="57">
        <v>39</v>
      </c>
      <c r="O31" s="57">
        <v>34</v>
      </c>
      <c r="P31" s="58">
        <f t="shared" si="9"/>
        <v>0.80882352941176472</v>
      </c>
      <c r="Q31" s="58">
        <f t="shared" si="10"/>
        <v>0.58974358974358976</v>
      </c>
      <c r="R31" s="59">
        <f t="shared" si="11"/>
        <v>0.29411764705882354</v>
      </c>
      <c r="S31" s="21"/>
      <c r="T31" s="2"/>
      <c r="U31" s="2"/>
    </row>
    <row r="32" spans="1:21" ht="15.75" thickBot="1" x14ac:dyDescent="0.3">
      <c r="A32" s="78" t="s">
        <v>20</v>
      </c>
      <c r="B32" s="42" t="s">
        <v>13</v>
      </c>
      <c r="C32" s="47">
        <v>0</v>
      </c>
      <c r="D32" s="47">
        <v>0</v>
      </c>
      <c r="E32" s="48">
        <v>0</v>
      </c>
      <c r="F32" s="46">
        <v>0</v>
      </c>
      <c r="G32" s="46">
        <v>0</v>
      </c>
      <c r="H32" s="49">
        <v>0</v>
      </c>
      <c r="I32" s="46">
        <v>0</v>
      </c>
      <c r="J32" s="46">
        <v>0</v>
      </c>
      <c r="K32" s="16">
        <v>0</v>
      </c>
      <c r="L32" s="44"/>
      <c r="M32" s="50">
        <v>0</v>
      </c>
      <c r="N32" s="50">
        <v>0</v>
      </c>
      <c r="O32" s="50">
        <v>0</v>
      </c>
      <c r="P32" s="61">
        <v>0</v>
      </c>
      <c r="Q32" s="61">
        <v>0</v>
      </c>
      <c r="R32" s="62">
        <v>0</v>
      </c>
      <c r="S32" s="21"/>
      <c r="T32" s="2"/>
      <c r="U32" s="2"/>
    </row>
    <row r="33" spans="1:21" ht="15.75" thickBot="1" x14ac:dyDescent="0.3">
      <c r="A33" s="78"/>
      <c r="B33" s="42" t="s">
        <v>14</v>
      </c>
      <c r="C33" s="43">
        <v>0</v>
      </c>
      <c r="D33" s="43">
        <v>4</v>
      </c>
      <c r="E33" s="15">
        <v>0</v>
      </c>
      <c r="F33" s="22">
        <v>0</v>
      </c>
      <c r="G33" s="22">
        <v>2</v>
      </c>
      <c r="H33" s="16">
        <v>0</v>
      </c>
      <c r="I33" s="22">
        <v>0</v>
      </c>
      <c r="J33" s="22">
        <v>2</v>
      </c>
      <c r="K33" s="49">
        <v>0</v>
      </c>
      <c r="L33" s="44"/>
      <c r="M33" s="18">
        <v>2</v>
      </c>
      <c r="N33" s="18">
        <v>2</v>
      </c>
      <c r="O33" s="18">
        <v>2</v>
      </c>
      <c r="P33" s="19">
        <f t="shared" si="9"/>
        <v>2</v>
      </c>
      <c r="Q33" s="19">
        <f t="shared" ref="Q33" si="12">G33/N33</f>
        <v>1</v>
      </c>
      <c r="R33" s="20">
        <f t="shared" ref="R33" si="13">J33/O33</f>
        <v>1</v>
      </c>
      <c r="S33" s="21"/>
      <c r="T33" s="2"/>
      <c r="U33" s="2"/>
    </row>
    <row r="34" spans="1:21" ht="15.75" thickBot="1" x14ac:dyDescent="0.3">
      <c r="A34" s="79"/>
      <c r="B34" s="51" t="s">
        <v>15</v>
      </c>
      <c r="C34" s="52">
        <v>2</v>
      </c>
      <c r="D34" s="53">
        <v>20</v>
      </c>
      <c r="E34" s="54">
        <f t="shared" si="6"/>
        <v>9</v>
      </c>
      <c r="F34" s="52">
        <v>0</v>
      </c>
      <c r="G34" s="52">
        <v>8</v>
      </c>
      <c r="H34" s="55">
        <v>0</v>
      </c>
      <c r="I34" s="52">
        <v>0</v>
      </c>
      <c r="J34" s="52">
        <v>0</v>
      </c>
      <c r="K34" s="55">
        <v>0</v>
      </c>
      <c r="L34" s="56"/>
      <c r="M34" s="57">
        <v>3</v>
      </c>
      <c r="N34" s="57">
        <v>2</v>
      </c>
      <c r="O34" s="57">
        <v>2</v>
      </c>
      <c r="P34" s="58">
        <f t="shared" si="9"/>
        <v>6.666666666666667</v>
      </c>
      <c r="Q34" s="58">
        <f t="shared" si="10"/>
        <v>4</v>
      </c>
      <c r="R34" s="59">
        <f t="shared" si="11"/>
        <v>0</v>
      </c>
      <c r="S34" s="21"/>
      <c r="T34" s="2"/>
      <c r="U34" s="2"/>
    </row>
    <row r="35" spans="1:21" ht="15.75" thickBot="1" x14ac:dyDescent="0.3">
      <c r="A35" s="78" t="s">
        <v>21</v>
      </c>
      <c r="B35" s="42" t="s">
        <v>13</v>
      </c>
      <c r="C35" s="47">
        <v>0</v>
      </c>
      <c r="D35" s="47">
        <v>4</v>
      </c>
      <c r="E35" s="48">
        <v>0</v>
      </c>
      <c r="F35" s="46">
        <v>0</v>
      </c>
      <c r="G35" s="46">
        <v>4</v>
      </c>
      <c r="H35" s="49">
        <v>0</v>
      </c>
      <c r="I35" s="46">
        <v>0</v>
      </c>
      <c r="J35" s="46">
        <v>2</v>
      </c>
      <c r="K35" s="16">
        <v>0</v>
      </c>
      <c r="L35" s="44"/>
      <c r="M35" s="50">
        <v>0</v>
      </c>
      <c r="N35" s="50">
        <v>0</v>
      </c>
      <c r="O35" s="50">
        <v>0</v>
      </c>
      <c r="P35" s="61">
        <v>0</v>
      </c>
      <c r="Q35" s="61">
        <v>0</v>
      </c>
      <c r="R35" s="62">
        <v>0</v>
      </c>
      <c r="S35" s="21"/>
      <c r="T35" s="2"/>
      <c r="U35" s="2"/>
    </row>
    <row r="36" spans="1:21" ht="15.75" thickBot="1" x14ac:dyDescent="0.3">
      <c r="A36" s="78"/>
      <c r="B36" s="42" t="s">
        <v>14</v>
      </c>
      <c r="C36" s="43">
        <v>12</v>
      </c>
      <c r="D36" s="43">
        <v>21</v>
      </c>
      <c r="E36" s="15">
        <f t="shared" si="6"/>
        <v>0.75</v>
      </c>
      <c r="F36" s="22">
        <v>9</v>
      </c>
      <c r="G36" s="22">
        <v>15</v>
      </c>
      <c r="H36" s="16">
        <f t="shared" si="7"/>
        <v>0.66666666666666663</v>
      </c>
      <c r="I36" s="22">
        <v>7</v>
      </c>
      <c r="J36" s="22">
        <v>4</v>
      </c>
      <c r="K36" s="49">
        <f t="shared" si="8"/>
        <v>-0.42857142857142855</v>
      </c>
      <c r="L36" s="44"/>
      <c r="M36" s="18">
        <v>25</v>
      </c>
      <c r="N36" s="18">
        <v>20</v>
      </c>
      <c r="O36" s="18">
        <v>14</v>
      </c>
      <c r="P36" s="19">
        <f t="shared" si="9"/>
        <v>0.84</v>
      </c>
      <c r="Q36" s="19">
        <f t="shared" si="10"/>
        <v>0.75</v>
      </c>
      <c r="R36" s="20">
        <f t="shared" si="11"/>
        <v>0.2857142857142857</v>
      </c>
      <c r="S36" s="21"/>
      <c r="T36" s="2"/>
      <c r="U36" s="2"/>
    </row>
    <row r="37" spans="1:21" ht="15.75" thickBot="1" x14ac:dyDescent="0.3">
      <c r="A37" s="79"/>
      <c r="B37" s="51" t="s">
        <v>15</v>
      </c>
      <c r="C37" s="52">
        <v>7</v>
      </c>
      <c r="D37" s="53">
        <v>9</v>
      </c>
      <c r="E37" s="54">
        <f t="shared" si="6"/>
        <v>0.2857142857142857</v>
      </c>
      <c r="F37" s="52">
        <v>4</v>
      </c>
      <c r="G37" s="52">
        <v>7</v>
      </c>
      <c r="H37" s="55">
        <f t="shared" si="7"/>
        <v>0.75</v>
      </c>
      <c r="I37" s="52">
        <v>0</v>
      </c>
      <c r="J37" s="52">
        <v>0</v>
      </c>
      <c r="K37" s="55">
        <v>0</v>
      </c>
      <c r="L37" s="56"/>
      <c r="M37" s="57">
        <v>7</v>
      </c>
      <c r="N37" s="57">
        <v>6</v>
      </c>
      <c r="O37" s="57">
        <v>1</v>
      </c>
      <c r="P37" s="58">
        <f t="shared" si="9"/>
        <v>1.2857142857142858</v>
      </c>
      <c r="Q37" s="58">
        <f t="shared" si="10"/>
        <v>1.1666666666666667</v>
      </c>
      <c r="R37" s="59">
        <f t="shared" si="11"/>
        <v>0</v>
      </c>
      <c r="S37" s="21"/>
      <c r="T37" s="2"/>
      <c r="U37" s="2"/>
    </row>
    <row r="38" spans="1:21" ht="15.75" thickBot="1" x14ac:dyDescent="0.3">
      <c r="A38" s="78" t="s">
        <v>22</v>
      </c>
      <c r="B38" s="63" t="s">
        <v>13</v>
      </c>
      <c r="C38" s="64">
        <v>0</v>
      </c>
      <c r="D38" s="64">
        <v>2</v>
      </c>
      <c r="E38" s="65">
        <v>0</v>
      </c>
      <c r="F38" s="66">
        <v>0</v>
      </c>
      <c r="G38" s="66">
        <v>2</v>
      </c>
      <c r="H38" s="67">
        <v>0</v>
      </c>
      <c r="I38" s="66">
        <v>0</v>
      </c>
      <c r="J38" s="66">
        <v>1</v>
      </c>
      <c r="K38" s="16">
        <v>0</v>
      </c>
      <c r="L38" s="68"/>
      <c r="M38" s="69">
        <v>0</v>
      </c>
      <c r="N38" s="69">
        <v>0</v>
      </c>
      <c r="O38" s="69">
        <v>0</v>
      </c>
      <c r="P38" s="70">
        <v>0</v>
      </c>
      <c r="Q38" s="61">
        <v>0</v>
      </c>
      <c r="R38" s="62">
        <v>0</v>
      </c>
      <c r="S38" s="21"/>
      <c r="T38" s="2"/>
      <c r="U38" s="2"/>
    </row>
    <row r="39" spans="1:21" ht="15.75" thickBot="1" x14ac:dyDescent="0.3">
      <c r="A39" s="78"/>
      <c r="B39" s="42" t="s">
        <v>14</v>
      </c>
      <c r="C39" s="22">
        <v>2</v>
      </c>
      <c r="D39" s="43">
        <v>4</v>
      </c>
      <c r="E39" s="15">
        <f t="shared" si="6"/>
        <v>1</v>
      </c>
      <c r="F39" s="22">
        <v>2</v>
      </c>
      <c r="G39" s="22">
        <v>4</v>
      </c>
      <c r="H39" s="16">
        <f t="shared" si="7"/>
        <v>1</v>
      </c>
      <c r="I39" s="22">
        <v>0</v>
      </c>
      <c r="J39" s="22">
        <v>1</v>
      </c>
      <c r="K39" s="49">
        <v>0</v>
      </c>
      <c r="L39" s="44"/>
      <c r="M39" s="18">
        <v>3</v>
      </c>
      <c r="N39" s="18">
        <v>2</v>
      </c>
      <c r="O39" s="18">
        <v>2</v>
      </c>
      <c r="P39" s="19">
        <f t="shared" si="9"/>
        <v>1.3333333333333333</v>
      </c>
      <c r="Q39" s="19">
        <f t="shared" si="10"/>
        <v>2</v>
      </c>
      <c r="R39" s="20">
        <f t="shared" si="11"/>
        <v>0.5</v>
      </c>
      <c r="S39" s="21"/>
      <c r="T39" s="2"/>
      <c r="U39" s="2"/>
    </row>
    <row r="40" spans="1:21" ht="15.75" thickBot="1" x14ac:dyDescent="0.3">
      <c r="A40" s="79"/>
      <c r="B40" s="51" t="s">
        <v>15</v>
      </c>
      <c r="C40" s="52">
        <v>2</v>
      </c>
      <c r="D40" s="53">
        <v>1</v>
      </c>
      <c r="E40" s="54">
        <f t="shared" si="6"/>
        <v>-0.5</v>
      </c>
      <c r="F40" s="52">
        <v>1</v>
      </c>
      <c r="G40" s="52">
        <v>1</v>
      </c>
      <c r="H40" s="55">
        <f t="shared" si="7"/>
        <v>0</v>
      </c>
      <c r="I40" s="52">
        <v>1</v>
      </c>
      <c r="J40" s="52">
        <v>0</v>
      </c>
      <c r="K40" s="55">
        <f t="shared" si="8"/>
        <v>-1</v>
      </c>
      <c r="L40" s="56"/>
      <c r="M40" s="57">
        <v>2</v>
      </c>
      <c r="N40" s="57">
        <v>2</v>
      </c>
      <c r="O40" s="57">
        <v>1</v>
      </c>
      <c r="P40" s="58">
        <f t="shared" si="9"/>
        <v>0.5</v>
      </c>
      <c r="Q40" s="58">
        <f t="shared" si="10"/>
        <v>0.5</v>
      </c>
      <c r="R40" s="59">
        <f t="shared" si="11"/>
        <v>0</v>
      </c>
      <c r="S40" s="21"/>
      <c r="T40" s="2"/>
      <c r="U40" s="2"/>
    </row>
    <row r="41" spans="1:21" ht="15.75" thickBot="1" x14ac:dyDescent="0.3">
      <c r="A41" s="79" t="s">
        <v>23</v>
      </c>
      <c r="B41" s="72" t="s">
        <v>13</v>
      </c>
      <c r="C41" s="66">
        <v>46</v>
      </c>
      <c r="D41" s="64">
        <v>49</v>
      </c>
      <c r="E41" s="65">
        <f t="shared" si="6"/>
        <v>6.5217391304347824E-2</v>
      </c>
      <c r="F41" s="66">
        <v>39</v>
      </c>
      <c r="G41" s="66">
        <v>44</v>
      </c>
      <c r="H41" s="67">
        <f t="shared" si="7"/>
        <v>0.12820512820512819</v>
      </c>
      <c r="I41" s="66">
        <v>15</v>
      </c>
      <c r="J41" s="66">
        <v>13</v>
      </c>
      <c r="K41" s="16">
        <f t="shared" si="8"/>
        <v>-0.13333333333333333</v>
      </c>
      <c r="L41" s="68"/>
      <c r="M41" s="69">
        <v>109</v>
      </c>
      <c r="N41" s="69">
        <v>94</v>
      </c>
      <c r="O41" s="69">
        <v>61</v>
      </c>
      <c r="P41" s="70">
        <f t="shared" si="9"/>
        <v>0.44954128440366975</v>
      </c>
      <c r="Q41" s="70">
        <f t="shared" si="10"/>
        <v>0.46808510638297873</v>
      </c>
      <c r="R41" s="71">
        <f t="shared" si="11"/>
        <v>0.21311475409836064</v>
      </c>
      <c r="S41" s="21"/>
      <c r="T41" s="2"/>
      <c r="U41" s="2"/>
    </row>
    <row r="42" spans="1:21" ht="15.75" thickBot="1" x14ac:dyDescent="0.3">
      <c r="A42" s="79"/>
      <c r="B42" s="51" t="s">
        <v>14</v>
      </c>
      <c r="C42" s="52">
        <v>113</v>
      </c>
      <c r="D42" s="53">
        <v>111</v>
      </c>
      <c r="E42" s="54">
        <f t="shared" si="6"/>
        <v>-1.7699115044247787E-2</v>
      </c>
      <c r="F42" s="52">
        <v>83</v>
      </c>
      <c r="G42" s="52">
        <v>96</v>
      </c>
      <c r="H42" s="55">
        <f t="shared" si="7"/>
        <v>0.15662650602409639</v>
      </c>
      <c r="I42" s="52">
        <v>25</v>
      </c>
      <c r="J42" s="52">
        <v>29</v>
      </c>
      <c r="K42" s="55">
        <f t="shared" si="8"/>
        <v>0.16</v>
      </c>
      <c r="L42" s="56"/>
      <c r="M42" s="57">
        <v>243</v>
      </c>
      <c r="N42" s="57">
        <v>214</v>
      </c>
      <c r="O42" s="57">
        <v>129</v>
      </c>
      <c r="P42" s="58">
        <f t="shared" si="9"/>
        <v>0.4567901234567901</v>
      </c>
      <c r="Q42" s="58">
        <f t="shared" si="10"/>
        <v>0.44859813084112149</v>
      </c>
      <c r="R42" s="59">
        <f t="shared" si="11"/>
        <v>0.22480620155038761</v>
      </c>
      <c r="S42" s="21"/>
      <c r="T42" s="2"/>
      <c r="U42" s="2"/>
    </row>
    <row r="43" spans="1:21" ht="15.75" thickBot="1" x14ac:dyDescent="0.3">
      <c r="A43" s="78" t="s">
        <v>24</v>
      </c>
      <c r="B43" s="42" t="s">
        <v>13</v>
      </c>
      <c r="C43" s="46">
        <v>1</v>
      </c>
      <c r="D43" s="73">
        <v>0</v>
      </c>
      <c r="E43" s="65">
        <f t="shared" si="6"/>
        <v>-1</v>
      </c>
      <c r="F43" s="46">
        <v>0</v>
      </c>
      <c r="G43" s="73">
        <v>0</v>
      </c>
      <c r="H43" s="49">
        <v>0</v>
      </c>
      <c r="I43" s="46">
        <v>0</v>
      </c>
      <c r="J43" s="23">
        <v>0</v>
      </c>
      <c r="K43" s="16">
        <v>0</v>
      </c>
      <c r="L43" s="44"/>
      <c r="M43" s="50">
        <v>1</v>
      </c>
      <c r="N43" s="50">
        <v>0</v>
      </c>
      <c r="O43" s="50">
        <v>0</v>
      </c>
      <c r="P43" s="70">
        <f t="shared" si="9"/>
        <v>0</v>
      </c>
      <c r="Q43" s="70">
        <v>0</v>
      </c>
      <c r="R43" s="71">
        <v>0</v>
      </c>
      <c r="S43" s="21"/>
    </row>
    <row r="44" spans="1:21" ht="15.75" thickBot="1" x14ac:dyDescent="0.3">
      <c r="A44" s="79"/>
      <c r="B44" s="42" t="s">
        <v>14</v>
      </c>
      <c r="C44" s="22">
        <v>5</v>
      </c>
      <c r="D44" s="43">
        <v>3</v>
      </c>
      <c r="E44" s="15">
        <f t="shared" si="6"/>
        <v>-0.4</v>
      </c>
      <c r="F44" s="22">
        <v>3</v>
      </c>
      <c r="G44" s="22">
        <v>3</v>
      </c>
      <c r="H44" s="49">
        <f>(G44-F44)/F44</f>
        <v>0</v>
      </c>
      <c r="I44" s="22">
        <v>0</v>
      </c>
      <c r="J44" s="22">
        <v>1</v>
      </c>
      <c r="K44" s="49">
        <v>0</v>
      </c>
      <c r="L44" s="44"/>
      <c r="M44" s="18">
        <v>6</v>
      </c>
      <c r="N44" s="18">
        <v>4</v>
      </c>
      <c r="O44" s="18">
        <v>1</v>
      </c>
      <c r="P44" s="19">
        <f t="shared" si="9"/>
        <v>0.5</v>
      </c>
      <c r="Q44" s="19">
        <f t="shared" si="10"/>
        <v>0.75</v>
      </c>
      <c r="R44" s="20">
        <f t="shared" si="11"/>
        <v>1</v>
      </c>
      <c r="S44" s="21"/>
    </row>
    <row r="45" spans="1:21" ht="15.75" thickBot="1" x14ac:dyDescent="0.3">
      <c r="A45" s="79"/>
      <c r="B45" s="51" t="s">
        <v>15</v>
      </c>
      <c r="C45" s="52">
        <v>0</v>
      </c>
      <c r="D45" s="53">
        <v>2</v>
      </c>
      <c r="E45" s="54">
        <v>0</v>
      </c>
      <c r="F45" s="52">
        <v>0</v>
      </c>
      <c r="G45" s="52">
        <v>0</v>
      </c>
      <c r="H45" s="55">
        <v>0</v>
      </c>
      <c r="I45" s="52">
        <v>0</v>
      </c>
      <c r="J45" s="52">
        <v>0</v>
      </c>
      <c r="K45" s="55">
        <v>0</v>
      </c>
      <c r="L45" s="56"/>
      <c r="M45" s="57">
        <v>0</v>
      </c>
      <c r="N45" s="57">
        <v>0</v>
      </c>
      <c r="O45" s="57">
        <v>0</v>
      </c>
      <c r="P45" s="58">
        <v>0</v>
      </c>
      <c r="Q45" s="58">
        <v>0</v>
      </c>
      <c r="R45" s="59">
        <v>0</v>
      </c>
      <c r="S45" s="21"/>
    </row>
    <row r="46" spans="1:21" ht="15.75" thickBot="1" x14ac:dyDescent="0.3">
      <c r="A46" s="79" t="s">
        <v>25</v>
      </c>
      <c r="B46" s="42" t="s">
        <v>13</v>
      </c>
      <c r="C46" s="46">
        <v>0</v>
      </c>
      <c r="D46" s="47">
        <v>0</v>
      </c>
      <c r="E46" s="48">
        <v>0</v>
      </c>
      <c r="F46" s="46">
        <v>0</v>
      </c>
      <c r="G46" s="46">
        <v>0</v>
      </c>
      <c r="H46" s="49">
        <v>0</v>
      </c>
      <c r="I46" s="46">
        <v>0</v>
      </c>
      <c r="J46" s="46">
        <v>0</v>
      </c>
      <c r="K46" s="16">
        <v>0</v>
      </c>
      <c r="L46" s="74"/>
      <c r="M46" s="50">
        <v>1</v>
      </c>
      <c r="N46" s="50">
        <v>1</v>
      </c>
      <c r="O46" s="50">
        <v>1</v>
      </c>
      <c r="P46" s="61">
        <f t="shared" si="9"/>
        <v>0</v>
      </c>
      <c r="Q46" s="61">
        <f t="shared" si="10"/>
        <v>0</v>
      </c>
      <c r="R46" s="62">
        <f t="shared" si="11"/>
        <v>0</v>
      </c>
      <c r="S46" s="21"/>
    </row>
    <row r="47" spans="1:21" ht="15.75" thickBot="1" x14ac:dyDescent="0.3">
      <c r="A47" s="79"/>
      <c r="B47" s="51" t="s">
        <v>14</v>
      </c>
      <c r="C47" s="52">
        <v>2</v>
      </c>
      <c r="D47" s="53">
        <v>2</v>
      </c>
      <c r="E47" s="54">
        <f t="shared" si="6"/>
        <v>0</v>
      </c>
      <c r="F47" s="52">
        <v>2</v>
      </c>
      <c r="G47" s="52">
        <v>1</v>
      </c>
      <c r="H47" s="55">
        <f t="shared" ref="H47" si="14">(G47-F47)/F47</f>
        <v>-0.5</v>
      </c>
      <c r="I47" s="52">
        <v>1</v>
      </c>
      <c r="J47" s="52">
        <v>1</v>
      </c>
      <c r="K47" s="55">
        <f t="shared" ref="K47" si="15">(J47-I47)/I47</f>
        <v>0</v>
      </c>
      <c r="L47" s="75"/>
      <c r="M47" s="57">
        <v>3</v>
      </c>
      <c r="N47" s="57">
        <v>3</v>
      </c>
      <c r="O47" s="57">
        <v>3</v>
      </c>
      <c r="P47" s="58">
        <f t="shared" si="9"/>
        <v>0.66666666666666663</v>
      </c>
      <c r="Q47" s="58">
        <f t="shared" si="10"/>
        <v>0.33333333333333331</v>
      </c>
      <c r="R47" s="59">
        <f t="shared" si="11"/>
        <v>0.33333333333333331</v>
      </c>
      <c r="S47" s="21"/>
    </row>
    <row r="48" spans="1:21" ht="15.75" thickBot="1" x14ac:dyDescent="0.3">
      <c r="A48" s="79" t="s">
        <v>26</v>
      </c>
      <c r="B48" s="42" t="s">
        <v>13</v>
      </c>
      <c r="C48" s="46">
        <v>0</v>
      </c>
      <c r="D48" s="47">
        <v>0</v>
      </c>
      <c r="E48" s="48">
        <v>0</v>
      </c>
      <c r="F48" s="46">
        <v>0</v>
      </c>
      <c r="G48" s="46">
        <v>0</v>
      </c>
      <c r="H48" s="67">
        <v>0</v>
      </c>
      <c r="I48" s="46">
        <v>0</v>
      </c>
      <c r="J48" s="46">
        <v>0</v>
      </c>
      <c r="K48" s="16">
        <v>0</v>
      </c>
      <c r="L48" s="74"/>
      <c r="M48" s="50">
        <v>0</v>
      </c>
      <c r="N48" s="50">
        <v>0</v>
      </c>
      <c r="O48" s="50">
        <v>0</v>
      </c>
      <c r="P48" s="61">
        <v>0</v>
      </c>
      <c r="Q48" s="61">
        <v>0</v>
      </c>
      <c r="R48" s="62">
        <v>0</v>
      </c>
      <c r="S48" s="21"/>
    </row>
    <row r="49" spans="1:19" ht="15.75" thickBot="1" x14ac:dyDescent="0.3">
      <c r="A49" s="79"/>
      <c r="B49" s="51" t="s">
        <v>14</v>
      </c>
      <c r="C49" s="52">
        <v>1</v>
      </c>
      <c r="D49" s="53">
        <v>1</v>
      </c>
      <c r="E49" s="54">
        <v>0</v>
      </c>
      <c r="F49" s="52">
        <v>0</v>
      </c>
      <c r="G49" s="52">
        <v>0</v>
      </c>
      <c r="H49" s="55">
        <v>0</v>
      </c>
      <c r="I49" s="52">
        <v>0</v>
      </c>
      <c r="J49" s="52">
        <v>0</v>
      </c>
      <c r="K49" s="55">
        <v>0</v>
      </c>
      <c r="L49" s="75"/>
      <c r="M49" s="57">
        <v>1</v>
      </c>
      <c r="N49" s="57">
        <v>1</v>
      </c>
      <c r="O49" s="57">
        <v>1</v>
      </c>
      <c r="P49" s="58">
        <f t="shared" si="9"/>
        <v>1</v>
      </c>
      <c r="Q49" s="58">
        <f t="shared" ref="Q49:Q55" si="16">G49/N49</f>
        <v>0</v>
      </c>
      <c r="R49" s="59">
        <f t="shared" ref="R49:R51" si="17">J49/O49</f>
        <v>0</v>
      </c>
      <c r="S49" s="21"/>
    </row>
    <row r="50" spans="1:19" ht="15.75" thickBot="1" x14ac:dyDescent="0.3">
      <c r="A50" s="79" t="s">
        <v>27</v>
      </c>
      <c r="B50" s="42" t="s">
        <v>13</v>
      </c>
      <c r="C50" s="46">
        <v>0</v>
      </c>
      <c r="D50" s="47">
        <v>0</v>
      </c>
      <c r="E50" s="48">
        <v>0</v>
      </c>
      <c r="F50" s="46">
        <v>0</v>
      </c>
      <c r="G50" s="46">
        <v>0</v>
      </c>
      <c r="H50" s="49">
        <v>0</v>
      </c>
      <c r="I50" s="46">
        <v>0</v>
      </c>
      <c r="J50" s="46">
        <v>0</v>
      </c>
      <c r="K50" s="16">
        <v>0</v>
      </c>
      <c r="L50" s="74"/>
      <c r="M50" s="50">
        <v>1</v>
      </c>
      <c r="N50" s="50">
        <v>1</v>
      </c>
      <c r="O50" s="50">
        <v>0</v>
      </c>
      <c r="P50" s="61">
        <f t="shared" si="9"/>
        <v>0</v>
      </c>
      <c r="Q50" s="61">
        <f t="shared" si="16"/>
        <v>0</v>
      </c>
      <c r="R50" s="71">
        <v>0</v>
      </c>
      <c r="S50" s="21"/>
    </row>
    <row r="51" spans="1:19" ht="15.75" thickBot="1" x14ac:dyDescent="0.3">
      <c r="A51" s="79"/>
      <c r="B51" s="51" t="s">
        <v>14</v>
      </c>
      <c r="C51" s="52">
        <v>2</v>
      </c>
      <c r="D51" s="53">
        <v>1</v>
      </c>
      <c r="E51" s="54">
        <f t="shared" si="6"/>
        <v>-0.5</v>
      </c>
      <c r="F51" s="52">
        <v>1</v>
      </c>
      <c r="G51" s="52">
        <v>0</v>
      </c>
      <c r="H51" s="55">
        <f t="shared" ref="H51:H55" si="18">(G51-F51)/F51</f>
        <v>-1</v>
      </c>
      <c r="I51" s="52">
        <v>1</v>
      </c>
      <c r="J51" s="52">
        <v>0</v>
      </c>
      <c r="K51" s="55">
        <f t="shared" ref="K51" si="19">(J51-I51)/I51</f>
        <v>-1</v>
      </c>
      <c r="L51" s="75"/>
      <c r="M51" s="57">
        <v>8</v>
      </c>
      <c r="N51" s="57">
        <v>8</v>
      </c>
      <c r="O51" s="57">
        <v>6</v>
      </c>
      <c r="P51" s="58">
        <f t="shared" si="9"/>
        <v>0.125</v>
      </c>
      <c r="Q51" s="58">
        <f t="shared" si="16"/>
        <v>0</v>
      </c>
      <c r="R51" s="59">
        <f t="shared" si="17"/>
        <v>0</v>
      </c>
      <c r="S51" s="21"/>
    </row>
    <row r="52" spans="1:19" ht="15.75" thickBot="1" x14ac:dyDescent="0.3">
      <c r="A52" s="79" t="s">
        <v>28</v>
      </c>
      <c r="B52" s="42" t="s">
        <v>13</v>
      </c>
      <c r="C52" s="46">
        <v>1</v>
      </c>
      <c r="D52" s="47">
        <v>2</v>
      </c>
      <c r="E52" s="48">
        <f t="shared" si="6"/>
        <v>1</v>
      </c>
      <c r="F52" s="46">
        <v>1</v>
      </c>
      <c r="G52" s="46">
        <v>1</v>
      </c>
      <c r="H52" s="48">
        <f t="shared" si="18"/>
        <v>0</v>
      </c>
      <c r="I52" s="46">
        <v>0</v>
      </c>
      <c r="J52" s="46">
        <v>0</v>
      </c>
      <c r="K52" s="16">
        <v>0</v>
      </c>
      <c r="L52" s="74"/>
      <c r="M52" s="50">
        <v>1</v>
      </c>
      <c r="N52" s="50">
        <v>1</v>
      </c>
      <c r="O52" s="50">
        <v>0</v>
      </c>
      <c r="P52" s="61">
        <f t="shared" si="9"/>
        <v>2</v>
      </c>
      <c r="Q52" s="61">
        <f t="shared" si="16"/>
        <v>1</v>
      </c>
      <c r="R52" s="71">
        <v>0</v>
      </c>
      <c r="S52" s="21"/>
    </row>
    <row r="53" spans="1:19" ht="15.75" thickBot="1" x14ac:dyDescent="0.3">
      <c r="A53" s="79"/>
      <c r="B53" s="51" t="s">
        <v>14</v>
      </c>
      <c r="C53" s="52">
        <v>2</v>
      </c>
      <c r="D53" s="53">
        <v>3</v>
      </c>
      <c r="E53" s="54">
        <f t="shared" si="6"/>
        <v>0.5</v>
      </c>
      <c r="F53" s="52">
        <v>2</v>
      </c>
      <c r="G53" s="52">
        <v>1</v>
      </c>
      <c r="H53" s="55">
        <f t="shared" si="18"/>
        <v>-0.5</v>
      </c>
      <c r="I53" s="52">
        <v>0</v>
      </c>
      <c r="J53" s="52">
        <v>0</v>
      </c>
      <c r="K53" s="55">
        <v>0</v>
      </c>
      <c r="L53" s="75"/>
      <c r="M53" s="57">
        <v>6</v>
      </c>
      <c r="N53" s="57">
        <v>6</v>
      </c>
      <c r="O53" s="57">
        <v>0</v>
      </c>
      <c r="P53" s="58">
        <f t="shared" si="9"/>
        <v>0.5</v>
      </c>
      <c r="Q53" s="58">
        <f t="shared" si="16"/>
        <v>0.16666666666666666</v>
      </c>
      <c r="R53" s="59">
        <v>0</v>
      </c>
      <c r="S53" s="21"/>
    </row>
    <row r="54" spans="1:19" ht="15.75" thickBot="1" x14ac:dyDescent="0.3">
      <c r="A54" s="79" t="s">
        <v>29</v>
      </c>
      <c r="B54" s="42" t="s">
        <v>13</v>
      </c>
      <c r="C54" s="46">
        <v>0</v>
      </c>
      <c r="D54" s="47">
        <v>0</v>
      </c>
      <c r="E54" s="48">
        <v>0</v>
      </c>
      <c r="F54" s="46">
        <v>0</v>
      </c>
      <c r="G54" s="46">
        <v>0</v>
      </c>
      <c r="H54" s="49">
        <v>0</v>
      </c>
      <c r="I54" s="46">
        <v>0</v>
      </c>
      <c r="J54" s="46">
        <v>0</v>
      </c>
      <c r="K54" s="16">
        <v>0</v>
      </c>
      <c r="L54" s="74"/>
      <c r="M54" s="50">
        <v>0</v>
      </c>
      <c r="N54" s="50">
        <v>0</v>
      </c>
      <c r="O54" s="50">
        <v>0</v>
      </c>
      <c r="P54" s="61">
        <v>0</v>
      </c>
      <c r="Q54" s="61">
        <v>0</v>
      </c>
      <c r="R54" s="71">
        <v>0</v>
      </c>
      <c r="S54" s="21"/>
    </row>
    <row r="55" spans="1:19" ht="15.75" thickBot="1" x14ac:dyDescent="0.3">
      <c r="A55" s="80"/>
      <c r="B55" s="51" t="s">
        <v>14</v>
      </c>
      <c r="C55" s="52">
        <v>1</v>
      </c>
      <c r="D55" s="53">
        <v>0</v>
      </c>
      <c r="E55" s="54">
        <f t="shared" si="6"/>
        <v>-1</v>
      </c>
      <c r="F55" s="52">
        <v>1</v>
      </c>
      <c r="G55" s="52">
        <v>0</v>
      </c>
      <c r="H55" s="55">
        <f t="shared" si="18"/>
        <v>-1</v>
      </c>
      <c r="I55" s="52">
        <v>0</v>
      </c>
      <c r="J55" s="52">
        <v>0</v>
      </c>
      <c r="K55" s="55">
        <v>0</v>
      </c>
      <c r="L55" s="75"/>
      <c r="M55" s="57">
        <v>4</v>
      </c>
      <c r="N55" s="57">
        <v>4</v>
      </c>
      <c r="O55" s="57">
        <v>1</v>
      </c>
      <c r="P55" s="58">
        <f t="shared" si="9"/>
        <v>0</v>
      </c>
      <c r="Q55" s="58">
        <f t="shared" si="16"/>
        <v>0</v>
      </c>
      <c r="R55" s="59">
        <f t="shared" ref="R55" si="20">J55/O55</f>
        <v>0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 t="s">
        <v>30</v>
      </c>
    </row>
    <row r="58" spans="1:19" x14ac:dyDescent="0.25">
      <c r="A58" s="6"/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 x14ac:dyDescent="0.25">
      <c r="A1" s="92" t="s">
        <v>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54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6.5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55</v>
      </c>
      <c r="D6" s="9" t="s">
        <v>58</v>
      </c>
      <c r="E6" s="8" t="s">
        <v>32</v>
      </c>
      <c r="F6" s="8" t="s">
        <v>56</v>
      </c>
      <c r="G6" s="8" t="s">
        <v>59</v>
      </c>
      <c r="H6" s="8" t="s">
        <v>32</v>
      </c>
      <c r="I6" s="8" t="s">
        <v>57</v>
      </c>
      <c r="J6" s="8" t="s">
        <v>60</v>
      </c>
      <c r="K6" s="8" t="s">
        <v>32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3</v>
      </c>
      <c r="B7" s="98"/>
      <c r="C7" s="14">
        <v>218</v>
      </c>
      <c r="D7" s="14">
        <v>247</v>
      </c>
      <c r="E7" s="15">
        <f t="shared" ref="E7:E15" si="0">(D7-C7)/C7</f>
        <v>0.13302752293577982</v>
      </c>
      <c r="F7" s="14">
        <v>153</v>
      </c>
      <c r="G7" s="14">
        <v>165</v>
      </c>
      <c r="H7" s="16">
        <f t="shared" ref="H7:H15" si="1">(G7-F7)/F7</f>
        <v>7.8431372549019607E-2</v>
      </c>
      <c r="I7" s="14">
        <v>46</v>
      </c>
      <c r="J7" s="14">
        <v>54</v>
      </c>
      <c r="K7" s="16">
        <f t="shared" ref="K7:K15" si="2">(J7-I7)/I7</f>
        <v>0.17391304347826086</v>
      </c>
      <c r="L7" s="17"/>
      <c r="M7" s="18">
        <v>444</v>
      </c>
      <c r="N7" s="18">
        <v>359</v>
      </c>
      <c r="O7" s="18">
        <v>216</v>
      </c>
      <c r="P7" s="19">
        <f t="shared" ref="P7:P15" si="3">D7/M7</f>
        <v>0.55630630630630629</v>
      </c>
      <c r="Q7" s="19">
        <f t="shared" ref="Q7:Q15" si="4">G7/N7</f>
        <v>0.4596100278551532</v>
      </c>
      <c r="R7" s="20">
        <f t="shared" ref="R7:R15" si="5">J7/O7</f>
        <v>0.25</v>
      </c>
      <c r="S7" s="21"/>
      <c r="T7" s="2"/>
      <c r="U7" s="2"/>
    </row>
    <row r="8" spans="1:21" x14ac:dyDescent="0.25">
      <c r="A8" s="90" t="s">
        <v>4</v>
      </c>
      <c r="B8" s="91"/>
      <c r="C8" s="22">
        <v>1</v>
      </c>
      <c r="D8" s="22">
        <v>3</v>
      </c>
      <c r="E8" s="15">
        <f t="shared" si="0"/>
        <v>2</v>
      </c>
      <c r="F8" s="22">
        <v>1</v>
      </c>
      <c r="G8" s="22">
        <v>3</v>
      </c>
      <c r="H8" s="16">
        <f t="shared" si="1"/>
        <v>2</v>
      </c>
      <c r="I8" s="22">
        <v>1</v>
      </c>
      <c r="J8" s="22">
        <v>1</v>
      </c>
      <c r="K8" s="16">
        <v>0</v>
      </c>
      <c r="L8" s="17"/>
      <c r="M8" s="18">
        <v>5</v>
      </c>
      <c r="N8" s="18">
        <v>4</v>
      </c>
      <c r="O8" s="18">
        <v>3</v>
      </c>
      <c r="P8" s="19">
        <f t="shared" si="3"/>
        <v>0.6</v>
      </c>
      <c r="Q8" s="19">
        <f t="shared" si="4"/>
        <v>0.75</v>
      </c>
      <c r="R8" s="20">
        <f t="shared" si="5"/>
        <v>0.33333333333333331</v>
      </c>
      <c r="S8" s="21"/>
      <c r="T8" s="2"/>
      <c r="U8" s="2"/>
    </row>
    <row r="9" spans="1:21" x14ac:dyDescent="0.25">
      <c r="A9" s="90" t="s">
        <v>33</v>
      </c>
      <c r="B9" s="91"/>
      <c r="C9" s="22">
        <v>0</v>
      </c>
      <c r="D9" s="22">
        <v>2</v>
      </c>
      <c r="E9" s="15">
        <v>0</v>
      </c>
      <c r="F9" s="22">
        <v>0</v>
      </c>
      <c r="G9" s="22">
        <v>2</v>
      </c>
      <c r="H9" s="16">
        <v>0</v>
      </c>
      <c r="I9" s="22">
        <v>0</v>
      </c>
      <c r="J9" s="22">
        <v>1</v>
      </c>
      <c r="K9" s="16">
        <v>0</v>
      </c>
      <c r="L9" s="17"/>
      <c r="M9" s="18">
        <v>1</v>
      </c>
      <c r="N9" s="18">
        <v>0</v>
      </c>
      <c r="O9" s="18">
        <v>0</v>
      </c>
      <c r="P9" s="19">
        <f t="shared" si="3"/>
        <v>2</v>
      </c>
      <c r="Q9" s="19">
        <v>0</v>
      </c>
      <c r="R9" s="20">
        <v>0</v>
      </c>
      <c r="S9" s="21"/>
      <c r="T9" s="2"/>
      <c r="U9" s="2"/>
    </row>
    <row r="10" spans="1:21" x14ac:dyDescent="0.25">
      <c r="A10" s="90" t="s">
        <v>5</v>
      </c>
      <c r="B10" s="91"/>
      <c r="C10" s="22">
        <v>72</v>
      </c>
      <c r="D10" s="22">
        <v>77</v>
      </c>
      <c r="E10" s="15">
        <f t="shared" si="0"/>
        <v>6.9444444444444448E-2</v>
      </c>
      <c r="F10" s="22">
        <v>53</v>
      </c>
      <c r="G10" s="22">
        <v>57</v>
      </c>
      <c r="H10" s="16">
        <f t="shared" si="1"/>
        <v>7.5471698113207544E-2</v>
      </c>
      <c r="I10" s="22">
        <v>15</v>
      </c>
      <c r="J10" s="22">
        <v>21</v>
      </c>
      <c r="K10" s="16">
        <f t="shared" si="2"/>
        <v>0.4</v>
      </c>
      <c r="L10" s="17"/>
      <c r="M10" s="18">
        <v>147</v>
      </c>
      <c r="N10" s="18">
        <v>118</v>
      </c>
      <c r="O10" s="18">
        <v>74</v>
      </c>
      <c r="P10" s="19">
        <f t="shared" si="3"/>
        <v>0.52380952380952384</v>
      </c>
      <c r="Q10" s="19">
        <f t="shared" si="4"/>
        <v>0.48305084745762711</v>
      </c>
      <c r="R10" s="20">
        <f t="shared" si="5"/>
        <v>0.28378378378378377</v>
      </c>
      <c r="S10" s="21"/>
      <c r="T10" s="2"/>
      <c r="U10" s="2"/>
    </row>
    <row r="11" spans="1:21" x14ac:dyDescent="0.25">
      <c r="A11" s="90" t="s">
        <v>6</v>
      </c>
      <c r="B11" s="91"/>
      <c r="C11" s="14">
        <v>33</v>
      </c>
      <c r="D11" s="14">
        <v>47</v>
      </c>
      <c r="E11" s="15">
        <f t="shared" si="0"/>
        <v>0.42424242424242425</v>
      </c>
      <c r="F11" s="14">
        <v>26</v>
      </c>
      <c r="G11" s="14">
        <v>40</v>
      </c>
      <c r="H11" s="16">
        <f t="shared" si="1"/>
        <v>0.53846153846153844</v>
      </c>
      <c r="I11" s="14">
        <v>12</v>
      </c>
      <c r="J11" s="14">
        <v>14</v>
      </c>
      <c r="K11" s="16">
        <f t="shared" si="2"/>
        <v>0.16666666666666666</v>
      </c>
      <c r="L11" s="17"/>
      <c r="M11" s="14">
        <v>116</v>
      </c>
      <c r="N11" s="14">
        <v>108</v>
      </c>
      <c r="O11" s="14">
        <v>70</v>
      </c>
      <c r="P11" s="19">
        <f t="shared" si="3"/>
        <v>0.40517241379310343</v>
      </c>
      <c r="Q11" s="19">
        <f t="shared" si="4"/>
        <v>0.37037037037037035</v>
      </c>
      <c r="R11" s="20">
        <f t="shared" si="5"/>
        <v>0.2</v>
      </c>
      <c r="S11" s="21"/>
      <c r="T11" s="2"/>
      <c r="U11" s="2"/>
    </row>
    <row r="12" spans="1:21" x14ac:dyDescent="0.25">
      <c r="A12" s="90" t="s">
        <v>7</v>
      </c>
      <c r="B12" s="91"/>
      <c r="C12" s="14">
        <v>100</v>
      </c>
      <c r="D12" s="14">
        <v>93</v>
      </c>
      <c r="E12" s="15">
        <f t="shared" si="0"/>
        <v>-7.0000000000000007E-2</v>
      </c>
      <c r="F12" s="14">
        <v>68</v>
      </c>
      <c r="G12" s="14">
        <v>65</v>
      </c>
      <c r="H12" s="16">
        <f t="shared" si="1"/>
        <v>-4.4117647058823532E-2</v>
      </c>
      <c r="I12" s="14">
        <v>17</v>
      </c>
      <c r="J12" s="14">
        <v>19</v>
      </c>
      <c r="K12" s="16">
        <f t="shared" si="2"/>
        <v>0.11764705882352941</v>
      </c>
      <c r="L12" s="17"/>
      <c r="M12" s="14">
        <v>170</v>
      </c>
      <c r="N12" s="14">
        <v>129</v>
      </c>
      <c r="O12" s="14">
        <v>69</v>
      </c>
      <c r="P12" s="19">
        <f t="shared" si="3"/>
        <v>0.54705882352941182</v>
      </c>
      <c r="Q12" s="19">
        <f t="shared" si="4"/>
        <v>0.50387596899224807</v>
      </c>
      <c r="R12" s="20">
        <f t="shared" si="5"/>
        <v>0.27536231884057971</v>
      </c>
      <c r="S12" s="21"/>
      <c r="T12" s="2"/>
      <c r="U12" s="2"/>
    </row>
    <row r="13" spans="1:21" x14ac:dyDescent="0.25">
      <c r="A13" s="90" t="s">
        <v>8</v>
      </c>
      <c r="B13" s="91"/>
      <c r="C13" s="23">
        <v>13</v>
      </c>
      <c r="D13" s="23">
        <v>30</v>
      </c>
      <c r="E13" s="15">
        <f t="shared" si="0"/>
        <v>1.3076923076923077</v>
      </c>
      <c r="F13" s="23">
        <v>6</v>
      </c>
      <c r="G13" s="23">
        <v>3</v>
      </c>
      <c r="H13" s="16">
        <f t="shared" si="1"/>
        <v>-0.5</v>
      </c>
      <c r="I13" s="23">
        <v>2</v>
      </c>
      <c r="J13" s="23">
        <v>0</v>
      </c>
      <c r="K13" s="16">
        <f>(J13-I13)/I13</f>
        <v>-1</v>
      </c>
      <c r="L13" s="17"/>
      <c r="M13" s="23">
        <v>11</v>
      </c>
      <c r="N13" s="23">
        <v>4</v>
      </c>
      <c r="O13" s="23">
        <v>3</v>
      </c>
      <c r="P13" s="19">
        <f t="shared" si="3"/>
        <v>2.7272727272727271</v>
      </c>
      <c r="Q13" s="19">
        <f t="shared" si="4"/>
        <v>0.75</v>
      </c>
      <c r="R13" s="20">
        <f t="shared" si="5"/>
        <v>0</v>
      </c>
      <c r="S13" s="21"/>
      <c r="T13" s="2"/>
      <c r="U13" s="2"/>
    </row>
    <row r="14" spans="1:21" x14ac:dyDescent="0.25">
      <c r="A14" s="81" t="s">
        <v>9</v>
      </c>
      <c r="B14" s="82"/>
      <c r="C14" s="22">
        <v>71</v>
      </c>
      <c r="D14" s="22">
        <v>99</v>
      </c>
      <c r="E14" s="15">
        <f t="shared" si="0"/>
        <v>0.39436619718309857</v>
      </c>
      <c r="F14" s="22">
        <v>24</v>
      </c>
      <c r="G14" s="22">
        <v>27</v>
      </c>
      <c r="H14" s="16">
        <f t="shared" si="1"/>
        <v>0.125</v>
      </c>
      <c r="I14" s="22">
        <v>2</v>
      </c>
      <c r="J14" s="22">
        <v>1</v>
      </c>
      <c r="K14" s="16">
        <f t="shared" si="2"/>
        <v>-0.5</v>
      </c>
      <c r="L14" s="17"/>
      <c r="M14" s="18">
        <v>94</v>
      </c>
      <c r="N14" s="18">
        <v>56</v>
      </c>
      <c r="O14" s="18">
        <v>40</v>
      </c>
      <c r="P14" s="19">
        <f t="shared" si="3"/>
        <v>1.053191489361702</v>
      </c>
      <c r="Q14" s="19">
        <f t="shared" si="4"/>
        <v>0.48214285714285715</v>
      </c>
      <c r="R14" s="20">
        <f t="shared" si="5"/>
        <v>2.5000000000000001E-2</v>
      </c>
      <c r="S14" s="21"/>
      <c r="T14" s="24"/>
      <c r="U14" s="24"/>
    </row>
    <row r="15" spans="1:21" x14ac:dyDescent="0.25">
      <c r="A15" s="83" t="s">
        <v>10</v>
      </c>
      <c r="B15" s="84"/>
      <c r="C15" s="25">
        <f>C7+C14</f>
        <v>289</v>
      </c>
      <c r="D15" s="26">
        <f>D7+D14</f>
        <v>346</v>
      </c>
      <c r="E15" s="27">
        <f t="shared" si="0"/>
        <v>0.1972318339100346</v>
      </c>
      <c r="F15" s="25">
        <f>F7+F14</f>
        <v>177</v>
      </c>
      <c r="G15" s="25">
        <f>G7+G14</f>
        <v>192</v>
      </c>
      <c r="H15" s="28">
        <f t="shared" si="1"/>
        <v>8.4745762711864403E-2</v>
      </c>
      <c r="I15" s="25">
        <f>I7+I14</f>
        <v>48</v>
      </c>
      <c r="J15" s="25">
        <f>J7+J14</f>
        <v>55</v>
      </c>
      <c r="K15" s="28">
        <f t="shared" si="2"/>
        <v>0.14583333333333334</v>
      </c>
      <c r="L15" s="29"/>
      <c r="M15" s="30">
        <f>M7+M14</f>
        <v>538</v>
      </c>
      <c r="N15" s="30">
        <f>N7+N14</f>
        <v>415</v>
      </c>
      <c r="O15" s="30">
        <f>O7+O14</f>
        <v>256</v>
      </c>
      <c r="P15" s="31">
        <f t="shared" si="3"/>
        <v>0.64312267657992561</v>
      </c>
      <c r="Q15" s="31">
        <f t="shared" si="4"/>
        <v>0.46265060240963857</v>
      </c>
      <c r="R15" s="32">
        <f t="shared" si="5"/>
        <v>0.21484375</v>
      </c>
      <c r="S15" s="33"/>
      <c r="T15" s="2"/>
      <c r="U15" s="2"/>
    </row>
    <row r="16" spans="1:21" ht="15" customHeight="1" x14ac:dyDescent="0.25">
      <c r="A16" s="85" t="s">
        <v>11</v>
      </c>
      <c r="B16" s="86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87" t="s">
        <v>12</v>
      </c>
      <c r="B17" s="42" t="s">
        <v>13</v>
      </c>
      <c r="C17" s="22">
        <v>5</v>
      </c>
      <c r="D17" s="43">
        <v>4</v>
      </c>
      <c r="E17" s="15">
        <f t="shared" ref="E17:E55" si="6">(D17-C17)/C17</f>
        <v>-0.2</v>
      </c>
      <c r="F17" s="22">
        <v>3</v>
      </c>
      <c r="G17" s="22">
        <v>3</v>
      </c>
      <c r="H17" s="16">
        <f t="shared" ref="H17:H42" si="7">(G17-F17)/F17</f>
        <v>0</v>
      </c>
      <c r="I17" s="22">
        <v>0</v>
      </c>
      <c r="J17" s="22">
        <v>0</v>
      </c>
      <c r="K17" s="16">
        <v>0</v>
      </c>
      <c r="L17" s="44"/>
      <c r="M17" s="18">
        <v>6</v>
      </c>
      <c r="N17" s="18">
        <v>5</v>
      </c>
      <c r="O17" s="45">
        <v>2</v>
      </c>
      <c r="P17" s="19">
        <f t="shared" ref="P17:P55" si="8">D17/M17</f>
        <v>0.66666666666666663</v>
      </c>
      <c r="Q17" s="19">
        <f t="shared" ref="Q17:Q47" si="9">G17/N17</f>
        <v>0.6</v>
      </c>
      <c r="R17" s="20">
        <f t="shared" ref="R17:R47" si="10">J17/O17</f>
        <v>0</v>
      </c>
      <c r="S17" s="21"/>
      <c r="T17" s="2"/>
      <c r="U17" s="2"/>
    </row>
    <row r="18" spans="1:21" x14ac:dyDescent="0.25">
      <c r="A18" s="88"/>
      <c r="B18" s="42" t="s">
        <v>14</v>
      </c>
      <c r="C18" s="46">
        <v>11</v>
      </c>
      <c r="D18" s="47">
        <v>28</v>
      </c>
      <c r="E18" s="48">
        <f t="shared" si="6"/>
        <v>1.5454545454545454</v>
      </c>
      <c r="F18" s="46">
        <v>5</v>
      </c>
      <c r="G18" s="46">
        <v>19</v>
      </c>
      <c r="H18" s="49">
        <f t="shared" si="7"/>
        <v>2.8</v>
      </c>
      <c r="I18" s="46">
        <v>0</v>
      </c>
      <c r="J18" s="46">
        <v>4</v>
      </c>
      <c r="K18" s="49">
        <v>0</v>
      </c>
      <c r="L18" s="44"/>
      <c r="M18" s="50">
        <v>14</v>
      </c>
      <c r="N18" s="50">
        <v>9</v>
      </c>
      <c r="O18" s="50">
        <v>4</v>
      </c>
      <c r="P18" s="19">
        <f t="shared" si="8"/>
        <v>2</v>
      </c>
      <c r="Q18" s="19">
        <f t="shared" si="9"/>
        <v>2.1111111111111112</v>
      </c>
      <c r="R18" s="20">
        <f t="shared" si="10"/>
        <v>1</v>
      </c>
      <c r="S18" s="21"/>
      <c r="T18" s="2"/>
      <c r="U18" s="2"/>
    </row>
    <row r="19" spans="1:21" s="60" customFormat="1" ht="15.75" thickBot="1" x14ac:dyDescent="0.3">
      <c r="A19" s="89"/>
      <c r="B19" s="51" t="s">
        <v>15</v>
      </c>
      <c r="C19" s="52">
        <v>5</v>
      </c>
      <c r="D19" s="53">
        <v>3</v>
      </c>
      <c r="E19" s="54">
        <f t="shared" si="6"/>
        <v>-0.4</v>
      </c>
      <c r="F19" s="52">
        <v>2</v>
      </c>
      <c r="G19" s="52">
        <v>1</v>
      </c>
      <c r="H19" s="55">
        <f t="shared" si="7"/>
        <v>-0.5</v>
      </c>
      <c r="I19" s="52">
        <v>1</v>
      </c>
      <c r="J19" s="52">
        <v>0</v>
      </c>
      <c r="K19" s="55">
        <f t="shared" ref="K19:K42" si="11">(J19-I19)/I19</f>
        <v>-1</v>
      </c>
      <c r="L19" s="56"/>
      <c r="M19" s="57">
        <v>6</v>
      </c>
      <c r="N19" s="57">
        <v>2</v>
      </c>
      <c r="O19" s="57">
        <v>0</v>
      </c>
      <c r="P19" s="58">
        <f t="shared" si="8"/>
        <v>0.5</v>
      </c>
      <c r="Q19" s="58">
        <f t="shared" si="9"/>
        <v>0.5</v>
      </c>
      <c r="R19" s="59">
        <v>0</v>
      </c>
      <c r="S19" s="21"/>
      <c r="T19" s="6"/>
      <c r="U19" s="6"/>
    </row>
    <row r="20" spans="1:21" ht="15.75" thickBot="1" x14ac:dyDescent="0.3">
      <c r="A20" s="78" t="s">
        <v>16</v>
      </c>
      <c r="B20" s="42" t="s">
        <v>13</v>
      </c>
      <c r="C20" s="46">
        <v>4</v>
      </c>
      <c r="D20" s="47">
        <v>11</v>
      </c>
      <c r="E20" s="48">
        <f t="shared" si="6"/>
        <v>1.75</v>
      </c>
      <c r="F20" s="46">
        <v>2</v>
      </c>
      <c r="G20" s="46">
        <v>6</v>
      </c>
      <c r="H20" s="49">
        <f t="shared" si="7"/>
        <v>2</v>
      </c>
      <c r="I20" s="46">
        <v>1</v>
      </c>
      <c r="J20" s="46">
        <v>4</v>
      </c>
      <c r="K20" s="16">
        <f t="shared" si="11"/>
        <v>3</v>
      </c>
      <c r="L20" s="44"/>
      <c r="M20" s="50">
        <v>8</v>
      </c>
      <c r="N20" s="50">
        <v>6</v>
      </c>
      <c r="O20" s="50">
        <v>4</v>
      </c>
      <c r="P20" s="61">
        <f t="shared" si="8"/>
        <v>1.375</v>
      </c>
      <c r="Q20" s="61">
        <f t="shared" si="9"/>
        <v>1</v>
      </c>
      <c r="R20" s="62">
        <f t="shared" si="10"/>
        <v>1</v>
      </c>
      <c r="S20" s="21"/>
      <c r="T20" s="2"/>
      <c r="U20" s="2"/>
    </row>
    <row r="21" spans="1:21" ht="15.75" thickBot="1" x14ac:dyDescent="0.3">
      <c r="A21" s="78"/>
      <c r="B21" s="42" t="s">
        <v>14</v>
      </c>
      <c r="C21" s="43">
        <v>35</v>
      </c>
      <c r="D21" s="43">
        <v>39</v>
      </c>
      <c r="E21" s="15">
        <f t="shared" si="6"/>
        <v>0.11428571428571428</v>
      </c>
      <c r="F21" s="22">
        <v>23</v>
      </c>
      <c r="G21" s="22">
        <v>21</v>
      </c>
      <c r="H21" s="16">
        <f t="shared" si="7"/>
        <v>-8.6956521739130432E-2</v>
      </c>
      <c r="I21" s="22">
        <v>11</v>
      </c>
      <c r="J21" s="22">
        <v>9</v>
      </c>
      <c r="K21" s="49">
        <f t="shared" si="11"/>
        <v>-0.18181818181818182</v>
      </c>
      <c r="L21" s="44"/>
      <c r="M21" s="18">
        <v>56</v>
      </c>
      <c r="N21" s="18">
        <v>47</v>
      </c>
      <c r="O21" s="18">
        <v>32</v>
      </c>
      <c r="P21" s="19">
        <f t="shared" si="8"/>
        <v>0.6964285714285714</v>
      </c>
      <c r="Q21" s="19">
        <f t="shared" si="9"/>
        <v>0.44680851063829785</v>
      </c>
      <c r="R21" s="20">
        <f t="shared" si="10"/>
        <v>0.28125</v>
      </c>
      <c r="S21" s="21"/>
      <c r="T21" s="2"/>
      <c r="U21" s="2"/>
    </row>
    <row r="22" spans="1:21" ht="15.75" thickBot="1" x14ac:dyDescent="0.3">
      <c r="A22" s="79"/>
      <c r="B22" s="51" t="s">
        <v>15</v>
      </c>
      <c r="C22" s="52">
        <v>3</v>
      </c>
      <c r="D22" s="53">
        <v>5</v>
      </c>
      <c r="E22" s="54">
        <f t="shared" si="6"/>
        <v>0.66666666666666663</v>
      </c>
      <c r="F22" s="52">
        <v>1</v>
      </c>
      <c r="G22" s="52">
        <v>0</v>
      </c>
      <c r="H22" s="55">
        <f t="shared" si="7"/>
        <v>-1</v>
      </c>
      <c r="I22" s="52">
        <v>0</v>
      </c>
      <c r="J22" s="52">
        <v>0</v>
      </c>
      <c r="K22" s="55">
        <v>0</v>
      </c>
      <c r="L22" s="56"/>
      <c r="M22" s="57">
        <v>3</v>
      </c>
      <c r="N22" s="57">
        <v>1</v>
      </c>
      <c r="O22" s="57">
        <v>0</v>
      </c>
      <c r="P22" s="58">
        <f t="shared" si="8"/>
        <v>1.6666666666666667</v>
      </c>
      <c r="Q22" s="58">
        <f t="shared" si="9"/>
        <v>0</v>
      </c>
      <c r="R22" s="59">
        <v>0</v>
      </c>
      <c r="S22" s="21"/>
      <c r="T22" s="24"/>
      <c r="U22" s="24"/>
    </row>
    <row r="23" spans="1:21" ht="15.75" thickBot="1" x14ac:dyDescent="0.3">
      <c r="A23" s="78" t="s">
        <v>17</v>
      </c>
      <c r="B23" s="42" t="s">
        <v>13</v>
      </c>
      <c r="C23" s="46">
        <v>10</v>
      </c>
      <c r="D23" s="47">
        <v>8</v>
      </c>
      <c r="E23" s="48">
        <f t="shared" si="6"/>
        <v>-0.2</v>
      </c>
      <c r="F23" s="46">
        <v>6</v>
      </c>
      <c r="G23" s="46">
        <v>3</v>
      </c>
      <c r="H23" s="49">
        <f t="shared" si="7"/>
        <v>-0.5</v>
      </c>
      <c r="I23" s="46">
        <v>2</v>
      </c>
      <c r="J23" s="46">
        <v>1</v>
      </c>
      <c r="K23" s="16">
        <f t="shared" si="11"/>
        <v>-0.5</v>
      </c>
      <c r="L23" s="44"/>
      <c r="M23" s="50">
        <v>11</v>
      </c>
      <c r="N23" s="50">
        <v>7</v>
      </c>
      <c r="O23" s="50">
        <v>4</v>
      </c>
      <c r="P23" s="61">
        <f t="shared" si="8"/>
        <v>0.72727272727272729</v>
      </c>
      <c r="Q23" s="61">
        <f t="shared" si="9"/>
        <v>0.42857142857142855</v>
      </c>
      <c r="R23" s="62">
        <f t="shared" si="10"/>
        <v>0.25</v>
      </c>
      <c r="S23" s="21"/>
      <c r="T23" s="2"/>
      <c r="U23" s="2"/>
    </row>
    <row r="24" spans="1:21" ht="15.75" thickBot="1" x14ac:dyDescent="0.3">
      <c r="A24" s="78"/>
      <c r="B24" s="42" t="s">
        <v>14</v>
      </c>
      <c r="C24" s="43">
        <v>32</v>
      </c>
      <c r="D24" s="43">
        <v>21</v>
      </c>
      <c r="E24" s="15">
        <f t="shared" si="6"/>
        <v>-0.34375</v>
      </c>
      <c r="F24" s="22">
        <v>19</v>
      </c>
      <c r="G24" s="22">
        <v>11</v>
      </c>
      <c r="H24" s="16">
        <f t="shared" si="7"/>
        <v>-0.42105263157894735</v>
      </c>
      <c r="I24" s="22">
        <v>7</v>
      </c>
      <c r="J24" s="22">
        <v>4</v>
      </c>
      <c r="K24" s="49">
        <f t="shared" si="11"/>
        <v>-0.42857142857142855</v>
      </c>
      <c r="L24" s="44"/>
      <c r="M24" s="18">
        <v>41</v>
      </c>
      <c r="N24" s="18">
        <v>26</v>
      </c>
      <c r="O24" s="18">
        <v>14</v>
      </c>
      <c r="P24" s="19">
        <f t="shared" si="8"/>
        <v>0.51219512195121952</v>
      </c>
      <c r="Q24" s="19">
        <f t="shared" si="9"/>
        <v>0.42307692307692307</v>
      </c>
      <c r="R24" s="20">
        <f t="shared" si="10"/>
        <v>0.2857142857142857</v>
      </c>
      <c r="S24" s="21"/>
      <c r="T24" s="2"/>
      <c r="U24" s="2"/>
    </row>
    <row r="25" spans="1:21" ht="15.75" thickBot="1" x14ac:dyDescent="0.3">
      <c r="A25" s="79"/>
      <c r="B25" s="51" t="s">
        <v>15</v>
      </c>
      <c r="C25" s="52">
        <v>2</v>
      </c>
      <c r="D25" s="53">
        <v>7</v>
      </c>
      <c r="E25" s="54">
        <f t="shared" si="6"/>
        <v>2.5</v>
      </c>
      <c r="F25" s="52">
        <v>0</v>
      </c>
      <c r="G25" s="52">
        <v>2</v>
      </c>
      <c r="H25" s="55">
        <v>0</v>
      </c>
      <c r="I25" s="52">
        <v>0</v>
      </c>
      <c r="J25" s="52">
        <v>0</v>
      </c>
      <c r="K25" s="55">
        <v>0</v>
      </c>
      <c r="L25" s="56"/>
      <c r="M25" s="57">
        <v>4</v>
      </c>
      <c r="N25" s="57">
        <v>3</v>
      </c>
      <c r="O25" s="57">
        <v>1</v>
      </c>
      <c r="P25" s="58">
        <f t="shared" si="8"/>
        <v>1.75</v>
      </c>
      <c r="Q25" s="58">
        <f t="shared" si="9"/>
        <v>0.66666666666666663</v>
      </c>
      <c r="R25" s="59">
        <f t="shared" si="10"/>
        <v>0</v>
      </c>
      <c r="S25" s="21"/>
      <c r="T25" s="2"/>
      <c r="U25" s="2"/>
    </row>
    <row r="26" spans="1:21" ht="15.75" thickBot="1" x14ac:dyDescent="0.3">
      <c r="A26" s="78" t="s">
        <v>18</v>
      </c>
      <c r="B26" s="42" t="s">
        <v>13</v>
      </c>
      <c r="C26" s="47">
        <v>6</v>
      </c>
      <c r="D26" s="47">
        <v>7</v>
      </c>
      <c r="E26" s="48">
        <f t="shared" si="6"/>
        <v>0.16666666666666666</v>
      </c>
      <c r="F26" s="46">
        <v>3</v>
      </c>
      <c r="G26" s="46">
        <v>4</v>
      </c>
      <c r="H26" s="49">
        <f t="shared" si="7"/>
        <v>0.33333333333333331</v>
      </c>
      <c r="I26" s="46">
        <v>1</v>
      </c>
      <c r="J26" s="46">
        <v>1</v>
      </c>
      <c r="K26" s="16">
        <f t="shared" si="11"/>
        <v>0</v>
      </c>
      <c r="L26" s="44"/>
      <c r="M26" s="50">
        <v>8</v>
      </c>
      <c r="N26" s="50">
        <v>3</v>
      </c>
      <c r="O26" s="50">
        <v>2</v>
      </c>
      <c r="P26" s="61">
        <f t="shared" si="8"/>
        <v>0.875</v>
      </c>
      <c r="Q26" s="61">
        <f t="shared" si="9"/>
        <v>1.3333333333333333</v>
      </c>
      <c r="R26" s="62">
        <f t="shared" si="10"/>
        <v>0.5</v>
      </c>
      <c r="S26" s="21"/>
      <c r="T26" s="2"/>
      <c r="U26" s="2"/>
    </row>
    <row r="27" spans="1:21" ht="15.75" thickBot="1" x14ac:dyDescent="0.3">
      <c r="A27" s="78"/>
      <c r="B27" s="42" t="s">
        <v>14</v>
      </c>
      <c r="C27" s="43">
        <v>9</v>
      </c>
      <c r="D27" s="43">
        <v>11</v>
      </c>
      <c r="E27" s="15">
        <f t="shared" si="6"/>
        <v>0.22222222222222221</v>
      </c>
      <c r="F27" s="22">
        <v>5</v>
      </c>
      <c r="G27" s="22">
        <v>7</v>
      </c>
      <c r="H27" s="16">
        <f t="shared" si="7"/>
        <v>0.4</v>
      </c>
      <c r="I27" s="22">
        <v>1</v>
      </c>
      <c r="J27" s="22">
        <v>3</v>
      </c>
      <c r="K27" s="49">
        <f t="shared" si="11"/>
        <v>2</v>
      </c>
      <c r="L27" s="44"/>
      <c r="M27" s="18">
        <v>16</v>
      </c>
      <c r="N27" s="18">
        <v>7</v>
      </c>
      <c r="O27" s="18">
        <v>3</v>
      </c>
      <c r="P27" s="19">
        <f t="shared" si="8"/>
        <v>0.6875</v>
      </c>
      <c r="Q27" s="19">
        <f t="shared" si="9"/>
        <v>1</v>
      </c>
      <c r="R27" s="20">
        <f t="shared" si="10"/>
        <v>1</v>
      </c>
      <c r="S27" s="21"/>
      <c r="T27" s="2"/>
      <c r="U27" s="2"/>
    </row>
    <row r="28" spans="1:21" ht="15.75" thickBot="1" x14ac:dyDescent="0.3">
      <c r="A28" s="79"/>
      <c r="B28" s="51" t="s">
        <v>15</v>
      </c>
      <c r="C28" s="52">
        <v>1</v>
      </c>
      <c r="D28" s="53">
        <v>3</v>
      </c>
      <c r="E28" s="54">
        <f t="shared" si="6"/>
        <v>2</v>
      </c>
      <c r="F28" s="52">
        <v>0</v>
      </c>
      <c r="G28" s="52">
        <v>0</v>
      </c>
      <c r="H28" s="55">
        <v>0</v>
      </c>
      <c r="I28" s="52">
        <v>0</v>
      </c>
      <c r="J28" s="52">
        <v>0</v>
      </c>
      <c r="K28" s="55">
        <v>0</v>
      </c>
      <c r="L28" s="56"/>
      <c r="M28" s="57">
        <v>1</v>
      </c>
      <c r="N28" s="57">
        <v>1</v>
      </c>
      <c r="O28" s="57">
        <v>1</v>
      </c>
      <c r="P28" s="58">
        <f t="shared" si="8"/>
        <v>3</v>
      </c>
      <c r="Q28" s="58">
        <f t="shared" si="9"/>
        <v>0</v>
      </c>
      <c r="R28" s="59">
        <f t="shared" si="10"/>
        <v>0</v>
      </c>
      <c r="S28" s="21"/>
      <c r="T28" s="2"/>
      <c r="U28" s="2"/>
    </row>
    <row r="29" spans="1:21" ht="15.75" thickBot="1" x14ac:dyDescent="0.3">
      <c r="A29" s="78" t="s">
        <v>19</v>
      </c>
      <c r="B29" s="42" t="s">
        <v>13</v>
      </c>
      <c r="C29" s="47">
        <v>1</v>
      </c>
      <c r="D29" s="47">
        <v>2</v>
      </c>
      <c r="E29" s="48">
        <f t="shared" si="6"/>
        <v>1</v>
      </c>
      <c r="F29" s="46">
        <v>0</v>
      </c>
      <c r="G29" s="46">
        <v>1</v>
      </c>
      <c r="H29" s="49">
        <v>0</v>
      </c>
      <c r="I29" s="46">
        <v>0</v>
      </c>
      <c r="J29" s="46">
        <v>0</v>
      </c>
      <c r="K29" s="16">
        <v>0</v>
      </c>
      <c r="L29" s="44"/>
      <c r="M29" s="50">
        <v>1</v>
      </c>
      <c r="N29" s="50">
        <v>0</v>
      </c>
      <c r="O29" s="50">
        <v>0</v>
      </c>
      <c r="P29" s="61">
        <f t="shared" si="8"/>
        <v>2</v>
      </c>
      <c r="Q29" s="61">
        <v>0</v>
      </c>
      <c r="R29" s="62">
        <v>0</v>
      </c>
      <c r="S29" s="21"/>
      <c r="T29" s="2"/>
      <c r="U29" s="2"/>
    </row>
    <row r="30" spans="1:21" ht="15.75" thickBot="1" x14ac:dyDescent="0.3">
      <c r="A30" s="78"/>
      <c r="B30" s="42" t="s">
        <v>14</v>
      </c>
      <c r="C30" s="22">
        <v>10</v>
      </c>
      <c r="D30" s="43">
        <v>13</v>
      </c>
      <c r="E30" s="15">
        <f t="shared" si="6"/>
        <v>0.3</v>
      </c>
      <c r="F30" s="22">
        <v>7</v>
      </c>
      <c r="G30" s="22">
        <v>6</v>
      </c>
      <c r="H30" s="16">
        <f t="shared" si="7"/>
        <v>-0.14285714285714285</v>
      </c>
      <c r="I30" s="22">
        <v>1</v>
      </c>
      <c r="J30" s="22">
        <v>2</v>
      </c>
      <c r="K30" s="49">
        <f t="shared" si="11"/>
        <v>1</v>
      </c>
      <c r="L30" s="44"/>
      <c r="M30" s="18">
        <v>16</v>
      </c>
      <c r="N30" s="18">
        <v>6</v>
      </c>
      <c r="O30" s="18">
        <v>4</v>
      </c>
      <c r="P30" s="19">
        <f t="shared" si="8"/>
        <v>0.8125</v>
      </c>
      <c r="Q30" s="19">
        <f t="shared" si="9"/>
        <v>1</v>
      </c>
      <c r="R30" s="20">
        <f t="shared" si="10"/>
        <v>0.5</v>
      </c>
      <c r="S30" s="21"/>
      <c r="T30" s="2"/>
      <c r="U30" s="2"/>
    </row>
    <row r="31" spans="1:21" ht="15.75" thickBot="1" x14ac:dyDescent="0.3">
      <c r="A31" s="79"/>
      <c r="B31" s="51" t="s">
        <v>15</v>
      </c>
      <c r="C31" s="52">
        <v>50</v>
      </c>
      <c r="D31" s="53">
        <v>49</v>
      </c>
      <c r="E31" s="54">
        <f t="shared" si="6"/>
        <v>-0.02</v>
      </c>
      <c r="F31" s="52">
        <v>16</v>
      </c>
      <c r="G31" s="52">
        <v>6</v>
      </c>
      <c r="H31" s="55">
        <f t="shared" si="7"/>
        <v>-0.625</v>
      </c>
      <c r="I31" s="52">
        <v>0</v>
      </c>
      <c r="J31" s="52">
        <v>1</v>
      </c>
      <c r="K31" s="55">
        <v>0</v>
      </c>
      <c r="L31" s="56"/>
      <c r="M31" s="57">
        <v>68</v>
      </c>
      <c r="N31" s="57">
        <v>39</v>
      </c>
      <c r="O31" s="57">
        <v>34</v>
      </c>
      <c r="P31" s="58">
        <f t="shared" si="8"/>
        <v>0.72058823529411764</v>
      </c>
      <c r="Q31" s="58">
        <f t="shared" si="9"/>
        <v>0.15384615384615385</v>
      </c>
      <c r="R31" s="59">
        <f t="shared" si="10"/>
        <v>2.9411764705882353E-2</v>
      </c>
      <c r="S31" s="21"/>
      <c r="T31" s="2"/>
      <c r="U31" s="2"/>
    </row>
    <row r="32" spans="1:21" ht="15.75" thickBot="1" x14ac:dyDescent="0.3">
      <c r="A32" s="78" t="s">
        <v>20</v>
      </c>
      <c r="B32" s="42" t="s">
        <v>13</v>
      </c>
      <c r="C32" s="47">
        <v>0</v>
      </c>
      <c r="D32" s="47">
        <v>0</v>
      </c>
      <c r="E32" s="48">
        <v>0</v>
      </c>
      <c r="F32" s="46">
        <v>0</v>
      </c>
      <c r="G32" s="46">
        <v>0</v>
      </c>
      <c r="H32" s="49">
        <v>0</v>
      </c>
      <c r="I32" s="46">
        <v>0</v>
      </c>
      <c r="J32" s="46">
        <v>0</v>
      </c>
      <c r="K32" s="16">
        <v>0</v>
      </c>
      <c r="L32" s="44"/>
      <c r="M32" s="50">
        <v>0</v>
      </c>
      <c r="N32" s="50">
        <v>0</v>
      </c>
      <c r="O32" s="50">
        <v>0</v>
      </c>
      <c r="P32" s="61">
        <v>0</v>
      </c>
      <c r="Q32" s="61">
        <v>0</v>
      </c>
      <c r="R32" s="62">
        <v>0</v>
      </c>
      <c r="S32" s="21"/>
      <c r="T32" s="2"/>
      <c r="U32" s="2"/>
    </row>
    <row r="33" spans="1:21" ht="15.75" thickBot="1" x14ac:dyDescent="0.3">
      <c r="A33" s="78"/>
      <c r="B33" s="42" t="s">
        <v>14</v>
      </c>
      <c r="C33" s="43">
        <v>0</v>
      </c>
      <c r="D33" s="43">
        <v>4</v>
      </c>
      <c r="E33" s="15">
        <v>0</v>
      </c>
      <c r="F33" s="22">
        <v>0</v>
      </c>
      <c r="G33" s="22">
        <v>1</v>
      </c>
      <c r="H33" s="16">
        <v>0</v>
      </c>
      <c r="I33" s="22">
        <v>0</v>
      </c>
      <c r="J33" s="22">
        <v>1</v>
      </c>
      <c r="K33" s="49">
        <v>0</v>
      </c>
      <c r="L33" s="44"/>
      <c r="M33" s="18">
        <v>2</v>
      </c>
      <c r="N33" s="18">
        <v>2</v>
      </c>
      <c r="O33" s="18">
        <v>2</v>
      </c>
      <c r="P33" s="19">
        <f t="shared" si="8"/>
        <v>2</v>
      </c>
      <c r="Q33" s="19">
        <f t="shared" ref="Q33" si="12">G33/N33</f>
        <v>0.5</v>
      </c>
      <c r="R33" s="20">
        <f t="shared" ref="R33" si="13">J33/O33</f>
        <v>0.5</v>
      </c>
      <c r="S33" s="21"/>
      <c r="T33" s="2"/>
      <c r="U33" s="2"/>
    </row>
    <row r="34" spans="1:21" ht="15.75" thickBot="1" x14ac:dyDescent="0.3">
      <c r="A34" s="79"/>
      <c r="B34" s="51" t="s">
        <v>15</v>
      </c>
      <c r="C34" s="52">
        <v>2</v>
      </c>
      <c r="D34" s="53">
        <v>20</v>
      </c>
      <c r="E34" s="54">
        <f t="shared" si="6"/>
        <v>9</v>
      </c>
      <c r="F34" s="52">
        <v>0</v>
      </c>
      <c r="G34" s="52">
        <v>9</v>
      </c>
      <c r="H34" s="55">
        <v>0</v>
      </c>
      <c r="I34" s="52">
        <v>0</v>
      </c>
      <c r="J34" s="52">
        <v>0</v>
      </c>
      <c r="K34" s="55">
        <v>0</v>
      </c>
      <c r="L34" s="56"/>
      <c r="M34" s="57">
        <v>3</v>
      </c>
      <c r="N34" s="57">
        <v>2</v>
      </c>
      <c r="O34" s="57">
        <v>2</v>
      </c>
      <c r="P34" s="58">
        <f t="shared" si="8"/>
        <v>6.666666666666667</v>
      </c>
      <c r="Q34" s="58">
        <f t="shared" si="9"/>
        <v>4.5</v>
      </c>
      <c r="R34" s="59">
        <f t="shared" si="10"/>
        <v>0</v>
      </c>
      <c r="S34" s="21"/>
      <c r="T34" s="2"/>
      <c r="U34" s="2"/>
    </row>
    <row r="35" spans="1:21" ht="15.75" thickBot="1" x14ac:dyDescent="0.3">
      <c r="A35" s="78" t="s">
        <v>21</v>
      </c>
      <c r="B35" s="42" t="s">
        <v>13</v>
      </c>
      <c r="C35" s="47">
        <v>0</v>
      </c>
      <c r="D35" s="47">
        <v>3</v>
      </c>
      <c r="E35" s="48">
        <v>0</v>
      </c>
      <c r="F35" s="46">
        <v>0</v>
      </c>
      <c r="G35" s="46">
        <v>3</v>
      </c>
      <c r="H35" s="49">
        <v>0</v>
      </c>
      <c r="I35" s="46">
        <v>0</v>
      </c>
      <c r="J35" s="46">
        <v>1</v>
      </c>
      <c r="K35" s="16">
        <v>0</v>
      </c>
      <c r="L35" s="44"/>
      <c r="M35" s="50">
        <v>0</v>
      </c>
      <c r="N35" s="50">
        <v>0</v>
      </c>
      <c r="O35" s="50">
        <v>0</v>
      </c>
      <c r="P35" s="61">
        <v>0</v>
      </c>
      <c r="Q35" s="61">
        <v>0</v>
      </c>
      <c r="R35" s="62">
        <v>0</v>
      </c>
      <c r="S35" s="21"/>
      <c r="T35" s="2"/>
      <c r="U35" s="2"/>
    </row>
    <row r="36" spans="1:21" ht="15.75" thickBot="1" x14ac:dyDescent="0.3">
      <c r="A36" s="78"/>
      <c r="B36" s="42" t="s">
        <v>14</v>
      </c>
      <c r="C36" s="43">
        <v>12</v>
      </c>
      <c r="D36" s="43">
        <v>17</v>
      </c>
      <c r="E36" s="15">
        <f t="shared" si="6"/>
        <v>0.41666666666666669</v>
      </c>
      <c r="F36" s="22">
        <v>8</v>
      </c>
      <c r="G36" s="22">
        <v>13</v>
      </c>
      <c r="H36" s="16">
        <f t="shared" si="7"/>
        <v>0.625</v>
      </c>
      <c r="I36" s="22">
        <v>5</v>
      </c>
      <c r="J36" s="22">
        <v>3</v>
      </c>
      <c r="K36" s="49">
        <f t="shared" si="11"/>
        <v>-0.4</v>
      </c>
      <c r="L36" s="44"/>
      <c r="M36" s="18">
        <v>25</v>
      </c>
      <c r="N36" s="18">
        <v>20</v>
      </c>
      <c r="O36" s="18">
        <v>14</v>
      </c>
      <c r="P36" s="19">
        <f t="shared" si="8"/>
        <v>0.68</v>
      </c>
      <c r="Q36" s="19">
        <f t="shared" si="9"/>
        <v>0.65</v>
      </c>
      <c r="R36" s="20">
        <f t="shared" si="10"/>
        <v>0.21428571428571427</v>
      </c>
      <c r="S36" s="21"/>
      <c r="T36" s="2"/>
      <c r="U36" s="2"/>
    </row>
    <row r="37" spans="1:21" ht="15.75" thickBot="1" x14ac:dyDescent="0.3">
      <c r="A37" s="79"/>
      <c r="B37" s="51" t="s">
        <v>15</v>
      </c>
      <c r="C37" s="52">
        <v>7</v>
      </c>
      <c r="D37" s="53">
        <v>9</v>
      </c>
      <c r="E37" s="54">
        <f t="shared" si="6"/>
        <v>0.2857142857142857</v>
      </c>
      <c r="F37" s="52">
        <v>4</v>
      </c>
      <c r="G37" s="52">
        <v>8</v>
      </c>
      <c r="H37" s="55">
        <f t="shared" si="7"/>
        <v>1</v>
      </c>
      <c r="I37" s="52">
        <v>0</v>
      </c>
      <c r="J37" s="52">
        <v>0</v>
      </c>
      <c r="K37" s="55">
        <v>0</v>
      </c>
      <c r="L37" s="56"/>
      <c r="M37" s="57">
        <v>7</v>
      </c>
      <c r="N37" s="57">
        <v>6</v>
      </c>
      <c r="O37" s="57">
        <v>1</v>
      </c>
      <c r="P37" s="58">
        <f t="shared" si="8"/>
        <v>1.2857142857142858</v>
      </c>
      <c r="Q37" s="58">
        <f t="shared" si="9"/>
        <v>1.3333333333333333</v>
      </c>
      <c r="R37" s="59">
        <f t="shared" si="10"/>
        <v>0</v>
      </c>
      <c r="S37" s="21"/>
      <c r="T37" s="2"/>
      <c r="U37" s="2"/>
    </row>
    <row r="38" spans="1:21" ht="15.75" thickBot="1" x14ac:dyDescent="0.3">
      <c r="A38" s="78" t="s">
        <v>22</v>
      </c>
      <c r="B38" s="63" t="s">
        <v>13</v>
      </c>
      <c r="C38" s="64">
        <v>0</v>
      </c>
      <c r="D38" s="64">
        <v>2</v>
      </c>
      <c r="E38" s="65">
        <v>0</v>
      </c>
      <c r="F38" s="66">
        <v>0</v>
      </c>
      <c r="G38" s="66">
        <v>2</v>
      </c>
      <c r="H38" s="67">
        <v>0</v>
      </c>
      <c r="I38" s="66">
        <v>0</v>
      </c>
      <c r="J38" s="66">
        <v>2</v>
      </c>
      <c r="K38" s="16">
        <v>0</v>
      </c>
      <c r="L38" s="68"/>
      <c r="M38" s="69">
        <v>0</v>
      </c>
      <c r="N38" s="69">
        <v>0</v>
      </c>
      <c r="O38" s="69">
        <v>0</v>
      </c>
      <c r="P38" s="70">
        <v>0</v>
      </c>
      <c r="Q38" s="61">
        <v>0</v>
      </c>
      <c r="R38" s="62">
        <v>0</v>
      </c>
      <c r="S38" s="21"/>
      <c r="T38" s="2"/>
      <c r="U38" s="2"/>
    </row>
    <row r="39" spans="1:21" ht="15.75" thickBot="1" x14ac:dyDescent="0.3">
      <c r="A39" s="78"/>
      <c r="B39" s="42" t="s">
        <v>14</v>
      </c>
      <c r="C39" s="22">
        <v>2</v>
      </c>
      <c r="D39" s="43">
        <v>4</v>
      </c>
      <c r="E39" s="15">
        <f t="shared" si="6"/>
        <v>1</v>
      </c>
      <c r="F39" s="22">
        <v>2</v>
      </c>
      <c r="G39" s="22">
        <v>4</v>
      </c>
      <c r="H39" s="16">
        <f t="shared" si="7"/>
        <v>1</v>
      </c>
      <c r="I39" s="22">
        <v>0</v>
      </c>
      <c r="J39" s="22">
        <v>2</v>
      </c>
      <c r="K39" s="49">
        <v>0</v>
      </c>
      <c r="L39" s="44"/>
      <c r="M39" s="18">
        <v>3</v>
      </c>
      <c r="N39" s="18">
        <v>2</v>
      </c>
      <c r="O39" s="18">
        <v>2</v>
      </c>
      <c r="P39" s="19">
        <f t="shared" si="8"/>
        <v>1.3333333333333333</v>
      </c>
      <c r="Q39" s="19">
        <f t="shared" si="9"/>
        <v>2</v>
      </c>
      <c r="R39" s="20">
        <f t="shared" si="10"/>
        <v>1</v>
      </c>
      <c r="S39" s="21"/>
      <c r="T39" s="2"/>
      <c r="U39" s="2"/>
    </row>
    <row r="40" spans="1:21" ht="15.75" thickBot="1" x14ac:dyDescent="0.3">
      <c r="A40" s="79"/>
      <c r="B40" s="51" t="s">
        <v>15</v>
      </c>
      <c r="C40" s="52">
        <v>1</v>
      </c>
      <c r="D40" s="53">
        <v>1</v>
      </c>
      <c r="E40" s="54">
        <f t="shared" si="6"/>
        <v>0</v>
      </c>
      <c r="F40" s="52">
        <v>1</v>
      </c>
      <c r="G40" s="52">
        <v>1</v>
      </c>
      <c r="H40" s="55">
        <f t="shared" si="7"/>
        <v>0</v>
      </c>
      <c r="I40" s="52">
        <v>1</v>
      </c>
      <c r="J40" s="52">
        <v>0</v>
      </c>
      <c r="K40" s="55">
        <f t="shared" si="11"/>
        <v>-1</v>
      </c>
      <c r="L40" s="56"/>
      <c r="M40" s="57">
        <v>2</v>
      </c>
      <c r="N40" s="57">
        <v>2</v>
      </c>
      <c r="O40" s="57">
        <v>1</v>
      </c>
      <c r="P40" s="58">
        <f t="shared" si="8"/>
        <v>0.5</v>
      </c>
      <c r="Q40" s="58">
        <f t="shared" si="9"/>
        <v>0.5</v>
      </c>
      <c r="R40" s="59">
        <f t="shared" si="10"/>
        <v>0</v>
      </c>
      <c r="S40" s="21"/>
      <c r="T40" s="2"/>
      <c r="U40" s="2"/>
    </row>
    <row r="41" spans="1:21" ht="15.75" thickBot="1" x14ac:dyDescent="0.3">
      <c r="A41" s="79" t="s">
        <v>23</v>
      </c>
      <c r="B41" s="72" t="s">
        <v>13</v>
      </c>
      <c r="C41" s="66">
        <v>44</v>
      </c>
      <c r="D41" s="64">
        <v>40</v>
      </c>
      <c r="E41" s="65">
        <f t="shared" si="6"/>
        <v>-9.0909090909090912E-2</v>
      </c>
      <c r="F41" s="66">
        <v>38</v>
      </c>
      <c r="G41" s="66">
        <v>35</v>
      </c>
      <c r="H41" s="67">
        <f t="shared" si="7"/>
        <v>-7.8947368421052627E-2</v>
      </c>
      <c r="I41" s="66">
        <v>11</v>
      </c>
      <c r="J41" s="66">
        <v>12</v>
      </c>
      <c r="K41" s="16">
        <f t="shared" si="11"/>
        <v>9.0909090909090912E-2</v>
      </c>
      <c r="L41" s="68"/>
      <c r="M41" s="69">
        <v>109</v>
      </c>
      <c r="N41" s="69">
        <v>94</v>
      </c>
      <c r="O41" s="69">
        <v>61</v>
      </c>
      <c r="P41" s="70">
        <f t="shared" si="8"/>
        <v>0.3669724770642202</v>
      </c>
      <c r="Q41" s="70">
        <f t="shared" si="9"/>
        <v>0.37234042553191488</v>
      </c>
      <c r="R41" s="71">
        <f t="shared" si="10"/>
        <v>0.19672131147540983</v>
      </c>
      <c r="S41" s="21"/>
      <c r="T41" s="2"/>
      <c r="U41" s="2"/>
    </row>
    <row r="42" spans="1:21" ht="15.75" thickBot="1" x14ac:dyDescent="0.3">
      <c r="A42" s="79"/>
      <c r="B42" s="51" t="s">
        <v>14</v>
      </c>
      <c r="C42" s="52">
        <v>95</v>
      </c>
      <c r="D42" s="53">
        <v>103</v>
      </c>
      <c r="E42" s="54">
        <f t="shared" si="6"/>
        <v>8.4210526315789472E-2</v>
      </c>
      <c r="F42" s="52">
        <v>77</v>
      </c>
      <c r="G42" s="52">
        <v>80</v>
      </c>
      <c r="H42" s="55">
        <f t="shared" si="7"/>
        <v>3.896103896103896E-2</v>
      </c>
      <c r="I42" s="52">
        <v>19</v>
      </c>
      <c r="J42" s="52">
        <v>25</v>
      </c>
      <c r="K42" s="55">
        <f t="shared" si="11"/>
        <v>0.31578947368421051</v>
      </c>
      <c r="L42" s="56"/>
      <c r="M42" s="57">
        <v>243</v>
      </c>
      <c r="N42" s="57">
        <v>214</v>
      </c>
      <c r="O42" s="57">
        <v>129</v>
      </c>
      <c r="P42" s="58">
        <f t="shared" si="8"/>
        <v>0.42386831275720166</v>
      </c>
      <c r="Q42" s="58">
        <f t="shared" si="9"/>
        <v>0.37383177570093457</v>
      </c>
      <c r="R42" s="59">
        <f t="shared" si="10"/>
        <v>0.19379844961240311</v>
      </c>
      <c r="S42" s="21"/>
      <c r="T42" s="2"/>
      <c r="U42" s="2"/>
    </row>
    <row r="43" spans="1:21" ht="15.75" thickBot="1" x14ac:dyDescent="0.3">
      <c r="A43" s="78" t="s">
        <v>24</v>
      </c>
      <c r="B43" s="42" t="s">
        <v>13</v>
      </c>
      <c r="C43" s="46">
        <v>1</v>
      </c>
      <c r="D43" s="73">
        <v>0</v>
      </c>
      <c r="E43" s="65">
        <f t="shared" si="6"/>
        <v>-1</v>
      </c>
      <c r="F43" s="46">
        <v>0</v>
      </c>
      <c r="G43" s="73">
        <v>0</v>
      </c>
      <c r="H43" s="49">
        <v>0</v>
      </c>
      <c r="I43" s="46">
        <v>0</v>
      </c>
      <c r="J43" s="23">
        <v>0</v>
      </c>
      <c r="K43" s="16">
        <v>0</v>
      </c>
      <c r="L43" s="44"/>
      <c r="M43" s="50">
        <v>1</v>
      </c>
      <c r="N43" s="50">
        <v>0</v>
      </c>
      <c r="O43" s="50">
        <v>0</v>
      </c>
      <c r="P43" s="70">
        <f t="shared" si="8"/>
        <v>0</v>
      </c>
      <c r="Q43" s="70">
        <v>0</v>
      </c>
      <c r="R43" s="71">
        <v>0</v>
      </c>
      <c r="S43" s="21"/>
    </row>
    <row r="44" spans="1:21" ht="15.75" thickBot="1" x14ac:dyDescent="0.3">
      <c r="A44" s="79"/>
      <c r="B44" s="42" t="s">
        <v>14</v>
      </c>
      <c r="C44" s="22">
        <v>5</v>
      </c>
      <c r="D44" s="43">
        <v>3</v>
      </c>
      <c r="E44" s="15">
        <f t="shared" si="6"/>
        <v>-0.4</v>
      </c>
      <c r="F44" s="22">
        <v>2</v>
      </c>
      <c r="G44" s="22">
        <v>2</v>
      </c>
      <c r="H44" s="49">
        <f>(G44-F44)/F44</f>
        <v>0</v>
      </c>
      <c r="I44" s="22">
        <v>0</v>
      </c>
      <c r="J44" s="22">
        <v>0</v>
      </c>
      <c r="K44" s="49">
        <v>0</v>
      </c>
      <c r="L44" s="44"/>
      <c r="M44" s="18">
        <v>6</v>
      </c>
      <c r="N44" s="18">
        <v>4</v>
      </c>
      <c r="O44" s="18">
        <v>1</v>
      </c>
      <c r="P44" s="19">
        <f t="shared" si="8"/>
        <v>0.5</v>
      </c>
      <c r="Q44" s="19">
        <f t="shared" si="9"/>
        <v>0.5</v>
      </c>
      <c r="R44" s="20">
        <f t="shared" si="10"/>
        <v>0</v>
      </c>
      <c r="S44" s="21"/>
    </row>
    <row r="45" spans="1:21" ht="15.75" thickBot="1" x14ac:dyDescent="0.3">
      <c r="A45" s="79"/>
      <c r="B45" s="51" t="s">
        <v>15</v>
      </c>
      <c r="C45" s="52">
        <v>0</v>
      </c>
      <c r="D45" s="53">
        <v>2</v>
      </c>
      <c r="E45" s="54">
        <v>0</v>
      </c>
      <c r="F45" s="52">
        <v>0</v>
      </c>
      <c r="G45" s="52">
        <v>0</v>
      </c>
      <c r="H45" s="55">
        <v>0</v>
      </c>
      <c r="I45" s="52">
        <v>0</v>
      </c>
      <c r="J45" s="52">
        <v>0</v>
      </c>
      <c r="K45" s="55">
        <v>0</v>
      </c>
      <c r="L45" s="56"/>
      <c r="M45" s="57">
        <v>0</v>
      </c>
      <c r="N45" s="57">
        <v>0</v>
      </c>
      <c r="O45" s="57">
        <v>0</v>
      </c>
      <c r="P45" s="58">
        <v>0</v>
      </c>
      <c r="Q45" s="58">
        <v>0</v>
      </c>
      <c r="R45" s="59">
        <v>0</v>
      </c>
      <c r="S45" s="21"/>
    </row>
    <row r="46" spans="1:21" ht="15.75" thickBot="1" x14ac:dyDescent="0.3">
      <c r="A46" s="79" t="s">
        <v>25</v>
      </c>
      <c r="B46" s="42" t="s">
        <v>13</v>
      </c>
      <c r="C46" s="46">
        <v>0</v>
      </c>
      <c r="D46" s="47">
        <v>0</v>
      </c>
      <c r="E46" s="48">
        <v>0</v>
      </c>
      <c r="F46" s="46">
        <v>0</v>
      </c>
      <c r="G46" s="46">
        <v>0</v>
      </c>
      <c r="H46" s="49">
        <v>0</v>
      </c>
      <c r="I46" s="46">
        <v>0</v>
      </c>
      <c r="J46" s="46">
        <v>0</v>
      </c>
      <c r="K46" s="16">
        <v>0</v>
      </c>
      <c r="L46" s="74"/>
      <c r="M46" s="50">
        <v>1</v>
      </c>
      <c r="N46" s="50">
        <v>1</v>
      </c>
      <c r="O46" s="50">
        <v>1</v>
      </c>
      <c r="P46" s="61">
        <f t="shared" si="8"/>
        <v>0</v>
      </c>
      <c r="Q46" s="61">
        <f t="shared" si="9"/>
        <v>0</v>
      </c>
      <c r="R46" s="62">
        <f t="shared" si="10"/>
        <v>0</v>
      </c>
      <c r="S46" s="21"/>
    </row>
    <row r="47" spans="1:21" ht="15.75" thickBot="1" x14ac:dyDescent="0.3">
      <c r="A47" s="79"/>
      <c r="B47" s="51" t="s">
        <v>14</v>
      </c>
      <c r="C47" s="52">
        <v>3</v>
      </c>
      <c r="D47" s="53">
        <v>2</v>
      </c>
      <c r="E47" s="54">
        <f t="shared" si="6"/>
        <v>-0.33333333333333331</v>
      </c>
      <c r="F47" s="52">
        <v>1</v>
      </c>
      <c r="G47" s="52">
        <v>1</v>
      </c>
      <c r="H47" s="55">
        <v>0</v>
      </c>
      <c r="I47" s="52">
        <v>1</v>
      </c>
      <c r="J47" s="52">
        <v>1</v>
      </c>
      <c r="K47" s="55">
        <v>0</v>
      </c>
      <c r="L47" s="75"/>
      <c r="M47" s="57">
        <v>3</v>
      </c>
      <c r="N47" s="57">
        <v>3</v>
      </c>
      <c r="O47" s="57">
        <v>3</v>
      </c>
      <c r="P47" s="58">
        <f t="shared" si="8"/>
        <v>0.66666666666666663</v>
      </c>
      <c r="Q47" s="58">
        <f t="shared" si="9"/>
        <v>0.33333333333333331</v>
      </c>
      <c r="R47" s="59">
        <f t="shared" si="10"/>
        <v>0.33333333333333331</v>
      </c>
      <c r="S47" s="21"/>
    </row>
    <row r="48" spans="1:21" ht="15.75" thickBot="1" x14ac:dyDescent="0.3">
      <c r="A48" s="79" t="s">
        <v>26</v>
      </c>
      <c r="B48" s="42" t="s">
        <v>13</v>
      </c>
      <c r="C48" s="46">
        <v>0</v>
      </c>
      <c r="D48" s="47">
        <v>0</v>
      </c>
      <c r="E48" s="48">
        <v>0</v>
      </c>
      <c r="F48" s="46">
        <v>0</v>
      </c>
      <c r="G48" s="46">
        <v>0</v>
      </c>
      <c r="H48" s="67">
        <v>0</v>
      </c>
      <c r="I48" s="46">
        <v>0</v>
      </c>
      <c r="J48" s="46">
        <v>0</v>
      </c>
      <c r="K48" s="16">
        <v>0</v>
      </c>
      <c r="L48" s="74"/>
      <c r="M48" s="50">
        <v>0</v>
      </c>
      <c r="N48" s="50">
        <v>0</v>
      </c>
      <c r="O48" s="50">
        <v>0</v>
      </c>
      <c r="P48" s="61">
        <v>0</v>
      </c>
      <c r="Q48" s="61">
        <v>0</v>
      </c>
      <c r="R48" s="62">
        <v>0</v>
      </c>
      <c r="S48" s="21"/>
    </row>
    <row r="49" spans="1:19" ht="15.75" thickBot="1" x14ac:dyDescent="0.3">
      <c r="A49" s="79"/>
      <c r="B49" s="51" t="s">
        <v>14</v>
      </c>
      <c r="C49" s="52">
        <v>0</v>
      </c>
      <c r="D49" s="53">
        <v>0</v>
      </c>
      <c r="E49" s="54">
        <v>0</v>
      </c>
      <c r="F49" s="52">
        <v>0</v>
      </c>
      <c r="G49" s="52">
        <v>0</v>
      </c>
      <c r="H49" s="55">
        <v>0</v>
      </c>
      <c r="I49" s="52">
        <v>0</v>
      </c>
      <c r="J49" s="52">
        <v>0</v>
      </c>
      <c r="K49" s="55">
        <v>0</v>
      </c>
      <c r="L49" s="75"/>
      <c r="M49" s="57">
        <v>1</v>
      </c>
      <c r="N49" s="57">
        <v>1</v>
      </c>
      <c r="O49" s="57">
        <v>1</v>
      </c>
      <c r="P49" s="58">
        <f t="shared" si="8"/>
        <v>0</v>
      </c>
      <c r="Q49" s="58">
        <f t="shared" ref="Q49:Q55" si="14">G49/N49</f>
        <v>0</v>
      </c>
      <c r="R49" s="59">
        <f t="shared" ref="R49:R51" si="15">J49/O49</f>
        <v>0</v>
      </c>
      <c r="S49" s="21"/>
    </row>
    <row r="50" spans="1:19" ht="15.75" thickBot="1" x14ac:dyDescent="0.3">
      <c r="A50" s="79" t="s">
        <v>27</v>
      </c>
      <c r="B50" s="42" t="s">
        <v>13</v>
      </c>
      <c r="C50" s="46">
        <v>0</v>
      </c>
      <c r="D50" s="47">
        <v>0</v>
      </c>
      <c r="E50" s="48">
        <v>0</v>
      </c>
      <c r="F50" s="46">
        <v>0</v>
      </c>
      <c r="G50" s="46">
        <v>0</v>
      </c>
      <c r="H50" s="49">
        <v>0</v>
      </c>
      <c r="I50" s="46">
        <v>0</v>
      </c>
      <c r="J50" s="46">
        <v>0</v>
      </c>
      <c r="K50" s="16">
        <v>0</v>
      </c>
      <c r="L50" s="74"/>
      <c r="M50" s="50">
        <v>1</v>
      </c>
      <c r="N50" s="50">
        <v>1</v>
      </c>
      <c r="O50" s="50">
        <v>0</v>
      </c>
      <c r="P50" s="61">
        <f t="shared" si="8"/>
        <v>0</v>
      </c>
      <c r="Q50" s="61">
        <f t="shared" si="14"/>
        <v>0</v>
      </c>
      <c r="R50" s="71">
        <v>0</v>
      </c>
      <c r="S50" s="21"/>
    </row>
    <row r="51" spans="1:19" ht="15.75" thickBot="1" x14ac:dyDescent="0.3">
      <c r="A51" s="79"/>
      <c r="B51" s="51" t="s">
        <v>14</v>
      </c>
      <c r="C51" s="52">
        <v>1</v>
      </c>
      <c r="D51" s="53">
        <v>1</v>
      </c>
      <c r="E51" s="54">
        <f t="shared" si="6"/>
        <v>0</v>
      </c>
      <c r="F51" s="52">
        <v>1</v>
      </c>
      <c r="G51" s="52">
        <v>0</v>
      </c>
      <c r="H51" s="55">
        <f t="shared" ref="H51" si="16">(G51-F51)/F51</f>
        <v>-1</v>
      </c>
      <c r="I51" s="52">
        <v>1</v>
      </c>
      <c r="J51" s="52">
        <v>0</v>
      </c>
      <c r="K51" s="55">
        <f t="shared" ref="K51" si="17">(J51-I51)/I51</f>
        <v>-1</v>
      </c>
      <c r="L51" s="75"/>
      <c r="M51" s="57">
        <v>8</v>
      </c>
      <c r="N51" s="57">
        <v>8</v>
      </c>
      <c r="O51" s="57">
        <v>6</v>
      </c>
      <c r="P51" s="58">
        <f t="shared" si="8"/>
        <v>0.125</v>
      </c>
      <c r="Q51" s="58">
        <f t="shared" si="14"/>
        <v>0</v>
      </c>
      <c r="R51" s="59">
        <f t="shared" si="15"/>
        <v>0</v>
      </c>
      <c r="S51" s="21"/>
    </row>
    <row r="52" spans="1:19" ht="15.75" thickBot="1" x14ac:dyDescent="0.3">
      <c r="A52" s="79" t="s">
        <v>28</v>
      </c>
      <c r="B52" s="42" t="s">
        <v>13</v>
      </c>
      <c r="C52" s="46">
        <v>1</v>
      </c>
      <c r="D52" s="47">
        <v>0</v>
      </c>
      <c r="E52" s="48">
        <f t="shared" si="6"/>
        <v>-1</v>
      </c>
      <c r="F52" s="46">
        <v>1</v>
      </c>
      <c r="G52" s="46">
        <v>0</v>
      </c>
      <c r="H52" s="48">
        <f t="shared" ref="H52:H55" si="18">(G52-F52)/F52</f>
        <v>-1</v>
      </c>
      <c r="I52" s="46">
        <v>0</v>
      </c>
      <c r="J52" s="46">
        <v>0</v>
      </c>
      <c r="K52" s="16">
        <v>0</v>
      </c>
      <c r="L52" s="74"/>
      <c r="M52" s="50">
        <v>1</v>
      </c>
      <c r="N52" s="50">
        <v>1</v>
      </c>
      <c r="O52" s="50">
        <v>0</v>
      </c>
      <c r="P52" s="61">
        <f t="shared" si="8"/>
        <v>0</v>
      </c>
      <c r="Q52" s="61">
        <f t="shared" si="14"/>
        <v>0</v>
      </c>
      <c r="R52" s="71">
        <v>0</v>
      </c>
      <c r="S52" s="21"/>
    </row>
    <row r="53" spans="1:19" ht="15.75" thickBot="1" x14ac:dyDescent="0.3">
      <c r="A53" s="79"/>
      <c r="B53" s="51" t="s">
        <v>14</v>
      </c>
      <c r="C53" s="52">
        <v>2</v>
      </c>
      <c r="D53" s="53">
        <v>1</v>
      </c>
      <c r="E53" s="54">
        <f t="shared" si="6"/>
        <v>-0.5</v>
      </c>
      <c r="F53" s="52">
        <v>2</v>
      </c>
      <c r="G53" s="52">
        <v>0</v>
      </c>
      <c r="H53" s="55">
        <f t="shared" si="18"/>
        <v>-1</v>
      </c>
      <c r="I53" s="52">
        <v>0</v>
      </c>
      <c r="J53" s="52">
        <v>0</v>
      </c>
      <c r="K53" s="55">
        <v>0</v>
      </c>
      <c r="L53" s="75"/>
      <c r="M53" s="57">
        <v>6</v>
      </c>
      <c r="N53" s="57">
        <v>6</v>
      </c>
      <c r="O53" s="57">
        <v>0</v>
      </c>
      <c r="P53" s="58">
        <f t="shared" si="8"/>
        <v>0.16666666666666666</v>
      </c>
      <c r="Q53" s="58">
        <f t="shared" si="14"/>
        <v>0</v>
      </c>
      <c r="R53" s="59">
        <v>0</v>
      </c>
      <c r="S53" s="21"/>
    </row>
    <row r="54" spans="1:19" ht="15.75" thickBot="1" x14ac:dyDescent="0.3">
      <c r="A54" s="79" t="s">
        <v>29</v>
      </c>
      <c r="B54" s="42" t="s">
        <v>13</v>
      </c>
      <c r="C54" s="46">
        <v>0</v>
      </c>
      <c r="D54" s="47">
        <v>0</v>
      </c>
      <c r="E54" s="48">
        <v>0</v>
      </c>
      <c r="F54" s="46">
        <v>0</v>
      </c>
      <c r="G54" s="46">
        <v>0</v>
      </c>
      <c r="H54" s="49">
        <v>0</v>
      </c>
      <c r="I54" s="46">
        <v>0</v>
      </c>
      <c r="J54" s="46">
        <v>0</v>
      </c>
      <c r="K54" s="16">
        <v>0</v>
      </c>
      <c r="L54" s="74"/>
      <c r="M54" s="50">
        <v>0</v>
      </c>
      <c r="N54" s="50">
        <v>0</v>
      </c>
      <c r="O54" s="50">
        <v>0</v>
      </c>
      <c r="P54" s="61">
        <v>0</v>
      </c>
      <c r="Q54" s="61">
        <v>0</v>
      </c>
      <c r="R54" s="71">
        <v>0</v>
      </c>
      <c r="S54" s="21"/>
    </row>
    <row r="55" spans="1:19" ht="15.75" thickBot="1" x14ac:dyDescent="0.3">
      <c r="A55" s="80"/>
      <c r="B55" s="51" t="s">
        <v>14</v>
      </c>
      <c r="C55" s="52">
        <v>1</v>
      </c>
      <c r="D55" s="53">
        <v>0</v>
      </c>
      <c r="E55" s="54">
        <f t="shared" si="6"/>
        <v>-1</v>
      </c>
      <c r="F55" s="52">
        <v>1</v>
      </c>
      <c r="G55" s="52">
        <v>0</v>
      </c>
      <c r="H55" s="55">
        <f t="shared" si="18"/>
        <v>-1</v>
      </c>
      <c r="I55" s="52">
        <v>0</v>
      </c>
      <c r="J55" s="52">
        <v>0</v>
      </c>
      <c r="K55" s="55">
        <v>0</v>
      </c>
      <c r="L55" s="75"/>
      <c r="M55" s="57">
        <v>4</v>
      </c>
      <c r="N55" s="57">
        <v>4</v>
      </c>
      <c r="O55" s="57">
        <v>1</v>
      </c>
      <c r="P55" s="58">
        <f t="shared" si="8"/>
        <v>0</v>
      </c>
      <c r="Q55" s="58">
        <f t="shared" si="14"/>
        <v>0</v>
      </c>
      <c r="R55" s="59">
        <f t="shared" ref="R55" si="19">J55/O55</f>
        <v>0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 t="s">
        <v>30</v>
      </c>
    </row>
    <row r="58" spans="1:19" x14ac:dyDescent="0.25">
      <c r="A58" s="6"/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 x14ac:dyDescent="0.25">
      <c r="A1" s="92" t="s">
        <v>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47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6.5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48</v>
      </c>
      <c r="D6" s="9" t="s">
        <v>51</v>
      </c>
      <c r="E6" s="8" t="s">
        <v>32</v>
      </c>
      <c r="F6" s="8" t="s">
        <v>49</v>
      </c>
      <c r="G6" s="8" t="s">
        <v>52</v>
      </c>
      <c r="H6" s="8" t="s">
        <v>32</v>
      </c>
      <c r="I6" s="8" t="s">
        <v>50</v>
      </c>
      <c r="J6" s="8" t="s">
        <v>53</v>
      </c>
      <c r="K6" s="8" t="s">
        <v>32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3</v>
      </c>
      <c r="B7" s="98"/>
      <c r="C7" s="14">
        <v>195</v>
      </c>
      <c r="D7" s="14">
        <v>223</v>
      </c>
      <c r="E7" s="15">
        <f t="shared" ref="E7:E15" si="0">(D7-C7)/C7</f>
        <v>0.14358974358974358</v>
      </c>
      <c r="F7" s="14">
        <v>127</v>
      </c>
      <c r="G7" s="14">
        <v>143</v>
      </c>
      <c r="H7" s="16">
        <f t="shared" ref="H7:H15" si="1">(G7-F7)/F7</f>
        <v>0.12598425196850394</v>
      </c>
      <c r="I7" s="14">
        <v>33</v>
      </c>
      <c r="J7" s="14">
        <v>39</v>
      </c>
      <c r="K7" s="16">
        <f t="shared" ref="K7:K15" si="2">(J7-I7)/I7</f>
        <v>0.18181818181818182</v>
      </c>
      <c r="L7" s="17"/>
      <c r="M7" s="18">
        <v>444</v>
      </c>
      <c r="N7" s="18">
        <v>359</v>
      </c>
      <c r="O7" s="18">
        <v>216</v>
      </c>
      <c r="P7" s="19">
        <f t="shared" ref="P7:P15" si="3">D7/M7</f>
        <v>0.50225225225225223</v>
      </c>
      <c r="Q7" s="19">
        <f t="shared" ref="Q7:Q15" si="4">G7/N7</f>
        <v>0.39832869080779942</v>
      </c>
      <c r="R7" s="20">
        <f t="shared" ref="R7:R15" si="5">J7/O7</f>
        <v>0.18055555555555555</v>
      </c>
      <c r="S7" s="21"/>
      <c r="T7" s="2"/>
      <c r="U7" s="2"/>
    </row>
    <row r="8" spans="1:21" x14ac:dyDescent="0.25">
      <c r="A8" s="90" t="s">
        <v>4</v>
      </c>
      <c r="B8" s="91"/>
      <c r="C8" s="22">
        <v>1</v>
      </c>
      <c r="D8" s="22">
        <v>3</v>
      </c>
      <c r="E8" s="15">
        <f t="shared" si="0"/>
        <v>2</v>
      </c>
      <c r="F8" s="22">
        <v>1</v>
      </c>
      <c r="G8" s="22">
        <v>3</v>
      </c>
      <c r="H8" s="16">
        <f t="shared" si="1"/>
        <v>2</v>
      </c>
      <c r="I8" s="22">
        <v>1</v>
      </c>
      <c r="J8" s="22">
        <v>1</v>
      </c>
      <c r="K8" s="16">
        <v>0</v>
      </c>
      <c r="L8" s="17"/>
      <c r="M8" s="18">
        <v>5</v>
      </c>
      <c r="N8" s="18">
        <v>4</v>
      </c>
      <c r="O8" s="18">
        <v>3</v>
      </c>
      <c r="P8" s="19">
        <f t="shared" si="3"/>
        <v>0.6</v>
      </c>
      <c r="Q8" s="19">
        <f t="shared" si="4"/>
        <v>0.75</v>
      </c>
      <c r="R8" s="20">
        <f t="shared" si="5"/>
        <v>0.33333333333333331</v>
      </c>
      <c r="S8" s="21"/>
      <c r="T8" s="2"/>
      <c r="U8" s="2"/>
    </row>
    <row r="9" spans="1:21" x14ac:dyDescent="0.25">
      <c r="A9" s="90" t="s">
        <v>33</v>
      </c>
      <c r="B9" s="91"/>
      <c r="C9" s="22">
        <v>0</v>
      </c>
      <c r="D9" s="22">
        <v>2</v>
      </c>
      <c r="E9" s="15">
        <v>0</v>
      </c>
      <c r="F9" s="22">
        <v>0</v>
      </c>
      <c r="G9" s="22">
        <v>2</v>
      </c>
      <c r="H9" s="16">
        <v>0</v>
      </c>
      <c r="I9" s="22">
        <v>0</v>
      </c>
      <c r="J9" s="22">
        <v>1</v>
      </c>
      <c r="K9" s="16">
        <v>0</v>
      </c>
      <c r="L9" s="17"/>
      <c r="M9" s="18">
        <v>1</v>
      </c>
      <c r="N9" s="18">
        <v>0</v>
      </c>
      <c r="O9" s="18">
        <v>0</v>
      </c>
      <c r="P9" s="19">
        <f t="shared" si="3"/>
        <v>2</v>
      </c>
      <c r="Q9" s="19">
        <v>0</v>
      </c>
      <c r="R9" s="20">
        <v>0</v>
      </c>
      <c r="S9" s="21"/>
      <c r="T9" s="2"/>
      <c r="U9" s="2"/>
    </row>
    <row r="10" spans="1:21" x14ac:dyDescent="0.25">
      <c r="A10" s="90" t="s">
        <v>5</v>
      </c>
      <c r="B10" s="91"/>
      <c r="C10" s="22">
        <v>63</v>
      </c>
      <c r="D10" s="22">
        <v>69</v>
      </c>
      <c r="E10" s="15">
        <f t="shared" si="0"/>
        <v>9.5238095238095233E-2</v>
      </c>
      <c r="F10" s="22">
        <v>47</v>
      </c>
      <c r="G10" s="22">
        <v>52</v>
      </c>
      <c r="H10" s="16">
        <f t="shared" si="1"/>
        <v>0.10638297872340426</v>
      </c>
      <c r="I10" s="22">
        <v>9</v>
      </c>
      <c r="J10" s="22">
        <v>16</v>
      </c>
      <c r="K10" s="16">
        <f t="shared" si="2"/>
        <v>0.77777777777777779</v>
      </c>
      <c r="L10" s="17"/>
      <c r="M10" s="18">
        <v>147</v>
      </c>
      <c r="N10" s="18">
        <v>118</v>
      </c>
      <c r="O10" s="18">
        <v>74</v>
      </c>
      <c r="P10" s="19">
        <f t="shared" si="3"/>
        <v>0.46938775510204084</v>
      </c>
      <c r="Q10" s="19">
        <f t="shared" si="4"/>
        <v>0.44067796610169491</v>
      </c>
      <c r="R10" s="20">
        <f t="shared" si="5"/>
        <v>0.21621621621621623</v>
      </c>
      <c r="S10" s="21"/>
      <c r="T10" s="2"/>
      <c r="U10" s="2"/>
    </row>
    <row r="11" spans="1:21" x14ac:dyDescent="0.25">
      <c r="A11" s="90" t="s">
        <v>6</v>
      </c>
      <c r="B11" s="91"/>
      <c r="C11" s="14">
        <v>28</v>
      </c>
      <c r="D11" s="14">
        <v>39</v>
      </c>
      <c r="E11" s="15">
        <f t="shared" si="0"/>
        <v>0.39285714285714285</v>
      </c>
      <c r="F11" s="14">
        <v>23</v>
      </c>
      <c r="G11" s="14">
        <v>31</v>
      </c>
      <c r="H11" s="16">
        <f t="shared" si="1"/>
        <v>0.34782608695652173</v>
      </c>
      <c r="I11" s="14">
        <v>11</v>
      </c>
      <c r="J11" s="14">
        <v>9</v>
      </c>
      <c r="K11" s="16">
        <f t="shared" si="2"/>
        <v>-0.18181818181818182</v>
      </c>
      <c r="L11" s="17"/>
      <c r="M11" s="14">
        <v>116</v>
      </c>
      <c r="N11" s="14">
        <v>108</v>
      </c>
      <c r="O11" s="14">
        <v>70</v>
      </c>
      <c r="P11" s="19">
        <f t="shared" si="3"/>
        <v>0.33620689655172414</v>
      </c>
      <c r="Q11" s="19">
        <f t="shared" si="4"/>
        <v>0.28703703703703703</v>
      </c>
      <c r="R11" s="20">
        <f t="shared" si="5"/>
        <v>0.12857142857142856</v>
      </c>
      <c r="S11" s="21"/>
      <c r="T11" s="2"/>
      <c r="U11" s="2"/>
    </row>
    <row r="12" spans="1:21" x14ac:dyDescent="0.25">
      <c r="A12" s="90" t="s">
        <v>7</v>
      </c>
      <c r="B12" s="91"/>
      <c r="C12" s="14">
        <v>83</v>
      </c>
      <c r="D12" s="14">
        <v>85</v>
      </c>
      <c r="E12" s="15">
        <f t="shared" si="0"/>
        <v>2.4096385542168676E-2</v>
      </c>
      <c r="F12" s="14">
        <v>56</v>
      </c>
      <c r="G12" s="14">
        <v>59</v>
      </c>
      <c r="H12" s="16">
        <f t="shared" si="1"/>
        <v>5.3571428571428568E-2</v>
      </c>
      <c r="I12" s="14">
        <v>12</v>
      </c>
      <c r="J12" s="14">
        <v>14</v>
      </c>
      <c r="K12" s="16">
        <f t="shared" si="2"/>
        <v>0.16666666666666666</v>
      </c>
      <c r="L12" s="17"/>
      <c r="M12" s="14">
        <v>170</v>
      </c>
      <c r="N12" s="14">
        <v>129</v>
      </c>
      <c r="O12" s="14">
        <v>69</v>
      </c>
      <c r="P12" s="19">
        <f t="shared" si="3"/>
        <v>0.5</v>
      </c>
      <c r="Q12" s="19">
        <f t="shared" si="4"/>
        <v>0.4573643410852713</v>
      </c>
      <c r="R12" s="20">
        <f t="shared" si="5"/>
        <v>0.20289855072463769</v>
      </c>
      <c r="S12" s="21"/>
      <c r="T12" s="2"/>
      <c r="U12" s="2"/>
    </row>
    <row r="13" spans="1:21" x14ac:dyDescent="0.25">
      <c r="A13" s="90" t="s">
        <v>8</v>
      </c>
      <c r="B13" s="91"/>
      <c r="C13" s="23">
        <v>21</v>
      </c>
      <c r="D13" s="23">
        <v>30</v>
      </c>
      <c r="E13" s="15">
        <f t="shared" si="0"/>
        <v>0.42857142857142855</v>
      </c>
      <c r="F13" s="23">
        <v>1</v>
      </c>
      <c r="G13" s="23">
        <v>1</v>
      </c>
      <c r="H13" s="16">
        <f t="shared" si="1"/>
        <v>0</v>
      </c>
      <c r="I13" s="23">
        <v>1</v>
      </c>
      <c r="J13" s="23">
        <v>0</v>
      </c>
      <c r="K13" s="16">
        <f>(J13-I13)/I13</f>
        <v>-1</v>
      </c>
      <c r="L13" s="17"/>
      <c r="M13" s="23">
        <v>11</v>
      </c>
      <c r="N13" s="23">
        <v>4</v>
      </c>
      <c r="O13" s="23">
        <v>3</v>
      </c>
      <c r="P13" s="19">
        <f t="shared" si="3"/>
        <v>2.7272727272727271</v>
      </c>
      <c r="Q13" s="19">
        <f t="shared" si="4"/>
        <v>0.25</v>
      </c>
      <c r="R13" s="20">
        <f t="shared" si="5"/>
        <v>0</v>
      </c>
      <c r="S13" s="21"/>
      <c r="T13" s="2"/>
      <c r="U13" s="2"/>
    </row>
    <row r="14" spans="1:21" x14ac:dyDescent="0.25">
      <c r="A14" s="81" t="s">
        <v>9</v>
      </c>
      <c r="B14" s="82"/>
      <c r="C14" s="22">
        <v>67</v>
      </c>
      <c r="D14" s="22">
        <v>95</v>
      </c>
      <c r="E14" s="15">
        <f t="shared" si="0"/>
        <v>0.41791044776119401</v>
      </c>
      <c r="F14" s="22">
        <v>20</v>
      </c>
      <c r="G14" s="22">
        <v>26</v>
      </c>
      <c r="H14" s="16">
        <f t="shared" si="1"/>
        <v>0.3</v>
      </c>
      <c r="I14" s="22">
        <v>2</v>
      </c>
      <c r="J14" s="22">
        <v>1</v>
      </c>
      <c r="K14" s="16">
        <f t="shared" si="2"/>
        <v>-0.5</v>
      </c>
      <c r="L14" s="17"/>
      <c r="M14" s="18">
        <v>94</v>
      </c>
      <c r="N14" s="18">
        <v>56</v>
      </c>
      <c r="O14" s="18">
        <v>40</v>
      </c>
      <c r="P14" s="19">
        <f t="shared" si="3"/>
        <v>1.0106382978723405</v>
      </c>
      <c r="Q14" s="19">
        <f t="shared" si="4"/>
        <v>0.4642857142857143</v>
      </c>
      <c r="R14" s="20">
        <f t="shared" si="5"/>
        <v>2.5000000000000001E-2</v>
      </c>
      <c r="S14" s="21"/>
      <c r="T14" s="24"/>
      <c r="U14" s="24"/>
    </row>
    <row r="15" spans="1:21" x14ac:dyDescent="0.25">
      <c r="A15" s="83" t="s">
        <v>10</v>
      </c>
      <c r="B15" s="84"/>
      <c r="C15" s="25">
        <f>C7+C14</f>
        <v>262</v>
      </c>
      <c r="D15" s="26">
        <f>D7+D14</f>
        <v>318</v>
      </c>
      <c r="E15" s="27">
        <f t="shared" si="0"/>
        <v>0.21374045801526717</v>
      </c>
      <c r="F15" s="25">
        <f>F7+F14</f>
        <v>147</v>
      </c>
      <c r="G15" s="25">
        <f>G7+G14</f>
        <v>169</v>
      </c>
      <c r="H15" s="28">
        <f t="shared" si="1"/>
        <v>0.14965986394557823</v>
      </c>
      <c r="I15" s="25">
        <f>I7+I14</f>
        <v>35</v>
      </c>
      <c r="J15" s="25">
        <f>J7+J14</f>
        <v>40</v>
      </c>
      <c r="K15" s="28">
        <f t="shared" si="2"/>
        <v>0.14285714285714285</v>
      </c>
      <c r="L15" s="29"/>
      <c r="M15" s="30">
        <f>M7+M14</f>
        <v>538</v>
      </c>
      <c r="N15" s="30">
        <f>N7+N14</f>
        <v>415</v>
      </c>
      <c r="O15" s="30">
        <f>O7+O14</f>
        <v>256</v>
      </c>
      <c r="P15" s="31">
        <f t="shared" si="3"/>
        <v>0.59107806691449816</v>
      </c>
      <c r="Q15" s="31">
        <f t="shared" si="4"/>
        <v>0.40722891566265063</v>
      </c>
      <c r="R15" s="32">
        <f t="shared" si="5"/>
        <v>0.15625</v>
      </c>
      <c r="S15" s="33"/>
      <c r="T15" s="2"/>
      <c r="U15" s="2"/>
    </row>
    <row r="16" spans="1:21" ht="15" customHeight="1" x14ac:dyDescent="0.25">
      <c r="A16" s="85" t="s">
        <v>11</v>
      </c>
      <c r="B16" s="86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87" t="s">
        <v>12</v>
      </c>
      <c r="B17" s="42" t="s">
        <v>13</v>
      </c>
      <c r="C17" s="22">
        <v>5</v>
      </c>
      <c r="D17" s="43">
        <v>4</v>
      </c>
      <c r="E17" s="15">
        <f t="shared" ref="E17:E55" si="6">(D17-C17)/C17</f>
        <v>-0.2</v>
      </c>
      <c r="F17" s="22">
        <v>3</v>
      </c>
      <c r="G17" s="22">
        <v>3</v>
      </c>
      <c r="H17" s="16">
        <f t="shared" ref="H17:H42" si="7">(G17-F17)/F17</f>
        <v>0</v>
      </c>
      <c r="I17" s="22">
        <v>0</v>
      </c>
      <c r="J17" s="22">
        <v>0</v>
      </c>
      <c r="K17" s="16">
        <v>0</v>
      </c>
      <c r="L17" s="44"/>
      <c r="M17" s="18">
        <v>6</v>
      </c>
      <c r="N17" s="18">
        <v>5</v>
      </c>
      <c r="O17" s="45">
        <v>2</v>
      </c>
      <c r="P17" s="19">
        <f t="shared" ref="P17:P55" si="8">D17/M17</f>
        <v>0.66666666666666663</v>
      </c>
      <c r="Q17" s="19">
        <f t="shared" ref="Q17:Q47" si="9">G17/N17</f>
        <v>0.6</v>
      </c>
      <c r="R17" s="20">
        <f t="shared" ref="R17:R47" si="10">J17/O17</f>
        <v>0</v>
      </c>
      <c r="S17" s="21"/>
      <c r="T17" s="2"/>
      <c r="U17" s="2"/>
    </row>
    <row r="18" spans="1:21" x14ac:dyDescent="0.25">
      <c r="A18" s="88"/>
      <c r="B18" s="42" t="s">
        <v>14</v>
      </c>
      <c r="C18" s="46">
        <v>11</v>
      </c>
      <c r="D18" s="47">
        <v>25</v>
      </c>
      <c r="E18" s="48">
        <f t="shared" si="6"/>
        <v>1.2727272727272727</v>
      </c>
      <c r="F18" s="46">
        <v>3</v>
      </c>
      <c r="G18" s="46">
        <v>17</v>
      </c>
      <c r="H18" s="49">
        <f t="shared" si="7"/>
        <v>4.666666666666667</v>
      </c>
      <c r="I18" s="46">
        <v>0</v>
      </c>
      <c r="J18" s="46">
        <v>3</v>
      </c>
      <c r="K18" s="49">
        <v>0</v>
      </c>
      <c r="L18" s="44"/>
      <c r="M18" s="50">
        <v>14</v>
      </c>
      <c r="N18" s="50">
        <v>9</v>
      </c>
      <c r="O18" s="50">
        <v>4</v>
      </c>
      <c r="P18" s="19">
        <f t="shared" si="8"/>
        <v>1.7857142857142858</v>
      </c>
      <c r="Q18" s="19">
        <f t="shared" si="9"/>
        <v>1.8888888888888888</v>
      </c>
      <c r="R18" s="20">
        <f t="shared" si="10"/>
        <v>0.75</v>
      </c>
      <c r="S18" s="21"/>
      <c r="T18" s="2"/>
      <c r="U18" s="2"/>
    </row>
    <row r="19" spans="1:21" s="60" customFormat="1" ht="15.75" thickBot="1" x14ac:dyDescent="0.3">
      <c r="A19" s="89"/>
      <c r="B19" s="51" t="s">
        <v>15</v>
      </c>
      <c r="C19" s="52">
        <v>5</v>
      </c>
      <c r="D19" s="53">
        <v>2</v>
      </c>
      <c r="E19" s="54">
        <f t="shared" si="6"/>
        <v>-0.6</v>
      </c>
      <c r="F19" s="52">
        <v>1</v>
      </c>
      <c r="G19" s="52">
        <v>1</v>
      </c>
      <c r="H19" s="55">
        <v>0</v>
      </c>
      <c r="I19" s="52">
        <v>1</v>
      </c>
      <c r="J19" s="52">
        <v>0</v>
      </c>
      <c r="K19" s="55">
        <f t="shared" ref="K19:K42" si="11">(J19-I19)/I19</f>
        <v>-1</v>
      </c>
      <c r="L19" s="56"/>
      <c r="M19" s="57">
        <v>6</v>
      </c>
      <c r="N19" s="57">
        <v>2</v>
      </c>
      <c r="O19" s="57">
        <v>0</v>
      </c>
      <c r="P19" s="58">
        <f t="shared" si="8"/>
        <v>0.33333333333333331</v>
      </c>
      <c r="Q19" s="58">
        <f t="shared" si="9"/>
        <v>0.5</v>
      </c>
      <c r="R19" s="59">
        <v>0</v>
      </c>
      <c r="S19" s="21"/>
      <c r="T19" s="6"/>
      <c r="U19" s="6"/>
    </row>
    <row r="20" spans="1:21" ht="15.75" thickBot="1" x14ac:dyDescent="0.3">
      <c r="A20" s="78" t="s">
        <v>16</v>
      </c>
      <c r="B20" s="42" t="s">
        <v>13</v>
      </c>
      <c r="C20" s="46">
        <v>5</v>
      </c>
      <c r="D20" s="47">
        <v>11</v>
      </c>
      <c r="E20" s="48">
        <f t="shared" si="6"/>
        <v>1.2</v>
      </c>
      <c r="F20" s="46">
        <v>3</v>
      </c>
      <c r="G20" s="46">
        <v>6</v>
      </c>
      <c r="H20" s="49">
        <f t="shared" si="7"/>
        <v>1</v>
      </c>
      <c r="I20" s="46">
        <v>0</v>
      </c>
      <c r="J20" s="46">
        <v>3</v>
      </c>
      <c r="K20" s="16">
        <v>0</v>
      </c>
      <c r="L20" s="44"/>
      <c r="M20" s="50">
        <v>8</v>
      </c>
      <c r="N20" s="50">
        <v>6</v>
      </c>
      <c r="O20" s="50">
        <v>4</v>
      </c>
      <c r="P20" s="61">
        <f t="shared" si="8"/>
        <v>1.375</v>
      </c>
      <c r="Q20" s="61">
        <f t="shared" si="9"/>
        <v>1</v>
      </c>
      <c r="R20" s="62">
        <f t="shared" si="10"/>
        <v>0.75</v>
      </c>
      <c r="S20" s="21"/>
      <c r="T20" s="2"/>
      <c r="U20" s="2"/>
    </row>
    <row r="21" spans="1:21" ht="15.75" thickBot="1" x14ac:dyDescent="0.3">
      <c r="A21" s="78"/>
      <c r="B21" s="42" t="s">
        <v>14</v>
      </c>
      <c r="C21" s="43">
        <v>34</v>
      </c>
      <c r="D21" s="43">
        <v>38</v>
      </c>
      <c r="E21" s="15">
        <f t="shared" si="6"/>
        <v>0.11764705882352941</v>
      </c>
      <c r="F21" s="22">
        <v>21</v>
      </c>
      <c r="G21" s="22">
        <v>19</v>
      </c>
      <c r="H21" s="16">
        <f t="shared" si="7"/>
        <v>-9.5238095238095233E-2</v>
      </c>
      <c r="I21" s="22">
        <v>8</v>
      </c>
      <c r="J21" s="22">
        <v>7</v>
      </c>
      <c r="K21" s="49">
        <f t="shared" si="11"/>
        <v>-0.125</v>
      </c>
      <c r="L21" s="44"/>
      <c r="M21" s="18">
        <v>56</v>
      </c>
      <c r="N21" s="18">
        <v>47</v>
      </c>
      <c r="O21" s="18">
        <v>32</v>
      </c>
      <c r="P21" s="19">
        <f t="shared" si="8"/>
        <v>0.6785714285714286</v>
      </c>
      <c r="Q21" s="19">
        <f t="shared" si="9"/>
        <v>0.40425531914893614</v>
      </c>
      <c r="R21" s="20">
        <f t="shared" si="10"/>
        <v>0.21875</v>
      </c>
      <c r="S21" s="21"/>
      <c r="T21" s="2"/>
      <c r="U21" s="2"/>
    </row>
    <row r="22" spans="1:21" ht="15.75" thickBot="1" x14ac:dyDescent="0.3">
      <c r="A22" s="79"/>
      <c r="B22" s="51" t="s">
        <v>15</v>
      </c>
      <c r="C22" s="52">
        <v>3</v>
      </c>
      <c r="D22" s="53">
        <v>4</v>
      </c>
      <c r="E22" s="54">
        <f t="shared" si="6"/>
        <v>0.33333333333333331</v>
      </c>
      <c r="F22" s="52">
        <v>1</v>
      </c>
      <c r="G22" s="52">
        <v>0</v>
      </c>
      <c r="H22" s="55">
        <f t="shared" si="7"/>
        <v>-1</v>
      </c>
      <c r="I22" s="52">
        <v>0</v>
      </c>
      <c r="J22" s="52">
        <v>0</v>
      </c>
      <c r="K22" s="55">
        <v>0</v>
      </c>
      <c r="L22" s="56"/>
      <c r="M22" s="57">
        <v>3</v>
      </c>
      <c r="N22" s="57">
        <v>1</v>
      </c>
      <c r="O22" s="57">
        <v>0</v>
      </c>
      <c r="P22" s="58">
        <f t="shared" si="8"/>
        <v>1.3333333333333333</v>
      </c>
      <c r="Q22" s="58">
        <f t="shared" si="9"/>
        <v>0</v>
      </c>
      <c r="R22" s="59">
        <v>0</v>
      </c>
      <c r="S22" s="21"/>
      <c r="T22" s="24"/>
      <c r="U22" s="24"/>
    </row>
    <row r="23" spans="1:21" ht="15.75" thickBot="1" x14ac:dyDescent="0.3">
      <c r="A23" s="78" t="s">
        <v>17</v>
      </c>
      <c r="B23" s="42" t="s">
        <v>13</v>
      </c>
      <c r="C23" s="46">
        <v>10</v>
      </c>
      <c r="D23" s="47">
        <v>7</v>
      </c>
      <c r="E23" s="48">
        <f t="shared" si="6"/>
        <v>-0.3</v>
      </c>
      <c r="F23" s="46">
        <v>6</v>
      </c>
      <c r="G23" s="46">
        <v>3</v>
      </c>
      <c r="H23" s="49">
        <f t="shared" si="7"/>
        <v>-0.5</v>
      </c>
      <c r="I23" s="46">
        <v>2</v>
      </c>
      <c r="J23" s="46">
        <v>0</v>
      </c>
      <c r="K23" s="16">
        <f t="shared" si="11"/>
        <v>-1</v>
      </c>
      <c r="L23" s="44"/>
      <c r="M23" s="50">
        <v>11</v>
      </c>
      <c r="N23" s="50">
        <v>7</v>
      </c>
      <c r="O23" s="50">
        <v>4</v>
      </c>
      <c r="P23" s="61">
        <f t="shared" si="8"/>
        <v>0.63636363636363635</v>
      </c>
      <c r="Q23" s="61">
        <f t="shared" si="9"/>
        <v>0.42857142857142855</v>
      </c>
      <c r="R23" s="62">
        <f t="shared" si="10"/>
        <v>0</v>
      </c>
      <c r="S23" s="21"/>
      <c r="T23" s="2"/>
      <c r="U23" s="2"/>
    </row>
    <row r="24" spans="1:21" ht="15.75" thickBot="1" x14ac:dyDescent="0.3">
      <c r="A24" s="78"/>
      <c r="B24" s="42" t="s">
        <v>14</v>
      </c>
      <c r="C24" s="43">
        <v>32</v>
      </c>
      <c r="D24" s="43">
        <v>18</v>
      </c>
      <c r="E24" s="15">
        <f t="shared" si="6"/>
        <v>-0.4375</v>
      </c>
      <c r="F24" s="22">
        <v>19</v>
      </c>
      <c r="G24" s="22">
        <v>11</v>
      </c>
      <c r="H24" s="16">
        <f t="shared" si="7"/>
        <v>-0.42105263157894735</v>
      </c>
      <c r="I24" s="22">
        <v>7</v>
      </c>
      <c r="J24" s="22">
        <v>3</v>
      </c>
      <c r="K24" s="49">
        <f t="shared" si="11"/>
        <v>-0.5714285714285714</v>
      </c>
      <c r="L24" s="44"/>
      <c r="M24" s="18">
        <v>41</v>
      </c>
      <c r="N24" s="18">
        <v>26</v>
      </c>
      <c r="O24" s="18">
        <v>14</v>
      </c>
      <c r="P24" s="19">
        <f t="shared" si="8"/>
        <v>0.43902439024390244</v>
      </c>
      <c r="Q24" s="19">
        <f t="shared" si="9"/>
        <v>0.42307692307692307</v>
      </c>
      <c r="R24" s="20">
        <f t="shared" si="10"/>
        <v>0.21428571428571427</v>
      </c>
      <c r="S24" s="21"/>
      <c r="T24" s="2"/>
      <c r="U24" s="2"/>
    </row>
    <row r="25" spans="1:21" ht="15.75" thickBot="1" x14ac:dyDescent="0.3">
      <c r="A25" s="79"/>
      <c r="B25" s="51" t="s">
        <v>15</v>
      </c>
      <c r="C25" s="52">
        <v>2</v>
      </c>
      <c r="D25" s="53">
        <v>7</v>
      </c>
      <c r="E25" s="54">
        <f t="shared" si="6"/>
        <v>2.5</v>
      </c>
      <c r="F25" s="52">
        <v>0</v>
      </c>
      <c r="G25" s="52">
        <v>2</v>
      </c>
      <c r="H25" s="55">
        <v>0</v>
      </c>
      <c r="I25" s="52">
        <v>0</v>
      </c>
      <c r="J25" s="52">
        <v>0</v>
      </c>
      <c r="K25" s="55">
        <v>0</v>
      </c>
      <c r="L25" s="56"/>
      <c r="M25" s="57">
        <v>4</v>
      </c>
      <c r="N25" s="57">
        <v>3</v>
      </c>
      <c r="O25" s="57">
        <v>1</v>
      </c>
      <c r="P25" s="58">
        <f t="shared" si="8"/>
        <v>1.75</v>
      </c>
      <c r="Q25" s="58">
        <f t="shared" si="9"/>
        <v>0.66666666666666663</v>
      </c>
      <c r="R25" s="59">
        <f t="shared" si="10"/>
        <v>0</v>
      </c>
      <c r="S25" s="21"/>
      <c r="T25" s="2"/>
      <c r="U25" s="2"/>
    </row>
    <row r="26" spans="1:21" ht="15.75" thickBot="1" x14ac:dyDescent="0.3">
      <c r="A26" s="78" t="s">
        <v>18</v>
      </c>
      <c r="B26" s="42" t="s">
        <v>13</v>
      </c>
      <c r="C26" s="47">
        <v>5</v>
      </c>
      <c r="D26" s="47">
        <v>6</v>
      </c>
      <c r="E26" s="48">
        <f t="shared" si="6"/>
        <v>0.2</v>
      </c>
      <c r="F26" s="46">
        <v>3</v>
      </c>
      <c r="G26" s="46">
        <v>3</v>
      </c>
      <c r="H26" s="49">
        <f t="shared" si="7"/>
        <v>0</v>
      </c>
      <c r="I26" s="46">
        <v>1</v>
      </c>
      <c r="J26" s="46">
        <v>0</v>
      </c>
      <c r="K26" s="16">
        <f t="shared" si="11"/>
        <v>-1</v>
      </c>
      <c r="L26" s="44"/>
      <c r="M26" s="50">
        <v>8</v>
      </c>
      <c r="N26" s="50">
        <v>3</v>
      </c>
      <c r="O26" s="50">
        <v>2</v>
      </c>
      <c r="P26" s="61">
        <f t="shared" si="8"/>
        <v>0.75</v>
      </c>
      <c r="Q26" s="61">
        <f t="shared" si="9"/>
        <v>1</v>
      </c>
      <c r="R26" s="62">
        <f t="shared" si="10"/>
        <v>0</v>
      </c>
      <c r="S26" s="21"/>
      <c r="T26" s="2"/>
      <c r="U26" s="2"/>
    </row>
    <row r="27" spans="1:21" ht="15.75" thickBot="1" x14ac:dyDescent="0.3">
      <c r="A27" s="78"/>
      <c r="B27" s="42" t="s">
        <v>14</v>
      </c>
      <c r="C27" s="43">
        <v>9</v>
      </c>
      <c r="D27" s="43">
        <v>10</v>
      </c>
      <c r="E27" s="15">
        <f t="shared" si="6"/>
        <v>0.1111111111111111</v>
      </c>
      <c r="F27" s="22">
        <v>4</v>
      </c>
      <c r="G27" s="22">
        <v>5</v>
      </c>
      <c r="H27" s="16">
        <f t="shared" si="7"/>
        <v>0.25</v>
      </c>
      <c r="I27" s="22">
        <v>1</v>
      </c>
      <c r="J27" s="22">
        <v>1</v>
      </c>
      <c r="K27" s="49">
        <f t="shared" si="11"/>
        <v>0</v>
      </c>
      <c r="L27" s="44"/>
      <c r="M27" s="18">
        <v>16</v>
      </c>
      <c r="N27" s="18">
        <v>7</v>
      </c>
      <c r="O27" s="18">
        <v>3</v>
      </c>
      <c r="P27" s="19">
        <f t="shared" si="8"/>
        <v>0.625</v>
      </c>
      <c r="Q27" s="19">
        <f t="shared" si="9"/>
        <v>0.7142857142857143</v>
      </c>
      <c r="R27" s="20">
        <f t="shared" si="10"/>
        <v>0.33333333333333331</v>
      </c>
      <c r="S27" s="21"/>
      <c r="T27" s="2"/>
      <c r="U27" s="2"/>
    </row>
    <row r="28" spans="1:21" ht="15.75" thickBot="1" x14ac:dyDescent="0.3">
      <c r="A28" s="79"/>
      <c r="B28" s="51" t="s">
        <v>15</v>
      </c>
      <c r="C28" s="52">
        <v>1</v>
      </c>
      <c r="D28" s="53">
        <v>3</v>
      </c>
      <c r="E28" s="54">
        <f t="shared" si="6"/>
        <v>2</v>
      </c>
      <c r="F28" s="52">
        <v>0</v>
      </c>
      <c r="G28" s="52">
        <v>0</v>
      </c>
      <c r="H28" s="55">
        <v>0</v>
      </c>
      <c r="I28" s="52">
        <v>0</v>
      </c>
      <c r="J28" s="52">
        <v>0</v>
      </c>
      <c r="K28" s="55">
        <v>0</v>
      </c>
      <c r="L28" s="56"/>
      <c r="M28" s="57">
        <v>1</v>
      </c>
      <c r="N28" s="57">
        <v>1</v>
      </c>
      <c r="O28" s="57">
        <v>1</v>
      </c>
      <c r="P28" s="58">
        <f t="shared" si="8"/>
        <v>3</v>
      </c>
      <c r="Q28" s="58">
        <f t="shared" si="9"/>
        <v>0</v>
      </c>
      <c r="R28" s="59">
        <f t="shared" si="10"/>
        <v>0</v>
      </c>
      <c r="S28" s="21"/>
      <c r="T28" s="2"/>
      <c r="U28" s="2"/>
    </row>
    <row r="29" spans="1:21" ht="15.75" thickBot="1" x14ac:dyDescent="0.3">
      <c r="A29" s="78" t="s">
        <v>19</v>
      </c>
      <c r="B29" s="42" t="s">
        <v>13</v>
      </c>
      <c r="C29" s="47">
        <v>1</v>
      </c>
      <c r="D29" s="47">
        <v>2</v>
      </c>
      <c r="E29" s="48">
        <f t="shared" si="6"/>
        <v>1</v>
      </c>
      <c r="F29" s="46">
        <v>0</v>
      </c>
      <c r="G29" s="46">
        <v>1</v>
      </c>
      <c r="H29" s="49">
        <v>0</v>
      </c>
      <c r="I29" s="46">
        <v>0</v>
      </c>
      <c r="J29" s="46">
        <v>0</v>
      </c>
      <c r="K29" s="16">
        <v>0</v>
      </c>
      <c r="L29" s="44"/>
      <c r="M29" s="50">
        <v>1</v>
      </c>
      <c r="N29" s="50">
        <v>0</v>
      </c>
      <c r="O29" s="50">
        <v>0</v>
      </c>
      <c r="P29" s="61">
        <f t="shared" si="8"/>
        <v>2</v>
      </c>
      <c r="Q29" s="61">
        <v>0</v>
      </c>
      <c r="R29" s="62">
        <v>0</v>
      </c>
      <c r="S29" s="21"/>
      <c r="T29" s="2"/>
      <c r="U29" s="2"/>
    </row>
    <row r="30" spans="1:21" ht="15.75" thickBot="1" x14ac:dyDescent="0.3">
      <c r="A30" s="78"/>
      <c r="B30" s="42" t="s">
        <v>14</v>
      </c>
      <c r="C30" s="22">
        <v>10</v>
      </c>
      <c r="D30" s="43">
        <v>13</v>
      </c>
      <c r="E30" s="15">
        <f t="shared" si="6"/>
        <v>0.3</v>
      </c>
      <c r="F30" s="22">
        <v>2</v>
      </c>
      <c r="G30" s="22">
        <v>4</v>
      </c>
      <c r="H30" s="16">
        <f t="shared" si="7"/>
        <v>1</v>
      </c>
      <c r="I30" s="22">
        <v>0</v>
      </c>
      <c r="J30" s="22">
        <v>2</v>
      </c>
      <c r="K30" s="49">
        <v>0</v>
      </c>
      <c r="L30" s="44"/>
      <c r="M30" s="18">
        <v>16</v>
      </c>
      <c r="N30" s="18">
        <v>6</v>
      </c>
      <c r="O30" s="18">
        <v>4</v>
      </c>
      <c r="P30" s="19">
        <f t="shared" si="8"/>
        <v>0.8125</v>
      </c>
      <c r="Q30" s="19">
        <f t="shared" si="9"/>
        <v>0.66666666666666663</v>
      </c>
      <c r="R30" s="20">
        <f t="shared" si="10"/>
        <v>0.5</v>
      </c>
      <c r="S30" s="21"/>
      <c r="T30" s="2"/>
      <c r="U30" s="2"/>
    </row>
    <row r="31" spans="1:21" ht="15.75" thickBot="1" x14ac:dyDescent="0.3">
      <c r="A31" s="79"/>
      <c r="B31" s="51" t="s">
        <v>15</v>
      </c>
      <c r="C31" s="52">
        <v>46</v>
      </c>
      <c r="D31" s="53">
        <v>47</v>
      </c>
      <c r="E31" s="54">
        <f t="shared" si="6"/>
        <v>2.1739130434782608E-2</v>
      </c>
      <c r="F31" s="52">
        <v>13</v>
      </c>
      <c r="G31" s="52">
        <v>6</v>
      </c>
      <c r="H31" s="55">
        <f t="shared" si="7"/>
        <v>-0.53846153846153844</v>
      </c>
      <c r="I31" s="52">
        <v>0</v>
      </c>
      <c r="J31" s="52">
        <v>1</v>
      </c>
      <c r="K31" s="55">
        <v>0</v>
      </c>
      <c r="L31" s="56"/>
      <c r="M31" s="57">
        <v>68</v>
      </c>
      <c r="N31" s="57">
        <v>39</v>
      </c>
      <c r="O31" s="57">
        <v>34</v>
      </c>
      <c r="P31" s="58">
        <f t="shared" si="8"/>
        <v>0.69117647058823528</v>
      </c>
      <c r="Q31" s="58">
        <f t="shared" si="9"/>
        <v>0.15384615384615385</v>
      </c>
      <c r="R31" s="59">
        <f t="shared" si="10"/>
        <v>2.9411764705882353E-2</v>
      </c>
      <c r="S31" s="21"/>
      <c r="T31" s="2"/>
      <c r="U31" s="2"/>
    </row>
    <row r="32" spans="1:21" ht="15.75" thickBot="1" x14ac:dyDescent="0.3">
      <c r="A32" s="78" t="s">
        <v>20</v>
      </c>
      <c r="B32" s="42" t="s">
        <v>13</v>
      </c>
      <c r="C32" s="47">
        <v>0</v>
      </c>
      <c r="D32" s="47">
        <v>0</v>
      </c>
      <c r="E32" s="48">
        <v>0</v>
      </c>
      <c r="F32" s="46">
        <v>0</v>
      </c>
      <c r="G32" s="46">
        <v>0</v>
      </c>
      <c r="H32" s="49">
        <v>0</v>
      </c>
      <c r="I32" s="46">
        <v>0</v>
      </c>
      <c r="J32" s="46">
        <v>0</v>
      </c>
      <c r="K32" s="16">
        <v>0</v>
      </c>
      <c r="L32" s="44"/>
      <c r="M32" s="50">
        <v>0</v>
      </c>
      <c r="N32" s="50">
        <v>0</v>
      </c>
      <c r="O32" s="50">
        <v>0</v>
      </c>
      <c r="P32" s="61">
        <v>0</v>
      </c>
      <c r="Q32" s="61">
        <v>0</v>
      </c>
      <c r="R32" s="62">
        <v>0</v>
      </c>
      <c r="S32" s="21"/>
      <c r="T32" s="2"/>
      <c r="U32" s="2"/>
    </row>
    <row r="33" spans="1:21" ht="15.75" thickBot="1" x14ac:dyDescent="0.3">
      <c r="A33" s="78"/>
      <c r="B33" s="42" t="s">
        <v>14</v>
      </c>
      <c r="C33" s="43">
        <v>0</v>
      </c>
      <c r="D33" s="43">
        <v>4</v>
      </c>
      <c r="E33" s="15">
        <v>0</v>
      </c>
      <c r="F33" s="22">
        <v>0</v>
      </c>
      <c r="G33" s="22">
        <v>2</v>
      </c>
      <c r="H33" s="16">
        <v>0</v>
      </c>
      <c r="I33" s="22">
        <v>0</v>
      </c>
      <c r="J33" s="22">
        <v>1</v>
      </c>
      <c r="K33" s="49">
        <v>0</v>
      </c>
      <c r="L33" s="44"/>
      <c r="M33" s="18">
        <v>2</v>
      </c>
      <c r="N33" s="18">
        <v>2</v>
      </c>
      <c r="O33" s="18">
        <v>2</v>
      </c>
      <c r="P33" s="19">
        <f t="shared" si="8"/>
        <v>2</v>
      </c>
      <c r="Q33" s="19">
        <f t="shared" ref="Q33" si="12">G33/N33</f>
        <v>1</v>
      </c>
      <c r="R33" s="20">
        <f t="shared" ref="R33" si="13">J33/O33</f>
        <v>0.5</v>
      </c>
      <c r="S33" s="21"/>
      <c r="T33" s="2"/>
      <c r="U33" s="2"/>
    </row>
    <row r="34" spans="1:21" ht="15.75" thickBot="1" x14ac:dyDescent="0.3">
      <c r="A34" s="79"/>
      <c r="B34" s="51" t="s">
        <v>15</v>
      </c>
      <c r="C34" s="52">
        <v>2</v>
      </c>
      <c r="D34" s="53">
        <v>20</v>
      </c>
      <c r="E34" s="54">
        <f t="shared" si="6"/>
        <v>9</v>
      </c>
      <c r="F34" s="52">
        <v>0</v>
      </c>
      <c r="G34" s="52">
        <v>9</v>
      </c>
      <c r="H34" s="55">
        <v>0</v>
      </c>
      <c r="I34" s="52">
        <v>0</v>
      </c>
      <c r="J34" s="52">
        <v>0</v>
      </c>
      <c r="K34" s="55">
        <v>0</v>
      </c>
      <c r="L34" s="56"/>
      <c r="M34" s="57">
        <v>3</v>
      </c>
      <c r="N34" s="57">
        <v>2</v>
      </c>
      <c r="O34" s="57">
        <v>2</v>
      </c>
      <c r="P34" s="58">
        <f t="shared" si="8"/>
        <v>6.666666666666667</v>
      </c>
      <c r="Q34" s="58">
        <f t="shared" si="9"/>
        <v>4.5</v>
      </c>
      <c r="R34" s="59">
        <f t="shared" si="10"/>
        <v>0</v>
      </c>
      <c r="S34" s="21"/>
      <c r="T34" s="2"/>
      <c r="U34" s="2"/>
    </row>
    <row r="35" spans="1:21" ht="15.75" thickBot="1" x14ac:dyDescent="0.3">
      <c r="A35" s="78" t="s">
        <v>21</v>
      </c>
      <c r="B35" s="42" t="s">
        <v>13</v>
      </c>
      <c r="C35" s="47">
        <v>0</v>
      </c>
      <c r="D35" s="47">
        <v>3</v>
      </c>
      <c r="E35" s="48">
        <v>0</v>
      </c>
      <c r="F35" s="46">
        <v>0</v>
      </c>
      <c r="G35" s="46">
        <v>3</v>
      </c>
      <c r="H35" s="49">
        <v>0</v>
      </c>
      <c r="I35" s="46">
        <v>0</v>
      </c>
      <c r="J35" s="46">
        <v>1</v>
      </c>
      <c r="K35" s="16">
        <v>0</v>
      </c>
      <c r="L35" s="44"/>
      <c r="M35" s="50">
        <v>0</v>
      </c>
      <c r="N35" s="50">
        <v>0</v>
      </c>
      <c r="O35" s="50">
        <v>0</v>
      </c>
      <c r="P35" s="61">
        <v>0</v>
      </c>
      <c r="Q35" s="61">
        <v>0</v>
      </c>
      <c r="R35" s="62">
        <v>0</v>
      </c>
      <c r="S35" s="21"/>
      <c r="T35" s="2"/>
      <c r="U35" s="2"/>
    </row>
    <row r="36" spans="1:21" ht="15.75" thickBot="1" x14ac:dyDescent="0.3">
      <c r="A36" s="78"/>
      <c r="B36" s="42" t="s">
        <v>14</v>
      </c>
      <c r="C36" s="43">
        <v>9</v>
      </c>
      <c r="D36" s="43">
        <v>17</v>
      </c>
      <c r="E36" s="15">
        <f t="shared" si="6"/>
        <v>0.88888888888888884</v>
      </c>
      <c r="F36" s="22">
        <v>7</v>
      </c>
      <c r="G36" s="22">
        <v>12</v>
      </c>
      <c r="H36" s="16">
        <f t="shared" si="7"/>
        <v>0.7142857142857143</v>
      </c>
      <c r="I36" s="22">
        <v>4</v>
      </c>
      <c r="J36" s="22">
        <v>3</v>
      </c>
      <c r="K36" s="49">
        <f t="shared" si="11"/>
        <v>-0.25</v>
      </c>
      <c r="L36" s="44"/>
      <c r="M36" s="18">
        <v>25</v>
      </c>
      <c r="N36" s="18">
        <v>20</v>
      </c>
      <c r="O36" s="18">
        <v>14</v>
      </c>
      <c r="P36" s="19">
        <f t="shared" si="8"/>
        <v>0.68</v>
      </c>
      <c r="Q36" s="19">
        <f t="shared" si="9"/>
        <v>0.6</v>
      </c>
      <c r="R36" s="20">
        <f t="shared" si="10"/>
        <v>0.21428571428571427</v>
      </c>
      <c r="S36" s="21"/>
      <c r="T36" s="2"/>
      <c r="U36" s="2"/>
    </row>
    <row r="37" spans="1:21" ht="15.75" thickBot="1" x14ac:dyDescent="0.3">
      <c r="A37" s="79"/>
      <c r="B37" s="51" t="s">
        <v>15</v>
      </c>
      <c r="C37" s="52">
        <v>7</v>
      </c>
      <c r="D37" s="53">
        <v>9</v>
      </c>
      <c r="E37" s="54">
        <f t="shared" si="6"/>
        <v>0.2857142857142857</v>
      </c>
      <c r="F37" s="52">
        <v>4</v>
      </c>
      <c r="G37" s="52">
        <v>8</v>
      </c>
      <c r="H37" s="55">
        <f t="shared" si="7"/>
        <v>1</v>
      </c>
      <c r="I37" s="52">
        <v>0</v>
      </c>
      <c r="J37" s="52">
        <v>0</v>
      </c>
      <c r="K37" s="55">
        <v>0</v>
      </c>
      <c r="L37" s="56"/>
      <c r="M37" s="57">
        <v>7</v>
      </c>
      <c r="N37" s="57">
        <v>6</v>
      </c>
      <c r="O37" s="57">
        <v>1</v>
      </c>
      <c r="P37" s="58">
        <f t="shared" si="8"/>
        <v>1.2857142857142858</v>
      </c>
      <c r="Q37" s="58">
        <f t="shared" si="9"/>
        <v>1.3333333333333333</v>
      </c>
      <c r="R37" s="59">
        <f t="shared" si="10"/>
        <v>0</v>
      </c>
      <c r="S37" s="21"/>
      <c r="T37" s="2"/>
      <c r="U37" s="2"/>
    </row>
    <row r="38" spans="1:21" ht="15.75" thickBot="1" x14ac:dyDescent="0.3">
      <c r="A38" s="78" t="s">
        <v>22</v>
      </c>
      <c r="B38" s="63" t="s">
        <v>13</v>
      </c>
      <c r="C38" s="64">
        <v>0</v>
      </c>
      <c r="D38" s="64">
        <v>2</v>
      </c>
      <c r="E38" s="65">
        <v>0</v>
      </c>
      <c r="F38" s="66">
        <v>0</v>
      </c>
      <c r="G38" s="66">
        <v>2</v>
      </c>
      <c r="H38" s="67">
        <v>0</v>
      </c>
      <c r="I38" s="66">
        <v>0</v>
      </c>
      <c r="J38" s="66">
        <v>2</v>
      </c>
      <c r="K38" s="16">
        <v>0</v>
      </c>
      <c r="L38" s="68"/>
      <c r="M38" s="69">
        <v>0</v>
      </c>
      <c r="N38" s="69">
        <v>0</v>
      </c>
      <c r="O38" s="69">
        <v>0</v>
      </c>
      <c r="P38" s="70">
        <v>0</v>
      </c>
      <c r="Q38" s="61">
        <v>0</v>
      </c>
      <c r="R38" s="62">
        <v>0</v>
      </c>
      <c r="S38" s="21"/>
      <c r="T38" s="2"/>
      <c r="U38" s="2"/>
    </row>
    <row r="39" spans="1:21" ht="15.75" thickBot="1" x14ac:dyDescent="0.3">
      <c r="A39" s="78"/>
      <c r="B39" s="42" t="s">
        <v>14</v>
      </c>
      <c r="C39" s="22">
        <v>2</v>
      </c>
      <c r="D39" s="43">
        <v>4</v>
      </c>
      <c r="E39" s="15">
        <f t="shared" si="6"/>
        <v>1</v>
      </c>
      <c r="F39" s="22">
        <v>2</v>
      </c>
      <c r="G39" s="22">
        <v>4</v>
      </c>
      <c r="H39" s="16">
        <f t="shared" si="7"/>
        <v>1</v>
      </c>
      <c r="I39" s="22">
        <v>0</v>
      </c>
      <c r="J39" s="22">
        <v>2</v>
      </c>
      <c r="K39" s="49">
        <v>0</v>
      </c>
      <c r="L39" s="44"/>
      <c r="M39" s="18">
        <v>3</v>
      </c>
      <c r="N39" s="18">
        <v>2</v>
      </c>
      <c r="O39" s="18">
        <v>2</v>
      </c>
      <c r="P39" s="19">
        <f t="shared" si="8"/>
        <v>1.3333333333333333</v>
      </c>
      <c r="Q39" s="19">
        <f t="shared" si="9"/>
        <v>2</v>
      </c>
      <c r="R39" s="20">
        <f t="shared" si="10"/>
        <v>1</v>
      </c>
      <c r="S39" s="21"/>
      <c r="T39" s="2"/>
      <c r="U39" s="2"/>
    </row>
    <row r="40" spans="1:21" ht="15.75" thickBot="1" x14ac:dyDescent="0.3">
      <c r="A40" s="79"/>
      <c r="B40" s="51" t="s">
        <v>15</v>
      </c>
      <c r="C40" s="52">
        <v>1</v>
      </c>
      <c r="D40" s="53">
        <v>1</v>
      </c>
      <c r="E40" s="54">
        <f t="shared" si="6"/>
        <v>0</v>
      </c>
      <c r="F40" s="52">
        <v>1</v>
      </c>
      <c r="G40" s="52">
        <v>0</v>
      </c>
      <c r="H40" s="55">
        <f t="shared" si="7"/>
        <v>-1</v>
      </c>
      <c r="I40" s="52">
        <v>1</v>
      </c>
      <c r="J40" s="52">
        <v>0</v>
      </c>
      <c r="K40" s="55">
        <f t="shared" si="11"/>
        <v>-1</v>
      </c>
      <c r="L40" s="56"/>
      <c r="M40" s="57">
        <v>2</v>
      </c>
      <c r="N40" s="57">
        <v>2</v>
      </c>
      <c r="O40" s="57">
        <v>1</v>
      </c>
      <c r="P40" s="58">
        <f t="shared" si="8"/>
        <v>0.5</v>
      </c>
      <c r="Q40" s="58">
        <f t="shared" si="9"/>
        <v>0</v>
      </c>
      <c r="R40" s="59">
        <f t="shared" si="10"/>
        <v>0</v>
      </c>
      <c r="S40" s="21"/>
      <c r="T40" s="2"/>
      <c r="U40" s="2"/>
    </row>
    <row r="41" spans="1:21" ht="15.75" thickBot="1" x14ac:dyDescent="0.3">
      <c r="A41" s="79" t="s">
        <v>23</v>
      </c>
      <c r="B41" s="72" t="s">
        <v>13</v>
      </c>
      <c r="C41" s="66">
        <v>35</v>
      </c>
      <c r="D41" s="64">
        <v>34</v>
      </c>
      <c r="E41" s="65">
        <f t="shared" si="6"/>
        <v>-2.8571428571428571E-2</v>
      </c>
      <c r="F41" s="66">
        <v>31</v>
      </c>
      <c r="G41" s="66">
        <v>31</v>
      </c>
      <c r="H41" s="67">
        <f t="shared" si="7"/>
        <v>0</v>
      </c>
      <c r="I41" s="66">
        <v>6</v>
      </c>
      <c r="J41" s="66">
        <v>10</v>
      </c>
      <c r="K41" s="16">
        <f t="shared" si="11"/>
        <v>0.66666666666666663</v>
      </c>
      <c r="L41" s="68"/>
      <c r="M41" s="69">
        <v>109</v>
      </c>
      <c r="N41" s="69">
        <v>94</v>
      </c>
      <c r="O41" s="69">
        <v>61</v>
      </c>
      <c r="P41" s="70">
        <f t="shared" si="8"/>
        <v>0.31192660550458717</v>
      </c>
      <c r="Q41" s="70">
        <f t="shared" si="9"/>
        <v>0.32978723404255317</v>
      </c>
      <c r="R41" s="71">
        <f t="shared" si="10"/>
        <v>0.16393442622950818</v>
      </c>
      <c r="S41" s="21"/>
      <c r="T41" s="2"/>
      <c r="U41" s="2"/>
    </row>
    <row r="42" spans="1:21" ht="15.75" thickBot="1" x14ac:dyDescent="0.3">
      <c r="A42" s="79"/>
      <c r="B42" s="51" t="s">
        <v>14</v>
      </c>
      <c r="C42" s="52">
        <v>78</v>
      </c>
      <c r="D42" s="53">
        <v>89</v>
      </c>
      <c r="E42" s="54">
        <f t="shared" si="6"/>
        <v>0.14102564102564102</v>
      </c>
      <c r="F42" s="52">
        <v>64</v>
      </c>
      <c r="G42" s="52">
        <v>67</v>
      </c>
      <c r="H42" s="55">
        <f t="shared" si="7"/>
        <v>4.6875E-2</v>
      </c>
      <c r="I42" s="52">
        <v>13</v>
      </c>
      <c r="J42" s="52">
        <v>17</v>
      </c>
      <c r="K42" s="55">
        <f t="shared" si="11"/>
        <v>0.30769230769230771</v>
      </c>
      <c r="L42" s="56"/>
      <c r="M42" s="57">
        <v>243</v>
      </c>
      <c r="N42" s="57">
        <v>214</v>
      </c>
      <c r="O42" s="57">
        <v>129</v>
      </c>
      <c r="P42" s="58">
        <f t="shared" si="8"/>
        <v>0.36625514403292181</v>
      </c>
      <c r="Q42" s="58">
        <f t="shared" si="9"/>
        <v>0.31308411214953269</v>
      </c>
      <c r="R42" s="59">
        <f t="shared" si="10"/>
        <v>0.13178294573643412</v>
      </c>
      <c r="S42" s="21"/>
      <c r="T42" s="2"/>
      <c r="U42" s="2"/>
    </row>
    <row r="43" spans="1:21" ht="15.75" thickBot="1" x14ac:dyDescent="0.3">
      <c r="A43" s="78" t="s">
        <v>24</v>
      </c>
      <c r="B43" s="42" t="s">
        <v>13</v>
      </c>
      <c r="C43" s="46">
        <v>1</v>
      </c>
      <c r="D43" s="73">
        <v>0</v>
      </c>
      <c r="E43" s="65">
        <f t="shared" si="6"/>
        <v>-1</v>
      </c>
      <c r="F43" s="46">
        <v>0</v>
      </c>
      <c r="G43" s="73">
        <v>0</v>
      </c>
      <c r="H43" s="49">
        <v>0</v>
      </c>
      <c r="I43" s="46">
        <v>0</v>
      </c>
      <c r="J43" s="23">
        <v>0</v>
      </c>
      <c r="K43" s="16">
        <v>0</v>
      </c>
      <c r="L43" s="44"/>
      <c r="M43" s="50">
        <v>1</v>
      </c>
      <c r="N43" s="50">
        <v>0</v>
      </c>
      <c r="O43" s="50">
        <v>0</v>
      </c>
      <c r="P43" s="70">
        <f t="shared" si="8"/>
        <v>0</v>
      </c>
      <c r="Q43" s="70">
        <v>0</v>
      </c>
      <c r="R43" s="71">
        <v>0</v>
      </c>
      <c r="S43" s="21"/>
    </row>
    <row r="44" spans="1:21" ht="15.75" thickBot="1" x14ac:dyDescent="0.3">
      <c r="A44" s="79"/>
      <c r="B44" s="42" t="s">
        <v>14</v>
      </c>
      <c r="C44" s="22">
        <v>5</v>
      </c>
      <c r="D44" s="43">
        <v>3</v>
      </c>
      <c r="E44" s="15">
        <f t="shared" si="6"/>
        <v>-0.4</v>
      </c>
      <c r="F44" s="22">
        <v>2</v>
      </c>
      <c r="G44" s="22">
        <v>2</v>
      </c>
      <c r="H44" s="49">
        <f>(G44-F44)/F44</f>
        <v>0</v>
      </c>
      <c r="I44" s="22">
        <v>0</v>
      </c>
      <c r="J44" s="22">
        <v>0</v>
      </c>
      <c r="K44" s="49">
        <v>0</v>
      </c>
      <c r="L44" s="44"/>
      <c r="M44" s="18">
        <v>6</v>
      </c>
      <c r="N44" s="18">
        <v>4</v>
      </c>
      <c r="O44" s="18">
        <v>1</v>
      </c>
      <c r="P44" s="19">
        <f t="shared" si="8"/>
        <v>0.5</v>
      </c>
      <c r="Q44" s="19">
        <f t="shared" si="9"/>
        <v>0.5</v>
      </c>
      <c r="R44" s="20">
        <f t="shared" si="10"/>
        <v>0</v>
      </c>
      <c r="S44" s="21"/>
    </row>
    <row r="45" spans="1:21" ht="15.75" thickBot="1" x14ac:dyDescent="0.3">
      <c r="A45" s="79"/>
      <c r="B45" s="51" t="s">
        <v>15</v>
      </c>
      <c r="C45" s="52">
        <v>0</v>
      </c>
      <c r="D45" s="53">
        <v>2</v>
      </c>
      <c r="E45" s="54">
        <v>0</v>
      </c>
      <c r="F45" s="52">
        <v>0</v>
      </c>
      <c r="G45" s="52">
        <v>0</v>
      </c>
      <c r="H45" s="55">
        <v>0</v>
      </c>
      <c r="I45" s="52">
        <v>0</v>
      </c>
      <c r="J45" s="52">
        <v>0</v>
      </c>
      <c r="K45" s="55">
        <v>0</v>
      </c>
      <c r="L45" s="56"/>
      <c r="M45" s="57">
        <v>0</v>
      </c>
      <c r="N45" s="57">
        <v>0</v>
      </c>
      <c r="O45" s="57">
        <v>0</v>
      </c>
      <c r="P45" s="58">
        <v>0</v>
      </c>
      <c r="Q45" s="58">
        <v>0</v>
      </c>
      <c r="R45" s="59">
        <v>0</v>
      </c>
      <c r="S45" s="21"/>
    </row>
    <row r="46" spans="1:21" ht="15.75" thickBot="1" x14ac:dyDescent="0.3">
      <c r="A46" s="79" t="s">
        <v>25</v>
      </c>
      <c r="B46" s="42" t="s">
        <v>13</v>
      </c>
      <c r="C46" s="46">
        <v>0</v>
      </c>
      <c r="D46" s="47">
        <v>0</v>
      </c>
      <c r="E46" s="48">
        <v>0</v>
      </c>
      <c r="F46" s="46">
        <v>0</v>
      </c>
      <c r="G46" s="46">
        <v>0</v>
      </c>
      <c r="H46" s="49">
        <v>0</v>
      </c>
      <c r="I46" s="46">
        <v>0</v>
      </c>
      <c r="J46" s="46">
        <v>0</v>
      </c>
      <c r="K46" s="16">
        <v>0</v>
      </c>
      <c r="L46" s="74"/>
      <c r="M46" s="50">
        <v>1</v>
      </c>
      <c r="N46" s="50">
        <v>1</v>
      </c>
      <c r="O46" s="50">
        <v>1</v>
      </c>
      <c r="P46" s="61">
        <f t="shared" si="8"/>
        <v>0</v>
      </c>
      <c r="Q46" s="61">
        <f t="shared" si="9"/>
        <v>0</v>
      </c>
      <c r="R46" s="62">
        <f t="shared" si="10"/>
        <v>0</v>
      </c>
      <c r="S46" s="21"/>
    </row>
    <row r="47" spans="1:21" ht="15.75" thickBot="1" x14ac:dyDescent="0.3">
      <c r="A47" s="79"/>
      <c r="B47" s="51" t="s">
        <v>14</v>
      </c>
      <c r="C47" s="52">
        <v>1</v>
      </c>
      <c r="D47" s="53">
        <v>2</v>
      </c>
      <c r="E47" s="54">
        <f t="shared" si="6"/>
        <v>1</v>
      </c>
      <c r="F47" s="52">
        <v>0</v>
      </c>
      <c r="G47" s="52">
        <v>0</v>
      </c>
      <c r="H47" s="55">
        <v>0</v>
      </c>
      <c r="I47" s="52">
        <v>0</v>
      </c>
      <c r="J47" s="52">
        <v>0</v>
      </c>
      <c r="K47" s="55">
        <v>0</v>
      </c>
      <c r="L47" s="75"/>
      <c r="M47" s="57">
        <v>3</v>
      </c>
      <c r="N47" s="57">
        <v>3</v>
      </c>
      <c r="O47" s="57">
        <v>3</v>
      </c>
      <c r="P47" s="58">
        <f t="shared" si="8"/>
        <v>0.66666666666666663</v>
      </c>
      <c r="Q47" s="58">
        <f t="shared" si="9"/>
        <v>0</v>
      </c>
      <c r="R47" s="59">
        <f t="shared" si="10"/>
        <v>0</v>
      </c>
      <c r="S47" s="21"/>
    </row>
    <row r="48" spans="1:21" ht="15.75" thickBot="1" x14ac:dyDescent="0.3">
      <c r="A48" s="79" t="s">
        <v>26</v>
      </c>
      <c r="B48" s="42" t="s">
        <v>13</v>
      </c>
      <c r="C48" s="46">
        <v>0</v>
      </c>
      <c r="D48" s="47">
        <v>0</v>
      </c>
      <c r="E48" s="48">
        <v>0</v>
      </c>
      <c r="F48" s="46">
        <v>0</v>
      </c>
      <c r="G48" s="46">
        <v>0</v>
      </c>
      <c r="H48" s="67">
        <v>0</v>
      </c>
      <c r="I48" s="46">
        <v>0</v>
      </c>
      <c r="J48" s="46">
        <v>0</v>
      </c>
      <c r="K48" s="16">
        <v>0</v>
      </c>
      <c r="L48" s="74"/>
      <c r="M48" s="50">
        <v>0</v>
      </c>
      <c r="N48" s="50">
        <v>0</v>
      </c>
      <c r="O48" s="50">
        <v>0</v>
      </c>
      <c r="P48" s="61">
        <v>0</v>
      </c>
      <c r="Q48" s="61">
        <v>0</v>
      </c>
      <c r="R48" s="62">
        <v>0</v>
      </c>
      <c r="S48" s="21"/>
    </row>
    <row r="49" spans="1:19" ht="15.75" thickBot="1" x14ac:dyDescent="0.3">
      <c r="A49" s="79"/>
      <c r="B49" s="51" t="s">
        <v>14</v>
      </c>
      <c r="C49" s="52">
        <v>0</v>
      </c>
      <c r="D49" s="53">
        <v>0</v>
      </c>
      <c r="E49" s="54">
        <v>0</v>
      </c>
      <c r="F49" s="52">
        <v>0</v>
      </c>
      <c r="G49" s="52">
        <v>0</v>
      </c>
      <c r="H49" s="55">
        <v>0</v>
      </c>
      <c r="I49" s="52">
        <v>0</v>
      </c>
      <c r="J49" s="52">
        <v>0</v>
      </c>
      <c r="K49" s="55">
        <v>0</v>
      </c>
      <c r="L49" s="75"/>
      <c r="M49" s="57">
        <v>1</v>
      </c>
      <c r="N49" s="57">
        <v>1</v>
      </c>
      <c r="O49" s="57">
        <v>1</v>
      </c>
      <c r="P49" s="58">
        <f t="shared" si="8"/>
        <v>0</v>
      </c>
      <c r="Q49" s="58">
        <f t="shared" ref="Q49:Q55" si="14">G49/N49</f>
        <v>0</v>
      </c>
      <c r="R49" s="59">
        <f t="shared" ref="R49:R51" si="15">J49/O49</f>
        <v>0</v>
      </c>
      <c r="S49" s="21"/>
    </row>
    <row r="50" spans="1:19" ht="15.75" thickBot="1" x14ac:dyDescent="0.3">
      <c r="A50" s="79" t="s">
        <v>27</v>
      </c>
      <c r="B50" s="42" t="s">
        <v>13</v>
      </c>
      <c r="C50" s="46">
        <v>0</v>
      </c>
      <c r="D50" s="47">
        <v>0</v>
      </c>
      <c r="E50" s="48">
        <v>0</v>
      </c>
      <c r="F50" s="46">
        <v>0</v>
      </c>
      <c r="G50" s="46">
        <v>0</v>
      </c>
      <c r="H50" s="49">
        <v>0</v>
      </c>
      <c r="I50" s="46">
        <v>0</v>
      </c>
      <c r="J50" s="46">
        <v>0</v>
      </c>
      <c r="K50" s="16">
        <v>0</v>
      </c>
      <c r="L50" s="74"/>
      <c r="M50" s="50">
        <v>1</v>
      </c>
      <c r="N50" s="50">
        <v>1</v>
      </c>
      <c r="O50" s="50">
        <v>0</v>
      </c>
      <c r="P50" s="61">
        <f t="shared" si="8"/>
        <v>0</v>
      </c>
      <c r="Q50" s="61">
        <f t="shared" si="14"/>
        <v>0</v>
      </c>
      <c r="R50" s="71">
        <v>0</v>
      </c>
      <c r="S50" s="21"/>
    </row>
    <row r="51" spans="1:19" ht="15.75" thickBot="1" x14ac:dyDescent="0.3">
      <c r="A51" s="79"/>
      <c r="B51" s="51" t="s">
        <v>14</v>
      </c>
      <c r="C51" s="52">
        <v>1</v>
      </c>
      <c r="D51" s="53">
        <v>0</v>
      </c>
      <c r="E51" s="54">
        <f t="shared" si="6"/>
        <v>-1</v>
      </c>
      <c r="F51" s="52">
        <v>0</v>
      </c>
      <c r="G51" s="52">
        <v>0</v>
      </c>
      <c r="H51" s="55">
        <v>0</v>
      </c>
      <c r="I51" s="52">
        <v>0</v>
      </c>
      <c r="J51" s="52">
        <v>0</v>
      </c>
      <c r="K51" s="55">
        <v>0</v>
      </c>
      <c r="L51" s="75"/>
      <c r="M51" s="57">
        <v>8</v>
      </c>
      <c r="N51" s="57">
        <v>8</v>
      </c>
      <c r="O51" s="57">
        <v>6</v>
      </c>
      <c r="P51" s="58">
        <f t="shared" si="8"/>
        <v>0</v>
      </c>
      <c r="Q51" s="58">
        <f t="shared" si="14"/>
        <v>0</v>
      </c>
      <c r="R51" s="59">
        <f t="shared" si="15"/>
        <v>0</v>
      </c>
      <c r="S51" s="21"/>
    </row>
    <row r="52" spans="1:19" ht="15.75" thickBot="1" x14ac:dyDescent="0.3">
      <c r="A52" s="79" t="s">
        <v>28</v>
      </c>
      <c r="B52" s="42" t="s">
        <v>13</v>
      </c>
      <c r="C52" s="46">
        <v>1</v>
      </c>
      <c r="D52" s="47">
        <v>0</v>
      </c>
      <c r="E52" s="48">
        <f t="shared" si="6"/>
        <v>-1</v>
      </c>
      <c r="F52" s="46">
        <v>1</v>
      </c>
      <c r="G52" s="46">
        <v>0</v>
      </c>
      <c r="H52" s="48">
        <f t="shared" ref="H52:H55" si="16">(G52-F52)/F52</f>
        <v>-1</v>
      </c>
      <c r="I52" s="46">
        <v>0</v>
      </c>
      <c r="J52" s="46">
        <v>0</v>
      </c>
      <c r="K52" s="16">
        <v>0</v>
      </c>
      <c r="L52" s="74"/>
      <c r="M52" s="50">
        <v>1</v>
      </c>
      <c r="N52" s="50">
        <v>1</v>
      </c>
      <c r="O52" s="50">
        <v>0</v>
      </c>
      <c r="P52" s="61">
        <f t="shared" si="8"/>
        <v>0</v>
      </c>
      <c r="Q52" s="61">
        <f t="shared" si="14"/>
        <v>0</v>
      </c>
      <c r="R52" s="71">
        <v>0</v>
      </c>
      <c r="S52" s="21"/>
    </row>
    <row r="53" spans="1:19" ht="15.75" thickBot="1" x14ac:dyDescent="0.3">
      <c r="A53" s="79"/>
      <c r="B53" s="51" t="s">
        <v>14</v>
      </c>
      <c r="C53" s="52">
        <v>2</v>
      </c>
      <c r="D53" s="53">
        <v>0</v>
      </c>
      <c r="E53" s="54">
        <f t="shared" si="6"/>
        <v>-1</v>
      </c>
      <c r="F53" s="52">
        <v>2</v>
      </c>
      <c r="G53" s="52">
        <v>0</v>
      </c>
      <c r="H53" s="55">
        <f t="shared" si="16"/>
        <v>-1</v>
      </c>
      <c r="I53" s="52">
        <v>0</v>
      </c>
      <c r="J53" s="52">
        <v>0</v>
      </c>
      <c r="K53" s="55">
        <v>0</v>
      </c>
      <c r="L53" s="75"/>
      <c r="M53" s="57">
        <v>6</v>
      </c>
      <c r="N53" s="57">
        <v>6</v>
      </c>
      <c r="O53" s="57">
        <v>0</v>
      </c>
      <c r="P53" s="58">
        <f t="shared" si="8"/>
        <v>0</v>
      </c>
      <c r="Q53" s="58">
        <f t="shared" si="14"/>
        <v>0</v>
      </c>
      <c r="R53" s="59">
        <v>0</v>
      </c>
      <c r="S53" s="21"/>
    </row>
    <row r="54" spans="1:19" ht="15.75" thickBot="1" x14ac:dyDescent="0.3">
      <c r="A54" s="79" t="s">
        <v>29</v>
      </c>
      <c r="B54" s="42" t="s">
        <v>13</v>
      </c>
      <c r="C54" s="46">
        <v>0</v>
      </c>
      <c r="D54" s="47">
        <v>0</v>
      </c>
      <c r="E54" s="48">
        <v>0</v>
      </c>
      <c r="F54" s="46">
        <v>0</v>
      </c>
      <c r="G54" s="46">
        <v>0</v>
      </c>
      <c r="H54" s="49">
        <v>0</v>
      </c>
      <c r="I54" s="46">
        <v>0</v>
      </c>
      <c r="J54" s="46">
        <v>0</v>
      </c>
      <c r="K54" s="16">
        <v>0</v>
      </c>
      <c r="L54" s="74"/>
      <c r="M54" s="50">
        <v>0</v>
      </c>
      <c r="N54" s="50">
        <v>0</v>
      </c>
      <c r="O54" s="50">
        <v>0</v>
      </c>
      <c r="P54" s="61">
        <v>0</v>
      </c>
      <c r="Q54" s="61">
        <v>0</v>
      </c>
      <c r="R54" s="71">
        <v>0</v>
      </c>
      <c r="S54" s="21"/>
    </row>
    <row r="55" spans="1:19" ht="15.75" thickBot="1" x14ac:dyDescent="0.3">
      <c r="A55" s="80"/>
      <c r="B55" s="51" t="s">
        <v>14</v>
      </c>
      <c r="C55" s="52">
        <v>1</v>
      </c>
      <c r="D55" s="53">
        <v>0</v>
      </c>
      <c r="E55" s="54">
        <f t="shared" si="6"/>
        <v>-1</v>
      </c>
      <c r="F55" s="52">
        <v>1</v>
      </c>
      <c r="G55" s="52">
        <v>0</v>
      </c>
      <c r="H55" s="55">
        <f t="shared" si="16"/>
        <v>-1</v>
      </c>
      <c r="I55" s="52">
        <v>0</v>
      </c>
      <c r="J55" s="52">
        <v>0</v>
      </c>
      <c r="K55" s="55">
        <v>0</v>
      </c>
      <c r="L55" s="75"/>
      <c r="M55" s="57">
        <v>4</v>
      </c>
      <c r="N55" s="57">
        <v>4</v>
      </c>
      <c r="O55" s="57">
        <v>1</v>
      </c>
      <c r="P55" s="58">
        <f t="shared" si="8"/>
        <v>0</v>
      </c>
      <c r="Q55" s="58">
        <f t="shared" si="14"/>
        <v>0</v>
      </c>
      <c r="R55" s="59">
        <f t="shared" ref="R55" si="17">J55/O55</f>
        <v>0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 t="s">
        <v>30</v>
      </c>
    </row>
    <row r="58" spans="1:19" x14ac:dyDescent="0.25">
      <c r="A58" s="6"/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 x14ac:dyDescent="0.25">
      <c r="A1" s="92" t="s">
        <v>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31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6.5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40</v>
      </c>
      <c r="D6" s="9" t="s">
        <v>41</v>
      </c>
      <c r="E6" s="8" t="s">
        <v>32</v>
      </c>
      <c r="F6" s="8" t="s">
        <v>42</v>
      </c>
      <c r="G6" s="8" t="s">
        <v>43</v>
      </c>
      <c r="H6" s="8" t="s">
        <v>32</v>
      </c>
      <c r="I6" s="8" t="s">
        <v>44</v>
      </c>
      <c r="J6" s="8" t="s">
        <v>45</v>
      </c>
      <c r="K6" s="8" t="s">
        <v>32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3</v>
      </c>
      <c r="B7" s="98"/>
      <c r="C7" s="14">
        <v>176</v>
      </c>
      <c r="D7" s="14">
        <v>205</v>
      </c>
      <c r="E7" s="15">
        <f t="shared" ref="E7:E15" si="0">(D7-C7)/C7</f>
        <v>0.16477272727272727</v>
      </c>
      <c r="F7" s="14">
        <v>114</v>
      </c>
      <c r="G7" s="14">
        <v>118</v>
      </c>
      <c r="H7" s="16">
        <f t="shared" ref="H7:H15" si="1">(G7-F7)/F7</f>
        <v>3.5087719298245612E-2</v>
      </c>
      <c r="I7" s="14">
        <v>23</v>
      </c>
      <c r="J7" s="14">
        <v>29</v>
      </c>
      <c r="K7" s="16">
        <f t="shared" ref="K7:K15" si="2">(J7-I7)/I7</f>
        <v>0.2608695652173913</v>
      </c>
      <c r="L7" s="17"/>
      <c r="M7" s="18">
        <v>444</v>
      </c>
      <c r="N7" s="18">
        <v>359</v>
      </c>
      <c r="O7" s="18">
        <v>216</v>
      </c>
      <c r="P7" s="19">
        <f t="shared" ref="P7:P15" si="3">D7/M7</f>
        <v>0.46171171171171171</v>
      </c>
      <c r="Q7" s="19">
        <f t="shared" ref="Q7:Q15" si="4">G7/N7</f>
        <v>0.32869080779944287</v>
      </c>
      <c r="R7" s="20">
        <f t="shared" ref="R7:R15" si="5">J7/O7</f>
        <v>0.13425925925925927</v>
      </c>
      <c r="S7" s="21"/>
      <c r="T7" s="2"/>
      <c r="U7" s="2"/>
    </row>
    <row r="8" spans="1:21" x14ac:dyDescent="0.25">
      <c r="A8" s="90" t="s">
        <v>4</v>
      </c>
      <c r="B8" s="91"/>
      <c r="C8" s="22">
        <v>1</v>
      </c>
      <c r="D8" s="22">
        <v>3</v>
      </c>
      <c r="E8" s="15">
        <f t="shared" si="0"/>
        <v>2</v>
      </c>
      <c r="F8" s="22">
        <v>1</v>
      </c>
      <c r="G8" s="22">
        <v>2</v>
      </c>
      <c r="H8" s="16">
        <f t="shared" si="1"/>
        <v>1</v>
      </c>
      <c r="I8" s="22">
        <v>0</v>
      </c>
      <c r="J8" s="22">
        <v>0</v>
      </c>
      <c r="K8" s="16">
        <v>0</v>
      </c>
      <c r="L8" s="17"/>
      <c r="M8" s="18">
        <v>5</v>
      </c>
      <c r="N8" s="18">
        <v>4</v>
      </c>
      <c r="O8" s="18">
        <v>3</v>
      </c>
      <c r="P8" s="19">
        <f t="shared" si="3"/>
        <v>0.6</v>
      </c>
      <c r="Q8" s="19">
        <f t="shared" si="4"/>
        <v>0.5</v>
      </c>
      <c r="R8" s="20">
        <f t="shared" si="5"/>
        <v>0</v>
      </c>
      <c r="S8" s="21"/>
      <c r="T8" s="2"/>
      <c r="U8" s="2"/>
    </row>
    <row r="9" spans="1:21" x14ac:dyDescent="0.25">
      <c r="A9" s="90" t="s">
        <v>33</v>
      </c>
      <c r="B9" s="91"/>
      <c r="C9" s="22">
        <v>0</v>
      </c>
      <c r="D9" s="22">
        <v>2</v>
      </c>
      <c r="E9" s="15">
        <v>0</v>
      </c>
      <c r="F9" s="22">
        <v>0</v>
      </c>
      <c r="G9" s="22">
        <v>1</v>
      </c>
      <c r="H9" s="16">
        <v>0</v>
      </c>
      <c r="I9" s="22">
        <v>0</v>
      </c>
      <c r="J9" s="22">
        <v>0</v>
      </c>
      <c r="K9" s="16">
        <v>0</v>
      </c>
      <c r="L9" s="17"/>
      <c r="M9" s="18">
        <v>1</v>
      </c>
      <c r="N9" s="18">
        <v>0</v>
      </c>
      <c r="O9" s="18">
        <v>0</v>
      </c>
      <c r="P9" s="19">
        <f t="shared" si="3"/>
        <v>2</v>
      </c>
      <c r="Q9" s="19">
        <v>0</v>
      </c>
      <c r="R9" s="20">
        <v>0</v>
      </c>
      <c r="S9" s="21"/>
      <c r="T9" s="2"/>
      <c r="U9" s="2"/>
    </row>
    <row r="10" spans="1:21" x14ac:dyDescent="0.25">
      <c r="A10" s="90" t="s">
        <v>5</v>
      </c>
      <c r="B10" s="91"/>
      <c r="C10" s="22">
        <v>61</v>
      </c>
      <c r="D10" s="22">
        <v>68</v>
      </c>
      <c r="E10" s="15">
        <f t="shared" si="0"/>
        <v>0.11475409836065574</v>
      </c>
      <c r="F10" s="22">
        <v>42</v>
      </c>
      <c r="G10" s="22">
        <v>43</v>
      </c>
      <c r="H10" s="16">
        <f t="shared" si="1"/>
        <v>2.3809523809523808E-2</v>
      </c>
      <c r="I10" s="22">
        <v>6</v>
      </c>
      <c r="J10" s="22">
        <v>11</v>
      </c>
      <c r="K10" s="16">
        <f t="shared" si="2"/>
        <v>0.83333333333333337</v>
      </c>
      <c r="L10" s="17"/>
      <c r="M10" s="18">
        <v>147</v>
      </c>
      <c r="N10" s="18">
        <v>118</v>
      </c>
      <c r="O10" s="18">
        <v>74</v>
      </c>
      <c r="P10" s="19">
        <f t="shared" si="3"/>
        <v>0.46258503401360546</v>
      </c>
      <c r="Q10" s="19">
        <f t="shared" si="4"/>
        <v>0.36440677966101692</v>
      </c>
      <c r="R10" s="20">
        <f t="shared" si="5"/>
        <v>0.14864864864864866</v>
      </c>
      <c r="S10" s="21"/>
      <c r="T10" s="2"/>
      <c r="U10" s="2"/>
    </row>
    <row r="11" spans="1:21" x14ac:dyDescent="0.25">
      <c r="A11" s="90" t="s">
        <v>6</v>
      </c>
      <c r="B11" s="91"/>
      <c r="C11" s="14">
        <v>27</v>
      </c>
      <c r="D11" s="14">
        <v>37</v>
      </c>
      <c r="E11" s="15">
        <f t="shared" si="0"/>
        <v>0.37037037037037035</v>
      </c>
      <c r="F11" s="14">
        <v>21</v>
      </c>
      <c r="G11" s="14">
        <v>26</v>
      </c>
      <c r="H11" s="16">
        <f t="shared" si="1"/>
        <v>0.23809523809523808</v>
      </c>
      <c r="I11" s="14">
        <v>8</v>
      </c>
      <c r="J11" s="14">
        <v>7</v>
      </c>
      <c r="K11" s="16">
        <f t="shared" si="2"/>
        <v>-0.125</v>
      </c>
      <c r="L11" s="17"/>
      <c r="M11" s="14">
        <v>116</v>
      </c>
      <c r="N11" s="14">
        <v>108</v>
      </c>
      <c r="O11" s="14">
        <v>70</v>
      </c>
      <c r="P11" s="19">
        <f t="shared" si="3"/>
        <v>0.31896551724137934</v>
      </c>
      <c r="Q11" s="19">
        <f t="shared" si="4"/>
        <v>0.24074074074074073</v>
      </c>
      <c r="R11" s="20">
        <f t="shared" si="5"/>
        <v>0.1</v>
      </c>
      <c r="S11" s="21"/>
      <c r="T11" s="2"/>
      <c r="U11" s="2"/>
    </row>
    <row r="12" spans="1:21" x14ac:dyDescent="0.25">
      <c r="A12" s="90" t="s">
        <v>7</v>
      </c>
      <c r="B12" s="91"/>
      <c r="C12" s="14">
        <v>79</v>
      </c>
      <c r="D12" s="14">
        <v>86</v>
      </c>
      <c r="E12" s="15">
        <f t="shared" si="0"/>
        <v>8.8607594936708861E-2</v>
      </c>
      <c r="F12" s="14">
        <v>50</v>
      </c>
      <c r="G12" s="14">
        <v>48</v>
      </c>
      <c r="H12" s="16">
        <f t="shared" si="1"/>
        <v>-0.04</v>
      </c>
      <c r="I12" s="14">
        <v>8</v>
      </c>
      <c r="J12" s="14">
        <v>11</v>
      </c>
      <c r="K12" s="16">
        <f t="shared" si="2"/>
        <v>0.375</v>
      </c>
      <c r="L12" s="17"/>
      <c r="M12" s="14">
        <v>170</v>
      </c>
      <c r="N12" s="14">
        <v>129</v>
      </c>
      <c r="O12" s="14">
        <v>69</v>
      </c>
      <c r="P12" s="19">
        <f t="shared" si="3"/>
        <v>0.50588235294117645</v>
      </c>
      <c r="Q12" s="19">
        <f t="shared" si="4"/>
        <v>0.37209302325581395</v>
      </c>
      <c r="R12" s="20">
        <f t="shared" si="5"/>
        <v>0.15942028985507245</v>
      </c>
      <c r="S12" s="21"/>
      <c r="T12" s="2"/>
      <c r="U12" s="2"/>
    </row>
    <row r="13" spans="1:21" x14ac:dyDescent="0.25">
      <c r="A13" s="90" t="s">
        <v>8</v>
      </c>
      <c r="B13" s="91"/>
      <c r="C13" s="23">
        <v>9</v>
      </c>
      <c r="D13" s="23">
        <v>14</v>
      </c>
      <c r="E13" s="15">
        <f t="shared" si="0"/>
        <v>0.55555555555555558</v>
      </c>
      <c r="F13" s="23">
        <v>1</v>
      </c>
      <c r="G13" s="23">
        <v>1</v>
      </c>
      <c r="H13" s="16">
        <f t="shared" si="1"/>
        <v>0</v>
      </c>
      <c r="I13" s="23">
        <v>1</v>
      </c>
      <c r="J13" s="23">
        <v>0</v>
      </c>
      <c r="K13" s="16">
        <f>(J13-I13)/I13</f>
        <v>-1</v>
      </c>
      <c r="L13" s="17"/>
      <c r="M13" s="23">
        <v>11</v>
      </c>
      <c r="N13" s="23">
        <v>4</v>
      </c>
      <c r="O13" s="23">
        <v>3</v>
      </c>
      <c r="P13" s="19">
        <f t="shared" si="3"/>
        <v>1.2727272727272727</v>
      </c>
      <c r="Q13" s="19">
        <f t="shared" si="4"/>
        <v>0.25</v>
      </c>
      <c r="R13" s="20">
        <f t="shared" si="5"/>
        <v>0</v>
      </c>
      <c r="S13" s="21"/>
      <c r="T13" s="2"/>
      <c r="U13" s="2"/>
    </row>
    <row r="14" spans="1:21" x14ac:dyDescent="0.25">
      <c r="A14" s="81" t="s">
        <v>9</v>
      </c>
      <c r="B14" s="82"/>
      <c r="C14" s="22">
        <v>66</v>
      </c>
      <c r="D14" s="22">
        <v>90</v>
      </c>
      <c r="E14" s="15">
        <f t="shared" si="0"/>
        <v>0.36363636363636365</v>
      </c>
      <c r="F14" s="22">
        <v>21</v>
      </c>
      <c r="G14" s="22">
        <v>19</v>
      </c>
      <c r="H14" s="16">
        <f t="shared" si="1"/>
        <v>-9.5238095238095233E-2</v>
      </c>
      <c r="I14" s="22">
        <v>2</v>
      </c>
      <c r="J14" s="22">
        <v>1</v>
      </c>
      <c r="K14" s="16">
        <f t="shared" si="2"/>
        <v>-0.5</v>
      </c>
      <c r="L14" s="17"/>
      <c r="M14" s="18">
        <v>94</v>
      </c>
      <c r="N14" s="18">
        <v>56</v>
      </c>
      <c r="O14" s="18">
        <v>40</v>
      </c>
      <c r="P14" s="19">
        <f t="shared" si="3"/>
        <v>0.95744680851063835</v>
      </c>
      <c r="Q14" s="19">
        <f t="shared" si="4"/>
        <v>0.3392857142857143</v>
      </c>
      <c r="R14" s="20">
        <f t="shared" si="5"/>
        <v>2.5000000000000001E-2</v>
      </c>
      <c r="S14" s="21"/>
      <c r="T14" s="24"/>
      <c r="U14" s="24"/>
    </row>
    <row r="15" spans="1:21" x14ac:dyDescent="0.25">
      <c r="A15" s="83" t="s">
        <v>10</v>
      </c>
      <c r="B15" s="84"/>
      <c r="C15" s="25">
        <f>C7+C14</f>
        <v>242</v>
      </c>
      <c r="D15" s="26">
        <f>D7+D14</f>
        <v>295</v>
      </c>
      <c r="E15" s="27">
        <f t="shared" si="0"/>
        <v>0.21900826446280991</v>
      </c>
      <c r="F15" s="25">
        <f>F7+F14</f>
        <v>135</v>
      </c>
      <c r="G15" s="25">
        <f>G7+G14</f>
        <v>137</v>
      </c>
      <c r="H15" s="28">
        <f t="shared" si="1"/>
        <v>1.4814814814814815E-2</v>
      </c>
      <c r="I15" s="25">
        <f>I7+I14</f>
        <v>25</v>
      </c>
      <c r="J15" s="25">
        <f>J7+J14</f>
        <v>30</v>
      </c>
      <c r="K15" s="28">
        <f t="shared" si="2"/>
        <v>0.2</v>
      </c>
      <c r="L15" s="29"/>
      <c r="M15" s="30">
        <f>M7+M14</f>
        <v>538</v>
      </c>
      <c r="N15" s="30">
        <f>N7+N14</f>
        <v>415</v>
      </c>
      <c r="O15" s="30">
        <f>O7+O14</f>
        <v>256</v>
      </c>
      <c r="P15" s="31">
        <f t="shared" si="3"/>
        <v>0.54832713754646845</v>
      </c>
      <c r="Q15" s="31">
        <f t="shared" si="4"/>
        <v>0.33012048192771082</v>
      </c>
      <c r="R15" s="32">
        <f t="shared" si="5"/>
        <v>0.1171875</v>
      </c>
      <c r="S15" s="33"/>
      <c r="T15" s="2"/>
      <c r="U15" s="2"/>
    </row>
    <row r="16" spans="1:21" ht="15" customHeight="1" x14ac:dyDescent="0.25">
      <c r="A16" s="85" t="s">
        <v>11</v>
      </c>
      <c r="B16" s="86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87" t="s">
        <v>12</v>
      </c>
      <c r="B17" s="42" t="s">
        <v>13</v>
      </c>
      <c r="C17" s="22">
        <v>5</v>
      </c>
      <c r="D17" s="43">
        <v>4</v>
      </c>
      <c r="E17" s="15">
        <f t="shared" ref="E17:E55" si="6">(D17-C17)/C17</f>
        <v>-0.2</v>
      </c>
      <c r="F17" s="22">
        <v>3</v>
      </c>
      <c r="G17" s="22">
        <v>3</v>
      </c>
      <c r="H17" s="16">
        <f t="shared" ref="H17:H42" si="7">(G17-F17)/F17</f>
        <v>0</v>
      </c>
      <c r="I17" s="22">
        <v>0</v>
      </c>
      <c r="J17" s="22">
        <v>0</v>
      </c>
      <c r="K17" s="16">
        <v>0</v>
      </c>
      <c r="L17" s="44"/>
      <c r="M17" s="18">
        <v>6</v>
      </c>
      <c r="N17" s="18">
        <v>5</v>
      </c>
      <c r="O17" s="45">
        <v>2</v>
      </c>
      <c r="P17" s="19">
        <f t="shared" ref="P17:P51" si="8">D17/M17</f>
        <v>0.66666666666666663</v>
      </c>
      <c r="Q17" s="19">
        <f t="shared" ref="Q17:Q47" si="9">G17/N17</f>
        <v>0.6</v>
      </c>
      <c r="R17" s="20">
        <f t="shared" ref="R17:R47" si="10">J17/O17</f>
        <v>0</v>
      </c>
      <c r="S17" s="21"/>
      <c r="T17" s="2"/>
      <c r="U17" s="2"/>
    </row>
    <row r="18" spans="1:21" x14ac:dyDescent="0.25">
      <c r="A18" s="88"/>
      <c r="B18" s="42" t="s">
        <v>14</v>
      </c>
      <c r="C18" s="46">
        <v>10</v>
      </c>
      <c r="D18" s="47">
        <v>24</v>
      </c>
      <c r="E18" s="48">
        <f t="shared" si="6"/>
        <v>1.4</v>
      </c>
      <c r="F18" s="46">
        <v>5</v>
      </c>
      <c r="G18" s="46">
        <v>16</v>
      </c>
      <c r="H18" s="49">
        <f t="shared" si="7"/>
        <v>2.2000000000000002</v>
      </c>
      <c r="I18" s="46">
        <v>0</v>
      </c>
      <c r="J18" s="46">
        <v>3</v>
      </c>
      <c r="K18" s="49">
        <v>0</v>
      </c>
      <c r="L18" s="44"/>
      <c r="M18" s="50">
        <v>14</v>
      </c>
      <c r="N18" s="50">
        <v>9</v>
      </c>
      <c r="O18" s="50">
        <v>4</v>
      </c>
      <c r="P18" s="19">
        <f t="shared" si="8"/>
        <v>1.7142857142857142</v>
      </c>
      <c r="Q18" s="19">
        <f t="shared" si="9"/>
        <v>1.7777777777777777</v>
      </c>
      <c r="R18" s="20">
        <f t="shared" si="10"/>
        <v>0.75</v>
      </c>
      <c r="S18" s="21"/>
      <c r="T18" s="2"/>
      <c r="U18" s="2"/>
    </row>
    <row r="19" spans="1:21" s="60" customFormat="1" ht="15.75" thickBot="1" x14ac:dyDescent="0.3">
      <c r="A19" s="89"/>
      <c r="B19" s="51" t="s">
        <v>15</v>
      </c>
      <c r="C19" s="52">
        <v>5</v>
      </c>
      <c r="D19" s="53">
        <v>2</v>
      </c>
      <c r="E19" s="54">
        <f t="shared" si="6"/>
        <v>-0.6</v>
      </c>
      <c r="F19" s="52">
        <v>1</v>
      </c>
      <c r="G19" s="52">
        <v>1</v>
      </c>
      <c r="H19" s="55">
        <v>0</v>
      </c>
      <c r="I19" s="52">
        <v>1</v>
      </c>
      <c r="J19" s="52">
        <v>0</v>
      </c>
      <c r="K19" s="55">
        <f t="shared" ref="K19:K42" si="11">(J19-I19)/I19</f>
        <v>-1</v>
      </c>
      <c r="L19" s="56"/>
      <c r="M19" s="57">
        <v>6</v>
      </c>
      <c r="N19" s="57">
        <v>2</v>
      </c>
      <c r="O19" s="57">
        <v>0</v>
      </c>
      <c r="P19" s="58">
        <f t="shared" si="8"/>
        <v>0.33333333333333331</v>
      </c>
      <c r="Q19" s="58">
        <f t="shared" si="9"/>
        <v>0.5</v>
      </c>
      <c r="R19" s="59">
        <v>0</v>
      </c>
      <c r="S19" s="21"/>
      <c r="T19" s="6"/>
      <c r="U19" s="6"/>
    </row>
    <row r="20" spans="1:21" ht="15.75" thickBot="1" x14ac:dyDescent="0.3">
      <c r="A20" s="78" t="s">
        <v>16</v>
      </c>
      <c r="B20" s="42" t="s">
        <v>13</v>
      </c>
      <c r="C20" s="46">
        <v>5</v>
      </c>
      <c r="D20" s="47">
        <v>11</v>
      </c>
      <c r="E20" s="48">
        <f t="shared" si="6"/>
        <v>1.2</v>
      </c>
      <c r="F20" s="46">
        <v>2</v>
      </c>
      <c r="G20" s="46">
        <v>4</v>
      </c>
      <c r="H20" s="49">
        <f t="shared" si="7"/>
        <v>1</v>
      </c>
      <c r="I20" s="46">
        <v>0</v>
      </c>
      <c r="J20" s="46">
        <v>2</v>
      </c>
      <c r="K20" s="16">
        <v>0</v>
      </c>
      <c r="L20" s="44"/>
      <c r="M20" s="50">
        <v>8</v>
      </c>
      <c r="N20" s="50">
        <v>6</v>
      </c>
      <c r="O20" s="50">
        <v>4</v>
      </c>
      <c r="P20" s="61">
        <f t="shared" si="8"/>
        <v>1.375</v>
      </c>
      <c r="Q20" s="61">
        <f t="shared" si="9"/>
        <v>0.66666666666666663</v>
      </c>
      <c r="R20" s="62">
        <f t="shared" si="10"/>
        <v>0.5</v>
      </c>
      <c r="S20" s="21"/>
      <c r="T20" s="2"/>
      <c r="U20" s="2"/>
    </row>
    <row r="21" spans="1:21" ht="15.75" thickBot="1" x14ac:dyDescent="0.3">
      <c r="A21" s="78"/>
      <c r="B21" s="42" t="s">
        <v>14</v>
      </c>
      <c r="C21" s="43">
        <v>28</v>
      </c>
      <c r="D21" s="43">
        <v>33</v>
      </c>
      <c r="E21" s="15">
        <f t="shared" si="6"/>
        <v>0.17857142857142858</v>
      </c>
      <c r="F21" s="22">
        <v>21</v>
      </c>
      <c r="G21" s="22">
        <v>14</v>
      </c>
      <c r="H21" s="16">
        <f t="shared" si="7"/>
        <v>-0.33333333333333331</v>
      </c>
      <c r="I21" s="22">
        <v>7</v>
      </c>
      <c r="J21" s="22">
        <v>5</v>
      </c>
      <c r="K21" s="49">
        <f t="shared" si="11"/>
        <v>-0.2857142857142857</v>
      </c>
      <c r="L21" s="44"/>
      <c r="M21" s="18">
        <v>56</v>
      </c>
      <c r="N21" s="18">
        <v>47</v>
      </c>
      <c r="O21" s="18">
        <v>32</v>
      </c>
      <c r="P21" s="19">
        <f t="shared" si="8"/>
        <v>0.5892857142857143</v>
      </c>
      <c r="Q21" s="19">
        <f t="shared" si="9"/>
        <v>0.2978723404255319</v>
      </c>
      <c r="R21" s="20">
        <f t="shared" si="10"/>
        <v>0.15625</v>
      </c>
      <c r="S21" s="21"/>
      <c r="T21" s="2"/>
      <c r="U21" s="2"/>
    </row>
    <row r="22" spans="1:21" ht="15.75" thickBot="1" x14ac:dyDescent="0.3">
      <c r="A22" s="79"/>
      <c r="B22" s="51" t="s">
        <v>15</v>
      </c>
      <c r="C22" s="52">
        <v>3</v>
      </c>
      <c r="D22" s="53">
        <v>4</v>
      </c>
      <c r="E22" s="54">
        <f t="shared" si="6"/>
        <v>0.33333333333333331</v>
      </c>
      <c r="F22" s="52">
        <v>1</v>
      </c>
      <c r="G22" s="52">
        <v>0</v>
      </c>
      <c r="H22" s="55">
        <f t="shared" si="7"/>
        <v>-1</v>
      </c>
      <c r="I22" s="52">
        <v>0</v>
      </c>
      <c r="J22" s="52">
        <v>0</v>
      </c>
      <c r="K22" s="55">
        <v>0</v>
      </c>
      <c r="L22" s="56"/>
      <c r="M22" s="57">
        <v>3</v>
      </c>
      <c r="N22" s="57">
        <v>1</v>
      </c>
      <c r="O22" s="57">
        <v>0</v>
      </c>
      <c r="P22" s="58">
        <f t="shared" si="8"/>
        <v>1.3333333333333333</v>
      </c>
      <c r="Q22" s="58">
        <f t="shared" si="9"/>
        <v>0</v>
      </c>
      <c r="R22" s="59">
        <v>0</v>
      </c>
      <c r="S22" s="21"/>
      <c r="T22" s="24"/>
      <c r="U22" s="24"/>
    </row>
    <row r="23" spans="1:21" ht="15.75" thickBot="1" x14ac:dyDescent="0.3">
      <c r="A23" s="78" t="s">
        <v>17</v>
      </c>
      <c r="B23" s="42" t="s">
        <v>13</v>
      </c>
      <c r="C23" s="46">
        <v>10</v>
      </c>
      <c r="D23" s="47">
        <v>7</v>
      </c>
      <c r="E23" s="48">
        <f t="shared" si="6"/>
        <v>-0.3</v>
      </c>
      <c r="F23" s="46">
        <v>6</v>
      </c>
      <c r="G23" s="46">
        <v>3</v>
      </c>
      <c r="H23" s="49">
        <f t="shared" si="7"/>
        <v>-0.5</v>
      </c>
      <c r="I23" s="46">
        <v>1</v>
      </c>
      <c r="J23" s="46">
        <v>0</v>
      </c>
      <c r="K23" s="16">
        <f t="shared" si="11"/>
        <v>-1</v>
      </c>
      <c r="L23" s="44"/>
      <c r="M23" s="50">
        <v>11</v>
      </c>
      <c r="N23" s="50">
        <v>7</v>
      </c>
      <c r="O23" s="50">
        <v>4</v>
      </c>
      <c r="P23" s="61">
        <f t="shared" si="8"/>
        <v>0.63636363636363635</v>
      </c>
      <c r="Q23" s="61">
        <f t="shared" si="9"/>
        <v>0.42857142857142855</v>
      </c>
      <c r="R23" s="62">
        <f t="shared" si="10"/>
        <v>0</v>
      </c>
      <c r="S23" s="21"/>
      <c r="T23" s="2"/>
      <c r="U23" s="2"/>
    </row>
    <row r="24" spans="1:21" ht="15.75" thickBot="1" x14ac:dyDescent="0.3">
      <c r="A24" s="78"/>
      <c r="B24" s="42" t="s">
        <v>14</v>
      </c>
      <c r="C24" s="43">
        <v>30</v>
      </c>
      <c r="D24" s="43">
        <v>18</v>
      </c>
      <c r="E24" s="15">
        <f t="shared" si="6"/>
        <v>-0.4</v>
      </c>
      <c r="F24" s="22">
        <v>17</v>
      </c>
      <c r="G24" s="22">
        <v>10</v>
      </c>
      <c r="H24" s="16">
        <f t="shared" si="7"/>
        <v>-0.41176470588235292</v>
      </c>
      <c r="I24" s="22">
        <v>3</v>
      </c>
      <c r="J24" s="22">
        <v>3</v>
      </c>
      <c r="K24" s="49">
        <f t="shared" si="11"/>
        <v>0</v>
      </c>
      <c r="L24" s="44"/>
      <c r="M24" s="18">
        <v>41</v>
      </c>
      <c r="N24" s="18">
        <v>26</v>
      </c>
      <c r="O24" s="18">
        <v>14</v>
      </c>
      <c r="P24" s="19">
        <f t="shared" si="8"/>
        <v>0.43902439024390244</v>
      </c>
      <c r="Q24" s="19">
        <f t="shared" si="9"/>
        <v>0.38461538461538464</v>
      </c>
      <c r="R24" s="20">
        <f t="shared" si="10"/>
        <v>0.21428571428571427</v>
      </c>
      <c r="S24" s="21"/>
      <c r="T24" s="2"/>
      <c r="U24" s="2"/>
    </row>
    <row r="25" spans="1:21" ht="15.75" thickBot="1" x14ac:dyDescent="0.3">
      <c r="A25" s="79"/>
      <c r="B25" s="51" t="s">
        <v>15</v>
      </c>
      <c r="C25" s="52">
        <v>2</v>
      </c>
      <c r="D25" s="53">
        <v>7</v>
      </c>
      <c r="E25" s="54">
        <f t="shared" si="6"/>
        <v>2.5</v>
      </c>
      <c r="F25" s="52">
        <v>1</v>
      </c>
      <c r="G25" s="52">
        <v>2</v>
      </c>
      <c r="H25" s="55">
        <f t="shared" si="7"/>
        <v>1</v>
      </c>
      <c r="I25" s="52">
        <v>0</v>
      </c>
      <c r="J25" s="52">
        <v>0</v>
      </c>
      <c r="K25" s="55">
        <v>0</v>
      </c>
      <c r="L25" s="56"/>
      <c r="M25" s="57">
        <v>4</v>
      </c>
      <c r="N25" s="57">
        <v>3</v>
      </c>
      <c r="O25" s="57">
        <v>1</v>
      </c>
      <c r="P25" s="58">
        <f t="shared" si="8"/>
        <v>1.75</v>
      </c>
      <c r="Q25" s="58">
        <f t="shared" si="9"/>
        <v>0.66666666666666663</v>
      </c>
      <c r="R25" s="59">
        <f t="shared" si="10"/>
        <v>0</v>
      </c>
      <c r="S25" s="21"/>
      <c r="T25" s="2"/>
      <c r="U25" s="2"/>
    </row>
    <row r="26" spans="1:21" ht="15.75" thickBot="1" x14ac:dyDescent="0.3">
      <c r="A26" s="78" t="s">
        <v>18</v>
      </c>
      <c r="B26" s="42" t="s">
        <v>13</v>
      </c>
      <c r="C26" s="47">
        <v>5</v>
      </c>
      <c r="D26" s="47">
        <v>6</v>
      </c>
      <c r="E26" s="48">
        <f t="shared" si="6"/>
        <v>0.2</v>
      </c>
      <c r="F26" s="46">
        <v>3</v>
      </c>
      <c r="G26" s="46">
        <v>3</v>
      </c>
      <c r="H26" s="49">
        <f t="shared" si="7"/>
        <v>0</v>
      </c>
      <c r="I26" s="46">
        <v>1</v>
      </c>
      <c r="J26" s="46">
        <v>0</v>
      </c>
      <c r="K26" s="16">
        <f t="shared" si="11"/>
        <v>-1</v>
      </c>
      <c r="L26" s="44"/>
      <c r="M26" s="50">
        <v>8</v>
      </c>
      <c r="N26" s="50">
        <v>3</v>
      </c>
      <c r="O26" s="50">
        <v>2</v>
      </c>
      <c r="P26" s="61">
        <f t="shared" si="8"/>
        <v>0.75</v>
      </c>
      <c r="Q26" s="61">
        <f t="shared" si="9"/>
        <v>1</v>
      </c>
      <c r="R26" s="62">
        <f t="shared" si="10"/>
        <v>0</v>
      </c>
      <c r="S26" s="21"/>
      <c r="T26" s="2"/>
      <c r="U26" s="2"/>
    </row>
    <row r="27" spans="1:21" ht="15.75" thickBot="1" x14ac:dyDescent="0.3">
      <c r="A27" s="78"/>
      <c r="B27" s="42" t="s">
        <v>14</v>
      </c>
      <c r="C27" s="43">
        <v>7</v>
      </c>
      <c r="D27" s="43">
        <v>10</v>
      </c>
      <c r="E27" s="15">
        <f t="shared" si="6"/>
        <v>0.42857142857142855</v>
      </c>
      <c r="F27" s="22">
        <v>4</v>
      </c>
      <c r="G27" s="22">
        <v>5</v>
      </c>
      <c r="H27" s="16">
        <f t="shared" si="7"/>
        <v>0.25</v>
      </c>
      <c r="I27" s="22">
        <v>1</v>
      </c>
      <c r="J27" s="22">
        <v>1</v>
      </c>
      <c r="K27" s="49">
        <f t="shared" si="11"/>
        <v>0</v>
      </c>
      <c r="L27" s="44"/>
      <c r="M27" s="18">
        <v>16</v>
      </c>
      <c r="N27" s="18">
        <v>7</v>
      </c>
      <c r="O27" s="18">
        <v>3</v>
      </c>
      <c r="P27" s="19">
        <f t="shared" si="8"/>
        <v>0.625</v>
      </c>
      <c r="Q27" s="19">
        <f t="shared" si="9"/>
        <v>0.7142857142857143</v>
      </c>
      <c r="R27" s="20">
        <f t="shared" si="10"/>
        <v>0.33333333333333331</v>
      </c>
      <c r="S27" s="21"/>
      <c r="T27" s="2"/>
      <c r="U27" s="2"/>
    </row>
    <row r="28" spans="1:21" ht="15.75" thickBot="1" x14ac:dyDescent="0.3">
      <c r="A28" s="79"/>
      <c r="B28" s="51" t="s">
        <v>15</v>
      </c>
      <c r="C28" s="52">
        <v>1</v>
      </c>
      <c r="D28" s="53">
        <v>3</v>
      </c>
      <c r="E28" s="54">
        <f t="shared" si="6"/>
        <v>2</v>
      </c>
      <c r="F28" s="52">
        <v>0</v>
      </c>
      <c r="G28" s="52">
        <v>0</v>
      </c>
      <c r="H28" s="55">
        <v>0</v>
      </c>
      <c r="I28" s="52">
        <v>0</v>
      </c>
      <c r="J28" s="52">
        <v>0</v>
      </c>
      <c r="K28" s="55">
        <v>0</v>
      </c>
      <c r="L28" s="56"/>
      <c r="M28" s="57">
        <v>1</v>
      </c>
      <c r="N28" s="57">
        <v>1</v>
      </c>
      <c r="O28" s="57">
        <v>1</v>
      </c>
      <c r="P28" s="58">
        <f t="shared" si="8"/>
        <v>3</v>
      </c>
      <c r="Q28" s="58">
        <f t="shared" ref="Q28" si="12">G28/N28</f>
        <v>0</v>
      </c>
      <c r="R28" s="59">
        <f t="shared" ref="R28" si="13">J28/O28</f>
        <v>0</v>
      </c>
      <c r="S28" s="21"/>
      <c r="T28" s="2"/>
      <c r="U28" s="2"/>
    </row>
    <row r="29" spans="1:21" ht="15.75" thickBot="1" x14ac:dyDescent="0.3">
      <c r="A29" s="78" t="s">
        <v>19</v>
      </c>
      <c r="B29" s="42" t="s">
        <v>13</v>
      </c>
      <c r="C29" s="47">
        <v>1</v>
      </c>
      <c r="D29" s="47">
        <v>2</v>
      </c>
      <c r="E29" s="48">
        <f t="shared" si="6"/>
        <v>1</v>
      </c>
      <c r="F29" s="46">
        <v>0</v>
      </c>
      <c r="G29" s="46">
        <v>1</v>
      </c>
      <c r="H29" s="49">
        <v>0</v>
      </c>
      <c r="I29" s="46">
        <v>0</v>
      </c>
      <c r="J29" s="46">
        <v>0</v>
      </c>
      <c r="K29" s="16">
        <v>0</v>
      </c>
      <c r="L29" s="44"/>
      <c r="M29" s="50">
        <v>1</v>
      </c>
      <c r="N29" s="50">
        <v>0</v>
      </c>
      <c r="O29" s="50">
        <v>0</v>
      </c>
      <c r="P29" s="61">
        <f t="shared" si="8"/>
        <v>2</v>
      </c>
      <c r="Q29" s="61">
        <v>0</v>
      </c>
      <c r="R29" s="62">
        <v>0</v>
      </c>
      <c r="S29" s="21"/>
      <c r="T29" s="2"/>
      <c r="U29" s="2"/>
    </row>
    <row r="30" spans="1:21" ht="15.75" thickBot="1" x14ac:dyDescent="0.3">
      <c r="A30" s="78"/>
      <c r="B30" s="42" t="s">
        <v>14</v>
      </c>
      <c r="C30" s="22">
        <v>10</v>
      </c>
      <c r="D30" s="43">
        <v>12</v>
      </c>
      <c r="E30" s="15">
        <f t="shared" si="6"/>
        <v>0.2</v>
      </c>
      <c r="F30" s="22">
        <v>0</v>
      </c>
      <c r="G30" s="22">
        <v>4</v>
      </c>
      <c r="H30" s="16">
        <v>0</v>
      </c>
      <c r="I30" s="22">
        <v>0</v>
      </c>
      <c r="J30" s="22">
        <v>2</v>
      </c>
      <c r="K30" s="49">
        <v>0</v>
      </c>
      <c r="L30" s="44"/>
      <c r="M30" s="18">
        <v>16</v>
      </c>
      <c r="N30" s="18">
        <v>6</v>
      </c>
      <c r="O30" s="18">
        <v>4</v>
      </c>
      <c r="P30" s="19">
        <f t="shared" si="8"/>
        <v>0.75</v>
      </c>
      <c r="Q30" s="19">
        <f t="shared" si="9"/>
        <v>0.66666666666666663</v>
      </c>
      <c r="R30" s="20">
        <f t="shared" si="10"/>
        <v>0.5</v>
      </c>
      <c r="S30" s="21"/>
      <c r="T30" s="2"/>
      <c r="U30" s="2"/>
    </row>
    <row r="31" spans="1:21" ht="15.75" thickBot="1" x14ac:dyDescent="0.3">
      <c r="A31" s="79"/>
      <c r="B31" s="51" t="s">
        <v>15</v>
      </c>
      <c r="C31" s="52">
        <v>45</v>
      </c>
      <c r="D31" s="53">
        <v>44</v>
      </c>
      <c r="E31" s="54">
        <f t="shared" si="6"/>
        <v>-2.2222222222222223E-2</v>
      </c>
      <c r="F31" s="52">
        <v>13</v>
      </c>
      <c r="G31" s="52">
        <v>6</v>
      </c>
      <c r="H31" s="55">
        <f t="shared" si="7"/>
        <v>-0.53846153846153844</v>
      </c>
      <c r="I31" s="52">
        <v>0</v>
      </c>
      <c r="J31" s="52">
        <v>1</v>
      </c>
      <c r="K31" s="55">
        <v>0</v>
      </c>
      <c r="L31" s="56"/>
      <c r="M31" s="57">
        <v>68</v>
      </c>
      <c r="N31" s="57">
        <v>39</v>
      </c>
      <c r="O31" s="57">
        <v>34</v>
      </c>
      <c r="P31" s="58">
        <f t="shared" si="8"/>
        <v>0.6470588235294118</v>
      </c>
      <c r="Q31" s="58">
        <f t="shared" si="9"/>
        <v>0.15384615384615385</v>
      </c>
      <c r="R31" s="59">
        <f t="shared" si="10"/>
        <v>2.9411764705882353E-2</v>
      </c>
      <c r="S31" s="21"/>
      <c r="T31" s="2"/>
      <c r="U31" s="2"/>
    </row>
    <row r="32" spans="1:21" ht="15.75" thickBot="1" x14ac:dyDescent="0.3">
      <c r="A32" s="78" t="s">
        <v>20</v>
      </c>
      <c r="B32" s="42" t="s">
        <v>13</v>
      </c>
      <c r="C32" s="47">
        <v>0</v>
      </c>
      <c r="D32" s="47">
        <v>0</v>
      </c>
      <c r="E32" s="48">
        <v>0</v>
      </c>
      <c r="F32" s="46">
        <v>0</v>
      </c>
      <c r="G32" s="46">
        <v>0</v>
      </c>
      <c r="H32" s="49">
        <v>0</v>
      </c>
      <c r="I32" s="46">
        <v>0</v>
      </c>
      <c r="J32" s="46">
        <v>0</v>
      </c>
      <c r="K32" s="16">
        <v>0</v>
      </c>
      <c r="L32" s="44"/>
      <c r="M32" s="50">
        <v>0</v>
      </c>
      <c r="N32" s="50">
        <v>0</v>
      </c>
      <c r="O32" s="50">
        <v>0</v>
      </c>
      <c r="P32" s="61">
        <v>0</v>
      </c>
      <c r="Q32" s="61">
        <v>0</v>
      </c>
      <c r="R32" s="62">
        <v>0</v>
      </c>
      <c r="S32" s="21"/>
      <c r="T32" s="2"/>
      <c r="U32" s="2"/>
    </row>
    <row r="33" spans="1:21" ht="15.75" thickBot="1" x14ac:dyDescent="0.3">
      <c r="A33" s="78"/>
      <c r="B33" s="42" t="s">
        <v>14</v>
      </c>
      <c r="C33" s="43">
        <v>0</v>
      </c>
      <c r="D33" s="43">
        <v>4</v>
      </c>
      <c r="E33" s="15">
        <v>0</v>
      </c>
      <c r="F33" s="22">
        <v>0</v>
      </c>
      <c r="G33" s="22">
        <v>2</v>
      </c>
      <c r="H33" s="16">
        <v>0</v>
      </c>
      <c r="I33" s="22">
        <v>0</v>
      </c>
      <c r="J33" s="22">
        <v>1</v>
      </c>
      <c r="K33" s="49">
        <v>0</v>
      </c>
      <c r="L33" s="44"/>
      <c r="M33" s="18">
        <v>2</v>
      </c>
      <c r="N33" s="18">
        <v>2</v>
      </c>
      <c r="O33" s="18">
        <v>2</v>
      </c>
      <c r="P33" s="19">
        <f t="shared" si="8"/>
        <v>2</v>
      </c>
      <c r="Q33" s="19">
        <f t="shared" ref="Q33" si="14">G33/N33</f>
        <v>1</v>
      </c>
      <c r="R33" s="20">
        <f t="shared" ref="R33" si="15">J33/O33</f>
        <v>0.5</v>
      </c>
      <c r="S33" s="21"/>
      <c r="T33" s="2"/>
      <c r="U33" s="2"/>
    </row>
    <row r="34" spans="1:21" ht="15.75" thickBot="1" x14ac:dyDescent="0.3">
      <c r="A34" s="79"/>
      <c r="B34" s="51" t="s">
        <v>15</v>
      </c>
      <c r="C34" s="52">
        <v>2</v>
      </c>
      <c r="D34" s="53">
        <v>18</v>
      </c>
      <c r="E34" s="54">
        <f t="shared" si="6"/>
        <v>8</v>
      </c>
      <c r="F34" s="52">
        <v>0</v>
      </c>
      <c r="G34" s="52">
        <v>2</v>
      </c>
      <c r="H34" s="55">
        <v>0</v>
      </c>
      <c r="I34" s="52">
        <v>0</v>
      </c>
      <c r="J34" s="52">
        <v>0</v>
      </c>
      <c r="K34" s="55">
        <v>0</v>
      </c>
      <c r="L34" s="56"/>
      <c r="M34" s="57">
        <v>3</v>
      </c>
      <c r="N34" s="57">
        <v>2</v>
      </c>
      <c r="O34" s="57">
        <v>2</v>
      </c>
      <c r="P34" s="58">
        <f t="shared" si="8"/>
        <v>6</v>
      </c>
      <c r="Q34" s="58">
        <f t="shared" si="9"/>
        <v>1</v>
      </c>
      <c r="R34" s="59">
        <f t="shared" si="10"/>
        <v>0</v>
      </c>
      <c r="S34" s="21"/>
      <c r="T34" s="2"/>
      <c r="U34" s="2"/>
    </row>
    <row r="35" spans="1:21" ht="15.75" thickBot="1" x14ac:dyDescent="0.3">
      <c r="A35" s="78" t="s">
        <v>21</v>
      </c>
      <c r="B35" s="42" t="s">
        <v>13</v>
      </c>
      <c r="C35" s="47">
        <v>0</v>
      </c>
      <c r="D35" s="47">
        <v>3</v>
      </c>
      <c r="E35" s="48">
        <v>0</v>
      </c>
      <c r="F35" s="46">
        <v>0</v>
      </c>
      <c r="G35" s="46">
        <v>3</v>
      </c>
      <c r="H35" s="49">
        <v>0</v>
      </c>
      <c r="I35" s="46">
        <v>0</v>
      </c>
      <c r="J35" s="46">
        <v>0</v>
      </c>
      <c r="K35" s="16">
        <v>0</v>
      </c>
      <c r="L35" s="44"/>
      <c r="M35" s="50">
        <v>0</v>
      </c>
      <c r="N35" s="50">
        <v>0</v>
      </c>
      <c r="O35" s="50">
        <v>0</v>
      </c>
      <c r="P35" s="61">
        <v>0</v>
      </c>
      <c r="Q35" s="61">
        <v>0</v>
      </c>
      <c r="R35" s="62">
        <v>0</v>
      </c>
      <c r="S35" s="21"/>
      <c r="T35" s="2"/>
      <c r="U35" s="2"/>
    </row>
    <row r="36" spans="1:21" ht="15.75" thickBot="1" x14ac:dyDescent="0.3">
      <c r="A36" s="78"/>
      <c r="B36" s="42" t="s">
        <v>14</v>
      </c>
      <c r="C36" s="43">
        <v>9</v>
      </c>
      <c r="D36" s="43">
        <v>16</v>
      </c>
      <c r="E36" s="15">
        <f t="shared" si="6"/>
        <v>0.77777777777777779</v>
      </c>
      <c r="F36" s="22">
        <v>7</v>
      </c>
      <c r="G36" s="22">
        <v>10</v>
      </c>
      <c r="H36" s="16">
        <f t="shared" si="7"/>
        <v>0.42857142857142855</v>
      </c>
      <c r="I36" s="22">
        <v>4</v>
      </c>
      <c r="J36" s="22">
        <v>2</v>
      </c>
      <c r="K36" s="49">
        <f t="shared" si="11"/>
        <v>-0.5</v>
      </c>
      <c r="L36" s="44"/>
      <c r="M36" s="18">
        <v>25</v>
      </c>
      <c r="N36" s="18">
        <v>20</v>
      </c>
      <c r="O36" s="18">
        <v>14</v>
      </c>
      <c r="P36" s="19">
        <f t="shared" si="8"/>
        <v>0.64</v>
      </c>
      <c r="Q36" s="19">
        <f t="shared" si="9"/>
        <v>0.5</v>
      </c>
      <c r="R36" s="20">
        <f t="shared" si="10"/>
        <v>0.14285714285714285</v>
      </c>
      <c r="S36" s="21"/>
      <c r="T36" s="2"/>
      <c r="U36" s="2"/>
    </row>
    <row r="37" spans="1:21" ht="15.75" thickBot="1" x14ac:dyDescent="0.3">
      <c r="A37" s="79"/>
      <c r="B37" s="51" t="s">
        <v>15</v>
      </c>
      <c r="C37" s="52">
        <v>7</v>
      </c>
      <c r="D37" s="53">
        <v>9</v>
      </c>
      <c r="E37" s="54">
        <f t="shared" si="6"/>
        <v>0.2857142857142857</v>
      </c>
      <c r="F37" s="52">
        <v>4</v>
      </c>
      <c r="G37" s="52">
        <v>8</v>
      </c>
      <c r="H37" s="55">
        <f t="shared" si="7"/>
        <v>1</v>
      </c>
      <c r="I37" s="52">
        <v>0</v>
      </c>
      <c r="J37" s="52">
        <v>0</v>
      </c>
      <c r="K37" s="55">
        <v>0</v>
      </c>
      <c r="L37" s="56"/>
      <c r="M37" s="57">
        <v>7</v>
      </c>
      <c r="N37" s="57">
        <v>6</v>
      </c>
      <c r="O37" s="57">
        <v>1</v>
      </c>
      <c r="P37" s="58">
        <f t="shared" si="8"/>
        <v>1.2857142857142858</v>
      </c>
      <c r="Q37" s="58">
        <f t="shared" si="9"/>
        <v>1.3333333333333333</v>
      </c>
      <c r="R37" s="59">
        <f t="shared" si="10"/>
        <v>0</v>
      </c>
      <c r="S37" s="21"/>
      <c r="T37" s="2"/>
      <c r="U37" s="2"/>
    </row>
    <row r="38" spans="1:21" ht="15.75" thickBot="1" x14ac:dyDescent="0.3">
      <c r="A38" s="78" t="s">
        <v>22</v>
      </c>
      <c r="B38" s="63" t="s">
        <v>13</v>
      </c>
      <c r="C38" s="64">
        <v>0</v>
      </c>
      <c r="D38" s="64">
        <v>2</v>
      </c>
      <c r="E38" s="65">
        <v>0</v>
      </c>
      <c r="F38" s="66">
        <v>0</v>
      </c>
      <c r="G38" s="66">
        <v>2</v>
      </c>
      <c r="H38" s="67">
        <v>0</v>
      </c>
      <c r="I38" s="66">
        <v>0</v>
      </c>
      <c r="J38" s="66">
        <v>2</v>
      </c>
      <c r="K38" s="16">
        <v>0</v>
      </c>
      <c r="L38" s="68"/>
      <c r="M38" s="69">
        <v>0</v>
      </c>
      <c r="N38" s="69">
        <v>0</v>
      </c>
      <c r="O38" s="69">
        <v>0</v>
      </c>
      <c r="P38" s="70">
        <v>0</v>
      </c>
      <c r="Q38" s="61">
        <v>0</v>
      </c>
      <c r="R38" s="62">
        <v>0</v>
      </c>
      <c r="S38" s="21"/>
      <c r="T38" s="2"/>
      <c r="U38" s="2"/>
    </row>
    <row r="39" spans="1:21" ht="15.75" thickBot="1" x14ac:dyDescent="0.3">
      <c r="A39" s="78"/>
      <c r="B39" s="42" t="s">
        <v>14</v>
      </c>
      <c r="C39" s="22">
        <v>2</v>
      </c>
      <c r="D39" s="43">
        <v>4</v>
      </c>
      <c r="E39" s="15">
        <f t="shared" si="6"/>
        <v>1</v>
      </c>
      <c r="F39" s="22">
        <v>2</v>
      </c>
      <c r="G39" s="22">
        <v>4</v>
      </c>
      <c r="H39" s="16">
        <f t="shared" si="7"/>
        <v>1</v>
      </c>
      <c r="I39" s="22">
        <v>0</v>
      </c>
      <c r="J39" s="22">
        <v>2</v>
      </c>
      <c r="K39" s="49">
        <v>0</v>
      </c>
      <c r="L39" s="44"/>
      <c r="M39" s="18">
        <v>3</v>
      </c>
      <c r="N39" s="18">
        <v>2</v>
      </c>
      <c r="O39" s="18">
        <v>2</v>
      </c>
      <c r="P39" s="19">
        <f t="shared" si="8"/>
        <v>1.3333333333333333</v>
      </c>
      <c r="Q39" s="19">
        <f t="shared" si="9"/>
        <v>2</v>
      </c>
      <c r="R39" s="20">
        <f t="shared" si="10"/>
        <v>1</v>
      </c>
      <c r="S39" s="21"/>
      <c r="T39" s="2"/>
      <c r="U39" s="2"/>
    </row>
    <row r="40" spans="1:21" ht="15.75" thickBot="1" x14ac:dyDescent="0.3">
      <c r="A40" s="79"/>
      <c r="B40" s="51" t="s">
        <v>15</v>
      </c>
      <c r="C40" s="52">
        <v>1</v>
      </c>
      <c r="D40" s="53">
        <v>1</v>
      </c>
      <c r="E40" s="54">
        <f t="shared" si="6"/>
        <v>0</v>
      </c>
      <c r="F40" s="52">
        <v>1</v>
      </c>
      <c r="G40" s="52">
        <v>0</v>
      </c>
      <c r="H40" s="55">
        <f t="shared" si="7"/>
        <v>-1</v>
      </c>
      <c r="I40" s="52">
        <v>1</v>
      </c>
      <c r="J40" s="52">
        <v>0</v>
      </c>
      <c r="K40" s="55">
        <f t="shared" si="11"/>
        <v>-1</v>
      </c>
      <c r="L40" s="56"/>
      <c r="M40" s="57">
        <v>2</v>
      </c>
      <c r="N40" s="57">
        <v>2</v>
      </c>
      <c r="O40" s="57">
        <v>1</v>
      </c>
      <c r="P40" s="58">
        <f t="shared" si="8"/>
        <v>0.5</v>
      </c>
      <c r="Q40" s="58">
        <f t="shared" si="9"/>
        <v>0</v>
      </c>
      <c r="R40" s="59">
        <f t="shared" si="10"/>
        <v>0</v>
      </c>
      <c r="S40" s="21"/>
      <c r="T40" s="2"/>
      <c r="U40" s="2"/>
    </row>
    <row r="41" spans="1:21" ht="15.75" thickBot="1" x14ac:dyDescent="0.3">
      <c r="A41" s="79" t="s">
        <v>23</v>
      </c>
      <c r="B41" s="72" t="s">
        <v>13</v>
      </c>
      <c r="C41" s="66">
        <v>33</v>
      </c>
      <c r="D41" s="64">
        <v>32</v>
      </c>
      <c r="E41" s="65">
        <f t="shared" si="6"/>
        <v>-3.0303030303030304E-2</v>
      </c>
      <c r="F41" s="66">
        <v>27</v>
      </c>
      <c r="G41" s="66">
        <v>24</v>
      </c>
      <c r="H41" s="67">
        <f t="shared" si="7"/>
        <v>-0.1111111111111111</v>
      </c>
      <c r="I41" s="66">
        <v>4</v>
      </c>
      <c r="J41" s="66">
        <v>7</v>
      </c>
      <c r="K41" s="16">
        <f t="shared" si="11"/>
        <v>0.75</v>
      </c>
      <c r="L41" s="68"/>
      <c r="M41" s="69">
        <v>109</v>
      </c>
      <c r="N41" s="69">
        <v>94</v>
      </c>
      <c r="O41" s="69">
        <v>61</v>
      </c>
      <c r="P41" s="70">
        <f t="shared" si="8"/>
        <v>0.29357798165137616</v>
      </c>
      <c r="Q41" s="70">
        <f t="shared" si="9"/>
        <v>0.25531914893617019</v>
      </c>
      <c r="R41" s="71">
        <f t="shared" si="10"/>
        <v>0.11475409836065574</v>
      </c>
      <c r="S41" s="21"/>
      <c r="T41" s="2"/>
      <c r="U41" s="2"/>
    </row>
    <row r="42" spans="1:21" ht="15.75" thickBot="1" x14ac:dyDescent="0.3">
      <c r="A42" s="79"/>
      <c r="B42" s="51" t="s">
        <v>14</v>
      </c>
      <c r="C42" s="52">
        <v>73</v>
      </c>
      <c r="D42" s="53">
        <v>79</v>
      </c>
      <c r="E42" s="54">
        <f t="shared" si="6"/>
        <v>8.2191780821917804E-2</v>
      </c>
      <c r="F42" s="52">
        <v>54</v>
      </c>
      <c r="G42" s="52">
        <v>51</v>
      </c>
      <c r="H42" s="55">
        <f t="shared" si="7"/>
        <v>-5.5555555555555552E-2</v>
      </c>
      <c r="I42" s="52">
        <v>8</v>
      </c>
      <c r="J42" s="52">
        <v>10</v>
      </c>
      <c r="K42" s="55">
        <f t="shared" si="11"/>
        <v>0.25</v>
      </c>
      <c r="L42" s="56"/>
      <c r="M42" s="57">
        <v>243</v>
      </c>
      <c r="N42" s="57">
        <v>214</v>
      </c>
      <c r="O42" s="57">
        <v>129</v>
      </c>
      <c r="P42" s="58">
        <f t="shared" si="8"/>
        <v>0.32510288065843623</v>
      </c>
      <c r="Q42" s="58">
        <f t="shared" si="9"/>
        <v>0.23831775700934579</v>
      </c>
      <c r="R42" s="59">
        <f t="shared" si="10"/>
        <v>7.7519379844961239E-2</v>
      </c>
      <c r="S42" s="21"/>
      <c r="T42" s="2"/>
      <c r="U42" s="2"/>
    </row>
    <row r="43" spans="1:21" ht="15.75" thickBot="1" x14ac:dyDescent="0.3">
      <c r="A43" s="78" t="s">
        <v>24</v>
      </c>
      <c r="B43" s="42" t="s">
        <v>13</v>
      </c>
      <c r="C43" s="46">
        <v>1</v>
      </c>
      <c r="D43" s="73">
        <v>1</v>
      </c>
      <c r="E43" s="48">
        <v>0</v>
      </c>
      <c r="F43" s="46">
        <v>0</v>
      </c>
      <c r="G43" s="73">
        <v>0</v>
      </c>
      <c r="H43" s="49">
        <v>0</v>
      </c>
      <c r="I43" s="46">
        <v>0</v>
      </c>
      <c r="J43" s="23">
        <v>0</v>
      </c>
      <c r="K43" s="16">
        <v>0</v>
      </c>
      <c r="L43" s="44"/>
      <c r="M43" s="50">
        <v>1</v>
      </c>
      <c r="N43" s="50">
        <v>0</v>
      </c>
      <c r="O43" s="50">
        <v>0</v>
      </c>
      <c r="P43" s="70">
        <f t="shared" ref="P43" si="16">D43/M43</f>
        <v>1</v>
      </c>
      <c r="Q43" s="70">
        <v>0</v>
      </c>
      <c r="R43" s="71">
        <v>0</v>
      </c>
      <c r="S43" s="21"/>
    </row>
    <row r="44" spans="1:21" ht="15.75" thickBot="1" x14ac:dyDescent="0.3">
      <c r="A44" s="79"/>
      <c r="B44" s="42" t="s">
        <v>14</v>
      </c>
      <c r="C44" s="22">
        <v>4</v>
      </c>
      <c r="D44" s="43">
        <v>3</v>
      </c>
      <c r="E44" s="15">
        <f t="shared" si="6"/>
        <v>-0.25</v>
      </c>
      <c r="F44" s="22">
        <v>2</v>
      </c>
      <c r="G44" s="22">
        <v>2</v>
      </c>
      <c r="H44" s="49">
        <f>(G44-F44)/F44</f>
        <v>0</v>
      </c>
      <c r="I44" s="22">
        <v>0</v>
      </c>
      <c r="J44" s="22">
        <v>0</v>
      </c>
      <c r="K44" s="49">
        <v>0</v>
      </c>
      <c r="L44" s="44"/>
      <c r="M44" s="18">
        <v>6</v>
      </c>
      <c r="N44" s="18">
        <v>4</v>
      </c>
      <c r="O44" s="18">
        <v>1</v>
      </c>
      <c r="P44" s="19">
        <f t="shared" si="8"/>
        <v>0.5</v>
      </c>
      <c r="Q44" s="19">
        <f t="shared" si="9"/>
        <v>0.5</v>
      </c>
      <c r="R44" s="20">
        <f t="shared" si="10"/>
        <v>0</v>
      </c>
      <c r="S44" s="21"/>
    </row>
    <row r="45" spans="1:21" ht="15.75" thickBot="1" x14ac:dyDescent="0.3">
      <c r="A45" s="79"/>
      <c r="B45" s="51" t="s">
        <v>15</v>
      </c>
      <c r="C45" s="52">
        <v>0</v>
      </c>
      <c r="D45" s="53">
        <v>2</v>
      </c>
      <c r="E45" s="54">
        <v>0</v>
      </c>
      <c r="F45" s="52">
        <v>0</v>
      </c>
      <c r="G45" s="52">
        <v>0</v>
      </c>
      <c r="H45" s="55">
        <v>0</v>
      </c>
      <c r="I45" s="52">
        <v>0</v>
      </c>
      <c r="J45" s="52">
        <v>0</v>
      </c>
      <c r="K45" s="55">
        <v>0</v>
      </c>
      <c r="L45" s="56"/>
      <c r="M45" s="57">
        <v>0</v>
      </c>
      <c r="N45" s="57">
        <v>0</v>
      </c>
      <c r="O45" s="57">
        <v>0</v>
      </c>
      <c r="P45" s="58">
        <v>0</v>
      </c>
      <c r="Q45" s="58">
        <v>0</v>
      </c>
      <c r="R45" s="59">
        <v>0</v>
      </c>
      <c r="S45" s="21"/>
    </row>
    <row r="46" spans="1:21" ht="15.75" thickBot="1" x14ac:dyDescent="0.3">
      <c r="A46" s="79" t="s">
        <v>25</v>
      </c>
      <c r="B46" s="42" t="s">
        <v>13</v>
      </c>
      <c r="C46" s="46">
        <v>0</v>
      </c>
      <c r="D46" s="47">
        <v>0</v>
      </c>
      <c r="E46" s="48">
        <v>0</v>
      </c>
      <c r="F46" s="46">
        <v>0</v>
      </c>
      <c r="G46" s="46">
        <v>0</v>
      </c>
      <c r="H46" s="49">
        <v>0</v>
      </c>
      <c r="I46" s="46">
        <v>0</v>
      </c>
      <c r="J46" s="46">
        <v>0</v>
      </c>
      <c r="K46" s="16">
        <v>0</v>
      </c>
      <c r="L46" s="74"/>
      <c r="M46" s="50">
        <v>1</v>
      </c>
      <c r="N46" s="50">
        <v>1</v>
      </c>
      <c r="O46" s="50">
        <v>1</v>
      </c>
      <c r="P46" s="61">
        <f t="shared" si="8"/>
        <v>0</v>
      </c>
      <c r="Q46" s="61">
        <f t="shared" si="9"/>
        <v>0</v>
      </c>
      <c r="R46" s="62">
        <f t="shared" si="10"/>
        <v>0</v>
      </c>
      <c r="S46" s="21"/>
    </row>
    <row r="47" spans="1:21" ht="15.75" thickBot="1" x14ac:dyDescent="0.3">
      <c r="A47" s="79"/>
      <c r="B47" s="51" t="s">
        <v>14</v>
      </c>
      <c r="C47" s="52">
        <v>0</v>
      </c>
      <c r="D47" s="53">
        <v>2</v>
      </c>
      <c r="E47" s="54">
        <v>0</v>
      </c>
      <c r="F47" s="52">
        <v>0</v>
      </c>
      <c r="G47" s="52">
        <v>0</v>
      </c>
      <c r="H47" s="55">
        <v>0</v>
      </c>
      <c r="I47" s="52">
        <v>0</v>
      </c>
      <c r="J47" s="52">
        <v>0</v>
      </c>
      <c r="K47" s="55">
        <v>0</v>
      </c>
      <c r="L47" s="75"/>
      <c r="M47" s="57">
        <v>3</v>
      </c>
      <c r="N47" s="57">
        <v>3</v>
      </c>
      <c r="O47" s="57">
        <v>3</v>
      </c>
      <c r="P47" s="58">
        <f t="shared" si="8"/>
        <v>0.66666666666666663</v>
      </c>
      <c r="Q47" s="58">
        <f t="shared" si="9"/>
        <v>0</v>
      </c>
      <c r="R47" s="59">
        <f t="shared" si="10"/>
        <v>0</v>
      </c>
      <c r="S47" s="21"/>
    </row>
    <row r="48" spans="1:21" ht="15.75" thickBot="1" x14ac:dyDescent="0.3">
      <c r="A48" s="79" t="s">
        <v>26</v>
      </c>
      <c r="B48" s="42" t="s">
        <v>13</v>
      </c>
      <c r="C48" s="46">
        <v>0</v>
      </c>
      <c r="D48" s="47">
        <v>0</v>
      </c>
      <c r="E48" s="48">
        <v>0</v>
      </c>
      <c r="F48" s="46">
        <v>0</v>
      </c>
      <c r="G48" s="46">
        <v>0</v>
      </c>
      <c r="H48" s="67">
        <v>0</v>
      </c>
      <c r="I48" s="46">
        <v>0</v>
      </c>
      <c r="J48" s="46">
        <v>0</v>
      </c>
      <c r="K48" s="16">
        <v>0</v>
      </c>
      <c r="L48" s="74"/>
      <c r="M48" s="50">
        <v>0</v>
      </c>
      <c r="N48" s="50">
        <v>0</v>
      </c>
      <c r="O48" s="50">
        <v>0</v>
      </c>
      <c r="P48" s="61">
        <v>0</v>
      </c>
      <c r="Q48" s="61">
        <v>0</v>
      </c>
      <c r="R48" s="62">
        <v>0</v>
      </c>
      <c r="S48" s="21"/>
    </row>
    <row r="49" spans="1:19" ht="15.75" thickBot="1" x14ac:dyDescent="0.3">
      <c r="A49" s="79"/>
      <c r="B49" s="51" t="s">
        <v>14</v>
      </c>
      <c r="C49" s="52">
        <v>0</v>
      </c>
      <c r="D49" s="53">
        <v>0</v>
      </c>
      <c r="E49" s="54">
        <v>0</v>
      </c>
      <c r="F49" s="52">
        <v>0</v>
      </c>
      <c r="G49" s="52">
        <v>0</v>
      </c>
      <c r="H49" s="55">
        <v>0</v>
      </c>
      <c r="I49" s="52">
        <v>0</v>
      </c>
      <c r="J49" s="52">
        <v>0</v>
      </c>
      <c r="K49" s="55">
        <v>0</v>
      </c>
      <c r="L49" s="75"/>
      <c r="M49" s="57">
        <v>1</v>
      </c>
      <c r="N49" s="57">
        <v>1</v>
      </c>
      <c r="O49" s="57">
        <v>1</v>
      </c>
      <c r="P49" s="58">
        <f t="shared" si="8"/>
        <v>0</v>
      </c>
      <c r="Q49" s="58">
        <f t="shared" ref="Q49:Q51" si="17">G49/N49</f>
        <v>0</v>
      </c>
      <c r="R49" s="59">
        <f t="shared" ref="R49:R51" si="18">J49/O49</f>
        <v>0</v>
      </c>
      <c r="S49" s="21"/>
    </row>
    <row r="50" spans="1:19" ht="15.75" thickBot="1" x14ac:dyDescent="0.3">
      <c r="A50" s="79" t="s">
        <v>27</v>
      </c>
      <c r="B50" s="42" t="s">
        <v>13</v>
      </c>
      <c r="C50" s="46">
        <v>0</v>
      </c>
      <c r="D50" s="47">
        <v>0</v>
      </c>
      <c r="E50" s="48">
        <v>0</v>
      </c>
      <c r="F50" s="46">
        <v>0</v>
      </c>
      <c r="G50" s="46">
        <v>0</v>
      </c>
      <c r="H50" s="49">
        <v>0</v>
      </c>
      <c r="I50" s="46">
        <v>0</v>
      </c>
      <c r="J50" s="46">
        <v>0</v>
      </c>
      <c r="K50" s="16">
        <v>0</v>
      </c>
      <c r="L50" s="74"/>
      <c r="M50" s="50">
        <v>1</v>
      </c>
      <c r="N50" s="50">
        <v>1</v>
      </c>
      <c r="O50" s="50">
        <v>0</v>
      </c>
      <c r="P50" s="61">
        <f t="shared" si="8"/>
        <v>0</v>
      </c>
      <c r="Q50" s="61">
        <f t="shared" si="17"/>
        <v>0</v>
      </c>
      <c r="R50" s="71">
        <v>0</v>
      </c>
      <c r="S50" s="21"/>
    </row>
    <row r="51" spans="1:19" ht="15.75" thickBot="1" x14ac:dyDescent="0.3">
      <c r="A51" s="79"/>
      <c r="B51" s="51" t="s">
        <v>14</v>
      </c>
      <c r="C51" s="52">
        <v>0</v>
      </c>
      <c r="D51" s="53">
        <v>0</v>
      </c>
      <c r="E51" s="54">
        <v>0</v>
      </c>
      <c r="F51" s="52">
        <v>0</v>
      </c>
      <c r="G51" s="52">
        <v>0</v>
      </c>
      <c r="H51" s="55">
        <v>0</v>
      </c>
      <c r="I51" s="52">
        <v>0</v>
      </c>
      <c r="J51" s="52">
        <v>0</v>
      </c>
      <c r="K51" s="55">
        <v>0</v>
      </c>
      <c r="L51" s="75"/>
      <c r="M51" s="57">
        <v>8</v>
      </c>
      <c r="N51" s="57">
        <v>8</v>
      </c>
      <c r="O51" s="57">
        <v>6</v>
      </c>
      <c r="P51" s="58">
        <f t="shared" si="8"/>
        <v>0</v>
      </c>
      <c r="Q51" s="58">
        <f t="shared" si="17"/>
        <v>0</v>
      </c>
      <c r="R51" s="59">
        <f t="shared" si="18"/>
        <v>0</v>
      </c>
      <c r="S51" s="21"/>
    </row>
    <row r="52" spans="1:19" ht="15.75" thickBot="1" x14ac:dyDescent="0.3">
      <c r="A52" s="79" t="s">
        <v>28</v>
      </c>
      <c r="B52" s="42" t="s">
        <v>13</v>
      </c>
      <c r="C52" s="46">
        <v>1</v>
      </c>
      <c r="D52" s="47">
        <v>0</v>
      </c>
      <c r="E52" s="48">
        <f t="shared" si="6"/>
        <v>-1</v>
      </c>
      <c r="F52" s="46">
        <v>1</v>
      </c>
      <c r="G52" s="46">
        <v>0</v>
      </c>
      <c r="H52" s="48">
        <f t="shared" ref="H52:H53" si="19">(G52-F52)/F52</f>
        <v>-1</v>
      </c>
      <c r="I52" s="46">
        <v>0</v>
      </c>
      <c r="J52" s="46">
        <v>0</v>
      </c>
      <c r="K52" s="16">
        <v>0</v>
      </c>
      <c r="L52" s="74"/>
      <c r="M52" s="50">
        <v>1</v>
      </c>
      <c r="N52" s="50">
        <v>1</v>
      </c>
      <c r="O52" s="50">
        <v>0</v>
      </c>
      <c r="P52" s="61">
        <f t="shared" ref="P52:P55" si="20">D52/M52</f>
        <v>0</v>
      </c>
      <c r="Q52" s="61">
        <f t="shared" ref="Q52:Q55" si="21">G52/N52</f>
        <v>0</v>
      </c>
      <c r="R52" s="71">
        <v>0</v>
      </c>
      <c r="S52" s="21"/>
    </row>
    <row r="53" spans="1:19" ht="15.75" thickBot="1" x14ac:dyDescent="0.3">
      <c r="A53" s="79"/>
      <c r="B53" s="51" t="s">
        <v>14</v>
      </c>
      <c r="C53" s="52">
        <v>2</v>
      </c>
      <c r="D53" s="53">
        <v>0</v>
      </c>
      <c r="E53" s="54">
        <f t="shared" si="6"/>
        <v>-1</v>
      </c>
      <c r="F53" s="52">
        <v>2</v>
      </c>
      <c r="G53" s="52">
        <v>0</v>
      </c>
      <c r="H53" s="55">
        <f t="shared" si="19"/>
        <v>-1</v>
      </c>
      <c r="I53" s="52">
        <v>0</v>
      </c>
      <c r="J53" s="52">
        <v>0</v>
      </c>
      <c r="K53" s="55">
        <v>0</v>
      </c>
      <c r="L53" s="75"/>
      <c r="M53" s="57">
        <v>6</v>
      </c>
      <c r="N53" s="57">
        <v>6</v>
      </c>
      <c r="O53" s="57">
        <v>0</v>
      </c>
      <c r="P53" s="58">
        <f t="shared" si="20"/>
        <v>0</v>
      </c>
      <c r="Q53" s="58">
        <f t="shared" si="21"/>
        <v>0</v>
      </c>
      <c r="R53" s="59">
        <v>0</v>
      </c>
      <c r="S53" s="21"/>
    </row>
    <row r="54" spans="1:19" ht="15.75" thickBot="1" x14ac:dyDescent="0.3">
      <c r="A54" s="79" t="s">
        <v>29</v>
      </c>
      <c r="B54" s="42" t="s">
        <v>13</v>
      </c>
      <c r="C54" s="46">
        <v>0</v>
      </c>
      <c r="D54" s="47">
        <v>0</v>
      </c>
      <c r="E54" s="48">
        <v>0</v>
      </c>
      <c r="F54" s="46">
        <v>0</v>
      </c>
      <c r="G54" s="46">
        <v>0</v>
      </c>
      <c r="H54" s="49">
        <v>0</v>
      </c>
      <c r="I54" s="46">
        <v>0</v>
      </c>
      <c r="J54" s="46">
        <v>0</v>
      </c>
      <c r="K54" s="16">
        <v>0</v>
      </c>
      <c r="L54" s="74"/>
      <c r="M54" s="50">
        <v>0</v>
      </c>
      <c r="N54" s="50">
        <v>0</v>
      </c>
      <c r="O54" s="50">
        <v>0</v>
      </c>
      <c r="P54" s="61">
        <v>0</v>
      </c>
      <c r="Q54" s="61">
        <v>0</v>
      </c>
      <c r="R54" s="71">
        <v>0</v>
      </c>
      <c r="S54" s="21"/>
    </row>
    <row r="55" spans="1:19" ht="15.75" thickBot="1" x14ac:dyDescent="0.3">
      <c r="A55" s="80"/>
      <c r="B55" s="51" t="s">
        <v>14</v>
      </c>
      <c r="C55" s="52">
        <v>1</v>
      </c>
      <c r="D55" s="53">
        <v>0</v>
      </c>
      <c r="E55" s="54">
        <f t="shared" si="6"/>
        <v>-1</v>
      </c>
      <c r="F55" s="52">
        <v>0</v>
      </c>
      <c r="G55" s="52">
        <v>0</v>
      </c>
      <c r="H55" s="55">
        <v>0</v>
      </c>
      <c r="I55" s="52">
        <v>0</v>
      </c>
      <c r="J55" s="52">
        <v>0</v>
      </c>
      <c r="K55" s="55">
        <v>0</v>
      </c>
      <c r="L55" s="75"/>
      <c r="M55" s="57">
        <v>4</v>
      </c>
      <c r="N55" s="57">
        <v>4</v>
      </c>
      <c r="O55" s="57">
        <v>1</v>
      </c>
      <c r="P55" s="58">
        <f t="shared" si="20"/>
        <v>0</v>
      </c>
      <c r="Q55" s="58">
        <f t="shared" si="21"/>
        <v>0</v>
      </c>
      <c r="R55" s="59">
        <f t="shared" ref="R55" si="22">J55/O55</f>
        <v>0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 t="s">
        <v>30</v>
      </c>
    </row>
    <row r="58" spans="1:19" x14ac:dyDescent="0.25">
      <c r="A58" s="6"/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 x14ac:dyDescent="0.25">
      <c r="A1" s="92" t="s">
        <v>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124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6.5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128</v>
      </c>
      <c r="D6" s="9" t="s">
        <v>125</v>
      </c>
      <c r="E6" s="8" t="s">
        <v>32</v>
      </c>
      <c r="F6" s="8" t="s">
        <v>129</v>
      </c>
      <c r="G6" s="8" t="s">
        <v>126</v>
      </c>
      <c r="H6" s="8" t="s">
        <v>32</v>
      </c>
      <c r="I6" s="8" t="s">
        <v>130</v>
      </c>
      <c r="J6" s="8" t="s">
        <v>127</v>
      </c>
      <c r="K6" s="8" t="s">
        <v>32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3</v>
      </c>
      <c r="B7" s="98"/>
      <c r="C7" s="14">
        <v>415</v>
      </c>
      <c r="D7" s="14">
        <v>520</v>
      </c>
      <c r="E7" s="15">
        <f t="shared" ref="E7:E15" si="0">(D7-C7)/C7</f>
        <v>0.25301204819277107</v>
      </c>
      <c r="F7" s="14">
        <v>345</v>
      </c>
      <c r="G7" s="14">
        <v>416</v>
      </c>
      <c r="H7" s="16">
        <f t="shared" ref="H7:H15" si="1">(G7-F7)/F7</f>
        <v>0.20579710144927535</v>
      </c>
      <c r="I7" s="14">
        <v>196</v>
      </c>
      <c r="J7" s="14">
        <v>260</v>
      </c>
      <c r="K7" s="16">
        <f t="shared" ref="K7:K15" si="2">(J7-I7)/I7</f>
        <v>0.32653061224489793</v>
      </c>
      <c r="L7" s="17"/>
      <c r="M7" s="18">
        <v>444</v>
      </c>
      <c r="N7" s="18">
        <v>359</v>
      </c>
      <c r="O7" s="18">
        <v>216</v>
      </c>
      <c r="P7" s="19">
        <f t="shared" ref="P7:P15" si="3">D7/M7</f>
        <v>1.1711711711711712</v>
      </c>
      <c r="Q7" s="19">
        <f t="shared" ref="Q7:Q15" si="4">G7/N7</f>
        <v>1.158774373259053</v>
      </c>
      <c r="R7" s="20">
        <f t="shared" ref="R7:R15" si="5">J7/O7</f>
        <v>1.2037037037037037</v>
      </c>
      <c r="S7" s="21"/>
      <c r="T7" s="2"/>
      <c r="U7" s="2"/>
    </row>
    <row r="8" spans="1:21" x14ac:dyDescent="0.25">
      <c r="A8" s="90" t="s">
        <v>4</v>
      </c>
      <c r="B8" s="91"/>
      <c r="C8" s="22">
        <v>4</v>
      </c>
      <c r="D8" s="22">
        <v>7</v>
      </c>
      <c r="E8" s="15">
        <f t="shared" si="0"/>
        <v>0.75</v>
      </c>
      <c r="F8" s="22">
        <v>3</v>
      </c>
      <c r="G8" s="22">
        <v>5</v>
      </c>
      <c r="H8" s="16">
        <f t="shared" si="1"/>
        <v>0.66666666666666663</v>
      </c>
      <c r="I8" s="22">
        <v>2</v>
      </c>
      <c r="J8" s="22">
        <v>4</v>
      </c>
      <c r="K8" s="16">
        <f t="shared" si="2"/>
        <v>1</v>
      </c>
      <c r="L8" s="17"/>
      <c r="M8" s="18">
        <v>5</v>
      </c>
      <c r="N8" s="18">
        <v>4</v>
      </c>
      <c r="O8" s="18">
        <v>3</v>
      </c>
      <c r="P8" s="19">
        <f t="shared" si="3"/>
        <v>1.4</v>
      </c>
      <c r="Q8" s="19">
        <f t="shared" si="4"/>
        <v>1.25</v>
      </c>
      <c r="R8" s="20">
        <f t="shared" si="5"/>
        <v>1.3333333333333333</v>
      </c>
      <c r="S8" s="21"/>
      <c r="T8" s="2"/>
      <c r="U8" s="2"/>
    </row>
    <row r="9" spans="1:21" x14ac:dyDescent="0.25">
      <c r="A9" s="90" t="s">
        <v>33</v>
      </c>
      <c r="B9" s="91"/>
      <c r="C9" s="22">
        <v>1</v>
      </c>
      <c r="D9" s="22">
        <v>4</v>
      </c>
      <c r="E9" s="15">
        <f t="shared" si="0"/>
        <v>3</v>
      </c>
      <c r="F9" s="22">
        <v>0</v>
      </c>
      <c r="G9" s="22">
        <v>2</v>
      </c>
      <c r="H9" s="16">
        <v>0</v>
      </c>
      <c r="I9" s="22">
        <v>0</v>
      </c>
      <c r="J9" s="22">
        <v>2</v>
      </c>
      <c r="K9" s="16">
        <v>0</v>
      </c>
      <c r="L9" s="17"/>
      <c r="M9" s="18">
        <v>1</v>
      </c>
      <c r="N9" s="18">
        <v>0</v>
      </c>
      <c r="O9" s="18">
        <v>0</v>
      </c>
      <c r="P9" s="19">
        <f t="shared" si="3"/>
        <v>4</v>
      </c>
      <c r="Q9" s="19">
        <v>0</v>
      </c>
      <c r="R9" s="20">
        <v>0</v>
      </c>
      <c r="S9" s="21"/>
      <c r="T9" s="2"/>
      <c r="U9" s="2"/>
    </row>
    <row r="10" spans="1:21" x14ac:dyDescent="0.25">
      <c r="A10" s="90" t="s">
        <v>5</v>
      </c>
      <c r="B10" s="91"/>
      <c r="C10" s="22">
        <v>125</v>
      </c>
      <c r="D10" s="22">
        <v>178</v>
      </c>
      <c r="E10" s="15">
        <f t="shared" si="0"/>
        <v>0.42399999999999999</v>
      </c>
      <c r="F10" s="22">
        <v>102</v>
      </c>
      <c r="G10" s="22">
        <v>139</v>
      </c>
      <c r="H10" s="16">
        <f t="shared" si="1"/>
        <v>0.36274509803921567</v>
      </c>
      <c r="I10" s="22">
        <v>54</v>
      </c>
      <c r="J10" s="22">
        <v>91</v>
      </c>
      <c r="K10" s="16">
        <f t="shared" si="2"/>
        <v>0.68518518518518523</v>
      </c>
      <c r="L10" s="17"/>
      <c r="M10" s="18">
        <v>147</v>
      </c>
      <c r="N10" s="18">
        <v>118</v>
      </c>
      <c r="O10" s="18">
        <v>74</v>
      </c>
      <c r="P10" s="19">
        <f t="shared" si="3"/>
        <v>1.2108843537414966</v>
      </c>
      <c r="Q10" s="19">
        <f t="shared" si="4"/>
        <v>1.1779661016949152</v>
      </c>
      <c r="R10" s="20">
        <f t="shared" si="5"/>
        <v>1.2297297297297298</v>
      </c>
      <c r="S10" s="21"/>
      <c r="T10" s="2"/>
      <c r="U10" s="2"/>
    </row>
    <row r="11" spans="1:21" x14ac:dyDescent="0.25">
      <c r="A11" s="90" t="s">
        <v>6</v>
      </c>
      <c r="B11" s="91"/>
      <c r="C11" s="14">
        <v>110</v>
      </c>
      <c r="D11" s="14">
        <v>126</v>
      </c>
      <c r="E11" s="15">
        <f t="shared" si="0"/>
        <v>0.14545454545454545</v>
      </c>
      <c r="F11" s="14">
        <v>102</v>
      </c>
      <c r="G11" s="14">
        <v>111</v>
      </c>
      <c r="H11" s="16">
        <f t="shared" si="1"/>
        <v>8.8235294117647065E-2</v>
      </c>
      <c r="I11" s="14">
        <v>65</v>
      </c>
      <c r="J11" s="14">
        <v>76</v>
      </c>
      <c r="K11" s="16">
        <f t="shared" si="2"/>
        <v>0.16923076923076924</v>
      </c>
      <c r="L11" s="17"/>
      <c r="M11" s="14">
        <v>116</v>
      </c>
      <c r="N11" s="14">
        <v>108</v>
      </c>
      <c r="O11" s="14">
        <v>70</v>
      </c>
      <c r="P11" s="19">
        <f t="shared" si="3"/>
        <v>1.0862068965517242</v>
      </c>
      <c r="Q11" s="19">
        <f t="shared" si="4"/>
        <v>1.0277777777777777</v>
      </c>
      <c r="R11" s="20">
        <f t="shared" si="5"/>
        <v>1.0857142857142856</v>
      </c>
      <c r="S11" s="21"/>
      <c r="T11" s="2"/>
      <c r="U11" s="2"/>
    </row>
    <row r="12" spans="1:21" x14ac:dyDescent="0.25">
      <c r="A12" s="90" t="s">
        <v>7</v>
      </c>
      <c r="B12" s="91"/>
      <c r="C12" s="14">
        <v>169</v>
      </c>
      <c r="D12" s="14">
        <v>203</v>
      </c>
      <c r="E12" s="15">
        <f t="shared" si="0"/>
        <v>0.20118343195266272</v>
      </c>
      <c r="F12" s="14">
        <v>134</v>
      </c>
      <c r="G12" s="14">
        <v>157</v>
      </c>
      <c r="H12" s="16">
        <f t="shared" si="1"/>
        <v>0.17164179104477612</v>
      </c>
      <c r="I12" s="14">
        <v>71</v>
      </c>
      <c r="J12" s="14">
        <v>86</v>
      </c>
      <c r="K12" s="16">
        <f t="shared" si="2"/>
        <v>0.21126760563380281</v>
      </c>
      <c r="L12" s="17"/>
      <c r="M12" s="14">
        <v>170</v>
      </c>
      <c r="N12" s="14">
        <v>129</v>
      </c>
      <c r="O12" s="14">
        <v>69</v>
      </c>
      <c r="P12" s="19">
        <f t="shared" si="3"/>
        <v>1.1941176470588235</v>
      </c>
      <c r="Q12" s="19">
        <f t="shared" si="4"/>
        <v>1.2170542635658914</v>
      </c>
      <c r="R12" s="20">
        <f t="shared" si="5"/>
        <v>1.2463768115942029</v>
      </c>
      <c r="S12" s="21"/>
      <c r="T12" s="2"/>
      <c r="U12" s="2"/>
    </row>
    <row r="13" spans="1:21" x14ac:dyDescent="0.25">
      <c r="A13" s="90" t="s">
        <v>8</v>
      </c>
      <c r="B13" s="91"/>
      <c r="C13" s="23">
        <v>11</v>
      </c>
      <c r="D13" s="23">
        <v>13</v>
      </c>
      <c r="E13" s="15">
        <f t="shared" si="0"/>
        <v>0.18181818181818182</v>
      </c>
      <c r="F13" s="23">
        <v>7</v>
      </c>
      <c r="G13" s="23">
        <v>9</v>
      </c>
      <c r="H13" s="16">
        <f t="shared" si="1"/>
        <v>0.2857142857142857</v>
      </c>
      <c r="I13" s="23">
        <v>6</v>
      </c>
      <c r="J13" s="23">
        <v>7</v>
      </c>
      <c r="K13" s="16">
        <f>(J13-I13)/I13</f>
        <v>0.16666666666666666</v>
      </c>
      <c r="L13" s="17"/>
      <c r="M13" s="23">
        <v>11</v>
      </c>
      <c r="N13" s="23">
        <v>4</v>
      </c>
      <c r="O13" s="23">
        <v>3</v>
      </c>
      <c r="P13" s="19">
        <f t="shared" si="3"/>
        <v>1.1818181818181819</v>
      </c>
      <c r="Q13" s="19">
        <f t="shared" si="4"/>
        <v>2.25</v>
      </c>
      <c r="R13" s="20">
        <f t="shared" si="5"/>
        <v>2.3333333333333335</v>
      </c>
      <c r="S13" s="21"/>
      <c r="T13" s="2"/>
      <c r="U13" s="2"/>
    </row>
    <row r="14" spans="1:21" x14ac:dyDescent="0.25">
      <c r="A14" s="81" t="s">
        <v>9</v>
      </c>
      <c r="B14" s="82"/>
      <c r="C14" s="22">
        <v>93</v>
      </c>
      <c r="D14" s="22">
        <v>129</v>
      </c>
      <c r="E14" s="15">
        <f t="shared" si="0"/>
        <v>0.38709677419354838</v>
      </c>
      <c r="F14" s="22">
        <v>53</v>
      </c>
      <c r="G14" s="22">
        <v>70</v>
      </c>
      <c r="H14" s="16">
        <f t="shared" si="1"/>
        <v>0.32075471698113206</v>
      </c>
      <c r="I14" s="22">
        <v>36</v>
      </c>
      <c r="J14" s="22">
        <v>45</v>
      </c>
      <c r="K14" s="16">
        <f t="shared" si="2"/>
        <v>0.25</v>
      </c>
      <c r="L14" s="17"/>
      <c r="M14" s="18">
        <v>94</v>
      </c>
      <c r="N14" s="18">
        <v>56</v>
      </c>
      <c r="O14" s="18">
        <v>40</v>
      </c>
      <c r="P14" s="19">
        <f t="shared" si="3"/>
        <v>1.3723404255319149</v>
      </c>
      <c r="Q14" s="19">
        <f t="shared" si="4"/>
        <v>1.25</v>
      </c>
      <c r="R14" s="20">
        <f t="shared" si="5"/>
        <v>1.125</v>
      </c>
      <c r="S14" s="21"/>
      <c r="T14" s="24"/>
      <c r="U14" s="24"/>
    </row>
    <row r="15" spans="1:21" x14ac:dyDescent="0.25">
      <c r="A15" s="83" t="s">
        <v>10</v>
      </c>
      <c r="B15" s="84"/>
      <c r="C15" s="25">
        <f>C7+C14</f>
        <v>508</v>
      </c>
      <c r="D15" s="26">
        <f>D7+D14</f>
        <v>649</v>
      </c>
      <c r="E15" s="27">
        <f t="shared" si="0"/>
        <v>0.27755905511811024</v>
      </c>
      <c r="F15" s="25">
        <f>F7+F14</f>
        <v>398</v>
      </c>
      <c r="G15" s="25">
        <f>G7+G14</f>
        <v>486</v>
      </c>
      <c r="H15" s="28">
        <f t="shared" si="1"/>
        <v>0.22110552763819097</v>
      </c>
      <c r="I15" s="25">
        <f>I7+I14</f>
        <v>232</v>
      </c>
      <c r="J15" s="25">
        <f>J7+J14</f>
        <v>305</v>
      </c>
      <c r="K15" s="28">
        <f t="shared" si="2"/>
        <v>0.31465517241379309</v>
      </c>
      <c r="L15" s="29"/>
      <c r="M15" s="30">
        <f>M7+M14</f>
        <v>538</v>
      </c>
      <c r="N15" s="30">
        <f>N7+N14</f>
        <v>415</v>
      </c>
      <c r="O15" s="30">
        <f>O7+O14</f>
        <v>256</v>
      </c>
      <c r="P15" s="31">
        <f t="shared" si="3"/>
        <v>1.2063197026022305</v>
      </c>
      <c r="Q15" s="31">
        <f t="shared" si="4"/>
        <v>1.1710843373493975</v>
      </c>
      <c r="R15" s="32">
        <f t="shared" si="5"/>
        <v>1.19140625</v>
      </c>
      <c r="S15" s="33"/>
      <c r="T15" s="2"/>
      <c r="U15" s="2"/>
    </row>
    <row r="16" spans="1:21" ht="15" customHeight="1" x14ac:dyDescent="0.25">
      <c r="A16" s="85" t="s">
        <v>11</v>
      </c>
      <c r="B16" s="86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87" t="s">
        <v>12</v>
      </c>
      <c r="B17" s="42" t="s">
        <v>13</v>
      </c>
      <c r="C17" s="22">
        <v>6</v>
      </c>
      <c r="D17" s="43">
        <v>4</v>
      </c>
      <c r="E17" s="15">
        <f t="shared" ref="E17:E55" si="6">(D17-C17)/C17</f>
        <v>-0.33333333333333331</v>
      </c>
      <c r="F17" s="22">
        <v>4</v>
      </c>
      <c r="G17" s="22">
        <v>2</v>
      </c>
      <c r="H17" s="16">
        <f t="shared" ref="H17:H43" si="7">(G17-F17)/F17</f>
        <v>-0.5</v>
      </c>
      <c r="I17" s="22">
        <v>2</v>
      </c>
      <c r="J17" s="22">
        <v>0</v>
      </c>
      <c r="K17" s="49">
        <f t="shared" ref="K17:K47" si="8">(J17-I17)/I17</f>
        <v>-1</v>
      </c>
      <c r="L17" s="44"/>
      <c r="M17" s="18">
        <v>6</v>
      </c>
      <c r="N17" s="18">
        <v>5</v>
      </c>
      <c r="O17" s="45">
        <v>2</v>
      </c>
      <c r="P17" s="19">
        <f t="shared" ref="P17:P55" si="9">D17/M17</f>
        <v>0.66666666666666663</v>
      </c>
      <c r="Q17" s="19">
        <f t="shared" ref="Q17:Q47" si="10">G17/N17</f>
        <v>0.4</v>
      </c>
      <c r="R17" s="20">
        <f t="shared" ref="R17:R47" si="11">J17/O17</f>
        <v>0</v>
      </c>
      <c r="S17" s="21"/>
      <c r="T17" s="2"/>
      <c r="U17" s="2"/>
    </row>
    <row r="18" spans="1:21" x14ac:dyDescent="0.25">
      <c r="A18" s="88"/>
      <c r="B18" s="42" t="s">
        <v>14</v>
      </c>
      <c r="C18" s="46">
        <v>14</v>
      </c>
      <c r="D18" s="47">
        <v>37</v>
      </c>
      <c r="E18" s="48">
        <f t="shared" si="6"/>
        <v>1.6428571428571428</v>
      </c>
      <c r="F18" s="46">
        <v>8</v>
      </c>
      <c r="G18" s="46">
        <v>24</v>
      </c>
      <c r="H18" s="49">
        <f t="shared" si="7"/>
        <v>2</v>
      </c>
      <c r="I18" s="46">
        <v>4</v>
      </c>
      <c r="J18" s="46">
        <v>12</v>
      </c>
      <c r="K18" s="49">
        <f t="shared" si="8"/>
        <v>2</v>
      </c>
      <c r="L18" s="44"/>
      <c r="M18" s="50">
        <v>14</v>
      </c>
      <c r="N18" s="50">
        <v>9</v>
      </c>
      <c r="O18" s="50">
        <v>4</v>
      </c>
      <c r="P18" s="19">
        <f t="shared" si="9"/>
        <v>2.6428571428571428</v>
      </c>
      <c r="Q18" s="19">
        <f t="shared" si="10"/>
        <v>2.6666666666666665</v>
      </c>
      <c r="R18" s="20">
        <f t="shared" si="11"/>
        <v>3</v>
      </c>
      <c r="S18" s="21"/>
      <c r="T18" s="2"/>
      <c r="U18" s="2"/>
    </row>
    <row r="19" spans="1:21" s="60" customFormat="1" ht="15.75" thickBot="1" x14ac:dyDescent="0.3">
      <c r="A19" s="89"/>
      <c r="B19" s="51" t="s">
        <v>15</v>
      </c>
      <c r="C19" s="52">
        <v>6</v>
      </c>
      <c r="D19" s="53">
        <v>4</v>
      </c>
      <c r="E19" s="54">
        <f t="shared" si="6"/>
        <v>-0.33333333333333331</v>
      </c>
      <c r="F19" s="52">
        <v>2</v>
      </c>
      <c r="G19" s="52">
        <v>2</v>
      </c>
      <c r="H19" s="55">
        <f t="shared" si="7"/>
        <v>0</v>
      </c>
      <c r="I19" s="52">
        <v>0</v>
      </c>
      <c r="J19" s="52">
        <v>2</v>
      </c>
      <c r="K19" s="55">
        <v>0</v>
      </c>
      <c r="L19" s="56"/>
      <c r="M19" s="57">
        <v>6</v>
      </c>
      <c r="N19" s="57">
        <v>2</v>
      </c>
      <c r="O19" s="57">
        <v>0</v>
      </c>
      <c r="P19" s="58">
        <f t="shared" si="9"/>
        <v>0.66666666666666663</v>
      </c>
      <c r="Q19" s="58">
        <f t="shared" si="10"/>
        <v>1</v>
      </c>
      <c r="R19" s="59">
        <v>0</v>
      </c>
      <c r="S19" s="21"/>
      <c r="T19" s="6"/>
      <c r="U19" s="6"/>
    </row>
    <row r="20" spans="1:21" ht="15.75" thickBot="1" x14ac:dyDescent="0.3">
      <c r="A20" s="78" t="s">
        <v>16</v>
      </c>
      <c r="B20" s="42" t="s">
        <v>13</v>
      </c>
      <c r="C20" s="46">
        <v>8</v>
      </c>
      <c r="D20" s="47">
        <v>15</v>
      </c>
      <c r="E20" s="48">
        <f t="shared" si="6"/>
        <v>0.875</v>
      </c>
      <c r="F20" s="46">
        <v>8</v>
      </c>
      <c r="G20" s="46">
        <v>10</v>
      </c>
      <c r="H20" s="49">
        <f t="shared" si="7"/>
        <v>0.25</v>
      </c>
      <c r="I20" s="46">
        <v>5</v>
      </c>
      <c r="J20" s="46">
        <v>6</v>
      </c>
      <c r="K20" s="16">
        <f t="shared" si="8"/>
        <v>0.2</v>
      </c>
      <c r="L20" s="44"/>
      <c r="M20" s="50">
        <v>8</v>
      </c>
      <c r="N20" s="50">
        <v>6</v>
      </c>
      <c r="O20" s="50">
        <v>4</v>
      </c>
      <c r="P20" s="61">
        <f t="shared" si="9"/>
        <v>1.875</v>
      </c>
      <c r="Q20" s="61">
        <f t="shared" si="10"/>
        <v>1.6666666666666667</v>
      </c>
      <c r="R20" s="62">
        <f t="shared" si="11"/>
        <v>1.5</v>
      </c>
      <c r="S20" s="21"/>
      <c r="T20" s="2"/>
      <c r="U20" s="2"/>
    </row>
    <row r="21" spans="1:21" ht="15.75" thickBot="1" x14ac:dyDescent="0.3">
      <c r="A21" s="78"/>
      <c r="B21" s="42" t="s">
        <v>14</v>
      </c>
      <c r="C21" s="43">
        <v>57</v>
      </c>
      <c r="D21" s="43">
        <v>75</v>
      </c>
      <c r="E21" s="15">
        <f t="shared" si="6"/>
        <v>0.31578947368421051</v>
      </c>
      <c r="F21" s="22">
        <v>51</v>
      </c>
      <c r="G21" s="22">
        <v>59</v>
      </c>
      <c r="H21" s="16">
        <f t="shared" si="7"/>
        <v>0.15686274509803921</v>
      </c>
      <c r="I21" s="22">
        <v>35</v>
      </c>
      <c r="J21" s="22">
        <v>37</v>
      </c>
      <c r="K21" s="49">
        <f t="shared" si="8"/>
        <v>5.7142857142857141E-2</v>
      </c>
      <c r="L21" s="44"/>
      <c r="M21" s="18">
        <v>56</v>
      </c>
      <c r="N21" s="18">
        <v>47</v>
      </c>
      <c r="O21" s="18">
        <v>32</v>
      </c>
      <c r="P21" s="19">
        <f t="shared" si="9"/>
        <v>1.3392857142857142</v>
      </c>
      <c r="Q21" s="19">
        <f t="shared" si="10"/>
        <v>1.2553191489361701</v>
      </c>
      <c r="R21" s="20">
        <f t="shared" si="11"/>
        <v>1.15625</v>
      </c>
      <c r="S21" s="21"/>
      <c r="T21" s="2"/>
      <c r="U21" s="2"/>
    </row>
    <row r="22" spans="1:21" ht="15.75" thickBot="1" x14ac:dyDescent="0.3">
      <c r="A22" s="79"/>
      <c r="B22" s="51" t="s">
        <v>15</v>
      </c>
      <c r="C22" s="52">
        <v>3</v>
      </c>
      <c r="D22" s="53">
        <v>6</v>
      </c>
      <c r="E22" s="54">
        <f t="shared" si="6"/>
        <v>1</v>
      </c>
      <c r="F22" s="52">
        <v>1</v>
      </c>
      <c r="G22" s="52">
        <v>2</v>
      </c>
      <c r="H22" s="55">
        <f t="shared" si="7"/>
        <v>1</v>
      </c>
      <c r="I22" s="52">
        <v>0</v>
      </c>
      <c r="J22" s="52">
        <v>2</v>
      </c>
      <c r="K22" s="55">
        <v>0</v>
      </c>
      <c r="L22" s="56"/>
      <c r="M22" s="57">
        <v>3</v>
      </c>
      <c r="N22" s="57">
        <v>1</v>
      </c>
      <c r="O22" s="57">
        <v>0</v>
      </c>
      <c r="P22" s="58">
        <f t="shared" si="9"/>
        <v>2</v>
      </c>
      <c r="Q22" s="58">
        <f t="shared" si="10"/>
        <v>2</v>
      </c>
      <c r="R22" s="59">
        <v>0</v>
      </c>
      <c r="S22" s="21"/>
      <c r="T22" s="24"/>
      <c r="U22" s="24"/>
    </row>
    <row r="23" spans="1:21" ht="15.75" thickBot="1" x14ac:dyDescent="0.3">
      <c r="A23" s="78" t="s">
        <v>17</v>
      </c>
      <c r="B23" s="42" t="s">
        <v>13</v>
      </c>
      <c r="C23" s="46">
        <v>11</v>
      </c>
      <c r="D23" s="47">
        <v>9</v>
      </c>
      <c r="E23" s="48">
        <f t="shared" si="6"/>
        <v>-0.18181818181818182</v>
      </c>
      <c r="F23" s="46">
        <v>7</v>
      </c>
      <c r="G23" s="46">
        <v>4</v>
      </c>
      <c r="H23" s="49">
        <f t="shared" si="7"/>
        <v>-0.42857142857142855</v>
      </c>
      <c r="I23" s="46">
        <v>3</v>
      </c>
      <c r="J23" s="46">
        <v>4</v>
      </c>
      <c r="K23" s="16">
        <f t="shared" si="8"/>
        <v>0.33333333333333331</v>
      </c>
      <c r="L23" s="44"/>
      <c r="M23" s="50">
        <v>11</v>
      </c>
      <c r="N23" s="50">
        <v>7</v>
      </c>
      <c r="O23" s="50">
        <v>4</v>
      </c>
      <c r="P23" s="61">
        <f t="shared" si="9"/>
        <v>0.81818181818181823</v>
      </c>
      <c r="Q23" s="61">
        <f t="shared" si="10"/>
        <v>0.5714285714285714</v>
      </c>
      <c r="R23" s="62">
        <f t="shared" si="11"/>
        <v>1</v>
      </c>
      <c r="S23" s="21"/>
      <c r="T23" s="2"/>
      <c r="U23" s="2"/>
    </row>
    <row r="24" spans="1:21" ht="15.75" thickBot="1" x14ac:dyDescent="0.3">
      <c r="A24" s="78"/>
      <c r="B24" s="42" t="s">
        <v>14</v>
      </c>
      <c r="C24" s="43">
        <v>41</v>
      </c>
      <c r="D24" s="43">
        <v>29</v>
      </c>
      <c r="E24" s="15">
        <f t="shared" si="6"/>
        <v>-0.29268292682926828</v>
      </c>
      <c r="F24" s="22">
        <v>30</v>
      </c>
      <c r="G24" s="22">
        <v>20</v>
      </c>
      <c r="H24" s="16">
        <f t="shared" si="7"/>
        <v>-0.33333333333333331</v>
      </c>
      <c r="I24" s="22">
        <v>14</v>
      </c>
      <c r="J24" s="22">
        <v>14</v>
      </c>
      <c r="K24" s="49">
        <f t="shared" si="8"/>
        <v>0</v>
      </c>
      <c r="L24" s="44"/>
      <c r="M24" s="18">
        <v>41</v>
      </c>
      <c r="N24" s="18">
        <v>26</v>
      </c>
      <c r="O24" s="18">
        <v>14</v>
      </c>
      <c r="P24" s="19">
        <f t="shared" si="9"/>
        <v>0.70731707317073167</v>
      </c>
      <c r="Q24" s="19">
        <f t="shared" si="10"/>
        <v>0.76923076923076927</v>
      </c>
      <c r="R24" s="20">
        <f t="shared" si="11"/>
        <v>1</v>
      </c>
      <c r="S24" s="21"/>
      <c r="T24" s="2"/>
      <c r="U24" s="2"/>
    </row>
    <row r="25" spans="1:21" ht="15.75" thickBot="1" x14ac:dyDescent="0.3">
      <c r="A25" s="79"/>
      <c r="B25" s="51" t="s">
        <v>15</v>
      </c>
      <c r="C25" s="52">
        <v>4</v>
      </c>
      <c r="D25" s="53">
        <v>9</v>
      </c>
      <c r="E25" s="54">
        <f t="shared" si="6"/>
        <v>1.25</v>
      </c>
      <c r="F25" s="52">
        <v>2</v>
      </c>
      <c r="G25" s="52">
        <v>4</v>
      </c>
      <c r="H25" s="55">
        <f t="shared" si="7"/>
        <v>1</v>
      </c>
      <c r="I25" s="52">
        <v>1</v>
      </c>
      <c r="J25" s="52">
        <v>2</v>
      </c>
      <c r="K25" s="55">
        <f t="shared" si="8"/>
        <v>1</v>
      </c>
      <c r="L25" s="56"/>
      <c r="M25" s="57">
        <v>4</v>
      </c>
      <c r="N25" s="57">
        <v>3</v>
      </c>
      <c r="O25" s="57">
        <v>1</v>
      </c>
      <c r="P25" s="58">
        <f t="shared" si="9"/>
        <v>2.25</v>
      </c>
      <c r="Q25" s="58">
        <f t="shared" si="10"/>
        <v>1.3333333333333333</v>
      </c>
      <c r="R25" s="59">
        <f t="shared" si="11"/>
        <v>2</v>
      </c>
      <c r="S25" s="21"/>
      <c r="T25" s="2"/>
      <c r="U25" s="2"/>
    </row>
    <row r="26" spans="1:21" ht="15.75" thickBot="1" x14ac:dyDescent="0.3">
      <c r="A26" s="78" t="s">
        <v>18</v>
      </c>
      <c r="B26" s="42" t="s">
        <v>13</v>
      </c>
      <c r="C26" s="47">
        <v>8</v>
      </c>
      <c r="D26" s="47">
        <v>10</v>
      </c>
      <c r="E26" s="48">
        <f t="shared" si="6"/>
        <v>0.25</v>
      </c>
      <c r="F26" s="46">
        <v>3</v>
      </c>
      <c r="G26" s="46">
        <v>6</v>
      </c>
      <c r="H26" s="49">
        <f t="shared" si="7"/>
        <v>1</v>
      </c>
      <c r="I26" s="46">
        <v>2</v>
      </c>
      <c r="J26" s="46">
        <v>2</v>
      </c>
      <c r="K26" s="16">
        <f t="shared" si="8"/>
        <v>0</v>
      </c>
      <c r="L26" s="44"/>
      <c r="M26" s="50">
        <v>8</v>
      </c>
      <c r="N26" s="50">
        <v>3</v>
      </c>
      <c r="O26" s="50">
        <v>2</v>
      </c>
      <c r="P26" s="61">
        <f t="shared" si="9"/>
        <v>1.25</v>
      </c>
      <c r="Q26" s="61">
        <f t="shared" si="10"/>
        <v>2</v>
      </c>
      <c r="R26" s="62">
        <f t="shared" si="11"/>
        <v>1</v>
      </c>
      <c r="S26" s="21"/>
      <c r="T26" s="2"/>
      <c r="U26" s="2"/>
    </row>
    <row r="27" spans="1:21" ht="15.75" thickBot="1" x14ac:dyDescent="0.3">
      <c r="A27" s="78"/>
      <c r="B27" s="42" t="s">
        <v>14</v>
      </c>
      <c r="C27" s="43">
        <v>16</v>
      </c>
      <c r="D27" s="43">
        <v>21</v>
      </c>
      <c r="E27" s="15">
        <f t="shared" si="6"/>
        <v>0.3125</v>
      </c>
      <c r="F27" s="22">
        <v>7</v>
      </c>
      <c r="G27" s="22">
        <v>15</v>
      </c>
      <c r="H27" s="16">
        <f t="shared" si="7"/>
        <v>1.1428571428571428</v>
      </c>
      <c r="I27" s="22">
        <v>3</v>
      </c>
      <c r="J27" s="22">
        <v>9</v>
      </c>
      <c r="K27" s="49">
        <f t="shared" si="8"/>
        <v>2</v>
      </c>
      <c r="L27" s="44"/>
      <c r="M27" s="18">
        <v>16</v>
      </c>
      <c r="N27" s="18">
        <v>7</v>
      </c>
      <c r="O27" s="18">
        <v>3</v>
      </c>
      <c r="P27" s="19">
        <f t="shared" si="9"/>
        <v>1.3125</v>
      </c>
      <c r="Q27" s="19">
        <f t="shared" si="10"/>
        <v>2.1428571428571428</v>
      </c>
      <c r="R27" s="20">
        <f t="shared" si="11"/>
        <v>3</v>
      </c>
      <c r="S27" s="21"/>
      <c r="T27" s="2"/>
      <c r="U27" s="2"/>
    </row>
    <row r="28" spans="1:21" ht="15.75" thickBot="1" x14ac:dyDescent="0.3">
      <c r="A28" s="79"/>
      <c r="B28" s="51" t="s">
        <v>15</v>
      </c>
      <c r="C28" s="52">
        <v>1</v>
      </c>
      <c r="D28" s="53">
        <v>2</v>
      </c>
      <c r="E28" s="54">
        <f t="shared" si="6"/>
        <v>1</v>
      </c>
      <c r="F28" s="52">
        <v>1</v>
      </c>
      <c r="G28" s="52">
        <v>0</v>
      </c>
      <c r="H28" s="55">
        <f t="shared" si="7"/>
        <v>-1</v>
      </c>
      <c r="I28" s="52">
        <v>1</v>
      </c>
      <c r="J28" s="52">
        <v>0</v>
      </c>
      <c r="K28" s="55">
        <f t="shared" si="8"/>
        <v>-1</v>
      </c>
      <c r="L28" s="56"/>
      <c r="M28" s="57">
        <v>1</v>
      </c>
      <c r="N28" s="57">
        <v>1</v>
      </c>
      <c r="O28" s="57">
        <v>1</v>
      </c>
      <c r="P28" s="58">
        <f t="shared" si="9"/>
        <v>2</v>
      </c>
      <c r="Q28" s="58">
        <f t="shared" si="10"/>
        <v>0</v>
      </c>
      <c r="R28" s="59">
        <f t="shared" si="11"/>
        <v>0</v>
      </c>
      <c r="S28" s="21"/>
      <c r="T28" s="2"/>
      <c r="U28" s="2"/>
    </row>
    <row r="29" spans="1:21" ht="15.75" thickBot="1" x14ac:dyDescent="0.3">
      <c r="A29" s="78" t="s">
        <v>19</v>
      </c>
      <c r="B29" s="42" t="s">
        <v>13</v>
      </c>
      <c r="C29" s="47">
        <v>1</v>
      </c>
      <c r="D29" s="47">
        <v>3</v>
      </c>
      <c r="E29" s="48">
        <f t="shared" si="6"/>
        <v>2</v>
      </c>
      <c r="F29" s="46">
        <v>0</v>
      </c>
      <c r="G29" s="46">
        <v>2</v>
      </c>
      <c r="H29" s="49">
        <v>0</v>
      </c>
      <c r="I29" s="46">
        <v>0</v>
      </c>
      <c r="J29" s="46">
        <v>1</v>
      </c>
      <c r="K29" s="16">
        <v>0</v>
      </c>
      <c r="L29" s="44"/>
      <c r="M29" s="50">
        <v>1</v>
      </c>
      <c r="N29" s="50">
        <v>0</v>
      </c>
      <c r="O29" s="50">
        <v>0</v>
      </c>
      <c r="P29" s="61">
        <f t="shared" si="9"/>
        <v>3</v>
      </c>
      <c r="Q29" s="61">
        <v>0</v>
      </c>
      <c r="R29" s="62">
        <v>0</v>
      </c>
      <c r="S29" s="21"/>
      <c r="T29" s="2"/>
      <c r="U29" s="2"/>
    </row>
    <row r="30" spans="1:21" ht="15.75" thickBot="1" x14ac:dyDescent="0.3">
      <c r="A30" s="78"/>
      <c r="B30" s="42" t="s">
        <v>14</v>
      </c>
      <c r="C30" s="22">
        <v>16</v>
      </c>
      <c r="D30" s="43">
        <v>20</v>
      </c>
      <c r="E30" s="15">
        <f t="shared" si="6"/>
        <v>0.25</v>
      </c>
      <c r="F30" s="22">
        <v>9</v>
      </c>
      <c r="G30" s="22">
        <v>13</v>
      </c>
      <c r="H30" s="16">
        <f t="shared" si="7"/>
        <v>0.44444444444444442</v>
      </c>
      <c r="I30" s="22">
        <v>7</v>
      </c>
      <c r="J30" s="22">
        <v>7</v>
      </c>
      <c r="K30" s="49">
        <f t="shared" si="8"/>
        <v>0</v>
      </c>
      <c r="L30" s="44"/>
      <c r="M30" s="18">
        <v>16</v>
      </c>
      <c r="N30" s="18">
        <v>6</v>
      </c>
      <c r="O30" s="18">
        <v>4</v>
      </c>
      <c r="P30" s="19">
        <f t="shared" si="9"/>
        <v>1.25</v>
      </c>
      <c r="Q30" s="19">
        <f t="shared" si="10"/>
        <v>2.1666666666666665</v>
      </c>
      <c r="R30" s="20">
        <f t="shared" si="11"/>
        <v>1.75</v>
      </c>
      <c r="S30" s="21"/>
      <c r="T30" s="2"/>
      <c r="U30" s="2"/>
    </row>
    <row r="31" spans="1:21" ht="15.75" thickBot="1" x14ac:dyDescent="0.3">
      <c r="A31" s="79"/>
      <c r="B31" s="51" t="s">
        <v>15</v>
      </c>
      <c r="C31" s="52">
        <v>67</v>
      </c>
      <c r="D31" s="53">
        <v>73</v>
      </c>
      <c r="E31" s="54">
        <f t="shared" si="6"/>
        <v>8.9552238805970144E-2</v>
      </c>
      <c r="F31" s="52">
        <v>37</v>
      </c>
      <c r="G31" s="52">
        <v>45</v>
      </c>
      <c r="H31" s="55">
        <f t="shared" si="7"/>
        <v>0.21621621621621623</v>
      </c>
      <c r="I31" s="52">
        <v>30</v>
      </c>
      <c r="J31" s="52">
        <v>35</v>
      </c>
      <c r="K31" s="55">
        <f t="shared" si="8"/>
        <v>0.16666666666666666</v>
      </c>
      <c r="L31" s="56"/>
      <c r="M31" s="57">
        <v>68</v>
      </c>
      <c r="N31" s="57">
        <v>39</v>
      </c>
      <c r="O31" s="57">
        <v>34</v>
      </c>
      <c r="P31" s="58">
        <f t="shared" si="9"/>
        <v>1.0735294117647058</v>
      </c>
      <c r="Q31" s="58">
        <f t="shared" si="10"/>
        <v>1.1538461538461537</v>
      </c>
      <c r="R31" s="59">
        <f t="shared" si="11"/>
        <v>1.0294117647058822</v>
      </c>
      <c r="S31" s="21"/>
      <c r="T31" s="2"/>
      <c r="U31" s="2"/>
    </row>
    <row r="32" spans="1:21" ht="15.75" thickBot="1" x14ac:dyDescent="0.3">
      <c r="A32" s="78" t="s">
        <v>20</v>
      </c>
      <c r="B32" s="42" t="s">
        <v>13</v>
      </c>
      <c r="C32" s="47">
        <v>0</v>
      </c>
      <c r="D32" s="47">
        <v>0</v>
      </c>
      <c r="E32" s="48">
        <v>0</v>
      </c>
      <c r="F32" s="46">
        <v>0</v>
      </c>
      <c r="G32" s="46">
        <v>0</v>
      </c>
      <c r="H32" s="49">
        <v>0</v>
      </c>
      <c r="I32" s="46">
        <v>0</v>
      </c>
      <c r="J32" s="46">
        <v>0</v>
      </c>
      <c r="K32" s="16">
        <v>0</v>
      </c>
      <c r="L32" s="44"/>
      <c r="M32" s="50">
        <v>0</v>
      </c>
      <c r="N32" s="50">
        <v>0</v>
      </c>
      <c r="O32" s="50">
        <v>0</v>
      </c>
      <c r="P32" s="61">
        <v>0</v>
      </c>
      <c r="Q32" s="61">
        <v>0</v>
      </c>
      <c r="R32" s="62">
        <v>0</v>
      </c>
      <c r="S32" s="21"/>
      <c r="T32" s="2"/>
      <c r="U32" s="2"/>
    </row>
    <row r="33" spans="1:21" ht="15.75" thickBot="1" x14ac:dyDescent="0.3">
      <c r="A33" s="78"/>
      <c r="B33" s="42" t="s">
        <v>14</v>
      </c>
      <c r="C33" s="43">
        <v>2</v>
      </c>
      <c r="D33" s="43">
        <v>4</v>
      </c>
      <c r="E33" s="15">
        <f t="shared" si="6"/>
        <v>1</v>
      </c>
      <c r="F33" s="22">
        <v>2</v>
      </c>
      <c r="G33" s="22">
        <v>1</v>
      </c>
      <c r="H33" s="15">
        <f t="shared" ref="H33" si="12">(G33-F33)/F33</f>
        <v>-0.5</v>
      </c>
      <c r="I33" s="22">
        <v>1</v>
      </c>
      <c r="J33" s="22">
        <v>0</v>
      </c>
      <c r="K33" s="49">
        <f t="shared" si="8"/>
        <v>-1</v>
      </c>
      <c r="L33" s="44"/>
      <c r="M33" s="18">
        <v>2</v>
      </c>
      <c r="N33" s="18">
        <v>2</v>
      </c>
      <c r="O33" s="18">
        <v>2</v>
      </c>
      <c r="P33" s="19">
        <f t="shared" si="9"/>
        <v>2</v>
      </c>
      <c r="Q33" s="19">
        <f t="shared" ref="Q33" si="13">G33/N33</f>
        <v>0.5</v>
      </c>
      <c r="R33" s="20">
        <f t="shared" ref="R33" si="14">J33/O33</f>
        <v>0</v>
      </c>
      <c r="S33" s="21"/>
      <c r="T33" s="2"/>
      <c r="U33" s="2"/>
    </row>
    <row r="34" spans="1:21" ht="15.75" thickBot="1" x14ac:dyDescent="0.3">
      <c r="A34" s="79"/>
      <c r="B34" s="51" t="s">
        <v>15</v>
      </c>
      <c r="C34" s="52">
        <v>3</v>
      </c>
      <c r="D34" s="53">
        <v>21</v>
      </c>
      <c r="E34" s="54">
        <f t="shared" si="6"/>
        <v>6</v>
      </c>
      <c r="F34" s="52">
        <v>2</v>
      </c>
      <c r="G34" s="52">
        <v>9</v>
      </c>
      <c r="H34" s="55">
        <f t="shared" si="7"/>
        <v>3.5</v>
      </c>
      <c r="I34" s="52">
        <v>2</v>
      </c>
      <c r="J34" s="52">
        <v>2</v>
      </c>
      <c r="K34" s="55">
        <f t="shared" si="8"/>
        <v>0</v>
      </c>
      <c r="L34" s="56"/>
      <c r="M34" s="57">
        <v>3</v>
      </c>
      <c r="N34" s="57">
        <v>2</v>
      </c>
      <c r="O34" s="57">
        <v>2</v>
      </c>
      <c r="P34" s="58">
        <f t="shared" si="9"/>
        <v>7</v>
      </c>
      <c r="Q34" s="58">
        <f t="shared" si="10"/>
        <v>4.5</v>
      </c>
      <c r="R34" s="59">
        <f t="shared" si="11"/>
        <v>1</v>
      </c>
      <c r="S34" s="21"/>
      <c r="T34" s="2"/>
      <c r="U34" s="2"/>
    </row>
    <row r="35" spans="1:21" ht="15.75" thickBot="1" x14ac:dyDescent="0.3">
      <c r="A35" s="78" t="s">
        <v>21</v>
      </c>
      <c r="B35" s="42" t="s">
        <v>13</v>
      </c>
      <c r="C35" s="47">
        <v>0</v>
      </c>
      <c r="D35" s="47">
        <v>11</v>
      </c>
      <c r="E35" s="48">
        <v>0</v>
      </c>
      <c r="F35" s="46">
        <v>0</v>
      </c>
      <c r="G35" s="46">
        <v>5</v>
      </c>
      <c r="H35" s="49">
        <v>0</v>
      </c>
      <c r="I35" s="46">
        <v>0</v>
      </c>
      <c r="J35" s="46">
        <v>3</v>
      </c>
      <c r="K35" s="16">
        <v>0</v>
      </c>
      <c r="L35" s="44"/>
      <c r="M35" s="50">
        <v>0</v>
      </c>
      <c r="N35" s="50">
        <v>0</v>
      </c>
      <c r="O35" s="50">
        <v>0</v>
      </c>
      <c r="P35" s="61">
        <v>0</v>
      </c>
      <c r="Q35" s="61">
        <v>0</v>
      </c>
      <c r="R35" s="62">
        <v>0</v>
      </c>
      <c r="S35" s="21"/>
      <c r="T35" s="2"/>
      <c r="U35" s="2"/>
    </row>
    <row r="36" spans="1:21" ht="15.75" thickBot="1" x14ac:dyDescent="0.3">
      <c r="A36" s="78"/>
      <c r="B36" s="42" t="s">
        <v>14</v>
      </c>
      <c r="C36" s="43">
        <v>24</v>
      </c>
      <c r="D36" s="43">
        <v>40</v>
      </c>
      <c r="E36" s="15">
        <f t="shared" si="6"/>
        <v>0.66666666666666663</v>
      </c>
      <c r="F36" s="22">
        <v>20</v>
      </c>
      <c r="G36" s="22">
        <v>29</v>
      </c>
      <c r="H36" s="16">
        <f t="shared" si="7"/>
        <v>0.45</v>
      </c>
      <c r="I36" s="22">
        <v>13</v>
      </c>
      <c r="J36" s="22">
        <v>21</v>
      </c>
      <c r="K36" s="49">
        <f t="shared" si="8"/>
        <v>0.61538461538461542</v>
      </c>
      <c r="L36" s="44"/>
      <c r="M36" s="18">
        <v>25</v>
      </c>
      <c r="N36" s="18">
        <v>20</v>
      </c>
      <c r="O36" s="18">
        <v>14</v>
      </c>
      <c r="P36" s="19">
        <f t="shared" si="9"/>
        <v>1.6</v>
      </c>
      <c r="Q36" s="19">
        <f t="shared" si="10"/>
        <v>1.45</v>
      </c>
      <c r="R36" s="20">
        <f t="shared" si="11"/>
        <v>1.5</v>
      </c>
      <c r="S36" s="21"/>
      <c r="T36" s="2"/>
      <c r="U36" s="2"/>
    </row>
    <row r="37" spans="1:21" ht="15.75" thickBot="1" x14ac:dyDescent="0.3">
      <c r="A37" s="79"/>
      <c r="B37" s="51" t="s">
        <v>15</v>
      </c>
      <c r="C37" s="52">
        <v>7</v>
      </c>
      <c r="D37" s="53">
        <v>10</v>
      </c>
      <c r="E37" s="54">
        <f t="shared" si="6"/>
        <v>0.42857142857142855</v>
      </c>
      <c r="F37" s="52">
        <v>6</v>
      </c>
      <c r="G37" s="52">
        <v>6</v>
      </c>
      <c r="H37" s="55">
        <f t="shared" si="7"/>
        <v>0</v>
      </c>
      <c r="I37" s="52">
        <v>1</v>
      </c>
      <c r="J37" s="52">
        <v>2</v>
      </c>
      <c r="K37" s="55">
        <f t="shared" si="8"/>
        <v>1</v>
      </c>
      <c r="L37" s="56"/>
      <c r="M37" s="57">
        <v>7</v>
      </c>
      <c r="N37" s="57">
        <v>6</v>
      </c>
      <c r="O37" s="57">
        <v>1</v>
      </c>
      <c r="P37" s="58">
        <f t="shared" si="9"/>
        <v>1.4285714285714286</v>
      </c>
      <c r="Q37" s="58">
        <f t="shared" si="10"/>
        <v>1</v>
      </c>
      <c r="R37" s="59">
        <f t="shared" si="11"/>
        <v>2</v>
      </c>
      <c r="S37" s="21"/>
      <c r="T37" s="2"/>
      <c r="U37" s="2"/>
    </row>
    <row r="38" spans="1:21" ht="15.75" thickBot="1" x14ac:dyDescent="0.3">
      <c r="A38" s="78" t="s">
        <v>22</v>
      </c>
      <c r="B38" s="63" t="s">
        <v>13</v>
      </c>
      <c r="C38" s="64">
        <v>0</v>
      </c>
      <c r="D38" s="64">
        <v>2</v>
      </c>
      <c r="E38" s="65">
        <v>0</v>
      </c>
      <c r="F38" s="66">
        <v>0</v>
      </c>
      <c r="G38" s="66">
        <v>1</v>
      </c>
      <c r="H38" s="67">
        <v>0</v>
      </c>
      <c r="I38" s="66">
        <v>0</v>
      </c>
      <c r="J38" s="66">
        <v>1</v>
      </c>
      <c r="K38" s="16">
        <v>0</v>
      </c>
      <c r="L38" s="68"/>
      <c r="M38" s="69">
        <v>0</v>
      </c>
      <c r="N38" s="69">
        <v>0</v>
      </c>
      <c r="O38" s="69">
        <v>0</v>
      </c>
      <c r="P38" s="70">
        <v>0</v>
      </c>
      <c r="Q38" s="61">
        <v>0</v>
      </c>
      <c r="R38" s="62">
        <v>0</v>
      </c>
      <c r="S38" s="21"/>
      <c r="T38" s="2"/>
      <c r="U38" s="2"/>
    </row>
    <row r="39" spans="1:21" ht="15.75" thickBot="1" x14ac:dyDescent="0.3">
      <c r="A39" s="78"/>
      <c r="B39" s="42" t="s">
        <v>14</v>
      </c>
      <c r="C39" s="22">
        <v>3</v>
      </c>
      <c r="D39" s="43">
        <v>5</v>
      </c>
      <c r="E39" s="15">
        <f t="shared" si="6"/>
        <v>0.66666666666666663</v>
      </c>
      <c r="F39" s="22">
        <v>2</v>
      </c>
      <c r="G39" s="22">
        <v>4</v>
      </c>
      <c r="H39" s="16">
        <f t="shared" si="7"/>
        <v>1</v>
      </c>
      <c r="I39" s="22">
        <v>2</v>
      </c>
      <c r="J39" s="22">
        <v>2</v>
      </c>
      <c r="K39" s="49">
        <v>0</v>
      </c>
      <c r="L39" s="44"/>
      <c r="M39" s="18">
        <v>3</v>
      </c>
      <c r="N39" s="18">
        <v>2</v>
      </c>
      <c r="O39" s="18">
        <v>2</v>
      </c>
      <c r="P39" s="19">
        <f t="shared" si="9"/>
        <v>1.6666666666666667</v>
      </c>
      <c r="Q39" s="19">
        <f t="shared" si="10"/>
        <v>2</v>
      </c>
      <c r="R39" s="20">
        <f t="shared" si="11"/>
        <v>1</v>
      </c>
      <c r="S39" s="21"/>
      <c r="T39" s="2"/>
      <c r="U39" s="2"/>
    </row>
    <row r="40" spans="1:21" ht="15.75" thickBot="1" x14ac:dyDescent="0.3">
      <c r="A40" s="79"/>
      <c r="B40" s="51" t="s">
        <v>15</v>
      </c>
      <c r="C40" s="52">
        <v>2</v>
      </c>
      <c r="D40" s="53">
        <v>2</v>
      </c>
      <c r="E40" s="54">
        <f t="shared" si="6"/>
        <v>0</v>
      </c>
      <c r="F40" s="52">
        <v>2</v>
      </c>
      <c r="G40" s="52">
        <v>2</v>
      </c>
      <c r="H40" s="55">
        <f t="shared" si="7"/>
        <v>0</v>
      </c>
      <c r="I40" s="52">
        <v>1</v>
      </c>
      <c r="J40" s="52">
        <v>0</v>
      </c>
      <c r="K40" s="55">
        <f t="shared" si="8"/>
        <v>-1</v>
      </c>
      <c r="L40" s="56"/>
      <c r="M40" s="57">
        <v>2</v>
      </c>
      <c r="N40" s="57">
        <v>2</v>
      </c>
      <c r="O40" s="57">
        <v>1</v>
      </c>
      <c r="P40" s="58">
        <f t="shared" si="9"/>
        <v>1</v>
      </c>
      <c r="Q40" s="58">
        <f t="shared" si="10"/>
        <v>1</v>
      </c>
      <c r="R40" s="59">
        <f t="shared" si="11"/>
        <v>0</v>
      </c>
      <c r="S40" s="21"/>
      <c r="T40" s="2"/>
      <c r="U40" s="2"/>
    </row>
    <row r="41" spans="1:21" ht="15.75" thickBot="1" x14ac:dyDescent="0.3">
      <c r="A41" s="79" t="s">
        <v>23</v>
      </c>
      <c r="B41" s="72" t="s">
        <v>13</v>
      </c>
      <c r="C41" s="66">
        <v>87</v>
      </c>
      <c r="D41" s="64">
        <v>121</v>
      </c>
      <c r="E41" s="65">
        <f t="shared" si="6"/>
        <v>0.39080459770114945</v>
      </c>
      <c r="F41" s="66">
        <v>76</v>
      </c>
      <c r="G41" s="66">
        <v>106</v>
      </c>
      <c r="H41" s="67">
        <f t="shared" si="7"/>
        <v>0.39473684210526316</v>
      </c>
      <c r="I41" s="66">
        <v>41</v>
      </c>
      <c r="J41" s="66">
        <v>72</v>
      </c>
      <c r="K41" s="16">
        <f t="shared" si="8"/>
        <v>0.75609756097560976</v>
      </c>
      <c r="L41" s="68"/>
      <c r="M41" s="69">
        <v>109</v>
      </c>
      <c r="N41" s="69">
        <v>94</v>
      </c>
      <c r="O41" s="69">
        <v>61</v>
      </c>
      <c r="P41" s="70">
        <f t="shared" si="9"/>
        <v>1.1100917431192661</v>
      </c>
      <c r="Q41" s="70">
        <f t="shared" si="10"/>
        <v>1.1276595744680851</v>
      </c>
      <c r="R41" s="71">
        <f t="shared" si="11"/>
        <v>1.180327868852459</v>
      </c>
      <c r="S41" s="21"/>
      <c r="T41" s="2"/>
      <c r="U41" s="2"/>
    </row>
    <row r="42" spans="1:21" ht="15.75" thickBot="1" x14ac:dyDescent="0.3">
      <c r="A42" s="79"/>
      <c r="B42" s="51" t="s">
        <v>14</v>
      </c>
      <c r="C42" s="52">
        <v>214</v>
      </c>
      <c r="D42" s="53">
        <v>262</v>
      </c>
      <c r="E42" s="54">
        <f t="shared" si="6"/>
        <v>0.22429906542056074</v>
      </c>
      <c r="F42" s="52">
        <v>189</v>
      </c>
      <c r="G42" s="52">
        <v>229</v>
      </c>
      <c r="H42" s="55">
        <f t="shared" si="7"/>
        <v>0.21164021164021163</v>
      </c>
      <c r="I42" s="52">
        <v>105</v>
      </c>
      <c r="J42" s="52">
        <v>147</v>
      </c>
      <c r="K42" s="55">
        <f t="shared" si="8"/>
        <v>0.4</v>
      </c>
      <c r="L42" s="56"/>
      <c r="M42" s="57">
        <v>243</v>
      </c>
      <c r="N42" s="57">
        <v>214</v>
      </c>
      <c r="O42" s="57">
        <v>129</v>
      </c>
      <c r="P42" s="58">
        <f t="shared" si="9"/>
        <v>1.0781893004115226</v>
      </c>
      <c r="Q42" s="58">
        <f t="shared" si="10"/>
        <v>1.0700934579439252</v>
      </c>
      <c r="R42" s="59">
        <f t="shared" si="11"/>
        <v>1.1395348837209303</v>
      </c>
      <c r="S42" s="21"/>
      <c r="T42" s="2"/>
      <c r="U42" s="2"/>
    </row>
    <row r="43" spans="1:21" ht="15.75" thickBot="1" x14ac:dyDescent="0.3">
      <c r="A43" s="78" t="s">
        <v>24</v>
      </c>
      <c r="B43" s="42" t="s">
        <v>13</v>
      </c>
      <c r="C43" s="46">
        <v>1</v>
      </c>
      <c r="D43" s="73">
        <v>0</v>
      </c>
      <c r="E43" s="65">
        <f t="shared" si="6"/>
        <v>-1</v>
      </c>
      <c r="F43" s="46">
        <v>1</v>
      </c>
      <c r="G43" s="73">
        <v>0</v>
      </c>
      <c r="H43" s="49">
        <f t="shared" si="7"/>
        <v>-1</v>
      </c>
      <c r="I43" s="46">
        <v>0</v>
      </c>
      <c r="J43" s="23">
        <v>0</v>
      </c>
      <c r="K43" s="16">
        <v>0</v>
      </c>
      <c r="L43" s="44"/>
      <c r="M43" s="50">
        <v>1</v>
      </c>
      <c r="N43" s="50">
        <v>0</v>
      </c>
      <c r="O43" s="50">
        <v>0</v>
      </c>
      <c r="P43" s="70">
        <f t="shared" si="9"/>
        <v>0</v>
      </c>
      <c r="Q43" s="70">
        <v>0</v>
      </c>
      <c r="R43" s="71">
        <v>0</v>
      </c>
      <c r="S43" s="21"/>
    </row>
    <row r="44" spans="1:21" ht="15.75" thickBot="1" x14ac:dyDescent="0.3">
      <c r="A44" s="79"/>
      <c r="B44" s="42" t="s">
        <v>14</v>
      </c>
      <c r="C44" s="22">
        <v>6</v>
      </c>
      <c r="D44" s="43">
        <v>5</v>
      </c>
      <c r="E44" s="15">
        <f t="shared" si="6"/>
        <v>-0.16666666666666666</v>
      </c>
      <c r="F44" s="22">
        <v>5</v>
      </c>
      <c r="G44" s="22">
        <v>2</v>
      </c>
      <c r="H44" s="49">
        <f>(G44-F44)/F44</f>
        <v>-0.6</v>
      </c>
      <c r="I44" s="22">
        <v>1</v>
      </c>
      <c r="J44" s="22">
        <v>1</v>
      </c>
      <c r="K44" s="49">
        <f t="shared" si="8"/>
        <v>0</v>
      </c>
      <c r="L44" s="44"/>
      <c r="M44" s="18">
        <v>6</v>
      </c>
      <c r="N44" s="18">
        <v>4</v>
      </c>
      <c r="O44" s="18">
        <v>1</v>
      </c>
      <c r="P44" s="19">
        <f t="shared" si="9"/>
        <v>0.83333333333333337</v>
      </c>
      <c r="Q44" s="19">
        <f t="shared" si="10"/>
        <v>0.5</v>
      </c>
      <c r="R44" s="20">
        <f t="shared" si="11"/>
        <v>1</v>
      </c>
      <c r="S44" s="21"/>
    </row>
    <row r="45" spans="1:21" ht="15.75" thickBot="1" x14ac:dyDescent="0.3">
      <c r="A45" s="79"/>
      <c r="B45" s="51" t="s">
        <v>15</v>
      </c>
      <c r="C45" s="52">
        <v>0</v>
      </c>
      <c r="D45" s="53">
        <v>2</v>
      </c>
      <c r="E45" s="54">
        <v>0</v>
      </c>
      <c r="F45" s="52">
        <v>0</v>
      </c>
      <c r="G45" s="52">
        <v>0</v>
      </c>
      <c r="H45" s="55">
        <v>0</v>
      </c>
      <c r="I45" s="52">
        <v>0</v>
      </c>
      <c r="J45" s="52">
        <v>0</v>
      </c>
      <c r="K45" s="55">
        <v>0</v>
      </c>
      <c r="L45" s="56"/>
      <c r="M45" s="57">
        <v>0</v>
      </c>
      <c r="N45" s="57">
        <v>0</v>
      </c>
      <c r="O45" s="57">
        <v>0</v>
      </c>
      <c r="P45" s="58">
        <v>0</v>
      </c>
      <c r="Q45" s="58">
        <v>0</v>
      </c>
      <c r="R45" s="59">
        <v>0</v>
      </c>
      <c r="S45" s="21"/>
    </row>
    <row r="46" spans="1:21" ht="15.75" thickBot="1" x14ac:dyDescent="0.3">
      <c r="A46" s="79" t="s">
        <v>25</v>
      </c>
      <c r="B46" s="42" t="s">
        <v>13</v>
      </c>
      <c r="C46" s="46">
        <v>1</v>
      </c>
      <c r="D46" s="47">
        <v>0</v>
      </c>
      <c r="E46" s="65">
        <f t="shared" si="6"/>
        <v>-1</v>
      </c>
      <c r="F46" s="46">
        <v>1</v>
      </c>
      <c r="G46" s="46">
        <v>0</v>
      </c>
      <c r="H46" s="65">
        <f t="shared" ref="H46:H47" si="15">(G46-F46)/F46</f>
        <v>-1</v>
      </c>
      <c r="I46" s="46">
        <v>1</v>
      </c>
      <c r="J46" s="46">
        <v>0</v>
      </c>
      <c r="K46" s="16">
        <f t="shared" si="8"/>
        <v>-1</v>
      </c>
      <c r="L46" s="74"/>
      <c r="M46" s="50">
        <v>1</v>
      </c>
      <c r="N46" s="50">
        <v>1</v>
      </c>
      <c r="O46" s="50">
        <v>1</v>
      </c>
      <c r="P46" s="61">
        <f t="shared" si="9"/>
        <v>0</v>
      </c>
      <c r="Q46" s="61">
        <f t="shared" si="10"/>
        <v>0</v>
      </c>
      <c r="R46" s="62">
        <f t="shared" si="11"/>
        <v>0</v>
      </c>
      <c r="S46" s="21"/>
    </row>
    <row r="47" spans="1:21" ht="15.75" thickBot="1" x14ac:dyDescent="0.3">
      <c r="A47" s="79"/>
      <c r="B47" s="51" t="s">
        <v>14</v>
      </c>
      <c r="C47" s="52">
        <v>3</v>
      </c>
      <c r="D47" s="53">
        <v>2</v>
      </c>
      <c r="E47" s="54">
        <f t="shared" si="6"/>
        <v>-0.33333333333333331</v>
      </c>
      <c r="F47" s="52">
        <v>3</v>
      </c>
      <c r="G47" s="52">
        <v>1</v>
      </c>
      <c r="H47" s="55">
        <f t="shared" si="15"/>
        <v>-0.66666666666666663</v>
      </c>
      <c r="I47" s="52">
        <v>3</v>
      </c>
      <c r="J47" s="52">
        <v>1</v>
      </c>
      <c r="K47" s="55">
        <f t="shared" si="8"/>
        <v>-0.66666666666666663</v>
      </c>
      <c r="L47" s="75"/>
      <c r="M47" s="57">
        <v>3</v>
      </c>
      <c r="N47" s="57">
        <v>3</v>
      </c>
      <c r="O47" s="57">
        <v>3</v>
      </c>
      <c r="P47" s="58">
        <f t="shared" si="9"/>
        <v>0.66666666666666663</v>
      </c>
      <c r="Q47" s="58">
        <f t="shared" si="10"/>
        <v>0.33333333333333331</v>
      </c>
      <c r="R47" s="59">
        <f t="shared" si="11"/>
        <v>0.33333333333333331</v>
      </c>
      <c r="S47" s="21"/>
    </row>
    <row r="48" spans="1:21" ht="15.75" thickBot="1" x14ac:dyDescent="0.3">
      <c r="A48" s="79" t="s">
        <v>26</v>
      </c>
      <c r="B48" s="42" t="s">
        <v>13</v>
      </c>
      <c r="C48" s="46">
        <v>0</v>
      </c>
      <c r="D48" s="47">
        <v>0</v>
      </c>
      <c r="E48" s="48">
        <v>0</v>
      </c>
      <c r="F48" s="46">
        <v>0</v>
      </c>
      <c r="G48" s="46">
        <v>0</v>
      </c>
      <c r="H48" s="67">
        <v>0</v>
      </c>
      <c r="I48" s="46">
        <v>0</v>
      </c>
      <c r="J48" s="46">
        <v>0</v>
      </c>
      <c r="K48" s="16">
        <v>0</v>
      </c>
      <c r="L48" s="74"/>
      <c r="M48" s="50">
        <v>0</v>
      </c>
      <c r="N48" s="50">
        <v>0</v>
      </c>
      <c r="O48" s="50">
        <v>0</v>
      </c>
      <c r="P48" s="61">
        <v>0</v>
      </c>
      <c r="Q48" s="61">
        <v>0</v>
      </c>
      <c r="R48" s="62">
        <v>0</v>
      </c>
      <c r="S48" s="21"/>
    </row>
    <row r="49" spans="1:19" ht="15.75" thickBot="1" x14ac:dyDescent="0.3">
      <c r="A49" s="79"/>
      <c r="B49" s="51" t="s">
        <v>14</v>
      </c>
      <c r="C49" s="52">
        <v>1</v>
      </c>
      <c r="D49" s="53">
        <v>2</v>
      </c>
      <c r="E49" s="54">
        <f t="shared" si="6"/>
        <v>1</v>
      </c>
      <c r="F49" s="52">
        <v>1</v>
      </c>
      <c r="G49" s="52">
        <v>2</v>
      </c>
      <c r="H49" s="54">
        <f t="shared" ref="H49:H55" si="16">(G49-F49)/F49</f>
        <v>1</v>
      </c>
      <c r="I49" s="52">
        <v>1</v>
      </c>
      <c r="J49" s="52">
        <v>0</v>
      </c>
      <c r="K49" s="54">
        <f t="shared" ref="K49" si="17">(J49-I49)/I49</f>
        <v>-1</v>
      </c>
      <c r="L49" s="75"/>
      <c r="M49" s="57">
        <v>1</v>
      </c>
      <c r="N49" s="57">
        <v>1</v>
      </c>
      <c r="O49" s="57">
        <v>1</v>
      </c>
      <c r="P49" s="58">
        <f t="shared" si="9"/>
        <v>2</v>
      </c>
      <c r="Q49" s="58">
        <f t="shared" ref="Q49:Q55" si="18">G49/N49</f>
        <v>2</v>
      </c>
      <c r="R49" s="59">
        <f t="shared" ref="R49:R51" si="19">J49/O49</f>
        <v>0</v>
      </c>
      <c r="S49" s="21"/>
    </row>
    <row r="50" spans="1:19" ht="15.75" thickBot="1" x14ac:dyDescent="0.3">
      <c r="A50" s="79" t="s">
        <v>27</v>
      </c>
      <c r="B50" s="42" t="s">
        <v>13</v>
      </c>
      <c r="C50" s="46">
        <v>1</v>
      </c>
      <c r="D50" s="47">
        <v>1</v>
      </c>
      <c r="E50" s="65">
        <f t="shared" si="6"/>
        <v>0</v>
      </c>
      <c r="F50" s="46">
        <v>1</v>
      </c>
      <c r="G50" s="46">
        <v>1</v>
      </c>
      <c r="H50" s="65">
        <f t="shared" si="16"/>
        <v>0</v>
      </c>
      <c r="I50" s="46">
        <v>0</v>
      </c>
      <c r="J50" s="46">
        <v>1</v>
      </c>
      <c r="K50" s="16">
        <v>0</v>
      </c>
      <c r="L50" s="74"/>
      <c r="M50" s="50">
        <v>1</v>
      </c>
      <c r="N50" s="50">
        <v>1</v>
      </c>
      <c r="O50" s="50">
        <v>0</v>
      </c>
      <c r="P50" s="61">
        <f t="shared" si="9"/>
        <v>1</v>
      </c>
      <c r="Q50" s="61">
        <f t="shared" si="18"/>
        <v>1</v>
      </c>
      <c r="R50" s="71">
        <v>0</v>
      </c>
      <c r="S50" s="21"/>
    </row>
    <row r="51" spans="1:19" ht="15.75" thickBot="1" x14ac:dyDescent="0.3">
      <c r="A51" s="79"/>
      <c r="B51" s="51" t="s">
        <v>14</v>
      </c>
      <c r="C51" s="52">
        <v>8</v>
      </c>
      <c r="D51" s="53">
        <v>9</v>
      </c>
      <c r="E51" s="54">
        <f t="shared" si="6"/>
        <v>0.125</v>
      </c>
      <c r="F51" s="52">
        <v>8</v>
      </c>
      <c r="G51" s="52">
        <v>9</v>
      </c>
      <c r="H51" s="55">
        <f t="shared" si="16"/>
        <v>0.125</v>
      </c>
      <c r="I51" s="52">
        <v>6</v>
      </c>
      <c r="J51" s="52">
        <v>6</v>
      </c>
      <c r="K51" s="55">
        <f t="shared" ref="K51" si="20">(J51-I51)/I51</f>
        <v>0</v>
      </c>
      <c r="L51" s="75"/>
      <c r="M51" s="57">
        <v>8</v>
      </c>
      <c r="N51" s="57">
        <v>8</v>
      </c>
      <c r="O51" s="57">
        <v>6</v>
      </c>
      <c r="P51" s="58">
        <f t="shared" si="9"/>
        <v>1.125</v>
      </c>
      <c r="Q51" s="58">
        <f t="shared" si="18"/>
        <v>1.125</v>
      </c>
      <c r="R51" s="59">
        <f t="shared" si="19"/>
        <v>1</v>
      </c>
      <c r="S51" s="21"/>
    </row>
    <row r="52" spans="1:19" ht="15.75" thickBot="1" x14ac:dyDescent="0.3">
      <c r="A52" s="79" t="s">
        <v>28</v>
      </c>
      <c r="B52" s="42" t="s">
        <v>13</v>
      </c>
      <c r="C52" s="46">
        <v>1</v>
      </c>
      <c r="D52" s="47">
        <v>1</v>
      </c>
      <c r="E52" s="48">
        <f t="shared" si="6"/>
        <v>0</v>
      </c>
      <c r="F52" s="46">
        <v>1</v>
      </c>
      <c r="G52" s="46">
        <v>1</v>
      </c>
      <c r="H52" s="48">
        <f t="shared" si="16"/>
        <v>0</v>
      </c>
      <c r="I52" s="46">
        <v>0</v>
      </c>
      <c r="J52" s="46">
        <v>1</v>
      </c>
      <c r="K52" s="16">
        <v>0</v>
      </c>
      <c r="L52" s="74"/>
      <c r="M52" s="50">
        <v>1</v>
      </c>
      <c r="N52" s="50">
        <v>1</v>
      </c>
      <c r="O52" s="50">
        <v>0</v>
      </c>
      <c r="P52" s="61">
        <f t="shared" si="9"/>
        <v>1</v>
      </c>
      <c r="Q52" s="61">
        <f t="shared" si="18"/>
        <v>1</v>
      </c>
      <c r="R52" s="71">
        <v>0</v>
      </c>
      <c r="S52" s="21"/>
    </row>
    <row r="53" spans="1:19" ht="15.75" thickBot="1" x14ac:dyDescent="0.3">
      <c r="A53" s="79"/>
      <c r="B53" s="51" t="s">
        <v>14</v>
      </c>
      <c r="C53" s="52">
        <v>6</v>
      </c>
      <c r="D53" s="53">
        <v>6</v>
      </c>
      <c r="E53" s="54">
        <f t="shared" si="6"/>
        <v>0</v>
      </c>
      <c r="F53" s="52">
        <v>6</v>
      </c>
      <c r="G53" s="52">
        <v>5</v>
      </c>
      <c r="H53" s="55">
        <f t="shared" si="16"/>
        <v>-0.16666666666666666</v>
      </c>
      <c r="I53" s="52">
        <v>0</v>
      </c>
      <c r="J53" s="52">
        <v>3</v>
      </c>
      <c r="K53" s="55">
        <v>0</v>
      </c>
      <c r="L53" s="75"/>
      <c r="M53" s="57">
        <v>6</v>
      </c>
      <c r="N53" s="57">
        <v>6</v>
      </c>
      <c r="O53" s="57">
        <v>0</v>
      </c>
      <c r="P53" s="58">
        <f t="shared" si="9"/>
        <v>1</v>
      </c>
      <c r="Q53" s="58">
        <f t="shared" si="18"/>
        <v>0.83333333333333337</v>
      </c>
      <c r="R53" s="59">
        <v>0</v>
      </c>
      <c r="S53" s="21"/>
    </row>
    <row r="54" spans="1:19" ht="15.75" thickBot="1" x14ac:dyDescent="0.3">
      <c r="A54" s="79" t="s">
        <v>29</v>
      </c>
      <c r="B54" s="42" t="s">
        <v>13</v>
      </c>
      <c r="C54" s="46">
        <v>0</v>
      </c>
      <c r="D54" s="47">
        <v>1</v>
      </c>
      <c r="E54" s="48">
        <v>0</v>
      </c>
      <c r="F54" s="46">
        <v>0</v>
      </c>
      <c r="G54" s="46">
        <v>1</v>
      </c>
      <c r="H54" s="49">
        <v>0</v>
      </c>
      <c r="I54" s="46">
        <v>0</v>
      </c>
      <c r="J54" s="46">
        <v>0</v>
      </c>
      <c r="K54" s="16">
        <v>0</v>
      </c>
      <c r="L54" s="74"/>
      <c r="M54" s="50">
        <v>0</v>
      </c>
      <c r="N54" s="50">
        <v>0</v>
      </c>
      <c r="O54" s="50">
        <v>0</v>
      </c>
      <c r="P54" s="61">
        <v>0</v>
      </c>
      <c r="Q54" s="61">
        <v>0</v>
      </c>
      <c r="R54" s="71">
        <v>0</v>
      </c>
      <c r="S54" s="21"/>
    </row>
    <row r="55" spans="1:19" ht="15.75" thickBot="1" x14ac:dyDescent="0.3">
      <c r="A55" s="80"/>
      <c r="B55" s="51" t="s">
        <v>14</v>
      </c>
      <c r="C55" s="52">
        <v>4</v>
      </c>
      <c r="D55" s="53">
        <v>3</v>
      </c>
      <c r="E55" s="54">
        <f t="shared" si="6"/>
        <v>-0.25</v>
      </c>
      <c r="F55" s="52">
        <v>4</v>
      </c>
      <c r="G55" s="52">
        <v>3</v>
      </c>
      <c r="H55" s="55">
        <f t="shared" si="16"/>
        <v>-0.25</v>
      </c>
      <c r="I55" s="52">
        <v>1</v>
      </c>
      <c r="J55" s="52">
        <v>0</v>
      </c>
      <c r="K55" s="55">
        <f t="shared" ref="K55" si="21">(J55-I55)/I55</f>
        <v>-1</v>
      </c>
      <c r="L55" s="75"/>
      <c r="M55" s="57">
        <v>4</v>
      </c>
      <c r="N55" s="57">
        <v>4</v>
      </c>
      <c r="O55" s="57">
        <v>1</v>
      </c>
      <c r="P55" s="58">
        <f t="shared" si="9"/>
        <v>0.75</v>
      </c>
      <c r="Q55" s="58">
        <f t="shared" si="18"/>
        <v>0.75</v>
      </c>
      <c r="R55" s="59">
        <f t="shared" ref="R55" si="22">J55/O55</f>
        <v>0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 t="s">
        <v>30</v>
      </c>
    </row>
    <row r="58" spans="1:19" x14ac:dyDescent="0.25">
      <c r="A58" s="6"/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 x14ac:dyDescent="0.25">
      <c r="A1" s="92" t="s">
        <v>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117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6.5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118</v>
      </c>
      <c r="D6" s="9" t="s">
        <v>119</v>
      </c>
      <c r="E6" s="8" t="s">
        <v>32</v>
      </c>
      <c r="F6" s="8" t="s">
        <v>120</v>
      </c>
      <c r="G6" s="8" t="s">
        <v>121</v>
      </c>
      <c r="H6" s="8" t="s">
        <v>32</v>
      </c>
      <c r="I6" s="8" t="s">
        <v>122</v>
      </c>
      <c r="J6" s="8" t="s">
        <v>123</v>
      </c>
      <c r="K6" s="8" t="s">
        <v>32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3</v>
      </c>
      <c r="B7" s="98"/>
      <c r="C7" s="14">
        <v>411</v>
      </c>
      <c r="D7" s="14">
        <v>511</v>
      </c>
      <c r="E7" s="15">
        <f t="shared" ref="E7:E15" si="0">(D7-C7)/C7</f>
        <v>0.24330900243309003</v>
      </c>
      <c r="F7" s="14">
        <v>343</v>
      </c>
      <c r="G7" s="14">
        <v>417</v>
      </c>
      <c r="H7" s="16">
        <f t="shared" ref="H7:H15" si="1">(G7-F7)/F7</f>
        <v>0.21574344023323616</v>
      </c>
      <c r="I7" s="14">
        <v>192</v>
      </c>
      <c r="J7" s="14">
        <v>260</v>
      </c>
      <c r="K7" s="16">
        <f t="shared" ref="K7:K15" si="2">(J7-I7)/I7</f>
        <v>0.35416666666666669</v>
      </c>
      <c r="L7" s="17"/>
      <c r="M7" s="18">
        <v>444</v>
      </c>
      <c r="N7" s="18">
        <v>359</v>
      </c>
      <c r="O7" s="18">
        <v>216</v>
      </c>
      <c r="P7" s="19">
        <f t="shared" ref="P7:P15" si="3">D7/M7</f>
        <v>1.1509009009009008</v>
      </c>
      <c r="Q7" s="19">
        <f t="shared" ref="Q7:Q15" si="4">G7/N7</f>
        <v>1.1615598885793872</v>
      </c>
      <c r="R7" s="20">
        <f t="shared" ref="R7:R15" si="5">J7/O7</f>
        <v>1.2037037037037037</v>
      </c>
      <c r="S7" s="21"/>
      <c r="T7" s="2"/>
      <c r="U7" s="2"/>
    </row>
    <row r="8" spans="1:21" x14ac:dyDescent="0.25">
      <c r="A8" s="90" t="s">
        <v>4</v>
      </c>
      <c r="B8" s="91"/>
      <c r="C8" s="22">
        <v>4</v>
      </c>
      <c r="D8" s="22">
        <v>7</v>
      </c>
      <c r="E8" s="15">
        <f t="shared" si="0"/>
        <v>0.75</v>
      </c>
      <c r="F8" s="22">
        <v>1</v>
      </c>
      <c r="G8" s="22">
        <v>5</v>
      </c>
      <c r="H8" s="16">
        <f t="shared" si="1"/>
        <v>4</v>
      </c>
      <c r="I8" s="22">
        <v>1</v>
      </c>
      <c r="J8" s="22">
        <v>4</v>
      </c>
      <c r="K8" s="16">
        <f t="shared" si="2"/>
        <v>3</v>
      </c>
      <c r="L8" s="17"/>
      <c r="M8" s="18">
        <v>5</v>
      </c>
      <c r="N8" s="18">
        <v>4</v>
      </c>
      <c r="O8" s="18">
        <v>3</v>
      </c>
      <c r="P8" s="19">
        <f t="shared" si="3"/>
        <v>1.4</v>
      </c>
      <c r="Q8" s="19">
        <f t="shared" si="4"/>
        <v>1.25</v>
      </c>
      <c r="R8" s="20">
        <f t="shared" si="5"/>
        <v>1.3333333333333333</v>
      </c>
      <c r="S8" s="21"/>
      <c r="T8" s="2"/>
      <c r="U8" s="2"/>
    </row>
    <row r="9" spans="1:21" x14ac:dyDescent="0.25">
      <c r="A9" s="90" t="s">
        <v>33</v>
      </c>
      <c r="B9" s="91"/>
      <c r="C9" s="22">
        <v>1</v>
      </c>
      <c r="D9" s="22">
        <v>4</v>
      </c>
      <c r="E9" s="15">
        <f t="shared" si="0"/>
        <v>3</v>
      </c>
      <c r="F9" s="22">
        <v>0</v>
      </c>
      <c r="G9" s="22">
        <v>2</v>
      </c>
      <c r="H9" s="16">
        <v>0</v>
      </c>
      <c r="I9" s="22">
        <v>0</v>
      </c>
      <c r="J9" s="22">
        <v>2</v>
      </c>
      <c r="K9" s="16">
        <v>0</v>
      </c>
      <c r="L9" s="17"/>
      <c r="M9" s="18">
        <v>1</v>
      </c>
      <c r="N9" s="18">
        <v>0</v>
      </c>
      <c r="O9" s="18">
        <v>0</v>
      </c>
      <c r="P9" s="19">
        <f t="shared" si="3"/>
        <v>4</v>
      </c>
      <c r="Q9" s="19">
        <v>0</v>
      </c>
      <c r="R9" s="20">
        <v>0</v>
      </c>
      <c r="S9" s="21"/>
      <c r="T9" s="2"/>
      <c r="U9" s="2"/>
    </row>
    <row r="10" spans="1:21" x14ac:dyDescent="0.25">
      <c r="A10" s="90" t="s">
        <v>5</v>
      </c>
      <c r="B10" s="91"/>
      <c r="C10" s="22">
        <v>125</v>
      </c>
      <c r="D10" s="22">
        <v>173</v>
      </c>
      <c r="E10" s="15">
        <f t="shared" si="0"/>
        <v>0.38400000000000001</v>
      </c>
      <c r="F10" s="22">
        <v>102</v>
      </c>
      <c r="G10" s="22">
        <v>140</v>
      </c>
      <c r="H10" s="16">
        <f t="shared" si="1"/>
        <v>0.37254901960784315</v>
      </c>
      <c r="I10" s="22">
        <v>53</v>
      </c>
      <c r="J10" s="22">
        <v>92</v>
      </c>
      <c r="K10" s="16">
        <f t="shared" si="2"/>
        <v>0.73584905660377353</v>
      </c>
      <c r="L10" s="17"/>
      <c r="M10" s="18">
        <v>147</v>
      </c>
      <c r="N10" s="18">
        <v>118</v>
      </c>
      <c r="O10" s="18">
        <v>74</v>
      </c>
      <c r="P10" s="19">
        <f t="shared" si="3"/>
        <v>1.1768707482993197</v>
      </c>
      <c r="Q10" s="19">
        <f t="shared" si="4"/>
        <v>1.1864406779661016</v>
      </c>
      <c r="R10" s="20">
        <f t="shared" si="5"/>
        <v>1.2432432432432432</v>
      </c>
      <c r="S10" s="21"/>
      <c r="T10" s="2"/>
      <c r="U10" s="2"/>
    </row>
    <row r="11" spans="1:21" x14ac:dyDescent="0.25">
      <c r="A11" s="90" t="s">
        <v>6</v>
      </c>
      <c r="B11" s="91"/>
      <c r="C11" s="14">
        <v>107</v>
      </c>
      <c r="D11" s="14">
        <v>124</v>
      </c>
      <c r="E11" s="15">
        <f t="shared" si="0"/>
        <v>0.15887850467289719</v>
      </c>
      <c r="F11" s="14">
        <v>99</v>
      </c>
      <c r="G11" s="14">
        <v>111</v>
      </c>
      <c r="H11" s="16">
        <f t="shared" si="1"/>
        <v>0.12121212121212122</v>
      </c>
      <c r="I11" s="14">
        <v>64</v>
      </c>
      <c r="J11" s="14">
        <v>76</v>
      </c>
      <c r="K11" s="16">
        <f t="shared" si="2"/>
        <v>0.1875</v>
      </c>
      <c r="L11" s="17"/>
      <c r="M11" s="14">
        <v>116</v>
      </c>
      <c r="N11" s="14">
        <v>108</v>
      </c>
      <c r="O11" s="14">
        <v>70</v>
      </c>
      <c r="P11" s="19">
        <f t="shared" si="3"/>
        <v>1.0689655172413792</v>
      </c>
      <c r="Q11" s="19">
        <f t="shared" si="4"/>
        <v>1.0277777777777777</v>
      </c>
      <c r="R11" s="20">
        <f t="shared" si="5"/>
        <v>1.0857142857142856</v>
      </c>
      <c r="S11" s="21"/>
      <c r="T11" s="2"/>
      <c r="U11" s="2"/>
    </row>
    <row r="12" spans="1:21" x14ac:dyDescent="0.25">
      <c r="A12" s="90" t="s">
        <v>7</v>
      </c>
      <c r="B12" s="91"/>
      <c r="C12" s="14">
        <v>168</v>
      </c>
      <c r="D12" s="14">
        <v>201</v>
      </c>
      <c r="E12" s="15">
        <f t="shared" si="0"/>
        <v>0.19642857142857142</v>
      </c>
      <c r="F12" s="14">
        <v>135</v>
      </c>
      <c r="G12" s="14">
        <v>157</v>
      </c>
      <c r="H12" s="16">
        <f t="shared" si="1"/>
        <v>0.16296296296296298</v>
      </c>
      <c r="I12" s="14">
        <v>69</v>
      </c>
      <c r="J12" s="14">
        <v>85</v>
      </c>
      <c r="K12" s="16">
        <f t="shared" si="2"/>
        <v>0.2318840579710145</v>
      </c>
      <c r="L12" s="17"/>
      <c r="M12" s="14">
        <v>170</v>
      </c>
      <c r="N12" s="14">
        <v>129</v>
      </c>
      <c r="O12" s="14">
        <v>69</v>
      </c>
      <c r="P12" s="19">
        <f t="shared" si="3"/>
        <v>1.1823529411764706</v>
      </c>
      <c r="Q12" s="19">
        <f t="shared" si="4"/>
        <v>1.2170542635658914</v>
      </c>
      <c r="R12" s="20">
        <f t="shared" si="5"/>
        <v>1.2318840579710144</v>
      </c>
      <c r="S12" s="21"/>
      <c r="T12" s="2"/>
      <c r="U12" s="2"/>
    </row>
    <row r="13" spans="1:21" x14ac:dyDescent="0.25">
      <c r="A13" s="90" t="s">
        <v>8</v>
      </c>
      <c r="B13" s="91"/>
      <c r="C13" s="23">
        <v>11</v>
      </c>
      <c r="D13" s="23">
        <v>13</v>
      </c>
      <c r="E13" s="15">
        <f t="shared" si="0"/>
        <v>0.18181818181818182</v>
      </c>
      <c r="F13" s="23">
        <v>7</v>
      </c>
      <c r="G13" s="23">
        <v>9</v>
      </c>
      <c r="H13" s="16">
        <f t="shared" si="1"/>
        <v>0.2857142857142857</v>
      </c>
      <c r="I13" s="23">
        <v>6</v>
      </c>
      <c r="J13" s="23">
        <v>7</v>
      </c>
      <c r="K13" s="16">
        <f>(J13-I13)/I13</f>
        <v>0.16666666666666666</v>
      </c>
      <c r="L13" s="17"/>
      <c r="M13" s="23">
        <v>11</v>
      </c>
      <c r="N13" s="23">
        <v>4</v>
      </c>
      <c r="O13" s="23">
        <v>3</v>
      </c>
      <c r="P13" s="19">
        <f t="shared" si="3"/>
        <v>1.1818181818181819</v>
      </c>
      <c r="Q13" s="19">
        <f t="shared" si="4"/>
        <v>2.25</v>
      </c>
      <c r="R13" s="20">
        <f t="shared" si="5"/>
        <v>2.3333333333333335</v>
      </c>
      <c r="S13" s="21"/>
      <c r="T13" s="2"/>
      <c r="U13" s="2"/>
    </row>
    <row r="14" spans="1:21" x14ac:dyDescent="0.25">
      <c r="A14" s="81" t="s">
        <v>9</v>
      </c>
      <c r="B14" s="82"/>
      <c r="C14" s="22">
        <v>92</v>
      </c>
      <c r="D14" s="22">
        <v>129</v>
      </c>
      <c r="E14" s="15">
        <f t="shared" si="0"/>
        <v>0.40217391304347827</v>
      </c>
      <c r="F14" s="22">
        <v>56</v>
      </c>
      <c r="G14" s="22">
        <v>72</v>
      </c>
      <c r="H14" s="16">
        <f t="shared" si="1"/>
        <v>0.2857142857142857</v>
      </c>
      <c r="I14" s="22">
        <v>37</v>
      </c>
      <c r="J14" s="22">
        <v>44</v>
      </c>
      <c r="K14" s="16">
        <f t="shared" si="2"/>
        <v>0.1891891891891892</v>
      </c>
      <c r="L14" s="17"/>
      <c r="M14" s="18">
        <v>94</v>
      </c>
      <c r="N14" s="18">
        <v>56</v>
      </c>
      <c r="O14" s="18">
        <v>40</v>
      </c>
      <c r="P14" s="19">
        <f t="shared" si="3"/>
        <v>1.3723404255319149</v>
      </c>
      <c r="Q14" s="19">
        <f t="shared" si="4"/>
        <v>1.2857142857142858</v>
      </c>
      <c r="R14" s="20">
        <f t="shared" si="5"/>
        <v>1.1000000000000001</v>
      </c>
      <c r="S14" s="21"/>
      <c r="T14" s="24"/>
      <c r="U14" s="24"/>
    </row>
    <row r="15" spans="1:21" x14ac:dyDescent="0.25">
      <c r="A15" s="83" t="s">
        <v>10</v>
      </c>
      <c r="B15" s="84"/>
      <c r="C15" s="25">
        <f>C7+C14</f>
        <v>503</v>
      </c>
      <c r="D15" s="26">
        <f>D7+D14</f>
        <v>640</v>
      </c>
      <c r="E15" s="27">
        <f t="shared" si="0"/>
        <v>0.27236580516898606</v>
      </c>
      <c r="F15" s="25">
        <f>F7+F14</f>
        <v>399</v>
      </c>
      <c r="G15" s="25">
        <f>G7+G14</f>
        <v>489</v>
      </c>
      <c r="H15" s="28">
        <f t="shared" si="1"/>
        <v>0.22556390977443608</v>
      </c>
      <c r="I15" s="25">
        <f>I7+I14</f>
        <v>229</v>
      </c>
      <c r="J15" s="25">
        <f>J7+J14</f>
        <v>304</v>
      </c>
      <c r="K15" s="28">
        <f t="shared" si="2"/>
        <v>0.32751091703056767</v>
      </c>
      <c r="L15" s="29"/>
      <c r="M15" s="30">
        <f>M7+M14</f>
        <v>538</v>
      </c>
      <c r="N15" s="30">
        <f>N7+N14</f>
        <v>415</v>
      </c>
      <c r="O15" s="30">
        <f>O7+O14</f>
        <v>256</v>
      </c>
      <c r="P15" s="31">
        <f t="shared" si="3"/>
        <v>1.1895910780669146</v>
      </c>
      <c r="Q15" s="31">
        <f t="shared" si="4"/>
        <v>1.1783132530120481</v>
      </c>
      <c r="R15" s="32">
        <f t="shared" si="5"/>
        <v>1.1875</v>
      </c>
      <c r="S15" s="33"/>
      <c r="T15" s="2"/>
      <c r="U15" s="2"/>
    </row>
    <row r="16" spans="1:21" ht="15" customHeight="1" x14ac:dyDescent="0.25">
      <c r="A16" s="85" t="s">
        <v>11</v>
      </c>
      <c r="B16" s="86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87" t="s">
        <v>12</v>
      </c>
      <c r="B17" s="42" t="s">
        <v>13</v>
      </c>
      <c r="C17" s="22">
        <v>6</v>
      </c>
      <c r="D17" s="43">
        <v>4</v>
      </c>
      <c r="E17" s="15">
        <f t="shared" ref="E17:E55" si="6">(D17-C17)/C17</f>
        <v>-0.33333333333333331</v>
      </c>
      <c r="F17" s="22">
        <v>4</v>
      </c>
      <c r="G17" s="22">
        <v>2</v>
      </c>
      <c r="H17" s="16">
        <f t="shared" ref="H17:H43" si="7">(G17-F17)/F17</f>
        <v>-0.5</v>
      </c>
      <c r="I17" s="22">
        <v>2</v>
      </c>
      <c r="J17" s="22">
        <v>0</v>
      </c>
      <c r="K17" s="49">
        <f t="shared" ref="K17:K47" si="8">(J17-I17)/I17</f>
        <v>-1</v>
      </c>
      <c r="L17" s="44"/>
      <c r="M17" s="18">
        <v>6</v>
      </c>
      <c r="N17" s="18">
        <v>5</v>
      </c>
      <c r="O17" s="45">
        <v>2</v>
      </c>
      <c r="P17" s="19">
        <f t="shared" ref="P17:P55" si="9">D17/M17</f>
        <v>0.66666666666666663</v>
      </c>
      <c r="Q17" s="19">
        <f t="shared" ref="Q17:Q47" si="10">G17/N17</f>
        <v>0.4</v>
      </c>
      <c r="R17" s="20">
        <f t="shared" ref="R17:R47" si="11">J17/O17</f>
        <v>0</v>
      </c>
      <c r="S17" s="21"/>
      <c r="T17" s="2"/>
      <c r="U17" s="2"/>
    </row>
    <row r="18" spans="1:21" x14ac:dyDescent="0.25">
      <c r="A18" s="88"/>
      <c r="B18" s="42" t="s">
        <v>14</v>
      </c>
      <c r="C18" s="46">
        <v>14</v>
      </c>
      <c r="D18" s="47">
        <v>37</v>
      </c>
      <c r="E18" s="48">
        <f t="shared" si="6"/>
        <v>1.6428571428571428</v>
      </c>
      <c r="F18" s="46">
        <v>8</v>
      </c>
      <c r="G18" s="46">
        <v>24</v>
      </c>
      <c r="H18" s="49">
        <f t="shared" si="7"/>
        <v>2</v>
      </c>
      <c r="I18" s="46">
        <v>4</v>
      </c>
      <c r="J18" s="46">
        <v>12</v>
      </c>
      <c r="K18" s="49">
        <f t="shared" si="8"/>
        <v>2</v>
      </c>
      <c r="L18" s="44"/>
      <c r="M18" s="50">
        <v>14</v>
      </c>
      <c r="N18" s="50">
        <v>9</v>
      </c>
      <c r="O18" s="50">
        <v>4</v>
      </c>
      <c r="P18" s="19">
        <f t="shared" si="9"/>
        <v>2.6428571428571428</v>
      </c>
      <c r="Q18" s="19">
        <f t="shared" si="10"/>
        <v>2.6666666666666665</v>
      </c>
      <c r="R18" s="20">
        <f t="shared" si="11"/>
        <v>3</v>
      </c>
      <c r="S18" s="21"/>
      <c r="T18" s="2"/>
      <c r="U18" s="2"/>
    </row>
    <row r="19" spans="1:21" s="60" customFormat="1" ht="15.75" thickBot="1" x14ac:dyDescent="0.3">
      <c r="A19" s="89"/>
      <c r="B19" s="51" t="s">
        <v>15</v>
      </c>
      <c r="C19" s="52">
        <v>6</v>
      </c>
      <c r="D19" s="53">
        <v>4</v>
      </c>
      <c r="E19" s="54">
        <f t="shared" si="6"/>
        <v>-0.33333333333333331</v>
      </c>
      <c r="F19" s="52">
        <v>2</v>
      </c>
      <c r="G19" s="52">
        <v>2</v>
      </c>
      <c r="H19" s="55">
        <f t="shared" si="7"/>
        <v>0</v>
      </c>
      <c r="I19" s="52">
        <v>0</v>
      </c>
      <c r="J19" s="52">
        <v>2</v>
      </c>
      <c r="K19" s="55">
        <v>0</v>
      </c>
      <c r="L19" s="56"/>
      <c r="M19" s="57">
        <v>6</v>
      </c>
      <c r="N19" s="57">
        <v>2</v>
      </c>
      <c r="O19" s="57">
        <v>0</v>
      </c>
      <c r="P19" s="58">
        <f t="shared" si="9"/>
        <v>0.66666666666666663</v>
      </c>
      <c r="Q19" s="58">
        <f t="shared" si="10"/>
        <v>1</v>
      </c>
      <c r="R19" s="59">
        <v>0</v>
      </c>
      <c r="S19" s="21"/>
      <c r="T19" s="6"/>
      <c r="U19" s="6"/>
    </row>
    <row r="20" spans="1:21" ht="15.75" thickBot="1" x14ac:dyDescent="0.3">
      <c r="A20" s="78" t="s">
        <v>16</v>
      </c>
      <c r="B20" s="42" t="s">
        <v>13</v>
      </c>
      <c r="C20" s="46">
        <v>8</v>
      </c>
      <c r="D20" s="47">
        <v>15</v>
      </c>
      <c r="E20" s="48">
        <f t="shared" si="6"/>
        <v>0.875</v>
      </c>
      <c r="F20" s="46">
        <v>7</v>
      </c>
      <c r="G20" s="46">
        <v>10</v>
      </c>
      <c r="H20" s="49">
        <f t="shared" si="7"/>
        <v>0.42857142857142855</v>
      </c>
      <c r="I20" s="46">
        <v>4</v>
      </c>
      <c r="J20" s="46">
        <v>6</v>
      </c>
      <c r="K20" s="16">
        <f t="shared" si="8"/>
        <v>0.5</v>
      </c>
      <c r="L20" s="44"/>
      <c r="M20" s="50">
        <v>8</v>
      </c>
      <c r="N20" s="50">
        <v>6</v>
      </c>
      <c r="O20" s="50">
        <v>4</v>
      </c>
      <c r="P20" s="61">
        <f t="shared" si="9"/>
        <v>1.875</v>
      </c>
      <c r="Q20" s="61">
        <f t="shared" si="10"/>
        <v>1.6666666666666667</v>
      </c>
      <c r="R20" s="62">
        <f t="shared" si="11"/>
        <v>1.5</v>
      </c>
      <c r="S20" s="21"/>
      <c r="T20" s="2"/>
      <c r="U20" s="2"/>
    </row>
    <row r="21" spans="1:21" ht="15.75" thickBot="1" x14ac:dyDescent="0.3">
      <c r="A21" s="78"/>
      <c r="B21" s="42" t="s">
        <v>14</v>
      </c>
      <c r="C21" s="43">
        <v>57</v>
      </c>
      <c r="D21" s="43">
        <v>75</v>
      </c>
      <c r="E21" s="15">
        <f t="shared" si="6"/>
        <v>0.31578947368421051</v>
      </c>
      <c r="F21" s="22">
        <v>50</v>
      </c>
      <c r="G21" s="22">
        <v>59</v>
      </c>
      <c r="H21" s="16">
        <f t="shared" si="7"/>
        <v>0.18</v>
      </c>
      <c r="I21" s="22">
        <v>33</v>
      </c>
      <c r="J21" s="22">
        <v>37</v>
      </c>
      <c r="K21" s="49">
        <f t="shared" si="8"/>
        <v>0.12121212121212122</v>
      </c>
      <c r="L21" s="44"/>
      <c r="M21" s="18">
        <v>56</v>
      </c>
      <c r="N21" s="18">
        <v>47</v>
      </c>
      <c r="O21" s="18">
        <v>32</v>
      </c>
      <c r="P21" s="19">
        <f t="shared" si="9"/>
        <v>1.3392857142857142</v>
      </c>
      <c r="Q21" s="19">
        <f t="shared" si="10"/>
        <v>1.2553191489361701</v>
      </c>
      <c r="R21" s="20">
        <f t="shared" si="11"/>
        <v>1.15625</v>
      </c>
      <c r="S21" s="21"/>
      <c r="T21" s="2"/>
      <c r="U21" s="2"/>
    </row>
    <row r="22" spans="1:21" ht="15.75" thickBot="1" x14ac:dyDescent="0.3">
      <c r="A22" s="79"/>
      <c r="B22" s="51" t="s">
        <v>15</v>
      </c>
      <c r="C22" s="52">
        <v>3</v>
      </c>
      <c r="D22" s="53">
        <v>6</v>
      </c>
      <c r="E22" s="54">
        <f t="shared" si="6"/>
        <v>1</v>
      </c>
      <c r="F22" s="52">
        <v>1</v>
      </c>
      <c r="G22" s="52">
        <v>2</v>
      </c>
      <c r="H22" s="55">
        <f t="shared" si="7"/>
        <v>1</v>
      </c>
      <c r="I22" s="52">
        <v>0</v>
      </c>
      <c r="J22" s="52">
        <v>2</v>
      </c>
      <c r="K22" s="55">
        <v>0</v>
      </c>
      <c r="L22" s="56"/>
      <c r="M22" s="57">
        <v>3</v>
      </c>
      <c r="N22" s="57">
        <v>1</v>
      </c>
      <c r="O22" s="57">
        <v>0</v>
      </c>
      <c r="P22" s="58">
        <f t="shared" si="9"/>
        <v>2</v>
      </c>
      <c r="Q22" s="58">
        <f t="shared" si="10"/>
        <v>2</v>
      </c>
      <c r="R22" s="59">
        <v>0</v>
      </c>
      <c r="S22" s="21"/>
      <c r="T22" s="24"/>
      <c r="U22" s="24"/>
    </row>
    <row r="23" spans="1:21" ht="15.75" thickBot="1" x14ac:dyDescent="0.3">
      <c r="A23" s="78" t="s">
        <v>17</v>
      </c>
      <c r="B23" s="42" t="s">
        <v>13</v>
      </c>
      <c r="C23" s="46">
        <v>11</v>
      </c>
      <c r="D23" s="47">
        <v>9</v>
      </c>
      <c r="E23" s="48">
        <f t="shared" si="6"/>
        <v>-0.18181818181818182</v>
      </c>
      <c r="F23" s="46">
        <v>7</v>
      </c>
      <c r="G23" s="46">
        <v>4</v>
      </c>
      <c r="H23" s="49">
        <f t="shared" si="7"/>
        <v>-0.42857142857142855</v>
      </c>
      <c r="I23" s="46">
        <v>3</v>
      </c>
      <c r="J23" s="46">
        <v>4</v>
      </c>
      <c r="K23" s="16">
        <f t="shared" si="8"/>
        <v>0.33333333333333331</v>
      </c>
      <c r="L23" s="44"/>
      <c r="M23" s="50">
        <v>11</v>
      </c>
      <c r="N23" s="50">
        <v>7</v>
      </c>
      <c r="O23" s="50">
        <v>4</v>
      </c>
      <c r="P23" s="61">
        <f t="shared" si="9"/>
        <v>0.81818181818181823</v>
      </c>
      <c r="Q23" s="61">
        <f t="shared" si="10"/>
        <v>0.5714285714285714</v>
      </c>
      <c r="R23" s="62">
        <f t="shared" si="11"/>
        <v>1</v>
      </c>
      <c r="S23" s="21"/>
      <c r="T23" s="2"/>
      <c r="U23" s="2"/>
    </row>
    <row r="24" spans="1:21" ht="15.75" thickBot="1" x14ac:dyDescent="0.3">
      <c r="A24" s="78"/>
      <c r="B24" s="42" t="s">
        <v>14</v>
      </c>
      <c r="C24" s="43">
        <v>40</v>
      </c>
      <c r="D24" s="43">
        <v>29</v>
      </c>
      <c r="E24" s="15">
        <f t="shared" si="6"/>
        <v>-0.27500000000000002</v>
      </c>
      <c r="F24" s="22">
        <v>29</v>
      </c>
      <c r="G24" s="22">
        <v>20</v>
      </c>
      <c r="H24" s="16">
        <f t="shared" si="7"/>
        <v>-0.31034482758620691</v>
      </c>
      <c r="I24" s="22">
        <v>14</v>
      </c>
      <c r="J24" s="22">
        <v>14</v>
      </c>
      <c r="K24" s="49">
        <f t="shared" si="8"/>
        <v>0</v>
      </c>
      <c r="L24" s="44"/>
      <c r="M24" s="18">
        <v>41</v>
      </c>
      <c r="N24" s="18">
        <v>26</v>
      </c>
      <c r="O24" s="18">
        <v>14</v>
      </c>
      <c r="P24" s="19">
        <f t="shared" si="9"/>
        <v>0.70731707317073167</v>
      </c>
      <c r="Q24" s="19">
        <f t="shared" si="10"/>
        <v>0.76923076923076927</v>
      </c>
      <c r="R24" s="20">
        <f t="shared" si="11"/>
        <v>1</v>
      </c>
      <c r="S24" s="21"/>
      <c r="T24" s="2"/>
      <c r="U24" s="2"/>
    </row>
    <row r="25" spans="1:21" ht="15.75" thickBot="1" x14ac:dyDescent="0.3">
      <c r="A25" s="79"/>
      <c r="B25" s="51" t="s">
        <v>15</v>
      </c>
      <c r="C25" s="52">
        <v>4</v>
      </c>
      <c r="D25" s="53">
        <v>9</v>
      </c>
      <c r="E25" s="54">
        <f t="shared" si="6"/>
        <v>1.25</v>
      </c>
      <c r="F25" s="52">
        <v>2</v>
      </c>
      <c r="G25" s="52">
        <v>4</v>
      </c>
      <c r="H25" s="55">
        <f t="shared" si="7"/>
        <v>1</v>
      </c>
      <c r="I25" s="52">
        <v>1</v>
      </c>
      <c r="J25" s="52">
        <v>2</v>
      </c>
      <c r="K25" s="55">
        <f t="shared" si="8"/>
        <v>1</v>
      </c>
      <c r="L25" s="56"/>
      <c r="M25" s="57">
        <v>4</v>
      </c>
      <c r="N25" s="57">
        <v>3</v>
      </c>
      <c r="O25" s="57">
        <v>1</v>
      </c>
      <c r="P25" s="58">
        <f t="shared" si="9"/>
        <v>2.25</v>
      </c>
      <c r="Q25" s="58">
        <f t="shared" si="10"/>
        <v>1.3333333333333333</v>
      </c>
      <c r="R25" s="59">
        <f t="shared" si="11"/>
        <v>2</v>
      </c>
      <c r="S25" s="21"/>
      <c r="T25" s="2"/>
      <c r="U25" s="2"/>
    </row>
    <row r="26" spans="1:21" ht="15.75" thickBot="1" x14ac:dyDescent="0.3">
      <c r="A26" s="78" t="s">
        <v>18</v>
      </c>
      <c r="B26" s="42" t="s">
        <v>13</v>
      </c>
      <c r="C26" s="47">
        <v>8</v>
      </c>
      <c r="D26" s="47">
        <v>10</v>
      </c>
      <c r="E26" s="48">
        <f t="shared" si="6"/>
        <v>0.25</v>
      </c>
      <c r="F26" s="46">
        <v>3</v>
      </c>
      <c r="G26" s="46">
        <v>6</v>
      </c>
      <c r="H26" s="49">
        <f t="shared" si="7"/>
        <v>1</v>
      </c>
      <c r="I26" s="46">
        <v>2</v>
      </c>
      <c r="J26" s="46">
        <v>2</v>
      </c>
      <c r="K26" s="16">
        <f t="shared" si="8"/>
        <v>0</v>
      </c>
      <c r="L26" s="44"/>
      <c r="M26" s="50">
        <v>8</v>
      </c>
      <c r="N26" s="50">
        <v>3</v>
      </c>
      <c r="O26" s="50">
        <v>2</v>
      </c>
      <c r="P26" s="61">
        <f t="shared" si="9"/>
        <v>1.25</v>
      </c>
      <c r="Q26" s="61">
        <f t="shared" si="10"/>
        <v>2</v>
      </c>
      <c r="R26" s="62">
        <f t="shared" si="11"/>
        <v>1</v>
      </c>
      <c r="S26" s="21"/>
      <c r="T26" s="2"/>
      <c r="U26" s="2"/>
    </row>
    <row r="27" spans="1:21" ht="15.75" thickBot="1" x14ac:dyDescent="0.3">
      <c r="A27" s="78"/>
      <c r="B27" s="42" t="s">
        <v>14</v>
      </c>
      <c r="C27" s="43">
        <v>16</v>
      </c>
      <c r="D27" s="43">
        <v>21</v>
      </c>
      <c r="E27" s="15">
        <f t="shared" si="6"/>
        <v>0.3125</v>
      </c>
      <c r="F27" s="22">
        <v>8</v>
      </c>
      <c r="G27" s="22">
        <v>15</v>
      </c>
      <c r="H27" s="16">
        <f t="shared" si="7"/>
        <v>0.875</v>
      </c>
      <c r="I27" s="22">
        <v>3</v>
      </c>
      <c r="J27" s="22">
        <v>9</v>
      </c>
      <c r="K27" s="49">
        <f t="shared" si="8"/>
        <v>2</v>
      </c>
      <c r="L27" s="44"/>
      <c r="M27" s="18">
        <v>16</v>
      </c>
      <c r="N27" s="18">
        <v>7</v>
      </c>
      <c r="O27" s="18">
        <v>3</v>
      </c>
      <c r="P27" s="19">
        <f t="shared" si="9"/>
        <v>1.3125</v>
      </c>
      <c r="Q27" s="19">
        <f t="shared" si="10"/>
        <v>2.1428571428571428</v>
      </c>
      <c r="R27" s="20">
        <f t="shared" si="11"/>
        <v>3</v>
      </c>
      <c r="S27" s="21"/>
      <c r="T27" s="2"/>
      <c r="U27" s="2"/>
    </row>
    <row r="28" spans="1:21" ht="15.75" thickBot="1" x14ac:dyDescent="0.3">
      <c r="A28" s="79"/>
      <c r="B28" s="51" t="s">
        <v>15</v>
      </c>
      <c r="C28" s="52">
        <v>1</v>
      </c>
      <c r="D28" s="53">
        <v>2</v>
      </c>
      <c r="E28" s="54">
        <f t="shared" si="6"/>
        <v>1</v>
      </c>
      <c r="F28" s="52">
        <v>1</v>
      </c>
      <c r="G28" s="52">
        <v>0</v>
      </c>
      <c r="H28" s="55">
        <f t="shared" si="7"/>
        <v>-1</v>
      </c>
      <c r="I28" s="52">
        <v>1</v>
      </c>
      <c r="J28" s="52">
        <v>0</v>
      </c>
      <c r="K28" s="55">
        <f t="shared" si="8"/>
        <v>-1</v>
      </c>
      <c r="L28" s="56"/>
      <c r="M28" s="57">
        <v>1</v>
      </c>
      <c r="N28" s="57">
        <v>1</v>
      </c>
      <c r="O28" s="57">
        <v>1</v>
      </c>
      <c r="P28" s="58">
        <f t="shared" si="9"/>
        <v>2</v>
      </c>
      <c r="Q28" s="58">
        <f t="shared" si="10"/>
        <v>0</v>
      </c>
      <c r="R28" s="59">
        <f t="shared" si="11"/>
        <v>0</v>
      </c>
      <c r="S28" s="21"/>
      <c r="T28" s="2"/>
      <c r="U28" s="2"/>
    </row>
    <row r="29" spans="1:21" ht="15.75" thickBot="1" x14ac:dyDescent="0.3">
      <c r="A29" s="78" t="s">
        <v>19</v>
      </c>
      <c r="B29" s="42" t="s">
        <v>13</v>
      </c>
      <c r="C29" s="47">
        <v>1</v>
      </c>
      <c r="D29" s="47">
        <v>3</v>
      </c>
      <c r="E29" s="48">
        <f t="shared" si="6"/>
        <v>2</v>
      </c>
      <c r="F29" s="46">
        <v>0</v>
      </c>
      <c r="G29" s="46">
        <v>2</v>
      </c>
      <c r="H29" s="49">
        <v>0</v>
      </c>
      <c r="I29" s="46">
        <v>0</v>
      </c>
      <c r="J29" s="46">
        <v>1</v>
      </c>
      <c r="K29" s="16">
        <v>0</v>
      </c>
      <c r="L29" s="44"/>
      <c r="M29" s="50">
        <v>1</v>
      </c>
      <c r="N29" s="50">
        <v>0</v>
      </c>
      <c r="O29" s="50">
        <v>0</v>
      </c>
      <c r="P29" s="61">
        <f t="shared" si="9"/>
        <v>3</v>
      </c>
      <c r="Q29" s="61">
        <v>0</v>
      </c>
      <c r="R29" s="62">
        <v>0</v>
      </c>
      <c r="S29" s="21"/>
      <c r="T29" s="2"/>
      <c r="U29" s="2"/>
    </row>
    <row r="30" spans="1:21" ht="15.75" thickBot="1" x14ac:dyDescent="0.3">
      <c r="A30" s="78"/>
      <c r="B30" s="42" t="s">
        <v>14</v>
      </c>
      <c r="C30" s="22">
        <v>16</v>
      </c>
      <c r="D30" s="43">
        <v>20</v>
      </c>
      <c r="E30" s="15">
        <f t="shared" si="6"/>
        <v>0.25</v>
      </c>
      <c r="F30" s="22">
        <v>9</v>
      </c>
      <c r="G30" s="22">
        <v>13</v>
      </c>
      <c r="H30" s="16">
        <f t="shared" si="7"/>
        <v>0.44444444444444442</v>
      </c>
      <c r="I30" s="22">
        <v>6</v>
      </c>
      <c r="J30" s="22">
        <v>7</v>
      </c>
      <c r="K30" s="49">
        <f t="shared" si="8"/>
        <v>0.16666666666666666</v>
      </c>
      <c r="L30" s="44"/>
      <c r="M30" s="18">
        <v>16</v>
      </c>
      <c r="N30" s="18">
        <v>6</v>
      </c>
      <c r="O30" s="18">
        <v>4</v>
      </c>
      <c r="P30" s="19">
        <f t="shared" si="9"/>
        <v>1.25</v>
      </c>
      <c r="Q30" s="19">
        <f t="shared" si="10"/>
        <v>2.1666666666666665</v>
      </c>
      <c r="R30" s="20">
        <f t="shared" si="11"/>
        <v>1.75</v>
      </c>
      <c r="S30" s="21"/>
      <c r="T30" s="2"/>
      <c r="U30" s="2"/>
    </row>
    <row r="31" spans="1:21" ht="15.75" thickBot="1" x14ac:dyDescent="0.3">
      <c r="A31" s="79"/>
      <c r="B31" s="51" t="s">
        <v>15</v>
      </c>
      <c r="C31" s="52">
        <v>66</v>
      </c>
      <c r="D31" s="53">
        <v>73</v>
      </c>
      <c r="E31" s="54">
        <f t="shared" si="6"/>
        <v>0.10606060606060606</v>
      </c>
      <c r="F31" s="52">
        <v>40</v>
      </c>
      <c r="G31" s="52">
        <v>47</v>
      </c>
      <c r="H31" s="55">
        <f t="shared" si="7"/>
        <v>0.17499999999999999</v>
      </c>
      <c r="I31" s="52">
        <v>32</v>
      </c>
      <c r="J31" s="52">
        <v>35</v>
      </c>
      <c r="K31" s="55">
        <f t="shared" si="8"/>
        <v>9.375E-2</v>
      </c>
      <c r="L31" s="56"/>
      <c r="M31" s="57">
        <v>68</v>
      </c>
      <c r="N31" s="57">
        <v>39</v>
      </c>
      <c r="O31" s="57">
        <v>34</v>
      </c>
      <c r="P31" s="58">
        <f t="shared" si="9"/>
        <v>1.0735294117647058</v>
      </c>
      <c r="Q31" s="58">
        <f t="shared" si="10"/>
        <v>1.2051282051282051</v>
      </c>
      <c r="R31" s="59">
        <f t="shared" si="11"/>
        <v>1.0294117647058822</v>
      </c>
      <c r="S31" s="21"/>
      <c r="T31" s="2"/>
      <c r="U31" s="2"/>
    </row>
    <row r="32" spans="1:21" ht="15.75" thickBot="1" x14ac:dyDescent="0.3">
      <c r="A32" s="78" t="s">
        <v>20</v>
      </c>
      <c r="B32" s="42" t="s">
        <v>13</v>
      </c>
      <c r="C32" s="47">
        <v>0</v>
      </c>
      <c r="D32" s="47">
        <v>0</v>
      </c>
      <c r="E32" s="48">
        <v>0</v>
      </c>
      <c r="F32" s="46">
        <v>0</v>
      </c>
      <c r="G32" s="46">
        <v>0</v>
      </c>
      <c r="H32" s="49">
        <v>0</v>
      </c>
      <c r="I32" s="46">
        <v>0</v>
      </c>
      <c r="J32" s="46">
        <v>0</v>
      </c>
      <c r="K32" s="16">
        <v>0</v>
      </c>
      <c r="L32" s="44"/>
      <c r="M32" s="50">
        <v>0</v>
      </c>
      <c r="N32" s="50">
        <v>0</v>
      </c>
      <c r="O32" s="50">
        <v>0</v>
      </c>
      <c r="P32" s="61">
        <v>0</v>
      </c>
      <c r="Q32" s="61">
        <v>0</v>
      </c>
      <c r="R32" s="62">
        <v>0</v>
      </c>
      <c r="S32" s="21"/>
      <c r="T32" s="2"/>
      <c r="U32" s="2"/>
    </row>
    <row r="33" spans="1:21" ht="15.75" thickBot="1" x14ac:dyDescent="0.3">
      <c r="A33" s="78"/>
      <c r="B33" s="42" t="s">
        <v>14</v>
      </c>
      <c r="C33" s="43">
        <v>1</v>
      </c>
      <c r="D33" s="43">
        <v>4</v>
      </c>
      <c r="E33" s="15">
        <f t="shared" si="6"/>
        <v>3</v>
      </c>
      <c r="F33" s="22">
        <v>1</v>
      </c>
      <c r="G33" s="22">
        <v>1</v>
      </c>
      <c r="H33" s="15">
        <f t="shared" ref="H33" si="12">(G33-F33)/F33</f>
        <v>0</v>
      </c>
      <c r="I33" s="22">
        <v>1</v>
      </c>
      <c r="J33" s="22">
        <v>0</v>
      </c>
      <c r="K33" s="49">
        <f t="shared" si="8"/>
        <v>-1</v>
      </c>
      <c r="L33" s="44"/>
      <c r="M33" s="18">
        <v>2</v>
      </c>
      <c r="N33" s="18">
        <v>2</v>
      </c>
      <c r="O33" s="18">
        <v>2</v>
      </c>
      <c r="P33" s="19">
        <f t="shared" si="9"/>
        <v>2</v>
      </c>
      <c r="Q33" s="19">
        <f t="shared" ref="Q33" si="13">G33/N33</f>
        <v>0.5</v>
      </c>
      <c r="R33" s="20">
        <f t="shared" ref="R33" si="14">J33/O33</f>
        <v>0</v>
      </c>
      <c r="S33" s="21"/>
      <c r="T33" s="2"/>
      <c r="U33" s="2"/>
    </row>
    <row r="34" spans="1:21" ht="15.75" thickBot="1" x14ac:dyDescent="0.3">
      <c r="A34" s="79"/>
      <c r="B34" s="51" t="s">
        <v>15</v>
      </c>
      <c r="C34" s="52">
        <v>3</v>
      </c>
      <c r="D34" s="53">
        <v>21</v>
      </c>
      <c r="E34" s="54">
        <f t="shared" si="6"/>
        <v>6</v>
      </c>
      <c r="F34" s="52">
        <v>2</v>
      </c>
      <c r="G34" s="52">
        <v>9</v>
      </c>
      <c r="H34" s="55">
        <f t="shared" si="7"/>
        <v>3.5</v>
      </c>
      <c r="I34" s="52">
        <v>1</v>
      </c>
      <c r="J34" s="52">
        <v>1</v>
      </c>
      <c r="K34" s="55">
        <f t="shared" si="8"/>
        <v>0</v>
      </c>
      <c r="L34" s="56"/>
      <c r="M34" s="57">
        <v>3</v>
      </c>
      <c r="N34" s="57">
        <v>2</v>
      </c>
      <c r="O34" s="57">
        <v>2</v>
      </c>
      <c r="P34" s="58">
        <f t="shared" si="9"/>
        <v>7</v>
      </c>
      <c r="Q34" s="58">
        <f t="shared" si="10"/>
        <v>4.5</v>
      </c>
      <c r="R34" s="59">
        <f t="shared" si="11"/>
        <v>0.5</v>
      </c>
      <c r="S34" s="21"/>
      <c r="T34" s="2"/>
      <c r="U34" s="2"/>
    </row>
    <row r="35" spans="1:21" ht="15.75" thickBot="1" x14ac:dyDescent="0.3">
      <c r="A35" s="78" t="s">
        <v>21</v>
      </c>
      <c r="B35" s="42" t="s">
        <v>13</v>
      </c>
      <c r="C35" s="47">
        <v>0</v>
      </c>
      <c r="D35" s="47">
        <v>11</v>
      </c>
      <c r="E35" s="48">
        <v>0</v>
      </c>
      <c r="F35" s="46">
        <v>0</v>
      </c>
      <c r="G35" s="46">
        <v>5</v>
      </c>
      <c r="H35" s="49">
        <v>0</v>
      </c>
      <c r="I35" s="46">
        <v>0</v>
      </c>
      <c r="J35" s="46">
        <v>3</v>
      </c>
      <c r="K35" s="16">
        <v>0</v>
      </c>
      <c r="L35" s="44"/>
      <c r="M35" s="50">
        <v>0</v>
      </c>
      <c r="N35" s="50">
        <v>0</v>
      </c>
      <c r="O35" s="50">
        <v>0</v>
      </c>
      <c r="P35" s="61">
        <v>0</v>
      </c>
      <c r="Q35" s="61">
        <v>0</v>
      </c>
      <c r="R35" s="62">
        <v>0</v>
      </c>
      <c r="S35" s="21"/>
      <c r="T35" s="2"/>
      <c r="U35" s="2"/>
    </row>
    <row r="36" spans="1:21" ht="15.75" thickBot="1" x14ac:dyDescent="0.3">
      <c r="A36" s="78"/>
      <c r="B36" s="42" t="s">
        <v>14</v>
      </c>
      <c r="C36" s="43">
        <v>24</v>
      </c>
      <c r="D36" s="43">
        <v>40</v>
      </c>
      <c r="E36" s="15">
        <f t="shared" si="6"/>
        <v>0.66666666666666663</v>
      </c>
      <c r="F36" s="22">
        <v>19</v>
      </c>
      <c r="G36" s="22">
        <v>29</v>
      </c>
      <c r="H36" s="16">
        <f t="shared" si="7"/>
        <v>0.52631578947368418</v>
      </c>
      <c r="I36" s="22">
        <v>13</v>
      </c>
      <c r="J36" s="22">
        <v>21</v>
      </c>
      <c r="K36" s="49">
        <f t="shared" si="8"/>
        <v>0.61538461538461542</v>
      </c>
      <c r="L36" s="44"/>
      <c r="M36" s="18">
        <v>25</v>
      </c>
      <c r="N36" s="18">
        <v>20</v>
      </c>
      <c r="O36" s="18">
        <v>14</v>
      </c>
      <c r="P36" s="19">
        <f t="shared" si="9"/>
        <v>1.6</v>
      </c>
      <c r="Q36" s="19">
        <f t="shared" si="10"/>
        <v>1.45</v>
      </c>
      <c r="R36" s="20">
        <f t="shared" si="11"/>
        <v>1.5</v>
      </c>
      <c r="S36" s="21"/>
      <c r="T36" s="2"/>
      <c r="U36" s="2"/>
    </row>
    <row r="37" spans="1:21" ht="15.75" thickBot="1" x14ac:dyDescent="0.3">
      <c r="A37" s="79"/>
      <c r="B37" s="51" t="s">
        <v>15</v>
      </c>
      <c r="C37" s="52">
        <v>7</v>
      </c>
      <c r="D37" s="53">
        <v>10</v>
      </c>
      <c r="E37" s="54">
        <f t="shared" si="6"/>
        <v>0.42857142857142855</v>
      </c>
      <c r="F37" s="52">
        <v>6</v>
      </c>
      <c r="G37" s="52">
        <v>6</v>
      </c>
      <c r="H37" s="55">
        <f t="shared" si="7"/>
        <v>0</v>
      </c>
      <c r="I37" s="52">
        <v>1</v>
      </c>
      <c r="J37" s="52">
        <v>2</v>
      </c>
      <c r="K37" s="55">
        <f t="shared" si="8"/>
        <v>1</v>
      </c>
      <c r="L37" s="56"/>
      <c r="M37" s="57">
        <v>7</v>
      </c>
      <c r="N37" s="57">
        <v>6</v>
      </c>
      <c r="O37" s="57">
        <v>1</v>
      </c>
      <c r="P37" s="58">
        <f t="shared" si="9"/>
        <v>1.4285714285714286</v>
      </c>
      <c r="Q37" s="58">
        <f t="shared" si="10"/>
        <v>1</v>
      </c>
      <c r="R37" s="59">
        <f t="shared" si="11"/>
        <v>2</v>
      </c>
      <c r="S37" s="21"/>
      <c r="T37" s="2"/>
      <c r="U37" s="2"/>
    </row>
    <row r="38" spans="1:21" ht="15.75" thickBot="1" x14ac:dyDescent="0.3">
      <c r="A38" s="78" t="s">
        <v>22</v>
      </c>
      <c r="B38" s="63" t="s">
        <v>13</v>
      </c>
      <c r="C38" s="64">
        <v>0</v>
      </c>
      <c r="D38" s="64">
        <v>2</v>
      </c>
      <c r="E38" s="65">
        <v>0</v>
      </c>
      <c r="F38" s="66">
        <v>0</v>
      </c>
      <c r="G38" s="66">
        <v>1</v>
      </c>
      <c r="H38" s="67">
        <v>0</v>
      </c>
      <c r="I38" s="66">
        <v>0</v>
      </c>
      <c r="J38" s="66">
        <v>1</v>
      </c>
      <c r="K38" s="16">
        <v>0</v>
      </c>
      <c r="L38" s="68"/>
      <c r="M38" s="69">
        <v>0</v>
      </c>
      <c r="N38" s="69">
        <v>0</v>
      </c>
      <c r="O38" s="69">
        <v>0</v>
      </c>
      <c r="P38" s="70">
        <v>0</v>
      </c>
      <c r="Q38" s="61">
        <v>0</v>
      </c>
      <c r="R38" s="62">
        <v>0</v>
      </c>
      <c r="S38" s="21"/>
      <c r="T38" s="2"/>
      <c r="U38" s="2"/>
    </row>
    <row r="39" spans="1:21" ht="15.75" thickBot="1" x14ac:dyDescent="0.3">
      <c r="A39" s="78"/>
      <c r="B39" s="42" t="s">
        <v>14</v>
      </c>
      <c r="C39" s="22">
        <v>3</v>
      </c>
      <c r="D39" s="43">
        <v>5</v>
      </c>
      <c r="E39" s="15">
        <f t="shared" si="6"/>
        <v>0.66666666666666663</v>
      </c>
      <c r="F39" s="22">
        <v>2</v>
      </c>
      <c r="G39" s="22">
        <v>4</v>
      </c>
      <c r="H39" s="16">
        <f t="shared" si="7"/>
        <v>1</v>
      </c>
      <c r="I39" s="22">
        <v>2</v>
      </c>
      <c r="J39" s="22">
        <v>2</v>
      </c>
      <c r="K39" s="49">
        <v>0</v>
      </c>
      <c r="L39" s="44"/>
      <c r="M39" s="18">
        <v>3</v>
      </c>
      <c r="N39" s="18">
        <v>2</v>
      </c>
      <c r="O39" s="18">
        <v>2</v>
      </c>
      <c r="P39" s="19">
        <f t="shared" si="9"/>
        <v>1.6666666666666667</v>
      </c>
      <c r="Q39" s="19">
        <f t="shared" si="10"/>
        <v>2</v>
      </c>
      <c r="R39" s="20">
        <f t="shared" si="11"/>
        <v>1</v>
      </c>
      <c r="S39" s="21"/>
      <c r="T39" s="2"/>
      <c r="U39" s="2"/>
    </row>
    <row r="40" spans="1:21" ht="15.75" thickBot="1" x14ac:dyDescent="0.3">
      <c r="A40" s="79"/>
      <c r="B40" s="51" t="s">
        <v>15</v>
      </c>
      <c r="C40" s="52">
        <v>2</v>
      </c>
      <c r="D40" s="53">
        <v>2</v>
      </c>
      <c r="E40" s="54">
        <f t="shared" si="6"/>
        <v>0</v>
      </c>
      <c r="F40" s="52">
        <v>2</v>
      </c>
      <c r="G40" s="52">
        <v>2</v>
      </c>
      <c r="H40" s="55">
        <f t="shared" si="7"/>
        <v>0</v>
      </c>
      <c r="I40" s="52">
        <v>1</v>
      </c>
      <c r="J40" s="52">
        <v>0</v>
      </c>
      <c r="K40" s="55">
        <f t="shared" si="8"/>
        <v>-1</v>
      </c>
      <c r="L40" s="56"/>
      <c r="M40" s="57">
        <v>2</v>
      </c>
      <c r="N40" s="57">
        <v>2</v>
      </c>
      <c r="O40" s="57">
        <v>1</v>
      </c>
      <c r="P40" s="58">
        <f t="shared" si="9"/>
        <v>1</v>
      </c>
      <c r="Q40" s="58">
        <f t="shared" si="10"/>
        <v>1</v>
      </c>
      <c r="R40" s="59">
        <f t="shared" si="11"/>
        <v>0</v>
      </c>
      <c r="S40" s="21"/>
      <c r="T40" s="2"/>
      <c r="U40" s="2"/>
    </row>
    <row r="41" spans="1:21" ht="15.75" thickBot="1" x14ac:dyDescent="0.3">
      <c r="A41" s="79" t="s">
        <v>23</v>
      </c>
      <c r="B41" s="72" t="s">
        <v>13</v>
      </c>
      <c r="C41" s="66">
        <v>87</v>
      </c>
      <c r="D41" s="64">
        <v>116</v>
      </c>
      <c r="E41" s="65">
        <f t="shared" si="6"/>
        <v>0.33333333333333331</v>
      </c>
      <c r="F41" s="66">
        <v>77</v>
      </c>
      <c r="G41" s="66">
        <v>107</v>
      </c>
      <c r="H41" s="67">
        <f t="shared" si="7"/>
        <v>0.38961038961038963</v>
      </c>
      <c r="I41" s="66">
        <v>41</v>
      </c>
      <c r="J41" s="66">
        <v>73</v>
      </c>
      <c r="K41" s="16">
        <f t="shared" si="8"/>
        <v>0.78048780487804881</v>
      </c>
      <c r="L41" s="68"/>
      <c r="M41" s="69">
        <v>109</v>
      </c>
      <c r="N41" s="69">
        <v>94</v>
      </c>
      <c r="O41" s="69">
        <v>61</v>
      </c>
      <c r="P41" s="70">
        <f t="shared" si="9"/>
        <v>1.0642201834862386</v>
      </c>
      <c r="Q41" s="70">
        <f t="shared" si="10"/>
        <v>1.1382978723404256</v>
      </c>
      <c r="R41" s="71">
        <f t="shared" si="11"/>
        <v>1.1967213114754098</v>
      </c>
      <c r="S41" s="21"/>
      <c r="T41" s="2"/>
      <c r="U41" s="2"/>
    </row>
    <row r="42" spans="1:21" ht="15.75" thickBot="1" x14ac:dyDescent="0.3">
      <c r="A42" s="79"/>
      <c r="B42" s="51" t="s">
        <v>14</v>
      </c>
      <c r="C42" s="52">
        <v>212</v>
      </c>
      <c r="D42" s="53">
        <v>253</v>
      </c>
      <c r="E42" s="54">
        <f t="shared" si="6"/>
        <v>0.19339622641509435</v>
      </c>
      <c r="F42" s="52">
        <v>190</v>
      </c>
      <c r="G42" s="52">
        <v>230</v>
      </c>
      <c r="H42" s="55">
        <f t="shared" si="7"/>
        <v>0.21052631578947367</v>
      </c>
      <c r="I42" s="52">
        <v>104</v>
      </c>
      <c r="J42" s="52">
        <v>147</v>
      </c>
      <c r="K42" s="55">
        <f t="shared" si="8"/>
        <v>0.41346153846153844</v>
      </c>
      <c r="L42" s="56"/>
      <c r="M42" s="57">
        <v>243</v>
      </c>
      <c r="N42" s="57">
        <v>214</v>
      </c>
      <c r="O42" s="57">
        <v>129</v>
      </c>
      <c r="P42" s="58">
        <f t="shared" si="9"/>
        <v>1.0411522633744856</v>
      </c>
      <c r="Q42" s="58">
        <f t="shared" si="10"/>
        <v>1.0747663551401869</v>
      </c>
      <c r="R42" s="59">
        <f t="shared" si="11"/>
        <v>1.1395348837209303</v>
      </c>
      <c r="S42" s="21"/>
      <c r="T42" s="2"/>
      <c r="U42" s="2"/>
    </row>
    <row r="43" spans="1:21" ht="15.75" thickBot="1" x14ac:dyDescent="0.3">
      <c r="A43" s="78" t="s">
        <v>24</v>
      </c>
      <c r="B43" s="42" t="s">
        <v>13</v>
      </c>
      <c r="C43" s="46">
        <v>1</v>
      </c>
      <c r="D43" s="73">
        <v>0</v>
      </c>
      <c r="E43" s="65">
        <f t="shared" si="6"/>
        <v>-1</v>
      </c>
      <c r="F43" s="46">
        <v>1</v>
      </c>
      <c r="G43" s="73">
        <v>0</v>
      </c>
      <c r="H43" s="49">
        <f t="shared" si="7"/>
        <v>-1</v>
      </c>
      <c r="I43" s="46">
        <v>0</v>
      </c>
      <c r="J43" s="23">
        <v>0</v>
      </c>
      <c r="K43" s="16">
        <v>0</v>
      </c>
      <c r="L43" s="44"/>
      <c r="M43" s="50">
        <v>1</v>
      </c>
      <c r="N43" s="50">
        <v>0</v>
      </c>
      <c r="O43" s="50">
        <v>0</v>
      </c>
      <c r="P43" s="70">
        <f t="shared" si="9"/>
        <v>0</v>
      </c>
      <c r="Q43" s="70">
        <v>0</v>
      </c>
      <c r="R43" s="71">
        <v>0</v>
      </c>
      <c r="S43" s="21"/>
    </row>
    <row r="44" spans="1:21" ht="15.75" thickBot="1" x14ac:dyDescent="0.3">
      <c r="A44" s="79"/>
      <c r="B44" s="42" t="s">
        <v>14</v>
      </c>
      <c r="C44" s="22">
        <v>6</v>
      </c>
      <c r="D44" s="43">
        <v>5</v>
      </c>
      <c r="E44" s="15">
        <f t="shared" si="6"/>
        <v>-0.16666666666666666</v>
      </c>
      <c r="F44" s="22">
        <v>5</v>
      </c>
      <c r="G44" s="22">
        <v>2</v>
      </c>
      <c r="H44" s="49">
        <f>(G44-F44)/F44</f>
        <v>-0.6</v>
      </c>
      <c r="I44" s="22">
        <v>1</v>
      </c>
      <c r="J44" s="22">
        <v>1</v>
      </c>
      <c r="K44" s="49">
        <f t="shared" si="8"/>
        <v>0</v>
      </c>
      <c r="L44" s="44"/>
      <c r="M44" s="18">
        <v>6</v>
      </c>
      <c r="N44" s="18">
        <v>4</v>
      </c>
      <c r="O44" s="18">
        <v>1</v>
      </c>
      <c r="P44" s="19">
        <f t="shared" si="9"/>
        <v>0.83333333333333337</v>
      </c>
      <c r="Q44" s="19">
        <f t="shared" si="10"/>
        <v>0.5</v>
      </c>
      <c r="R44" s="20">
        <f t="shared" si="11"/>
        <v>1</v>
      </c>
      <c r="S44" s="21"/>
    </row>
    <row r="45" spans="1:21" ht="15.75" thickBot="1" x14ac:dyDescent="0.3">
      <c r="A45" s="79"/>
      <c r="B45" s="51" t="s">
        <v>15</v>
      </c>
      <c r="C45" s="52">
        <v>0</v>
      </c>
      <c r="D45" s="53">
        <v>2</v>
      </c>
      <c r="E45" s="54">
        <v>0</v>
      </c>
      <c r="F45" s="52">
        <v>0</v>
      </c>
      <c r="G45" s="52">
        <v>0</v>
      </c>
      <c r="H45" s="55">
        <v>0</v>
      </c>
      <c r="I45" s="52">
        <v>0</v>
      </c>
      <c r="J45" s="52">
        <v>0</v>
      </c>
      <c r="K45" s="55">
        <v>0</v>
      </c>
      <c r="L45" s="56"/>
      <c r="M45" s="57">
        <v>0</v>
      </c>
      <c r="N45" s="57">
        <v>0</v>
      </c>
      <c r="O45" s="57">
        <v>0</v>
      </c>
      <c r="P45" s="58">
        <v>0</v>
      </c>
      <c r="Q45" s="58">
        <v>0</v>
      </c>
      <c r="R45" s="59">
        <v>0</v>
      </c>
      <c r="S45" s="21"/>
    </row>
    <row r="46" spans="1:21" ht="15.75" thickBot="1" x14ac:dyDescent="0.3">
      <c r="A46" s="79" t="s">
        <v>25</v>
      </c>
      <c r="B46" s="42" t="s">
        <v>13</v>
      </c>
      <c r="C46" s="46">
        <v>1</v>
      </c>
      <c r="D46" s="47">
        <v>0</v>
      </c>
      <c r="E46" s="65">
        <f t="shared" si="6"/>
        <v>-1</v>
      </c>
      <c r="F46" s="46">
        <v>1</v>
      </c>
      <c r="G46" s="46">
        <v>0</v>
      </c>
      <c r="H46" s="65">
        <f t="shared" ref="H46:H47" si="15">(G46-F46)/F46</f>
        <v>-1</v>
      </c>
      <c r="I46" s="46">
        <v>1</v>
      </c>
      <c r="J46" s="46">
        <v>0</v>
      </c>
      <c r="K46" s="16">
        <f t="shared" si="8"/>
        <v>-1</v>
      </c>
      <c r="L46" s="74"/>
      <c r="M46" s="50">
        <v>1</v>
      </c>
      <c r="N46" s="50">
        <v>1</v>
      </c>
      <c r="O46" s="50">
        <v>1</v>
      </c>
      <c r="P46" s="61">
        <f t="shared" si="9"/>
        <v>0</v>
      </c>
      <c r="Q46" s="61">
        <f t="shared" si="10"/>
        <v>0</v>
      </c>
      <c r="R46" s="62">
        <f t="shared" si="11"/>
        <v>0</v>
      </c>
      <c r="S46" s="21"/>
    </row>
    <row r="47" spans="1:21" ht="15.75" thickBot="1" x14ac:dyDescent="0.3">
      <c r="A47" s="79"/>
      <c r="B47" s="51" t="s">
        <v>14</v>
      </c>
      <c r="C47" s="52">
        <v>3</v>
      </c>
      <c r="D47" s="53">
        <v>2</v>
      </c>
      <c r="E47" s="54">
        <f t="shared" si="6"/>
        <v>-0.33333333333333331</v>
      </c>
      <c r="F47" s="52">
        <v>3</v>
      </c>
      <c r="G47" s="52">
        <v>1</v>
      </c>
      <c r="H47" s="55">
        <f t="shared" si="15"/>
        <v>-0.66666666666666663</v>
      </c>
      <c r="I47" s="52">
        <v>3</v>
      </c>
      <c r="J47" s="52">
        <v>1</v>
      </c>
      <c r="K47" s="55">
        <f t="shared" si="8"/>
        <v>-0.66666666666666663</v>
      </c>
      <c r="L47" s="75"/>
      <c r="M47" s="57">
        <v>3</v>
      </c>
      <c r="N47" s="57">
        <v>3</v>
      </c>
      <c r="O47" s="57">
        <v>3</v>
      </c>
      <c r="P47" s="58">
        <f t="shared" si="9"/>
        <v>0.66666666666666663</v>
      </c>
      <c r="Q47" s="58">
        <f t="shared" si="10"/>
        <v>0.33333333333333331</v>
      </c>
      <c r="R47" s="59">
        <f t="shared" si="11"/>
        <v>0.33333333333333331</v>
      </c>
      <c r="S47" s="21"/>
    </row>
    <row r="48" spans="1:21" ht="15.75" thickBot="1" x14ac:dyDescent="0.3">
      <c r="A48" s="79" t="s">
        <v>26</v>
      </c>
      <c r="B48" s="42" t="s">
        <v>13</v>
      </c>
      <c r="C48" s="46">
        <v>0</v>
      </c>
      <c r="D48" s="47">
        <v>0</v>
      </c>
      <c r="E48" s="48">
        <v>0</v>
      </c>
      <c r="F48" s="46">
        <v>0</v>
      </c>
      <c r="G48" s="46">
        <v>0</v>
      </c>
      <c r="H48" s="67">
        <v>0</v>
      </c>
      <c r="I48" s="46">
        <v>0</v>
      </c>
      <c r="J48" s="46">
        <v>0</v>
      </c>
      <c r="K48" s="16">
        <v>0</v>
      </c>
      <c r="L48" s="74"/>
      <c r="M48" s="50">
        <v>0</v>
      </c>
      <c r="N48" s="50">
        <v>0</v>
      </c>
      <c r="O48" s="50">
        <v>0</v>
      </c>
      <c r="P48" s="61">
        <v>0</v>
      </c>
      <c r="Q48" s="61">
        <v>0</v>
      </c>
      <c r="R48" s="62">
        <v>0</v>
      </c>
      <c r="S48" s="21"/>
    </row>
    <row r="49" spans="1:19" ht="15.75" thickBot="1" x14ac:dyDescent="0.3">
      <c r="A49" s="79"/>
      <c r="B49" s="51" t="s">
        <v>14</v>
      </c>
      <c r="C49" s="52">
        <v>1</v>
      </c>
      <c r="D49" s="53">
        <v>2</v>
      </c>
      <c r="E49" s="54">
        <f t="shared" si="6"/>
        <v>1</v>
      </c>
      <c r="F49" s="52">
        <v>1</v>
      </c>
      <c r="G49" s="52">
        <v>2</v>
      </c>
      <c r="H49" s="54">
        <f t="shared" ref="H49:H55" si="16">(G49-F49)/F49</f>
        <v>1</v>
      </c>
      <c r="I49" s="52">
        <v>1</v>
      </c>
      <c r="J49" s="52">
        <v>0</v>
      </c>
      <c r="K49" s="54">
        <f t="shared" ref="K49" si="17">(J49-I49)/I49</f>
        <v>-1</v>
      </c>
      <c r="L49" s="75"/>
      <c r="M49" s="57">
        <v>1</v>
      </c>
      <c r="N49" s="57">
        <v>1</v>
      </c>
      <c r="O49" s="57">
        <v>1</v>
      </c>
      <c r="P49" s="58">
        <f t="shared" si="9"/>
        <v>2</v>
      </c>
      <c r="Q49" s="58">
        <f t="shared" ref="Q49:Q55" si="18">G49/N49</f>
        <v>2</v>
      </c>
      <c r="R49" s="59">
        <f t="shared" ref="R49:R51" si="19">J49/O49</f>
        <v>0</v>
      </c>
      <c r="S49" s="21"/>
    </row>
    <row r="50" spans="1:19" ht="15.75" thickBot="1" x14ac:dyDescent="0.3">
      <c r="A50" s="79" t="s">
        <v>27</v>
      </c>
      <c r="B50" s="42" t="s">
        <v>13</v>
      </c>
      <c r="C50" s="46">
        <v>1</v>
      </c>
      <c r="D50" s="47">
        <v>1</v>
      </c>
      <c r="E50" s="65">
        <f t="shared" si="6"/>
        <v>0</v>
      </c>
      <c r="F50" s="46">
        <v>1</v>
      </c>
      <c r="G50" s="46">
        <v>1</v>
      </c>
      <c r="H50" s="65">
        <f t="shared" si="16"/>
        <v>0</v>
      </c>
      <c r="I50" s="46">
        <v>0</v>
      </c>
      <c r="J50" s="46">
        <v>1</v>
      </c>
      <c r="K50" s="16">
        <v>0</v>
      </c>
      <c r="L50" s="74"/>
      <c r="M50" s="50">
        <v>1</v>
      </c>
      <c r="N50" s="50">
        <v>1</v>
      </c>
      <c r="O50" s="50">
        <v>0</v>
      </c>
      <c r="P50" s="61">
        <f t="shared" si="9"/>
        <v>1</v>
      </c>
      <c r="Q50" s="61">
        <f t="shared" si="18"/>
        <v>1</v>
      </c>
      <c r="R50" s="71">
        <v>0</v>
      </c>
      <c r="S50" s="21"/>
    </row>
    <row r="51" spans="1:19" ht="15.75" thickBot="1" x14ac:dyDescent="0.3">
      <c r="A51" s="79"/>
      <c r="B51" s="51" t="s">
        <v>14</v>
      </c>
      <c r="C51" s="52">
        <v>8</v>
      </c>
      <c r="D51" s="53">
        <v>9</v>
      </c>
      <c r="E51" s="54">
        <f t="shared" si="6"/>
        <v>0.125</v>
      </c>
      <c r="F51" s="52">
        <v>8</v>
      </c>
      <c r="G51" s="52">
        <v>9</v>
      </c>
      <c r="H51" s="55">
        <f t="shared" si="16"/>
        <v>0.125</v>
      </c>
      <c r="I51" s="52">
        <v>6</v>
      </c>
      <c r="J51" s="52">
        <v>6</v>
      </c>
      <c r="K51" s="55">
        <f t="shared" ref="K51" si="20">(J51-I51)/I51</f>
        <v>0</v>
      </c>
      <c r="L51" s="75"/>
      <c r="M51" s="57">
        <v>8</v>
      </c>
      <c r="N51" s="57">
        <v>8</v>
      </c>
      <c r="O51" s="57">
        <v>6</v>
      </c>
      <c r="P51" s="58">
        <f t="shared" si="9"/>
        <v>1.125</v>
      </c>
      <c r="Q51" s="58">
        <f t="shared" si="18"/>
        <v>1.125</v>
      </c>
      <c r="R51" s="59">
        <f t="shared" si="19"/>
        <v>1</v>
      </c>
      <c r="S51" s="21"/>
    </row>
    <row r="52" spans="1:19" ht="15.75" thickBot="1" x14ac:dyDescent="0.3">
      <c r="A52" s="79" t="s">
        <v>28</v>
      </c>
      <c r="B52" s="42" t="s">
        <v>13</v>
      </c>
      <c r="C52" s="46">
        <v>1</v>
      </c>
      <c r="D52" s="47">
        <v>1</v>
      </c>
      <c r="E52" s="48">
        <f t="shared" si="6"/>
        <v>0</v>
      </c>
      <c r="F52" s="46">
        <v>1</v>
      </c>
      <c r="G52" s="46">
        <v>1</v>
      </c>
      <c r="H52" s="48">
        <f t="shared" si="16"/>
        <v>0</v>
      </c>
      <c r="I52" s="46">
        <v>0</v>
      </c>
      <c r="J52" s="46">
        <v>1</v>
      </c>
      <c r="K52" s="16">
        <v>0</v>
      </c>
      <c r="L52" s="74"/>
      <c r="M52" s="50">
        <v>1</v>
      </c>
      <c r="N52" s="50">
        <v>1</v>
      </c>
      <c r="O52" s="50">
        <v>0</v>
      </c>
      <c r="P52" s="61">
        <f t="shared" si="9"/>
        <v>1</v>
      </c>
      <c r="Q52" s="61">
        <f t="shared" si="18"/>
        <v>1</v>
      </c>
      <c r="R52" s="71">
        <v>0</v>
      </c>
      <c r="S52" s="21"/>
    </row>
    <row r="53" spans="1:19" ht="15.75" thickBot="1" x14ac:dyDescent="0.3">
      <c r="A53" s="79"/>
      <c r="B53" s="51" t="s">
        <v>14</v>
      </c>
      <c r="C53" s="52">
        <v>6</v>
      </c>
      <c r="D53" s="53">
        <v>6</v>
      </c>
      <c r="E53" s="54">
        <f t="shared" si="6"/>
        <v>0</v>
      </c>
      <c r="F53" s="52">
        <v>6</v>
      </c>
      <c r="G53" s="52">
        <v>5</v>
      </c>
      <c r="H53" s="55">
        <f t="shared" si="16"/>
        <v>-0.16666666666666666</v>
      </c>
      <c r="I53" s="52">
        <v>0</v>
      </c>
      <c r="J53" s="52">
        <v>3</v>
      </c>
      <c r="K53" s="55">
        <v>0</v>
      </c>
      <c r="L53" s="75"/>
      <c r="M53" s="57">
        <v>6</v>
      </c>
      <c r="N53" s="57">
        <v>6</v>
      </c>
      <c r="O53" s="57">
        <v>0</v>
      </c>
      <c r="P53" s="58">
        <f t="shared" si="9"/>
        <v>1</v>
      </c>
      <c r="Q53" s="58">
        <f t="shared" si="18"/>
        <v>0.83333333333333337</v>
      </c>
      <c r="R53" s="59">
        <v>0</v>
      </c>
      <c r="S53" s="21"/>
    </row>
    <row r="54" spans="1:19" ht="15.75" thickBot="1" x14ac:dyDescent="0.3">
      <c r="A54" s="79" t="s">
        <v>29</v>
      </c>
      <c r="B54" s="42" t="s">
        <v>13</v>
      </c>
      <c r="C54" s="46">
        <v>0</v>
      </c>
      <c r="D54" s="47">
        <v>1</v>
      </c>
      <c r="E54" s="48">
        <v>0</v>
      </c>
      <c r="F54" s="46">
        <v>0</v>
      </c>
      <c r="G54" s="46">
        <v>1</v>
      </c>
      <c r="H54" s="49">
        <v>0</v>
      </c>
      <c r="I54" s="46">
        <v>0</v>
      </c>
      <c r="J54" s="46">
        <v>0</v>
      </c>
      <c r="K54" s="16">
        <v>0</v>
      </c>
      <c r="L54" s="74"/>
      <c r="M54" s="50">
        <v>0</v>
      </c>
      <c r="N54" s="50">
        <v>0</v>
      </c>
      <c r="O54" s="50">
        <v>0</v>
      </c>
      <c r="P54" s="61">
        <v>0</v>
      </c>
      <c r="Q54" s="61">
        <v>0</v>
      </c>
      <c r="R54" s="71">
        <v>0</v>
      </c>
      <c r="S54" s="21"/>
    </row>
    <row r="55" spans="1:19" ht="15.75" thickBot="1" x14ac:dyDescent="0.3">
      <c r="A55" s="80"/>
      <c r="B55" s="51" t="s">
        <v>14</v>
      </c>
      <c r="C55" s="52">
        <v>4</v>
      </c>
      <c r="D55" s="53">
        <v>3</v>
      </c>
      <c r="E55" s="54">
        <f t="shared" si="6"/>
        <v>-0.25</v>
      </c>
      <c r="F55" s="52">
        <v>4</v>
      </c>
      <c r="G55" s="52">
        <v>3</v>
      </c>
      <c r="H55" s="55">
        <f t="shared" si="16"/>
        <v>-0.25</v>
      </c>
      <c r="I55" s="52">
        <v>1</v>
      </c>
      <c r="J55" s="52">
        <v>0</v>
      </c>
      <c r="K55" s="55">
        <f t="shared" ref="K55" si="21">(J55-I55)/I55</f>
        <v>-1</v>
      </c>
      <c r="L55" s="75"/>
      <c r="M55" s="57">
        <v>4</v>
      </c>
      <c r="N55" s="57">
        <v>4</v>
      </c>
      <c r="O55" s="57">
        <v>1</v>
      </c>
      <c r="P55" s="58">
        <f t="shared" si="9"/>
        <v>0.75</v>
      </c>
      <c r="Q55" s="58">
        <f t="shared" si="18"/>
        <v>0.75</v>
      </c>
      <c r="R55" s="59">
        <f t="shared" ref="R55" si="22">J55/O55</f>
        <v>0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 t="s">
        <v>30</v>
      </c>
    </row>
    <row r="58" spans="1:19" x14ac:dyDescent="0.25">
      <c r="A58" s="6"/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 x14ac:dyDescent="0.25">
      <c r="A1" s="92" t="s">
        <v>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110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6.5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111</v>
      </c>
      <c r="D6" s="9" t="s">
        <v>112</v>
      </c>
      <c r="E6" s="8" t="s">
        <v>32</v>
      </c>
      <c r="F6" s="8" t="s">
        <v>113</v>
      </c>
      <c r="G6" s="8" t="s">
        <v>114</v>
      </c>
      <c r="H6" s="8" t="s">
        <v>32</v>
      </c>
      <c r="I6" s="8" t="s">
        <v>115</v>
      </c>
      <c r="J6" s="8" t="s">
        <v>116</v>
      </c>
      <c r="K6" s="8" t="s">
        <v>32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3</v>
      </c>
      <c r="B7" s="98"/>
      <c r="C7" s="14">
        <v>408</v>
      </c>
      <c r="D7" s="14">
        <v>499</v>
      </c>
      <c r="E7" s="15">
        <f t="shared" ref="E7:E15" si="0">(D7-C7)/C7</f>
        <v>0.22303921568627452</v>
      </c>
      <c r="F7" s="14">
        <v>341</v>
      </c>
      <c r="G7" s="14">
        <v>392</v>
      </c>
      <c r="H7" s="16">
        <f t="shared" ref="H7:H15" si="1">(G7-F7)/F7</f>
        <v>0.14956011730205279</v>
      </c>
      <c r="I7" s="14">
        <v>190</v>
      </c>
      <c r="J7" s="14">
        <v>238</v>
      </c>
      <c r="K7" s="16">
        <f t="shared" ref="K7:K15" si="2">(J7-I7)/I7</f>
        <v>0.25263157894736843</v>
      </c>
      <c r="L7" s="17"/>
      <c r="M7" s="18">
        <v>444</v>
      </c>
      <c r="N7" s="18">
        <v>359</v>
      </c>
      <c r="O7" s="18">
        <v>216</v>
      </c>
      <c r="P7" s="19">
        <f t="shared" ref="P7:P15" si="3">D7/M7</f>
        <v>1.1238738738738738</v>
      </c>
      <c r="Q7" s="19">
        <f t="shared" ref="Q7:Q15" si="4">G7/N7</f>
        <v>1.0919220055710306</v>
      </c>
      <c r="R7" s="20">
        <f t="shared" ref="R7:R15" si="5">J7/O7</f>
        <v>1.1018518518518519</v>
      </c>
      <c r="S7" s="21"/>
      <c r="T7" s="2"/>
      <c r="U7" s="2"/>
    </row>
    <row r="8" spans="1:21" x14ac:dyDescent="0.25">
      <c r="A8" s="90" t="s">
        <v>4</v>
      </c>
      <c r="B8" s="91"/>
      <c r="C8" s="22">
        <v>4</v>
      </c>
      <c r="D8" s="22">
        <v>7</v>
      </c>
      <c r="E8" s="15">
        <f t="shared" si="0"/>
        <v>0.75</v>
      </c>
      <c r="F8" s="22">
        <v>1</v>
      </c>
      <c r="G8" s="22">
        <v>5</v>
      </c>
      <c r="H8" s="16">
        <f t="shared" si="1"/>
        <v>4</v>
      </c>
      <c r="I8" s="22">
        <v>1</v>
      </c>
      <c r="J8" s="22">
        <v>4</v>
      </c>
      <c r="K8" s="16">
        <f t="shared" si="2"/>
        <v>3</v>
      </c>
      <c r="L8" s="17"/>
      <c r="M8" s="18">
        <v>5</v>
      </c>
      <c r="N8" s="18">
        <v>4</v>
      </c>
      <c r="O8" s="18">
        <v>3</v>
      </c>
      <c r="P8" s="19">
        <f t="shared" si="3"/>
        <v>1.4</v>
      </c>
      <c r="Q8" s="19">
        <f t="shared" si="4"/>
        <v>1.25</v>
      </c>
      <c r="R8" s="20">
        <f t="shared" si="5"/>
        <v>1.3333333333333333</v>
      </c>
      <c r="S8" s="21"/>
      <c r="T8" s="2"/>
      <c r="U8" s="2"/>
    </row>
    <row r="9" spans="1:21" x14ac:dyDescent="0.25">
      <c r="A9" s="90" t="s">
        <v>33</v>
      </c>
      <c r="B9" s="91"/>
      <c r="C9" s="22">
        <v>1</v>
      </c>
      <c r="D9" s="22">
        <v>4</v>
      </c>
      <c r="E9" s="15">
        <f t="shared" si="0"/>
        <v>3</v>
      </c>
      <c r="F9" s="22">
        <v>0</v>
      </c>
      <c r="G9" s="22">
        <v>2</v>
      </c>
      <c r="H9" s="16">
        <v>0</v>
      </c>
      <c r="I9" s="22">
        <v>0</v>
      </c>
      <c r="J9" s="22">
        <v>2</v>
      </c>
      <c r="K9" s="16">
        <v>0</v>
      </c>
      <c r="L9" s="17"/>
      <c r="M9" s="18">
        <v>1</v>
      </c>
      <c r="N9" s="18">
        <v>0</v>
      </c>
      <c r="O9" s="18">
        <v>0</v>
      </c>
      <c r="P9" s="19">
        <f t="shared" si="3"/>
        <v>4</v>
      </c>
      <c r="Q9" s="19">
        <v>0</v>
      </c>
      <c r="R9" s="20">
        <v>0</v>
      </c>
      <c r="S9" s="21"/>
      <c r="T9" s="2"/>
      <c r="U9" s="2"/>
    </row>
    <row r="10" spans="1:21" x14ac:dyDescent="0.25">
      <c r="A10" s="90" t="s">
        <v>5</v>
      </c>
      <c r="B10" s="91"/>
      <c r="C10" s="22">
        <v>123</v>
      </c>
      <c r="D10" s="22">
        <v>160</v>
      </c>
      <c r="E10" s="15">
        <f t="shared" si="0"/>
        <v>0.30081300813008133</v>
      </c>
      <c r="F10" s="22">
        <v>100</v>
      </c>
      <c r="G10" s="22">
        <v>128</v>
      </c>
      <c r="H10" s="16">
        <f t="shared" si="1"/>
        <v>0.28000000000000003</v>
      </c>
      <c r="I10" s="22">
        <v>52</v>
      </c>
      <c r="J10" s="22">
        <v>82</v>
      </c>
      <c r="K10" s="16">
        <f t="shared" si="2"/>
        <v>0.57692307692307687</v>
      </c>
      <c r="L10" s="17"/>
      <c r="M10" s="18">
        <v>147</v>
      </c>
      <c r="N10" s="18">
        <v>118</v>
      </c>
      <c r="O10" s="18">
        <v>74</v>
      </c>
      <c r="P10" s="19">
        <f t="shared" si="3"/>
        <v>1.08843537414966</v>
      </c>
      <c r="Q10" s="19">
        <f t="shared" si="4"/>
        <v>1.0847457627118644</v>
      </c>
      <c r="R10" s="20">
        <f t="shared" si="5"/>
        <v>1.1081081081081081</v>
      </c>
      <c r="S10" s="21"/>
      <c r="T10" s="2"/>
      <c r="U10" s="2"/>
    </row>
    <row r="11" spans="1:21" x14ac:dyDescent="0.25">
      <c r="A11" s="90" t="s">
        <v>6</v>
      </c>
      <c r="B11" s="91"/>
      <c r="C11" s="14">
        <v>107</v>
      </c>
      <c r="D11" s="14">
        <v>122</v>
      </c>
      <c r="E11" s="15">
        <f t="shared" si="0"/>
        <v>0.14018691588785046</v>
      </c>
      <c r="F11" s="14">
        <v>98</v>
      </c>
      <c r="G11" s="14">
        <v>107</v>
      </c>
      <c r="H11" s="16">
        <f t="shared" si="1"/>
        <v>9.1836734693877556E-2</v>
      </c>
      <c r="I11" s="14">
        <v>63</v>
      </c>
      <c r="J11" s="14">
        <v>72</v>
      </c>
      <c r="K11" s="16">
        <f t="shared" si="2"/>
        <v>0.14285714285714285</v>
      </c>
      <c r="L11" s="17"/>
      <c r="M11" s="14">
        <v>116</v>
      </c>
      <c r="N11" s="14">
        <v>108</v>
      </c>
      <c r="O11" s="14">
        <v>70</v>
      </c>
      <c r="P11" s="19">
        <f t="shared" si="3"/>
        <v>1.0517241379310345</v>
      </c>
      <c r="Q11" s="19">
        <f t="shared" si="4"/>
        <v>0.9907407407407407</v>
      </c>
      <c r="R11" s="20">
        <f t="shared" si="5"/>
        <v>1.0285714285714285</v>
      </c>
      <c r="S11" s="21"/>
      <c r="T11" s="2"/>
      <c r="U11" s="2"/>
    </row>
    <row r="12" spans="1:21" x14ac:dyDescent="0.25">
      <c r="A12" s="90" t="s">
        <v>7</v>
      </c>
      <c r="B12" s="91"/>
      <c r="C12" s="14">
        <v>167</v>
      </c>
      <c r="D12" s="14">
        <v>200</v>
      </c>
      <c r="E12" s="15">
        <f t="shared" si="0"/>
        <v>0.19760479041916168</v>
      </c>
      <c r="F12" s="14">
        <v>136</v>
      </c>
      <c r="G12" s="14">
        <v>148</v>
      </c>
      <c r="H12" s="16">
        <f t="shared" si="1"/>
        <v>8.8235294117647065E-2</v>
      </c>
      <c r="I12" s="14">
        <v>69</v>
      </c>
      <c r="J12" s="14">
        <v>78</v>
      </c>
      <c r="K12" s="16">
        <f t="shared" si="2"/>
        <v>0.13043478260869565</v>
      </c>
      <c r="L12" s="17"/>
      <c r="M12" s="14">
        <v>170</v>
      </c>
      <c r="N12" s="14">
        <v>129</v>
      </c>
      <c r="O12" s="14">
        <v>69</v>
      </c>
      <c r="P12" s="19">
        <f t="shared" si="3"/>
        <v>1.1764705882352942</v>
      </c>
      <c r="Q12" s="19">
        <f t="shared" si="4"/>
        <v>1.1472868217054264</v>
      </c>
      <c r="R12" s="20">
        <f t="shared" si="5"/>
        <v>1.1304347826086956</v>
      </c>
      <c r="S12" s="21"/>
      <c r="T12" s="2"/>
      <c r="U12" s="2"/>
    </row>
    <row r="13" spans="1:21" x14ac:dyDescent="0.25">
      <c r="A13" s="90" t="s">
        <v>8</v>
      </c>
      <c r="B13" s="91"/>
      <c r="C13" s="23">
        <v>11</v>
      </c>
      <c r="D13" s="23">
        <v>17</v>
      </c>
      <c r="E13" s="15">
        <f t="shared" si="0"/>
        <v>0.54545454545454541</v>
      </c>
      <c r="F13" s="23">
        <v>7</v>
      </c>
      <c r="G13" s="23">
        <v>9</v>
      </c>
      <c r="H13" s="16">
        <f t="shared" si="1"/>
        <v>0.2857142857142857</v>
      </c>
      <c r="I13" s="23">
        <v>6</v>
      </c>
      <c r="J13" s="23">
        <v>6</v>
      </c>
      <c r="K13" s="16">
        <f>(J13-I13)/I13</f>
        <v>0</v>
      </c>
      <c r="L13" s="17"/>
      <c r="M13" s="23">
        <v>11</v>
      </c>
      <c r="N13" s="23">
        <v>4</v>
      </c>
      <c r="O13" s="23">
        <v>3</v>
      </c>
      <c r="P13" s="19">
        <f t="shared" si="3"/>
        <v>1.5454545454545454</v>
      </c>
      <c r="Q13" s="19">
        <f t="shared" si="4"/>
        <v>2.25</v>
      </c>
      <c r="R13" s="20">
        <f t="shared" si="5"/>
        <v>2</v>
      </c>
      <c r="S13" s="21"/>
      <c r="T13" s="2"/>
      <c r="U13" s="2"/>
    </row>
    <row r="14" spans="1:21" x14ac:dyDescent="0.25">
      <c r="A14" s="81" t="s">
        <v>9</v>
      </c>
      <c r="B14" s="82"/>
      <c r="C14" s="22">
        <v>91</v>
      </c>
      <c r="D14" s="22">
        <v>128</v>
      </c>
      <c r="E14" s="15">
        <f t="shared" si="0"/>
        <v>0.40659340659340659</v>
      </c>
      <c r="F14" s="22">
        <v>55</v>
      </c>
      <c r="G14" s="22">
        <v>73</v>
      </c>
      <c r="H14" s="16">
        <f t="shared" si="1"/>
        <v>0.32727272727272727</v>
      </c>
      <c r="I14" s="22">
        <v>36</v>
      </c>
      <c r="J14" s="22">
        <v>44</v>
      </c>
      <c r="K14" s="16">
        <f t="shared" si="2"/>
        <v>0.22222222222222221</v>
      </c>
      <c r="L14" s="17"/>
      <c r="M14" s="18">
        <v>94</v>
      </c>
      <c r="N14" s="18">
        <v>56</v>
      </c>
      <c r="O14" s="18">
        <v>40</v>
      </c>
      <c r="P14" s="19">
        <f t="shared" si="3"/>
        <v>1.3617021276595744</v>
      </c>
      <c r="Q14" s="19">
        <f t="shared" si="4"/>
        <v>1.3035714285714286</v>
      </c>
      <c r="R14" s="20">
        <f t="shared" si="5"/>
        <v>1.1000000000000001</v>
      </c>
      <c r="S14" s="21"/>
      <c r="T14" s="24"/>
      <c r="U14" s="24"/>
    </row>
    <row r="15" spans="1:21" x14ac:dyDescent="0.25">
      <c r="A15" s="83" t="s">
        <v>10</v>
      </c>
      <c r="B15" s="84"/>
      <c r="C15" s="25">
        <f>C7+C14</f>
        <v>499</v>
      </c>
      <c r="D15" s="26">
        <f>D7+D14</f>
        <v>627</v>
      </c>
      <c r="E15" s="27">
        <f t="shared" si="0"/>
        <v>0.25651302605210419</v>
      </c>
      <c r="F15" s="25">
        <f>F7+F14</f>
        <v>396</v>
      </c>
      <c r="G15" s="25">
        <f>G7+G14</f>
        <v>465</v>
      </c>
      <c r="H15" s="28">
        <f t="shared" si="1"/>
        <v>0.17424242424242425</v>
      </c>
      <c r="I15" s="25">
        <f>I7+I14</f>
        <v>226</v>
      </c>
      <c r="J15" s="25">
        <f>J7+J14</f>
        <v>282</v>
      </c>
      <c r="K15" s="28">
        <f t="shared" si="2"/>
        <v>0.24778761061946902</v>
      </c>
      <c r="L15" s="29"/>
      <c r="M15" s="30">
        <f>M7+M14</f>
        <v>538</v>
      </c>
      <c r="N15" s="30">
        <f>N7+N14</f>
        <v>415</v>
      </c>
      <c r="O15" s="30">
        <f>O7+O14</f>
        <v>256</v>
      </c>
      <c r="P15" s="31">
        <f t="shared" si="3"/>
        <v>1.1654275092936803</v>
      </c>
      <c r="Q15" s="31">
        <f t="shared" si="4"/>
        <v>1.1204819277108433</v>
      </c>
      <c r="R15" s="32">
        <f t="shared" si="5"/>
        <v>1.1015625</v>
      </c>
      <c r="S15" s="33"/>
      <c r="T15" s="2"/>
      <c r="U15" s="2"/>
    </row>
    <row r="16" spans="1:21" ht="15" customHeight="1" x14ac:dyDescent="0.25">
      <c r="A16" s="85" t="s">
        <v>11</v>
      </c>
      <c r="B16" s="86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87" t="s">
        <v>12</v>
      </c>
      <c r="B17" s="42" t="s">
        <v>13</v>
      </c>
      <c r="C17" s="22">
        <v>6</v>
      </c>
      <c r="D17" s="43">
        <v>4</v>
      </c>
      <c r="E17" s="15">
        <f t="shared" ref="E17:E55" si="6">(D17-C17)/C17</f>
        <v>-0.33333333333333331</v>
      </c>
      <c r="F17" s="22">
        <v>4</v>
      </c>
      <c r="G17" s="22">
        <v>2</v>
      </c>
      <c r="H17" s="16">
        <f t="shared" ref="H17:H43" si="7">(G17-F17)/F17</f>
        <v>-0.5</v>
      </c>
      <c r="I17" s="22">
        <v>2</v>
      </c>
      <c r="J17" s="22">
        <v>0</v>
      </c>
      <c r="K17" s="49">
        <f t="shared" ref="K17:K46" si="8">(J17-I17)/I17</f>
        <v>-1</v>
      </c>
      <c r="L17" s="44"/>
      <c r="M17" s="18">
        <v>6</v>
      </c>
      <c r="N17" s="18">
        <v>5</v>
      </c>
      <c r="O17" s="45">
        <v>2</v>
      </c>
      <c r="P17" s="19">
        <f t="shared" ref="P17:P55" si="9">D17/M17</f>
        <v>0.66666666666666663</v>
      </c>
      <c r="Q17" s="19">
        <f t="shared" ref="Q17:Q47" si="10">G17/N17</f>
        <v>0.4</v>
      </c>
      <c r="R17" s="20">
        <f t="shared" ref="R17:R47" si="11">J17/O17</f>
        <v>0</v>
      </c>
      <c r="S17" s="21"/>
      <c r="T17" s="2"/>
      <c r="U17" s="2"/>
    </row>
    <row r="18" spans="1:21" x14ac:dyDescent="0.25">
      <c r="A18" s="88"/>
      <c r="B18" s="42" t="s">
        <v>14</v>
      </c>
      <c r="C18" s="46">
        <v>14</v>
      </c>
      <c r="D18" s="47">
        <v>37</v>
      </c>
      <c r="E18" s="48">
        <f t="shared" si="6"/>
        <v>1.6428571428571428</v>
      </c>
      <c r="F18" s="46">
        <v>8</v>
      </c>
      <c r="G18" s="46">
        <v>22</v>
      </c>
      <c r="H18" s="49">
        <f t="shared" si="7"/>
        <v>1.75</v>
      </c>
      <c r="I18" s="46">
        <v>4</v>
      </c>
      <c r="J18" s="46">
        <v>10</v>
      </c>
      <c r="K18" s="49">
        <f t="shared" si="8"/>
        <v>1.5</v>
      </c>
      <c r="L18" s="44"/>
      <c r="M18" s="50">
        <v>14</v>
      </c>
      <c r="N18" s="50">
        <v>9</v>
      </c>
      <c r="O18" s="50">
        <v>4</v>
      </c>
      <c r="P18" s="19">
        <f t="shared" si="9"/>
        <v>2.6428571428571428</v>
      </c>
      <c r="Q18" s="19">
        <f t="shared" si="10"/>
        <v>2.4444444444444446</v>
      </c>
      <c r="R18" s="20">
        <f t="shared" si="11"/>
        <v>2.5</v>
      </c>
      <c r="S18" s="21"/>
      <c r="T18" s="2"/>
      <c r="U18" s="2"/>
    </row>
    <row r="19" spans="1:21" s="60" customFormat="1" ht="15.75" thickBot="1" x14ac:dyDescent="0.3">
      <c r="A19" s="89"/>
      <c r="B19" s="51" t="s">
        <v>15</v>
      </c>
      <c r="C19" s="52">
        <v>5</v>
      </c>
      <c r="D19" s="53">
        <v>4</v>
      </c>
      <c r="E19" s="54">
        <f t="shared" si="6"/>
        <v>-0.2</v>
      </c>
      <c r="F19" s="52">
        <v>1</v>
      </c>
      <c r="G19" s="52">
        <v>2</v>
      </c>
      <c r="H19" s="55">
        <f t="shared" si="7"/>
        <v>1</v>
      </c>
      <c r="I19" s="52">
        <v>0</v>
      </c>
      <c r="J19" s="52">
        <v>2</v>
      </c>
      <c r="K19" s="55">
        <v>0</v>
      </c>
      <c r="L19" s="56"/>
      <c r="M19" s="57">
        <v>6</v>
      </c>
      <c r="N19" s="57">
        <v>2</v>
      </c>
      <c r="O19" s="57">
        <v>0</v>
      </c>
      <c r="P19" s="58">
        <f t="shared" si="9"/>
        <v>0.66666666666666663</v>
      </c>
      <c r="Q19" s="58">
        <f t="shared" si="10"/>
        <v>1</v>
      </c>
      <c r="R19" s="59">
        <v>0</v>
      </c>
      <c r="S19" s="21"/>
      <c r="T19" s="6"/>
      <c r="U19" s="6"/>
    </row>
    <row r="20" spans="1:21" ht="15.75" thickBot="1" x14ac:dyDescent="0.3">
      <c r="A20" s="78" t="s">
        <v>16</v>
      </c>
      <c r="B20" s="42" t="s">
        <v>13</v>
      </c>
      <c r="C20" s="46">
        <v>8</v>
      </c>
      <c r="D20" s="47">
        <v>15</v>
      </c>
      <c r="E20" s="48">
        <f t="shared" si="6"/>
        <v>0.875</v>
      </c>
      <c r="F20" s="46">
        <v>7</v>
      </c>
      <c r="G20" s="46">
        <v>10</v>
      </c>
      <c r="H20" s="49">
        <f t="shared" si="7"/>
        <v>0.42857142857142855</v>
      </c>
      <c r="I20" s="46">
        <v>4</v>
      </c>
      <c r="J20" s="46">
        <v>6</v>
      </c>
      <c r="K20" s="16">
        <f t="shared" si="8"/>
        <v>0.5</v>
      </c>
      <c r="L20" s="44"/>
      <c r="M20" s="50">
        <v>8</v>
      </c>
      <c r="N20" s="50">
        <v>6</v>
      </c>
      <c r="O20" s="50">
        <v>4</v>
      </c>
      <c r="P20" s="61">
        <f t="shared" si="9"/>
        <v>1.875</v>
      </c>
      <c r="Q20" s="61">
        <f t="shared" si="10"/>
        <v>1.6666666666666667</v>
      </c>
      <c r="R20" s="62">
        <f t="shared" si="11"/>
        <v>1.5</v>
      </c>
      <c r="S20" s="21"/>
      <c r="T20" s="2"/>
      <c r="U20" s="2"/>
    </row>
    <row r="21" spans="1:21" ht="15.75" thickBot="1" x14ac:dyDescent="0.3">
      <c r="A21" s="78"/>
      <c r="B21" s="42" t="s">
        <v>14</v>
      </c>
      <c r="C21" s="43">
        <v>57</v>
      </c>
      <c r="D21" s="43">
        <v>75</v>
      </c>
      <c r="E21" s="15">
        <f t="shared" si="6"/>
        <v>0.31578947368421051</v>
      </c>
      <c r="F21" s="22">
        <v>50</v>
      </c>
      <c r="G21" s="22">
        <v>57</v>
      </c>
      <c r="H21" s="16">
        <f t="shared" si="7"/>
        <v>0.14000000000000001</v>
      </c>
      <c r="I21" s="22">
        <v>33</v>
      </c>
      <c r="J21" s="22">
        <v>36</v>
      </c>
      <c r="K21" s="49">
        <f t="shared" si="8"/>
        <v>9.0909090909090912E-2</v>
      </c>
      <c r="L21" s="44"/>
      <c r="M21" s="18">
        <v>56</v>
      </c>
      <c r="N21" s="18">
        <v>47</v>
      </c>
      <c r="O21" s="18">
        <v>32</v>
      </c>
      <c r="P21" s="19">
        <f t="shared" si="9"/>
        <v>1.3392857142857142</v>
      </c>
      <c r="Q21" s="19">
        <f t="shared" si="10"/>
        <v>1.2127659574468086</v>
      </c>
      <c r="R21" s="20">
        <f t="shared" si="11"/>
        <v>1.125</v>
      </c>
      <c r="S21" s="21"/>
      <c r="T21" s="2"/>
      <c r="U21" s="2"/>
    </row>
    <row r="22" spans="1:21" ht="15.75" thickBot="1" x14ac:dyDescent="0.3">
      <c r="A22" s="79"/>
      <c r="B22" s="51" t="s">
        <v>15</v>
      </c>
      <c r="C22" s="52">
        <v>3</v>
      </c>
      <c r="D22" s="53">
        <v>6</v>
      </c>
      <c r="E22" s="54">
        <f t="shared" si="6"/>
        <v>1</v>
      </c>
      <c r="F22" s="52">
        <v>1</v>
      </c>
      <c r="G22" s="52">
        <v>2</v>
      </c>
      <c r="H22" s="55">
        <f t="shared" si="7"/>
        <v>1</v>
      </c>
      <c r="I22" s="52">
        <v>0</v>
      </c>
      <c r="J22" s="52">
        <v>2</v>
      </c>
      <c r="K22" s="55">
        <v>0</v>
      </c>
      <c r="L22" s="56"/>
      <c r="M22" s="57">
        <v>3</v>
      </c>
      <c r="N22" s="57">
        <v>1</v>
      </c>
      <c r="O22" s="57">
        <v>0</v>
      </c>
      <c r="P22" s="58">
        <f t="shared" si="9"/>
        <v>2</v>
      </c>
      <c r="Q22" s="58">
        <f t="shared" si="10"/>
        <v>2</v>
      </c>
      <c r="R22" s="59">
        <v>0</v>
      </c>
      <c r="S22" s="21"/>
      <c r="T22" s="24"/>
      <c r="U22" s="24"/>
    </row>
    <row r="23" spans="1:21" ht="15.75" thickBot="1" x14ac:dyDescent="0.3">
      <c r="A23" s="78" t="s">
        <v>17</v>
      </c>
      <c r="B23" s="42" t="s">
        <v>13</v>
      </c>
      <c r="C23" s="46">
        <v>11</v>
      </c>
      <c r="D23" s="47">
        <v>9</v>
      </c>
      <c r="E23" s="48">
        <f t="shared" si="6"/>
        <v>-0.18181818181818182</v>
      </c>
      <c r="F23" s="46">
        <v>7</v>
      </c>
      <c r="G23" s="46">
        <v>4</v>
      </c>
      <c r="H23" s="49">
        <f t="shared" si="7"/>
        <v>-0.42857142857142855</v>
      </c>
      <c r="I23" s="46">
        <v>3</v>
      </c>
      <c r="J23" s="46">
        <v>4</v>
      </c>
      <c r="K23" s="16">
        <f t="shared" si="8"/>
        <v>0.33333333333333331</v>
      </c>
      <c r="L23" s="44"/>
      <c r="M23" s="50">
        <v>11</v>
      </c>
      <c r="N23" s="50">
        <v>7</v>
      </c>
      <c r="O23" s="50">
        <v>4</v>
      </c>
      <c r="P23" s="61">
        <f t="shared" si="9"/>
        <v>0.81818181818181823</v>
      </c>
      <c r="Q23" s="61">
        <f t="shared" si="10"/>
        <v>0.5714285714285714</v>
      </c>
      <c r="R23" s="62">
        <f t="shared" si="11"/>
        <v>1</v>
      </c>
      <c r="S23" s="21"/>
      <c r="T23" s="2"/>
      <c r="U23" s="2"/>
    </row>
    <row r="24" spans="1:21" ht="15.75" thickBot="1" x14ac:dyDescent="0.3">
      <c r="A24" s="78"/>
      <c r="B24" s="42" t="s">
        <v>14</v>
      </c>
      <c r="C24" s="43">
        <v>40</v>
      </c>
      <c r="D24" s="43">
        <v>29</v>
      </c>
      <c r="E24" s="15">
        <f t="shared" si="6"/>
        <v>-0.27500000000000002</v>
      </c>
      <c r="F24" s="22">
        <v>29</v>
      </c>
      <c r="G24" s="22">
        <v>17</v>
      </c>
      <c r="H24" s="16">
        <f t="shared" si="7"/>
        <v>-0.41379310344827586</v>
      </c>
      <c r="I24" s="22">
        <v>14</v>
      </c>
      <c r="J24" s="22">
        <v>11</v>
      </c>
      <c r="K24" s="49">
        <f t="shared" si="8"/>
        <v>-0.21428571428571427</v>
      </c>
      <c r="L24" s="44"/>
      <c r="M24" s="18">
        <v>41</v>
      </c>
      <c r="N24" s="18">
        <v>26</v>
      </c>
      <c r="O24" s="18">
        <v>14</v>
      </c>
      <c r="P24" s="19">
        <f t="shared" si="9"/>
        <v>0.70731707317073167</v>
      </c>
      <c r="Q24" s="19">
        <f t="shared" si="10"/>
        <v>0.65384615384615385</v>
      </c>
      <c r="R24" s="20">
        <f t="shared" si="11"/>
        <v>0.7857142857142857</v>
      </c>
      <c r="S24" s="21"/>
      <c r="T24" s="2"/>
      <c r="U24" s="2"/>
    </row>
    <row r="25" spans="1:21" ht="15.75" thickBot="1" x14ac:dyDescent="0.3">
      <c r="A25" s="79"/>
      <c r="B25" s="51" t="s">
        <v>15</v>
      </c>
      <c r="C25" s="52">
        <v>4</v>
      </c>
      <c r="D25" s="53">
        <v>9</v>
      </c>
      <c r="E25" s="54">
        <f t="shared" si="6"/>
        <v>1.25</v>
      </c>
      <c r="F25" s="52">
        <v>2</v>
      </c>
      <c r="G25" s="52">
        <v>4</v>
      </c>
      <c r="H25" s="55">
        <f t="shared" si="7"/>
        <v>1</v>
      </c>
      <c r="I25" s="52">
        <v>1</v>
      </c>
      <c r="J25" s="52">
        <v>1</v>
      </c>
      <c r="K25" s="55">
        <v>0</v>
      </c>
      <c r="L25" s="56"/>
      <c r="M25" s="57">
        <v>4</v>
      </c>
      <c r="N25" s="57">
        <v>3</v>
      </c>
      <c r="O25" s="57">
        <v>1</v>
      </c>
      <c r="P25" s="58">
        <f t="shared" si="9"/>
        <v>2.25</v>
      </c>
      <c r="Q25" s="58">
        <f t="shared" si="10"/>
        <v>1.3333333333333333</v>
      </c>
      <c r="R25" s="59">
        <f t="shared" si="11"/>
        <v>1</v>
      </c>
      <c r="S25" s="21"/>
      <c r="T25" s="2"/>
      <c r="U25" s="2"/>
    </row>
    <row r="26" spans="1:21" ht="15.75" thickBot="1" x14ac:dyDescent="0.3">
      <c r="A26" s="78" t="s">
        <v>18</v>
      </c>
      <c r="B26" s="42" t="s">
        <v>13</v>
      </c>
      <c r="C26" s="47">
        <v>8</v>
      </c>
      <c r="D26" s="47">
        <v>10</v>
      </c>
      <c r="E26" s="48">
        <f t="shared" si="6"/>
        <v>0.25</v>
      </c>
      <c r="F26" s="46">
        <v>3</v>
      </c>
      <c r="G26" s="46">
        <v>6</v>
      </c>
      <c r="H26" s="49">
        <f t="shared" si="7"/>
        <v>1</v>
      </c>
      <c r="I26" s="46">
        <v>2</v>
      </c>
      <c r="J26" s="46">
        <v>2</v>
      </c>
      <c r="K26" s="16">
        <f t="shared" si="8"/>
        <v>0</v>
      </c>
      <c r="L26" s="44"/>
      <c r="M26" s="50">
        <v>8</v>
      </c>
      <c r="N26" s="50">
        <v>3</v>
      </c>
      <c r="O26" s="50">
        <v>2</v>
      </c>
      <c r="P26" s="61">
        <f t="shared" si="9"/>
        <v>1.25</v>
      </c>
      <c r="Q26" s="61">
        <f t="shared" si="10"/>
        <v>2</v>
      </c>
      <c r="R26" s="62">
        <f t="shared" si="11"/>
        <v>1</v>
      </c>
      <c r="S26" s="21"/>
      <c r="T26" s="2"/>
      <c r="U26" s="2"/>
    </row>
    <row r="27" spans="1:21" ht="15.75" thickBot="1" x14ac:dyDescent="0.3">
      <c r="A27" s="78"/>
      <c r="B27" s="42" t="s">
        <v>14</v>
      </c>
      <c r="C27" s="43">
        <v>16</v>
      </c>
      <c r="D27" s="43">
        <v>22</v>
      </c>
      <c r="E27" s="15">
        <f t="shared" si="6"/>
        <v>0.375</v>
      </c>
      <c r="F27" s="22">
        <v>8</v>
      </c>
      <c r="G27" s="22">
        <v>15</v>
      </c>
      <c r="H27" s="16">
        <f t="shared" si="7"/>
        <v>0.875</v>
      </c>
      <c r="I27" s="22">
        <v>3</v>
      </c>
      <c r="J27" s="22">
        <v>8</v>
      </c>
      <c r="K27" s="49">
        <f t="shared" si="8"/>
        <v>1.6666666666666667</v>
      </c>
      <c r="L27" s="44"/>
      <c r="M27" s="18">
        <v>16</v>
      </c>
      <c r="N27" s="18">
        <v>7</v>
      </c>
      <c r="O27" s="18">
        <v>3</v>
      </c>
      <c r="P27" s="19">
        <f t="shared" si="9"/>
        <v>1.375</v>
      </c>
      <c r="Q27" s="19">
        <f t="shared" si="10"/>
        <v>2.1428571428571428</v>
      </c>
      <c r="R27" s="20">
        <f t="shared" si="11"/>
        <v>2.6666666666666665</v>
      </c>
      <c r="S27" s="21"/>
      <c r="T27" s="2"/>
      <c r="U27" s="2"/>
    </row>
    <row r="28" spans="1:21" ht="15.75" thickBot="1" x14ac:dyDescent="0.3">
      <c r="A28" s="79"/>
      <c r="B28" s="51" t="s">
        <v>15</v>
      </c>
      <c r="C28" s="52">
        <v>1</v>
      </c>
      <c r="D28" s="53">
        <v>2</v>
      </c>
      <c r="E28" s="54">
        <f t="shared" si="6"/>
        <v>1</v>
      </c>
      <c r="F28" s="52">
        <v>1</v>
      </c>
      <c r="G28" s="52">
        <v>0</v>
      </c>
      <c r="H28" s="55">
        <f t="shared" si="7"/>
        <v>-1</v>
      </c>
      <c r="I28" s="52">
        <v>0</v>
      </c>
      <c r="J28" s="52">
        <v>0</v>
      </c>
      <c r="K28" s="55">
        <v>0</v>
      </c>
      <c r="L28" s="56"/>
      <c r="M28" s="57">
        <v>1</v>
      </c>
      <c r="N28" s="57">
        <v>1</v>
      </c>
      <c r="O28" s="57">
        <v>1</v>
      </c>
      <c r="P28" s="58">
        <f t="shared" si="9"/>
        <v>2</v>
      </c>
      <c r="Q28" s="58">
        <f t="shared" si="10"/>
        <v>0</v>
      </c>
      <c r="R28" s="59">
        <f t="shared" si="11"/>
        <v>0</v>
      </c>
      <c r="S28" s="21"/>
      <c r="T28" s="2"/>
      <c r="U28" s="2"/>
    </row>
    <row r="29" spans="1:21" ht="15.75" thickBot="1" x14ac:dyDescent="0.3">
      <c r="A29" s="78" t="s">
        <v>19</v>
      </c>
      <c r="B29" s="42" t="s">
        <v>13</v>
      </c>
      <c r="C29" s="47">
        <v>1</v>
      </c>
      <c r="D29" s="47">
        <v>3</v>
      </c>
      <c r="E29" s="48">
        <f t="shared" si="6"/>
        <v>2</v>
      </c>
      <c r="F29" s="46">
        <v>0</v>
      </c>
      <c r="G29" s="46">
        <v>2</v>
      </c>
      <c r="H29" s="49">
        <v>0</v>
      </c>
      <c r="I29" s="46">
        <v>0</v>
      </c>
      <c r="J29" s="46">
        <v>1</v>
      </c>
      <c r="K29" s="16">
        <v>0</v>
      </c>
      <c r="L29" s="44"/>
      <c r="M29" s="50">
        <v>1</v>
      </c>
      <c r="N29" s="50">
        <v>0</v>
      </c>
      <c r="O29" s="50">
        <v>0</v>
      </c>
      <c r="P29" s="61">
        <f t="shared" si="9"/>
        <v>3</v>
      </c>
      <c r="Q29" s="61">
        <v>0</v>
      </c>
      <c r="R29" s="62">
        <v>0</v>
      </c>
      <c r="S29" s="21"/>
      <c r="T29" s="2"/>
      <c r="U29" s="2"/>
    </row>
    <row r="30" spans="1:21" ht="15.75" thickBot="1" x14ac:dyDescent="0.3">
      <c r="A30" s="78"/>
      <c r="B30" s="42" t="s">
        <v>14</v>
      </c>
      <c r="C30" s="22">
        <v>16</v>
      </c>
      <c r="D30" s="43">
        <v>20</v>
      </c>
      <c r="E30" s="15">
        <f t="shared" si="6"/>
        <v>0.25</v>
      </c>
      <c r="F30" s="22">
        <v>9</v>
      </c>
      <c r="G30" s="22">
        <v>13</v>
      </c>
      <c r="H30" s="16">
        <f t="shared" si="7"/>
        <v>0.44444444444444442</v>
      </c>
      <c r="I30" s="22">
        <v>6</v>
      </c>
      <c r="J30" s="22">
        <v>7</v>
      </c>
      <c r="K30" s="49">
        <f t="shared" si="8"/>
        <v>0.16666666666666666</v>
      </c>
      <c r="L30" s="44"/>
      <c r="M30" s="18">
        <v>16</v>
      </c>
      <c r="N30" s="18">
        <v>6</v>
      </c>
      <c r="O30" s="18">
        <v>4</v>
      </c>
      <c r="P30" s="19">
        <f t="shared" si="9"/>
        <v>1.25</v>
      </c>
      <c r="Q30" s="19">
        <f t="shared" si="10"/>
        <v>2.1666666666666665</v>
      </c>
      <c r="R30" s="20">
        <f t="shared" si="11"/>
        <v>1.75</v>
      </c>
      <c r="S30" s="21"/>
      <c r="T30" s="2"/>
      <c r="U30" s="2"/>
    </row>
    <row r="31" spans="1:21" ht="15.75" thickBot="1" x14ac:dyDescent="0.3">
      <c r="A31" s="79"/>
      <c r="B31" s="51" t="s">
        <v>15</v>
      </c>
      <c r="C31" s="52">
        <v>66</v>
      </c>
      <c r="D31" s="53">
        <v>72</v>
      </c>
      <c r="E31" s="54">
        <f t="shared" si="6"/>
        <v>9.0909090909090912E-2</v>
      </c>
      <c r="F31" s="52">
        <v>40</v>
      </c>
      <c r="G31" s="52">
        <v>48</v>
      </c>
      <c r="H31" s="55">
        <f t="shared" si="7"/>
        <v>0.2</v>
      </c>
      <c r="I31" s="52">
        <v>32</v>
      </c>
      <c r="J31" s="52">
        <v>36</v>
      </c>
      <c r="K31" s="55">
        <f t="shared" si="8"/>
        <v>0.125</v>
      </c>
      <c r="L31" s="56"/>
      <c r="M31" s="57">
        <v>68</v>
      </c>
      <c r="N31" s="57">
        <v>39</v>
      </c>
      <c r="O31" s="57">
        <v>34</v>
      </c>
      <c r="P31" s="58">
        <f t="shared" si="9"/>
        <v>1.0588235294117647</v>
      </c>
      <c r="Q31" s="58">
        <f t="shared" si="10"/>
        <v>1.2307692307692308</v>
      </c>
      <c r="R31" s="59">
        <f t="shared" si="11"/>
        <v>1.0588235294117647</v>
      </c>
      <c r="S31" s="21"/>
      <c r="T31" s="2"/>
      <c r="U31" s="2"/>
    </row>
    <row r="32" spans="1:21" ht="15.75" thickBot="1" x14ac:dyDescent="0.3">
      <c r="A32" s="78" t="s">
        <v>20</v>
      </c>
      <c r="B32" s="42" t="s">
        <v>13</v>
      </c>
      <c r="C32" s="47">
        <v>0</v>
      </c>
      <c r="D32" s="47">
        <v>0</v>
      </c>
      <c r="E32" s="48">
        <v>0</v>
      </c>
      <c r="F32" s="46">
        <v>0</v>
      </c>
      <c r="G32" s="46">
        <v>0</v>
      </c>
      <c r="H32" s="49">
        <v>0</v>
      </c>
      <c r="I32" s="46">
        <v>0</v>
      </c>
      <c r="J32" s="46">
        <v>0</v>
      </c>
      <c r="K32" s="16">
        <v>0</v>
      </c>
      <c r="L32" s="44"/>
      <c r="M32" s="50">
        <v>0</v>
      </c>
      <c r="N32" s="50">
        <v>0</v>
      </c>
      <c r="O32" s="50">
        <v>0</v>
      </c>
      <c r="P32" s="61">
        <v>0</v>
      </c>
      <c r="Q32" s="61">
        <v>0</v>
      </c>
      <c r="R32" s="62">
        <v>0</v>
      </c>
      <c r="S32" s="21"/>
      <c r="T32" s="2"/>
      <c r="U32" s="2"/>
    </row>
    <row r="33" spans="1:21" ht="15.75" thickBot="1" x14ac:dyDescent="0.3">
      <c r="A33" s="78"/>
      <c r="B33" s="42" t="s">
        <v>14</v>
      </c>
      <c r="C33" s="43">
        <v>1</v>
      </c>
      <c r="D33" s="43">
        <v>4</v>
      </c>
      <c r="E33" s="15">
        <f t="shared" si="6"/>
        <v>3</v>
      </c>
      <c r="F33" s="22">
        <v>1</v>
      </c>
      <c r="G33" s="22">
        <v>1</v>
      </c>
      <c r="H33" s="15">
        <f t="shared" ref="H33" si="12">(G33-F33)/F33</f>
        <v>0</v>
      </c>
      <c r="I33" s="22">
        <v>1</v>
      </c>
      <c r="J33" s="22">
        <v>0</v>
      </c>
      <c r="K33" s="49">
        <f t="shared" si="8"/>
        <v>-1</v>
      </c>
      <c r="L33" s="44"/>
      <c r="M33" s="18">
        <v>2</v>
      </c>
      <c r="N33" s="18">
        <v>2</v>
      </c>
      <c r="O33" s="18">
        <v>2</v>
      </c>
      <c r="P33" s="19">
        <f t="shared" si="9"/>
        <v>2</v>
      </c>
      <c r="Q33" s="19">
        <f t="shared" ref="Q33" si="13">G33/N33</f>
        <v>0.5</v>
      </c>
      <c r="R33" s="20">
        <f t="shared" ref="R33" si="14">J33/O33</f>
        <v>0</v>
      </c>
      <c r="S33" s="21"/>
      <c r="T33" s="2"/>
      <c r="U33" s="2"/>
    </row>
    <row r="34" spans="1:21" ht="15.75" thickBot="1" x14ac:dyDescent="0.3">
      <c r="A34" s="79"/>
      <c r="B34" s="51" t="s">
        <v>15</v>
      </c>
      <c r="C34" s="52">
        <v>3</v>
      </c>
      <c r="D34" s="53">
        <v>21</v>
      </c>
      <c r="E34" s="54">
        <f t="shared" si="6"/>
        <v>6</v>
      </c>
      <c r="F34" s="52">
        <v>2</v>
      </c>
      <c r="G34" s="52">
        <v>9</v>
      </c>
      <c r="H34" s="55">
        <f t="shared" si="7"/>
        <v>3.5</v>
      </c>
      <c r="I34" s="52">
        <v>1</v>
      </c>
      <c r="J34" s="52">
        <v>1</v>
      </c>
      <c r="K34" s="55">
        <f t="shared" si="8"/>
        <v>0</v>
      </c>
      <c r="L34" s="56"/>
      <c r="M34" s="57">
        <v>3</v>
      </c>
      <c r="N34" s="57">
        <v>2</v>
      </c>
      <c r="O34" s="57">
        <v>2</v>
      </c>
      <c r="P34" s="58">
        <f t="shared" si="9"/>
        <v>7</v>
      </c>
      <c r="Q34" s="58">
        <f t="shared" si="10"/>
        <v>4.5</v>
      </c>
      <c r="R34" s="59">
        <f t="shared" si="11"/>
        <v>0.5</v>
      </c>
      <c r="S34" s="21"/>
      <c r="T34" s="2"/>
      <c r="U34" s="2"/>
    </row>
    <row r="35" spans="1:21" ht="15.75" thickBot="1" x14ac:dyDescent="0.3">
      <c r="A35" s="78" t="s">
        <v>21</v>
      </c>
      <c r="B35" s="42" t="s">
        <v>13</v>
      </c>
      <c r="C35" s="47">
        <v>0</v>
      </c>
      <c r="D35" s="47">
        <v>11</v>
      </c>
      <c r="E35" s="48">
        <v>0</v>
      </c>
      <c r="F35" s="46">
        <v>0</v>
      </c>
      <c r="G35" s="46">
        <v>5</v>
      </c>
      <c r="H35" s="49">
        <v>0</v>
      </c>
      <c r="I35" s="46">
        <v>0</v>
      </c>
      <c r="J35" s="46">
        <v>3</v>
      </c>
      <c r="K35" s="16">
        <v>0</v>
      </c>
      <c r="L35" s="44"/>
      <c r="M35" s="50">
        <v>0</v>
      </c>
      <c r="N35" s="50">
        <v>0</v>
      </c>
      <c r="O35" s="50">
        <v>0</v>
      </c>
      <c r="P35" s="61">
        <v>0</v>
      </c>
      <c r="Q35" s="61">
        <v>0</v>
      </c>
      <c r="R35" s="62">
        <v>0</v>
      </c>
      <c r="S35" s="21"/>
      <c r="T35" s="2"/>
      <c r="U35" s="2"/>
    </row>
    <row r="36" spans="1:21" ht="15.75" thickBot="1" x14ac:dyDescent="0.3">
      <c r="A36" s="78"/>
      <c r="B36" s="42" t="s">
        <v>14</v>
      </c>
      <c r="C36" s="43">
        <v>24</v>
      </c>
      <c r="D36" s="43">
        <v>40</v>
      </c>
      <c r="E36" s="15">
        <f t="shared" si="6"/>
        <v>0.66666666666666663</v>
      </c>
      <c r="F36" s="22">
        <v>18</v>
      </c>
      <c r="G36" s="22">
        <v>29</v>
      </c>
      <c r="H36" s="16">
        <f t="shared" si="7"/>
        <v>0.61111111111111116</v>
      </c>
      <c r="I36" s="22">
        <v>12</v>
      </c>
      <c r="J36" s="22">
        <v>21</v>
      </c>
      <c r="K36" s="49">
        <f t="shared" si="8"/>
        <v>0.75</v>
      </c>
      <c r="L36" s="44"/>
      <c r="M36" s="18">
        <v>25</v>
      </c>
      <c r="N36" s="18">
        <v>20</v>
      </c>
      <c r="O36" s="18">
        <v>14</v>
      </c>
      <c r="P36" s="19">
        <f t="shared" si="9"/>
        <v>1.6</v>
      </c>
      <c r="Q36" s="19">
        <f t="shared" si="10"/>
        <v>1.45</v>
      </c>
      <c r="R36" s="20">
        <f t="shared" si="11"/>
        <v>1.5</v>
      </c>
      <c r="S36" s="21"/>
      <c r="T36" s="2"/>
      <c r="U36" s="2"/>
    </row>
    <row r="37" spans="1:21" ht="15.75" thickBot="1" x14ac:dyDescent="0.3">
      <c r="A37" s="79"/>
      <c r="B37" s="51" t="s">
        <v>15</v>
      </c>
      <c r="C37" s="52">
        <v>7</v>
      </c>
      <c r="D37" s="53">
        <v>10</v>
      </c>
      <c r="E37" s="54">
        <f t="shared" si="6"/>
        <v>0.42857142857142855</v>
      </c>
      <c r="F37" s="52">
        <v>6</v>
      </c>
      <c r="G37" s="52">
        <v>6</v>
      </c>
      <c r="H37" s="55">
        <f t="shared" si="7"/>
        <v>0</v>
      </c>
      <c r="I37" s="52">
        <v>1</v>
      </c>
      <c r="J37" s="52">
        <v>2</v>
      </c>
      <c r="K37" s="55">
        <f t="shared" si="8"/>
        <v>1</v>
      </c>
      <c r="L37" s="56"/>
      <c r="M37" s="57">
        <v>7</v>
      </c>
      <c r="N37" s="57">
        <v>6</v>
      </c>
      <c r="O37" s="57">
        <v>1</v>
      </c>
      <c r="P37" s="58">
        <f t="shared" si="9"/>
        <v>1.4285714285714286</v>
      </c>
      <c r="Q37" s="58">
        <f t="shared" si="10"/>
        <v>1</v>
      </c>
      <c r="R37" s="59">
        <f t="shared" si="11"/>
        <v>2</v>
      </c>
      <c r="S37" s="21"/>
      <c r="T37" s="2"/>
      <c r="U37" s="2"/>
    </row>
    <row r="38" spans="1:21" ht="15.75" thickBot="1" x14ac:dyDescent="0.3">
      <c r="A38" s="78" t="s">
        <v>22</v>
      </c>
      <c r="B38" s="63" t="s">
        <v>13</v>
      </c>
      <c r="C38" s="64">
        <v>0</v>
      </c>
      <c r="D38" s="64">
        <v>2</v>
      </c>
      <c r="E38" s="65">
        <v>0</v>
      </c>
      <c r="F38" s="66">
        <v>0</v>
      </c>
      <c r="G38" s="66">
        <v>2</v>
      </c>
      <c r="H38" s="67">
        <v>0</v>
      </c>
      <c r="I38" s="66">
        <v>0</v>
      </c>
      <c r="J38" s="66">
        <v>1</v>
      </c>
      <c r="K38" s="16">
        <v>0</v>
      </c>
      <c r="L38" s="68"/>
      <c r="M38" s="69">
        <v>0</v>
      </c>
      <c r="N38" s="69">
        <v>0</v>
      </c>
      <c r="O38" s="69">
        <v>0</v>
      </c>
      <c r="P38" s="70">
        <v>0</v>
      </c>
      <c r="Q38" s="61">
        <v>0</v>
      </c>
      <c r="R38" s="62">
        <v>0</v>
      </c>
      <c r="S38" s="21"/>
      <c r="T38" s="2"/>
      <c r="U38" s="2"/>
    </row>
    <row r="39" spans="1:21" ht="15.75" thickBot="1" x14ac:dyDescent="0.3">
      <c r="A39" s="78"/>
      <c r="B39" s="42" t="s">
        <v>14</v>
      </c>
      <c r="C39" s="22">
        <v>3</v>
      </c>
      <c r="D39" s="43">
        <v>5</v>
      </c>
      <c r="E39" s="15">
        <f t="shared" si="6"/>
        <v>0.66666666666666663</v>
      </c>
      <c r="F39" s="22">
        <v>2</v>
      </c>
      <c r="G39" s="22">
        <v>5</v>
      </c>
      <c r="H39" s="16">
        <f t="shared" si="7"/>
        <v>1.5</v>
      </c>
      <c r="I39" s="22">
        <v>2</v>
      </c>
      <c r="J39" s="22">
        <v>2</v>
      </c>
      <c r="K39" s="49">
        <v>0</v>
      </c>
      <c r="L39" s="44"/>
      <c r="M39" s="18">
        <v>3</v>
      </c>
      <c r="N39" s="18">
        <v>2</v>
      </c>
      <c r="O39" s="18">
        <v>2</v>
      </c>
      <c r="P39" s="19">
        <f t="shared" si="9"/>
        <v>1.6666666666666667</v>
      </c>
      <c r="Q39" s="19">
        <f t="shared" si="10"/>
        <v>2.5</v>
      </c>
      <c r="R39" s="20">
        <f t="shared" si="11"/>
        <v>1</v>
      </c>
      <c r="S39" s="21"/>
      <c r="T39" s="2"/>
      <c r="U39" s="2"/>
    </row>
    <row r="40" spans="1:21" ht="15.75" thickBot="1" x14ac:dyDescent="0.3">
      <c r="A40" s="79"/>
      <c r="B40" s="51" t="s">
        <v>15</v>
      </c>
      <c r="C40" s="52">
        <v>2</v>
      </c>
      <c r="D40" s="53">
        <v>2</v>
      </c>
      <c r="E40" s="54">
        <f t="shared" si="6"/>
        <v>0</v>
      </c>
      <c r="F40" s="52">
        <v>2</v>
      </c>
      <c r="G40" s="52">
        <v>2</v>
      </c>
      <c r="H40" s="55">
        <f t="shared" si="7"/>
        <v>0</v>
      </c>
      <c r="I40" s="52">
        <v>1</v>
      </c>
      <c r="J40" s="52">
        <v>0</v>
      </c>
      <c r="K40" s="55">
        <f t="shared" si="8"/>
        <v>-1</v>
      </c>
      <c r="L40" s="56"/>
      <c r="M40" s="57">
        <v>2</v>
      </c>
      <c r="N40" s="57">
        <v>2</v>
      </c>
      <c r="O40" s="57">
        <v>1</v>
      </c>
      <c r="P40" s="58">
        <f t="shared" si="9"/>
        <v>1</v>
      </c>
      <c r="Q40" s="58">
        <f t="shared" si="10"/>
        <v>1</v>
      </c>
      <c r="R40" s="59">
        <f t="shared" si="11"/>
        <v>0</v>
      </c>
      <c r="S40" s="21"/>
      <c r="T40" s="2"/>
      <c r="U40" s="2"/>
    </row>
    <row r="41" spans="1:21" ht="15.75" thickBot="1" x14ac:dyDescent="0.3">
      <c r="A41" s="79" t="s">
        <v>23</v>
      </c>
      <c r="B41" s="72" t="s">
        <v>13</v>
      </c>
      <c r="C41" s="66">
        <v>85</v>
      </c>
      <c r="D41" s="64">
        <v>104</v>
      </c>
      <c r="E41" s="65">
        <f t="shared" si="6"/>
        <v>0.22352941176470589</v>
      </c>
      <c r="F41" s="66">
        <v>75</v>
      </c>
      <c r="G41" s="66">
        <v>95</v>
      </c>
      <c r="H41" s="67">
        <f t="shared" si="7"/>
        <v>0.26666666666666666</v>
      </c>
      <c r="I41" s="66">
        <v>40</v>
      </c>
      <c r="J41" s="66">
        <v>64</v>
      </c>
      <c r="K41" s="16">
        <f t="shared" si="8"/>
        <v>0.6</v>
      </c>
      <c r="L41" s="68"/>
      <c r="M41" s="69">
        <v>109</v>
      </c>
      <c r="N41" s="69">
        <v>94</v>
      </c>
      <c r="O41" s="69">
        <v>61</v>
      </c>
      <c r="P41" s="70">
        <f t="shared" si="9"/>
        <v>0.95412844036697253</v>
      </c>
      <c r="Q41" s="70">
        <f t="shared" si="10"/>
        <v>1.0106382978723405</v>
      </c>
      <c r="R41" s="71">
        <f t="shared" si="11"/>
        <v>1.0491803278688525</v>
      </c>
      <c r="S41" s="21"/>
      <c r="T41" s="2"/>
      <c r="U41" s="2"/>
    </row>
    <row r="42" spans="1:21" ht="15.75" thickBot="1" x14ac:dyDescent="0.3">
      <c r="A42" s="79"/>
      <c r="B42" s="51" t="s">
        <v>14</v>
      </c>
      <c r="C42" s="52">
        <v>210</v>
      </c>
      <c r="D42" s="53">
        <v>240</v>
      </c>
      <c r="E42" s="54">
        <f t="shared" si="6"/>
        <v>0.14285714285714285</v>
      </c>
      <c r="F42" s="52">
        <v>190</v>
      </c>
      <c r="G42" s="52">
        <v>212</v>
      </c>
      <c r="H42" s="55">
        <f t="shared" si="7"/>
        <v>0.11578947368421053</v>
      </c>
      <c r="I42" s="52">
        <v>103</v>
      </c>
      <c r="J42" s="52">
        <v>133</v>
      </c>
      <c r="K42" s="55">
        <f t="shared" si="8"/>
        <v>0.29126213592233008</v>
      </c>
      <c r="L42" s="56"/>
      <c r="M42" s="57">
        <v>243</v>
      </c>
      <c r="N42" s="57">
        <v>214</v>
      </c>
      <c r="O42" s="57">
        <v>129</v>
      </c>
      <c r="P42" s="58">
        <f t="shared" si="9"/>
        <v>0.98765432098765427</v>
      </c>
      <c r="Q42" s="58">
        <f t="shared" si="10"/>
        <v>0.99065420560747663</v>
      </c>
      <c r="R42" s="59">
        <f t="shared" si="11"/>
        <v>1.0310077519379846</v>
      </c>
      <c r="S42" s="21"/>
      <c r="T42" s="2"/>
      <c r="U42" s="2"/>
    </row>
    <row r="43" spans="1:21" ht="15.75" thickBot="1" x14ac:dyDescent="0.3">
      <c r="A43" s="78" t="s">
        <v>24</v>
      </c>
      <c r="B43" s="42" t="s">
        <v>13</v>
      </c>
      <c r="C43" s="46">
        <v>1</v>
      </c>
      <c r="D43" s="73">
        <v>0</v>
      </c>
      <c r="E43" s="65">
        <f t="shared" si="6"/>
        <v>-1</v>
      </c>
      <c r="F43" s="46">
        <v>1</v>
      </c>
      <c r="G43" s="73">
        <v>0</v>
      </c>
      <c r="H43" s="49">
        <f t="shared" si="7"/>
        <v>-1</v>
      </c>
      <c r="I43" s="46">
        <v>0</v>
      </c>
      <c r="J43" s="23">
        <v>0</v>
      </c>
      <c r="K43" s="16">
        <v>0</v>
      </c>
      <c r="L43" s="44"/>
      <c r="M43" s="50">
        <v>1</v>
      </c>
      <c r="N43" s="50">
        <v>0</v>
      </c>
      <c r="O43" s="50">
        <v>0</v>
      </c>
      <c r="P43" s="70">
        <f t="shared" si="9"/>
        <v>0</v>
      </c>
      <c r="Q43" s="70">
        <v>0</v>
      </c>
      <c r="R43" s="71">
        <v>0</v>
      </c>
      <c r="S43" s="21"/>
    </row>
    <row r="44" spans="1:21" ht="15.75" thickBot="1" x14ac:dyDescent="0.3">
      <c r="A44" s="79"/>
      <c r="B44" s="42" t="s">
        <v>14</v>
      </c>
      <c r="C44" s="22">
        <v>6</v>
      </c>
      <c r="D44" s="43">
        <v>5</v>
      </c>
      <c r="E44" s="15">
        <f t="shared" si="6"/>
        <v>-0.16666666666666666</v>
      </c>
      <c r="F44" s="22">
        <v>5</v>
      </c>
      <c r="G44" s="22">
        <v>2</v>
      </c>
      <c r="H44" s="49">
        <f>(G44-F44)/F44</f>
        <v>-0.6</v>
      </c>
      <c r="I44" s="22">
        <v>1</v>
      </c>
      <c r="J44" s="22">
        <v>1</v>
      </c>
      <c r="K44" s="49">
        <f t="shared" si="8"/>
        <v>0</v>
      </c>
      <c r="L44" s="44"/>
      <c r="M44" s="18">
        <v>6</v>
      </c>
      <c r="N44" s="18">
        <v>4</v>
      </c>
      <c r="O44" s="18">
        <v>1</v>
      </c>
      <c r="P44" s="19">
        <f t="shared" si="9"/>
        <v>0.83333333333333337</v>
      </c>
      <c r="Q44" s="19">
        <f t="shared" si="10"/>
        <v>0.5</v>
      </c>
      <c r="R44" s="20">
        <f t="shared" si="11"/>
        <v>1</v>
      </c>
      <c r="S44" s="21"/>
    </row>
    <row r="45" spans="1:21" ht="15.75" thickBot="1" x14ac:dyDescent="0.3">
      <c r="A45" s="79"/>
      <c r="B45" s="51" t="s">
        <v>15</v>
      </c>
      <c r="C45" s="52">
        <v>0</v>
      </c>
      <c r="D45" s="53">
        <v>2</v>
      </c>
      <c r="E45" s="54">
        <v>0</v>
      </c>
      <c r="F45" s="52">
        <v>0</v>
      </c>
      <c r="G45" s="52">
        <v>0</v>
      </c>
      <c r="H45" s="55">
        <v>0</v>
      </c>
      <c r="I45" s="52">
        <v>0</v>
      </c>
      <c r="J45" s="52">
        <v>0</v>
      </c>
      <c r="K45" s="55">
        <v>0</v>
      </c>
      <c r="L45" s="56"/>
      <c r="M45" s="57">
        <v>0</v>
      </c>
      <c r="N45" s="57">
        <v>0</v>
      </c>
      <c r="O45" s="57">
        <v>0</v>
      </c>
      <c r="P45" s="58">
        <v>0</v>
      </c>
      <c r="Q45" s="58">
        <v>0</v>
      </c>
      <c r="R45" s="59">
        <v>0</v>
      </c>
      <c r="S45" s="21"/>
    </row>
    <row r="46" spans="1:21" ht="15.75" thickBot="1" x14ac:dyDescent="0.3">
      <c r="A46" s="79" t="s">
        <v>25</v>
      </c>
      <c r="B46" s="42" t="s">
        <v>13</v>
      </c>
      <c r="C46" s="46">
        <v>1</v>
      </c>
      <c r="D46" s="47">
        <v>0</v>
      </c>
      <c r="E46" s="65">
        <f t="shared" si="6"/>
        <v>-1</v>
      </c>
      <c r="F46" s="46">
        <v>1</v>
      </c>
      <c r="G46" s="46">
        <v>0</v>
      </c>
      <c r="H46" s="65">
        <f t="shared" ref="H46:H47" si="15">(G46-F46)/F46</f>
        <v>-1</v>
      </c>
      <c r="I46" s="46">
        <v>1</v>
      </c>
      <c r="J46" s="46">
        <v>0</v>
      </c>
      <c r="K46" s="16">
        <f t="shared" si="8"/>
        <v>-1</v>
      </c>
      <c r="L46" s="74"/>
      <c r="M46" s="50">
        <v>1</v>
      </c>
      <c r="N46" s="50">
        <v>1</v>
      </c>
      <c r="O46" s="50">
        <v>1</v>
      </c>
      <c r="P46" s="61">
        <f t="shared" si="9"/>
        <v>0</v>
      </c>
      <c r="Q46" s="61">
        <f t="shared" si="10"/>
        <v>0</v>
      </c>
      <c r="R46" s="62">
        <f t="shared" si="11"/>
        <v>0</v>
      </c>
      <c r="S46" s="21"/>
    </row>
    <row r="47" spans="1:21" ht="15.75" thickBot="1" x14ac:dyDescent="0.3">
      <c r="A47" s="79"/>
      <c r="B47" s="51" t="s">
        <v>14</v>
      </c>
      <c r="C47" s="52">
        <v>3</v>
      </c>
      <c r="D47" s="53">
        <v>2</v>
      </c>
      <c r="E47" s="54">
        <f t="shared" si="6"/>
        <v>-0.33333333333333331</v>
      </c>
      <c r="F47" s="52">
        <v>3</v>
      </c>
      <c r="G47" s="52">
        <v>1</v>
      </c>
      <c r="H47" s="55">
        <f t="shared" si="15"/>
        <v>-0.66666666666666663</v>
      </c>
      <c r="I47" s="52">
        <v>3</v>
      </c>
      <c r="J47" s="52">
        <v>1</v>
      </c>
      <c r="K47" s="55">
        <f t="shared" ref="K47" si="16">(J47-I47)/I47</f>
        <v>-0.66666666666666663</v>
      </c>
      <c r="L47" s="75"/>
      <c r="M47" s="57">
        <v>3</v>
      </c>
      <c r="N47" s="57">
        <v>3</v>
      </c>
      <c r="O47" s="57">
        <v>3</v>
      </c>
      <c r="P47" s="58">
        <f t="shared" si="9"/>
        <v>0.66666666666666663</v>
      </c>
      <c r="Q47" s="58">
        <f t="shared" si="10"/>
        <v>0.33333333333333331</v>
      </c>
      <c r="R47" s="59">
        <f t="shared" si="11"/>
        <v>0.33333333333333331</v>
      </c>
      <c r="S47" s="21"/>
    </row>
    <row r="48" spans="1:21" ht="15.75" thickBot="1" x14ac:dyDescent="0.3">
      <c r="A48" s="79" t="s">
        <v>26</v>
      </c>
      <c r="B48" s="42" t="s">
        <v>13</v>
      </c>
      <c r="C48" s="46">
        <v>0</v>
      </c>
      <c r="D48" s="47">
        <v>0</v>
      </c>
      <c r="E48" s="48">
        <v>0</v>
      </c>
      <c r="F48" s="46">
        <v>0</v>
      </c>
      <c r="G48" s="46">
        <v>0</v>
      </c>
      <c r="H48" s="67">
        <v>0</v>
      </c>
      <c r="I48" s="46">
        <v>0</v>
      </c>
      <c r="J48" s="46">
        <v>0</v>
      </c>
      <c r="K48" s="16">
        <v>0</v>
      </c>
      <c r="L48" s="74"/>
      <c r="M48" s="50">
        <v>0</v>
      </c>
      <c r="N48" s="50">
        <v>0</v>
      </c>
      <c r="O48" s="50">
        <v>0</v>
      </c>
      <c r="P48" s="61">
        <v>0</v>
      </c>
      <c r="Q48" s="61">
        <v>0</v>
      </c>
      <c r="R48" s="62">
        <v>0</v>
      </c>
      <c r="S48" s="21"/>
    </row>
    <row r="49" spans="1:19" ht="15.75" thickBot="1" x14ac:dyDescent="0.3">
      <c r="A49" s="79"/>
      <c r="B49" s="51" t="s">
        <v>14</v>
      </c>
      <c r="C49" s="52">
        <v>1</v>
      </c>
      <c r="D49" s="53">
        <v>2</v>
      </c>
      <c r="E49" s="54">
        <f t="shared" si="6"/>
        <v>1</v>
      </c>
      <c r="F49" s="52">
        <v>1</v>
      </c>
      <c r="G49" s="52">
        <v>2</v>
      </c>
      <c r="H49" s="54">
        <f t="shared" ref="H49:H55" si="17">(G49-F49)/F49</f>
        <v>1</v>
      </c>
      <c r="I49" s="52">
        <v>1</v>
      </c>
      <c r="J49" s="52">
        <v>0</v>
      </c>
      <c r="K49" s="54">
        <f t="shared" ref="K49" si="18">(J49-I49)/I49</f>
        <v>-1</v>
      </c>
      <c r="L49" s="75"/>
      <c r="M49" s="57">
        <v>1</v>
      </c>
      <c r="N49" s="57">
        <v>1</v>
      </c>
      <c r="O49" s="57">
        <v>1</v>
      </c>
      <c r="P49" s="58">
        <f t="shared" si="9"/>
        <v>2</v>
      </c>
      <c r="Q49" s="58">
        <f t="shared" ref="Q49:Q55" si="19">G49/N49</f>
        <v>2</v>
      </c>
      <c r="R49" s="59">
        <f t="shared" ref="R49:R51" si="20">J49/O49</f>
        <v>0</v>
      </c>
      <c r="S49" s="21"/>
    </row>
    <row r="50" spans="1:19" ht="15.75" thickBot="1" x14ac:dyDescent="0.3">
      <c r="A50" s="79" t="s">
        <v>27</v>
      </c>
      <c r="B50" s="42" t="s">
        <v>13</v>
      </c>
      <c r="C50" s="46">
        <v>1</v>
      </c>
      <c r="D50" s="47">
        <v>0</v>
      </c>
      <c r="E50" s="65">
        <f t="shared" si="6"/>
        <v>-1</v>
      </c>
      <c r="F50" s="46">
        <v>1</v>
      </c>
      <c r="G50" s="46">
        <v>0</v>
      </c>
      <c r="H50" s="65">
        <f t="shared" si="17"/>
        <v>-1</v>
      </c>
      <c r="I50" s="46">
        <v>0</v>
      </c>
      <c r="J50" s="46">
        <v>0</v>
      </c>
      <c r="K50" s="16">
        <v>0</v>
      </c>
      <c r="L50" s="74"/>
      <c r="M50" s="50">
        <v>1</v>
      </c>
      <c r="N50" s="50">
        <v>1</v>
      </c>
      <c r="O50" s="50">
        <v>0</v>
      </c>
      <c r="P50" s="61">
        <f t="shared" si="9"/>
        <v>0</v>
      </c>
      <c r="Q50" s="61">
        <f t="shared" si="19"/>
        <v>0</v>
      </c>
      <c r="R50" s="71">
        <v>0</v>
      </c>
      <c r="S50" s="21"/>
    </row>
    <row r="51" spans="1:19" ht="15.75" thickBot="1" x14ac:dyDescent="0.3">
      <c r="A51" s="79"/>
      <c r="B51" s="51" t="s">
        <v>14</v>
      </c>
      <c r="C51" s="52">
        <v>8</v>
      </c>
      <c r="D51" s="53">
        <v>9</v>
      </c>
      <c r="E51" s="54">
        <f t="shared" si="6"/>
        <v>0.125</v>
      </c>
      <c r="F51" s="52">
        <v>8</v>
      </c>
      <c r="G51" s="52">
        <v>8</v>
      </c>
      <c r="H51" s="55">
        <f t="shared" si="17"/>
        <v>0</v>
      </c>
      <c r="I51" s="52">
        <v>6</v>
      </c>
      <c r="J51" s="52">
        <v>5</v>
      </c>
      <c r="K51" s="55">
        <f t="shared" ref="K51" si="21">(J51-I51)/I51</f>
        <v>-0.16666666666666666</v>
      </c>
      <c r="L51" s="75"/>
      <c r="M51" s="57">
        <v>8</v>
      </c>
      <c r="N51" s="57">
        <v>8</v>
      </c>
      <c r="O51" s="57">
        <v>6</v>
      </c>
      <c r="P51" s="58">
        <f t="shared" si="9"/>
        <v>1.125</v>
      </c>
      <c r="Q51" s="58">
        <f t="shared" si="19"/>
        <v>1</v>
      </c>
      <c r="R51" s="59">
        <f t="shared" si="20"/>
        <v>0.83333333333333337</v>
      </c>
      <c r="S51" s="21"/>
    </row>
    <row r="52" spans="1:19" ht="15.75" thickBot="1" x14ac:dyDescent="0.3">
      <c r="A52" s="79" t="s">
        <v>28</v>
      </c>
      <c r="B52" s="42" t="s">
        <v>13</v>
      </c>
      <c r="C52" s="46">
        <v>1</v>
      </c>
      <c r="D52" s="47">
        <v>1</v>
      </c>
      <c r="E52" s="48">
        <f t="shared" si="6"/>
        <v>0</v>
      </c>
      <c r="F52" s="46">
        <v>1</v>
      </c>
      <c r="G52" s="46">
        <v>1</v>
      </c>
      <c r="H52" s="48">
        <f t="shared" si="17"/>
        <v>0</v>
      </c>
      <c r="I52" s="46">
        <v>0</v>
      </c>
      <c r="J52" s="46">
        <v>1</v>
      </c>
      <c r="K52" s="16">
        <v>0</v>
      </c>
      <c r="L52" s="74"/>
      <c r="M52" s="50">
        <v>1</v>
      </c>
      <c r="N52" s="50">
        <v>1</v>
      </c>
      <c r="O52" s="50">
        <v>0</v>
      </c>
      <c r="P52" s="61">
        <f t="shared" si="9"/>
        <v>1</v>
      </c>
      <c r="Q52" s="61">
        <f t="shared" si="19"/>
        <v>1</v>
      </c>
      <c r="R52" s="71">
        <v>0</v>
      </c>
      <c r="S52" s="21"/>
    </row>
    <row r="53" spans="1:19" ht="15.75" thickBot="1" x14ac:dyDescent="0.3">
      <c r="A53" s="79"/>
      <c r="B53" s="51" t="s">
        <v>14</v>
      </c>
      <c r="C53" s="52">
        <v>6</v>
      </c>
      <c r="D53" s="53">
        <v>6</v>
      </c>
      <c r="E53" s="54">
        <f t="shared" si="6"/>
        <v>0</v>
      </c>
      <c r="F53" s="52">
        <v>6</v>
      </c>
      <c r="G53" s="52">
        <v>5</v>
      </c>
      <c r="H53" s="55">
        <f t="shared" si="17"/>
        <v>-0.16666666666666666</v>
      </c>
      <c r="I53" s="52">
        <v>0</v>
      </c>
      <c r="J53" s="52">
        <v>3</v>
      </c>
      <c r="K53" s="55">
        <v>0</v>
      </c>
      <c r="L53" s="75"/>
      <c r="M53" s="57">
        <v>6</v>
      </c>
      <c r="N53" s="57">
        <v>6</v>
      </c>
      <c r="O53" s="57">
        <v>0</v>
      </c>
      <c r="P53" s="58">
        <f t="shared" si="9"/>
        <v>1</v>
      </c>
      <c r="Q53" s="58">
        <f t="shared" si="19"/>
        <v>0.83333333333333337</v>
      </c>
      <c r="R53" s="59">
        <v>0</v>
      </c>
      <c r="S53" s="21"/>
    </row>
    <row r="54" spans="1:19" ht="15.75" thickBot="1" x14ac:dyDescent="0.3">
      <c r="A54" s="79" t="s">
        <v>29</v>
      </c>
      <c r="B54" s="42" t="s">
        <v>13</v>
      </c>
      <c r="C54" s="46">
        <v>0</v>
      </c>
      <c r="D54" s="47">
        <v>1</v>
      </c>
      <c r="E54" s="48">
        <v>0</v>
      </c>
      <c r="F54" s="46">
        <v>0</v>
      </c>
      <c r="G54" s="46">
        <v>1</v>
      </c>
      <c r="H54" s="49">
        <v>0</v>
      </c>
      <c r="I54" s="46">
        <v>0</v>
      </c>
      <c r="J54" s="46">
        <v>0</v>
      </c>
      <c r="K54" s="16">
        <v>0</v>
      </c>
      <c r="L54" s="74"/>
      <c r="M54" s="50">
        <v>0</v>
      </c>
      <c r="N54" s="50">
        <v>0</v>
      </c>
      <c r="O54" s="50">
        <v>0</v>
      </c>
      <c r="P54" s="61">
        <v>0</v>
      </c>
      <c r="Q54" s="61">
        <v>0</v>
      </c>
      <c r="R54" s="71">
        <v>0</v>
      </c>
      <c r="S54" s="21"/>
    </row>
    <row r="55" spans="1:19" ht="15.75" thickBot="1" x14ac:dyDescent="0.3">
      <c r="A55" s="80"/>
      <c r="B55" s="51" t="s">
        <v>14</v>
      </c>
      <c r="C55" s="52">
        <v>3</v>
      </c>
      <c r="D55" s="53">
        <v>3</v>
      </c>
      <c r="E55" s="54">
        <f t="shared" si="6"/>
        <v>0</v>
      </c>
      <c r="F55" s="52">
        <v>3</v>
      </c>
      <c r="G55" s="52">
        <v>3</v>
      </c>
      <c r="H55" s="55">
        <f t="shared" si="17"/>
        <v>0</v>
      </c>
      <c r="I55" s="52">
        <v>1</v>
      </c>
      <c r="J55" s="52">
        <v>0</v>
      </c>
      <c r="K55" s="55">
        <f t="shared" ref="K55" si="22">(J55-I55)/I55</f>
        <v>-1</v>
      </c>
      <c r="L55" s="75"/>
      <c r="M55" s="57">
        <v>4</v>
      </c>
      <c r="N55" s="57">
        <v>4</v>
      </c>
      <c r="O55" s="57">
        <v>1</v>
      </c>
      <c r="P55" s="58">
        <f t="shared" si="9"/>
        <v>0.75</v>
      </c>
      <c r="Q55" s="58">
        <f t="shared" si="19"/>
        <v>0.75</v>
      </c>
      <c r="R55" s="59">
        <f t="shared" ref="R55" si="23">J55/O55</f>
        <v>0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 t="s">
        <v>30</v>
      </c>
    </row>
    <row r="58" spans="1:19" x14ac:dyDescent="0.25">
      <c r="A58" s="6"/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 x14ac:dyDescent="0.25">
      <c r="A1" s="92" t="s">
        <v>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103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6.5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107</v>
      </c>
      <c r="D6" s="9" t="s">
        <v>104</v>
      </c>
      <c r="E6" s="8" t="s">
        <v>32</v>
      </c>
      <c r="F6" s="8" t="s">
        <v>108</v>
      </c>
      <c r="G6" s="8" t="s">
        <v>105</v>
      </c>
      <c r="H6" s="8" t="s">
        <v>32</v>
      </c>
      <c r="I6" s="8" t="s">
        <v>109</v>
      </c>
      <c r="J6" s="8" t="s">
        <v>106</v>
      </c>
      <c r="K6" s="8" t="s">
        <v>32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3</v>
      </c>
      <c r="B7" s="98"/>
      <c r="C7" s="14">
        <v>406</v>
      </c>
      <c r="D7" s="14">
        <v>485</v>
      </c>
      <c r="E7" s="15">
        <f t="shared" ref="E7:E15" si="0">(D7-C7)/C7</f>
        <v>0.19458128078817735</v>
      </c>
      <c r="F7" s="14">
        <v>334</v>
      </c>
      <c r="G7" s="14">
        <v>363</v>
      </c>
      <c r="H7" s="16">
        <f t="shared" ref="H7:H15" si="1">(G7-F7)/F7</f>
        <v>8.6826347305389226E-2</v>
      </c>
      <c r="I7" s="14">
        <v>185</v>
      </c>
      <c r="J7" s="14">
        <v>210</v>
      </c>
      <c r="K7" s="16">
        <f t="shared" ref="K7:K15" si="2">(J7-I7)/I7</f>
        <v>0.13513513513513514</v>
      </c>
      <c r="L7" s="17"/>
      <c r="M7" s="18">
        <v>444</v>
      </c>
      <c r="N7" s="18">
        <v>359</v>
      </c>
      <c r="O7" s="18">
        <v>216</v>
      </c>
      <c r="P7" s="19">
        <f t="shared" ref="P7:P15" si="3">D7/M7</f>
        <v>1.0923423423423424</v>
      </c>
      <c r="Q7" s="19">
        <f t="shared" ref="Q7:Q15" si="4">G7/N7</f>
        <v>1.0111420612813371</v>
      </c>
      <c r="R7" s="20">
        <f t="shared" ref="R7:R15" si="5">J7/O7</f>
        <v>0.97222222222222221</v>
      </c>
      <c r="S7" s="21"/>
      <c r="T7" s="2"/>
      <c r="U7" s="2"/>
    </row>
    <row r="8" spans="1:21" x14ac:dyDescent="0.25">
      <c r="A8" s="90" t="s">
        <v>4</v>
      </c>
      <c r="B8" s="91"/>
      <c r="C8" s="22">
        <v>4</v>
      </c>
      <c r="D8" s="22">
        <v>7</v>
      </c>
      <c r="E8" s="15">
        <f t="shared" si="0"/>
        <v>0.75</v>
      </c>
      <c r="F8" s="22">
        <v>1</v>
      </c>
      <c r="G8" s="22">
        <v>5</v>
      </c>
      <c r="H8" s="16">
        <f t="shared" si="1"/>
        <v>4</v>
      </c>
      <c r="I8" s="22">
        <v>1</v>
      </c>
      <c r="J8" s="22">
        <v>5</v>
      </c>
      <c r="K8" s="16">
        <f t="shared" si="2"/>
        <v>4</v>
      </c>
      <c r="L8" s="17"/>
      <c r="M8" s="18">
        <v>5</v>
      </c>
      <c r="N8" s="18">
        <v>4</v>
      </c>
      <c r="O8" s="18">
        <v>3</v>
      </c>
      <c r="P8" s="19">
        <f t="shared" si="3"/>
        <v>1.4</v>
      </c>
      <c r="Q8" s="19">
        <f t="shared" si="4"/>
        <v>1.25</v>
      </c>
      <c r="R8" s="20">
        <f t="shared" si="5"/>
        <v>1.6666666666666667</v>
      </c>
      <c r="S8" s="21"/>
      <c r="T8" s="2"/>
      <c r="U8" s="2"/>
    </row>
    <row r="9" spans="1:21" x14ac:dyDescent="0.25">
      <c r="A9" s="90" t="s">
        <v>33</v>
      </c>
      <c r="B9" s="91"/>
      <c r="C9" s="22">
        <v>1</v>
      </c>
      <c r="D9" s="22">
        <v>4</v>
      </c>
      <c r="E9" s="15">
        <f t="shared" si="0"/>
        <v>3</v>
      </c>
      <c r="F9" s="22">
        <v>0</v>
      </c>
      <c r="G9" s="22">
        <v>2</v>
      </c>
      <c r="H9" s="16">
        <v>0</v>
      </c>
      <c r="I9" s="22">
        <v>0</v>
      </c>
      <c r="J9" s="22">
        <v>2</v>
      </c>
      <c r="K9" s="16">
        <v>0</v>
      </c>
      <c r="L9" s="17"/>
      <c r="M9" s="18">
        <v>1</v>
      </c>
      <c r="N9" s="18">
        <v>0</v>
      </c>
      <c r="O9" s="18">
        <v>0</v>
      </c>
      <c r="P9" s="19">
        <f t="shared" si="3"/>
        <v>4</v>
      </c>
      <c r="Q9" s="19">
        <v>0</v>
      </c>
      <c r="R9" s="20">
        <v>0</v>
      </c>
      <c r="S9" s="21"/>
      <c r="T9" s="2"/>
      <c r="U9" s="2"/>
    </row>
    <row r="10" spans="1:21" x14ac:dyDescent="0.25">
      <c r="A10" s="90" t="s">
        <v>5</v>
      </c>
      <c r="B10" s="91"/>
      <c r="C10" s="22">
        <v>123</v>
      </c>
      <c r="D10" s="22">
        <v>160</v>
      </c>
      <c r="E10" s="15">
        <f t="shared" si="0"/>
        <v>0.30081300813008133</v>
      </c>
      <c r="F10" s="22">
        <v>100</v>
      </c>
      <c r="G10" s="22">
        <v>120</v>
      </c>
      <c r="H10" s="16">
        <f t="shared" si="1"/>
        <v>0.2</v>
      </c>
      <c r="I10" s="22">
        <v>49</v>
      </c>
      <c r="J10" s="22">
        <v>68</v>
      </c>
      <c r="K10" s="16">
        <f t="shared" si="2"/>
        <v>0.38775510204081631</v>
      </c>
      <c r="L10" s="17"/>
      <c r="M10" s="18">
        <v>147</v>
      </c>
      <c r="N10" s="18">
        <v>118</v>
      </c>
      <c r="O10" s="18">
        <v>74</v>
      </c>
      <c r="P10" s="19">
        <f t="shared" si="3"/>
        <v>1.08843537414966</v>
      </c>
      <c r="Q10" s="19">
        <f t="shared" si="4"/>
        <v>1.0169491525423728</v>
      </c>
      <c r="R10" s="20">
        <f t="shared" si="5"/>
        <v>0.91891891891891897</v>
      </c>
      <c r="S10" s="21"/>
      <c r="T10" s="2"/>
      <c r="U10" s="2"/>
    </row>
    <row r="11" spans="1:21" x14ac:dyDescent="0.25">
      <c r="A11" s="90" t="s">
        <v>6</v>
      </c>
      <c r="B11" s="91"/>
      <c r="C11" s="14">
        <v>106</v>
      </c>
      <c r="D11" s="14">
        <v>117</v>
      </c>
      <c r="E11" s="15">
        <f t="shared" si="0"/>
        <v>0.10377358490566038</v>
      </c>
      <c r="F11" s="14">
        <v>95</v>
      </c>
      <c r="G11" s="14">
        <v>96</v>
      </c>
      <c r="H11" s="16">
        <f t="shared" si="1"/>
        <v>1.0526315789473684E-2</v>
      </c>
      <c r="I11" s="14">
        <v>62</v>
      </c>
      <c r="J11" s="14">
        <v>66</v>
      </c>
      <c r="K11" s="16">
        <f t="shared" si="2"/>
        <v>6.4516129032258063E-2</v>
      </c>
      <c r="L11" s="17"/>
      <c r="M11" s="14">
        <v>116</v>
      </c>
      <c r="N11" s="14">
        <v>108</v>
      </c>
      <c r="O11" s="14">
        <v>70</v>
      </c>
      <c r="P11" s="19">
        <f t="shared" si="3"/>
        <v>1.0086206896551724</v>
      </c>
      <c r="Q11" s="19">
        <f t="shared" si="4"/>
        <v>0.88888888888888884</v>
      </c>
      <c r="R11" s="20">
        <f t="shared" si="5"/>
        <v>0.94285714285714284</v>
      </c>
      <c r="S11" s="21"/>
      <c r="T11" s="2"/>
      <c r="U11" s="2"/>
    </row>
    <row r="12" spans="1:21" x14ac:dyDescent="0.25">
      <c r="A12" s="90" t="s">
        <v>7</v>
      </c>
      <c r="B12" s="91"/>
      <c r="C12" s="14">
        <v>166</v>
      </c>
      <c r="D12" s="14">
        <v>195</v>
      </c>
      <c r="E12" s="15">
        <f t="shared" si="0"/>
        <v>0.1746987951807229</v>
      </c>
      <c r="F12" s="14">
        <v>132</v>
      </c>
      <c r="G12" s="14">
        <v>139</v>
      </c>
      <c r="H12" s="16">
        <f t="shared" si="1"/>
        <v>5.3030303030303032E-2</v>
      </c>
      <c r="I12" s="14">
        <v>68</v>
      </c>
      <c r="J12" s="14">
        <v>70</v>
      </c>
      <c r="K12" s="16">
        <f t="shared" si="2"/>
        <v>2.9411764705882353E-2</v>
      </c>
      <c r="L12" s="17"/>
      <c r="M12" s="14">
        <v>170</v>
      </c>
      <c r="N12" s="14">
        <v>129</v>
      </c>
      <c r="O12" s="14">
        <v>69</v>
      </c>
      <c r="P12" s="19">
        <f t="shared" si="3"/>
        <v>1.1470588235294117</v>
      </c>
      <c r="Q12" s="19">
        <f t="shared" si="4"/>
        <v>1.0775193798449612</v>
      </c>
      <c r="R12" s="20">
        <f t="shared" si="5"/>
        <v>1.0144927536231885</v>
      </c>
      <c r="S12" s="21"/>
      <c r="T12" s="2"/>
      <c r="U12" s="2"/>
    </row>
    <row r="13" spans="1:21" x14ac:dyDescent="0.25">
      <c r="A13" s="90" t="s">
        <v>8</v>
      </c>
      <c r="B13" s="91"/>
      <c r="C13" s="23">
        <v>11</v>
      </c>
      <c r="D13" s="23">
        <v>13</v>
      </c>
      <c r="E13" s="15">
        <f t="shared" si="0"/>
        <v>0.18181818181818182</v>
      </c>
      <c r="F13" s="23">
        <v>7</v>
      </c>
      <c r="G13" s="23">
        <v>8</v>
      </c>
      <c r="H13" s="16">
        <f t="shared" si="1"/>
        <v>0.14285714285714285</v>
      </c>
      <c r="I13" s="23">
        <v>6</v>
      </c>
      <c r="J13" s="23">
        <v>6</v>
      </c>
      <c r="K13" s="16">
        <f>(J13-I13)/I13</f>
        <v>0</v>
      </c>
      <c r="L13" s="17"/>
      <c r="M13" s="23">
        <v>11</v>
      </c>
      <c r="N13" s="23">
        <v>4</v>
      </c>
      <c r="O13" s="23">
        <v>3</v>
      </c>
      <c r="P13" s="19">
        <f t="shared" si="3"/>
        <v>1.1818181818181819</v>
      </c>
      <c r="Q13" s="19">
        <f t="shared" si="4"/>
        <v>2</v>
      </c>
      <c r="R13" s="20">
        <f t="shared" si="5"/>
        <v>2</v>
      </c>
      <c r="S13" s="21"/>
      <c r="T13" s="2"/>
      <c r="U13" s="2"/>
    </row>
    <row r="14" spans="1:21" x14ac:dyDescent="0.25">
      <c r="A14" s="81" t="s">
        <v>9</v>
      </c>
      <c r="B14" s="82"/>
      <c r="C14" s="22">
        <v>92</v>
      </c>
      <c r="D14" s="22">
        <v>128</v>
      </c>
      <c r="E14" s="15">
        <f t="shared" si="0"/>
        <v>0.39130434782608697</v>
      </c>
      <c r="F14" s="22">
        <v>55</v>
      </c>
      <c r="G14" s="22">
        <v>73</v>
      </c>
      <c r="H14" s="16">
        <f t="shared" si="1"/>
        <v>0.32727272727272727</v>
      </c>
      <c r="I14" s="22">
        <v>33</v>
      </c>
      <c r="J14" s="22">
        <v>44</v>
      </c>
      <c r="K14" s="16">
        <f t="shared" si="2"/>
        <v>0.33333333333333331</v>
      </c>
      <c r="L14" s="17"/>
      <c r="M14" s="18">
        <v>94</v>
      </c>
      <c r="N14" s="18">
        <v>56</v>
      </c>
      <c r="O14" s="18">
        <v>40</v>
      </c>
      <c r="P14" s="19">
        <f t="shared" si="3"/>
        <v>1.3617021276595744</v>
      </c>
      <c r="Q14" s="19">
        <f t="shared" si="4"/>
        <v>1.3035714285714286</v>
      </c>
      <c r="R14" s="20">
        <f t="shared" si="5"/>
        <v>1.1000000000000001</v>
      </c>
      <c r="S14" s="21"/>
      <c r="T14" s="24"/>
      <c r="U14" s="24"/>
    </row>
    <row r="15" spans="1:21" x14ac:dyDescent="0.25">
      <c r="A15" s="83" t="s">
        <v>10</v>
      </c>
      <c r="B15" s="84"/>
      <c r="C15" s="25">
        <f>C7+C14</f>
        <v>498</v>
      </c>
      <c r="D15" s="26">
        <f>D7+D14</f>
        <v>613</v>
      </c>
      <c r="E15" s="27">
        <f t="shared" si="0"/>
        <v>0.23092369477911648</v>
      </c>
      <c r="F15" s="25">
        <f>F7+F14</f>
        <v>389</v>
      </c>
      <c r="G15" s="25">
        <f>G7+G14</f>
        <v>436</v>
      </c>
      <c r="H15" s="28">
        <f t="shared" si="1"/>
        <v>0.12082262210796915</v>
      </c>
      <c r="I15" s="25">
        <f>I7+I14</f>
        <v>218</v>
      </c>
      <c r="J15" s="25">
        <f>J7+J14</f>
        <v>254</v>
      </c>
      <c r="K15" s="28">
        <f t="shared" si="2"/>
        <v>0.16513761467889909</v>
      </c>
      <c r="L15" s="29"/>
      <c r="M15" s="30">
        <f>M7+M14</f>
        <v>538</v>
      </c>
      <c r="N15" s="30">
        <f>N7+N14</f>
        <v>415</v>
      </c>
      <c r="O15" s="30">
        <f>O7+O14</f>
        <v>256</v>
      </c>
      <c r="P15" s="31">
        <f t="shared" si="3"/>
        <v>1.1394052044609666</v>
      </c>
      <c r="Q15" s="31">
        <f t="shared" si="4"/>
        <v>1.0506024096385542</v>
      </c>
      <c r="R15" s="32">
        <f t="shared" si="5"/>
        <v>0.9921875</v>
      </c>
      <c r="S15" s="33"/>
      <c r="T15" s="2"/>
      <c r="U15" s="2"/>
    </row>
    <row r="16" spans="1:21" ht="15" customHeight="1" x14ac:dyDescent="0.25">
      <c r="A16" s="85" t="s">
        <v>11</v>
      </c>
      <c r="B16" s="86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87" t="s">
        <v>12</v>
      </c>
      <c r="B17" s="42" t="s">
        <v>13</v>
      </c>
      <c r="C17" s="22">
        <v>6</v>
      </c>
      <c r="D17" s="43">
        <v>4</v>
      </c>
      <c r="E17" s="15">
        <f t="shared" ref="E17:E55" si="6">(D17-C17)/C17</f>
        <v>-0.33333333333333331</v>
      </c>
      <c r="F17" s="22">
        <v>4</v>
      </c>
      <c r="G17" s="22">
        <v>2</v>
      </c>
      <c r="H17" s="16">
        <f t="shared" ref="H17:H43" si="7">(G17-F17)/F17</f>
        <v>-0.5</v>
      </c>
      <c r="I17" s="22">
        <v>2</v>
      </c>
      <c r="J17" s="22">
        <v>0</v>
      </c>
      <c r="K17" s="49">
        <f t="shared" ref="K17:K44" si="8">(J17-I17)/I17</f>
        <v>-1</v>
      </c>
      <c r="L17" s="44"/>
      <c r="M17" s="18">
        <v>6</v>
      </c>
      <c r="N17" s="18">
        <v>5</v>
      </c>
      <c r="O17" s="45">
        <v>2</v>
      </c>
      <c r="P17" s="19">
        <f t="shared" ref="P17:P55" si="9">D17/M17</f>
        <v>0.66666666666666663</v>
      </c>
      <c r="Q17" s="19">
        <f t="shared" ref="Q17:Q47" si="10">G17/N17</f>
        <v>0.4</v>
      </c>
      <c r="R17" s="20">
        <f t="shared" ref="R17:R47" si="11">J17/O17</f>
        <v>0</v>
      </c>
      <c r="S17" s="21"/>
      <c r="T17" s="2"/>
      <c r="U17" s="2"/>
    </row>
    <row r="18" spans="1:21" x14ac:dyDescent="0.25">
      <c r="A18" s="88"/>
      <c r="B18" s="42" t="s">
        <v>14</v>
      </c>
      <c r="C18" s="46">
        <v>14</v>
      </c>
      <c r="D18" s="47">
        <v>35</v>
      </c>
      <c r="E18" s="48">
        <f t="shared" si="6"/>
        <v>1.5</v>
      </c>
      <c r="F18" s="46">
        <v>8</v>
      </c>
      <c r="G18" s="46">
        <v>21</v>
      </c>
      <c r="H18" s="49">
        <f t="shared" si="7"/>
        <v>1.625</v>
      </c>
      <c r="I18" s="46">
        <v>4</v>
      </c>
      <c r="J18" s="46">
        <v>9</v>
      </c>
      <c r="K18" s="49">
        <f t="shared" si="8"/>
        <v>1.25</v>
      </c>
      <c r="L18" s="44"/>
      <c r="M18" s="50">
        <v>14</v>
      </c>
      <c r="N18" s="50">
        <v>9</v>
      </c>
      <c r="O18" s="50">
        <v>4</v>
      </c>
      <c r="P18" s="19">
        <f t="shared" si="9"/>
        <v>2.5</v>
      </c>
      <c r="Q18" s="19">
        <f t="shared" si="10"/>
        <v>2.3333333333333335</v>
      </c>
      <c r="R18" s="20">
        <f t="shared" si="11"/>
        <v>2.25</v>
      </c>
      <c r="S18" s="21"/>
      <c r="T18" s="2"/>
      <c r="U18" s="2"/>
    </row>
    <row r="19" spans="1:21" s="60" customFormat="1" ht="15.75" thickBot="1" x14ac:dyDescent="0.3">
      <c r="A19" s="89"/>
      <c r="B19" s="51" t="s">
        <v>15</v>
      </c>
      <c r="C19" s="52">
        <v>6</v>
      </c>
      <c r="D19" s="53">
        <v>4</v>
      </c>
      <c r="E19" s="54">
        <f t="shared" si="6"/>
        <v>-0.33333333333333331</v>
      </c>
      <c r="F19" s="52">
        <v>2</v>
      </c>
      <c r="G19" s="52">
        <v>2</v>
      </c>
      <c r="H19" s="55">
        <f t="shared" si="7"/>
        <v>0</v>
      </c>
      <c r="I19" s="52">
        <v>0</v>
      </c>
      <c r="J19" s="52">
        <v>2</v>
      </c>
      <c r="K19" s="55">
        <v>0</v>
      </c>
      <c r="L19" s="56"/>
      <c r="M19" s="57">
        <v>6</v>
      </c>
      <c r="N19" s="57">
        <v>2</v>
      </c>
      <c r="O19" s="57">
        <v>0</v>
      </c>
      <c r="P19" s="58">
        <f t="shared" si="9"/>
        <v>0.66666666666666663</v>
      </c>
      <c r="Q19" s="58">
        <f t="shared" si="10"/>
        <v>1</v>
      </c>
      <c r="R19" s="59">
        <v>0</v>
      </c>
      <c r="S19" s="21"/>
      <c r="T19" s="6"/>
      <c r="U19" s="6"/>
    </row>
    <row r="20" spans="1:21" ht="15.75" thickBot="1" x14ac:dyDescent="0.3">
      <c r="A20" s="78" t="s">
        <v>16</v>
      </c>
      <c r="B20" s="42" t="s">
        <v>13</v>
      </c>
      <c r="C20" s="46">
        <v>7</v>
      </c>
      <c r="D20" s="47">
        <v>15</v>
      </c>
      <c r="E20" s="48">
        <f t="shared" si="6"/>
        <v>1.1428571428571428</v>
      </c>
      <c r="F20" s="46">
        <v>6</v>
      </c>
      <c r="G20" s="46">
        <v>9</v>
      </c>
      <c r="H20" s="49">
        <f t="shared" si="7"/>
        <v>0.5</v>
      </c>
      <c r="I20" s="46">
        <v>3</v>
      </c>
      <c r="J20" s="46">
        <v>5</v>
      </c>
      <c r="K20" s="16">
        <f t="shared" si="8"/>
        <v>0.66666666666666663</v>
      </c>
      <c r="L20" s="44"/>
      <c r="M20" s="50">
        <v>8</v>
      </c>
      <c r="N20" s="50">
        <v>6</v>
      </c>
      <c r="O20" s="50">
        <v>4</v>
      </c>
      <c r="P20" s="61">
        <f t="shared" si="9"/>
        <v>1.875</v>
      </c>
      <c r="Q20" s="61">
        <f t="shared" si="10"/>
        <v>1.5</v>
      </c>
      <c r="R20" s="62">
        <f t="shared" si="11"/>
        <v>1.25</v>
      </c>
      <c r="S20" s="21"/>
      <c r="T20" s="2"/>
      <c r="U20" s="2"/>
    </row>
    <row r="21" spans="1:21" ht="15.75" thickBot="1" x14ac:dyDescent="0.3">
      <c r="A21" s="78"/>
      <c r="B21" s="42" t="s">
        <v>14</v>
      </c>
      <c r="C21" s="43">
        <v>55</v>
      </c>
      <c r="D21" s="43">
        <v>74</v>
      </c>
      <c r="E21" s="15">
        <f t="shared" si="6"/>
        <v>0.34545454545454546</v>
      </c>
      <c r="F21" s="22">
        <v>46</v>
      </c>
      <c r="G21" s="22">
        <v>51</v>
      </c>
      <c r="H21" s="16">
        <f t="shared" si="7"/>
        <v>0.10869565217391304</v>
      </c>
      <c r="I21" s="22">
        <v>30</v>
      </c>
      <c r="J21" s="22">
        <v>32</v>
      </c>
      <c r="K21" s="49">
        <f t="shared" si="8"/>
        <v>6.6666666666666666E-2</v>
      </c>
      <c r="L21" s="44"/>
      <c r="M21" s="18">
        <v>56</v>
      </c>
      <c r="N21" s="18">
        <v>47</v>
      </c>
      <c r="O21" s="18">
        <v>32</v>
      </c>
      <c r="P21" s="19">
        <f t="shared" si="9"/>
        <v>1.3214285714285714</v>
      </c>
      <c r="Q21" s="19">
        <f t="shared" si="10"/>
        <v>1.0851063829787233</v>
      </c>
      <c r="R21" s="20">
        <f t="shared" si="11"/>
        <v>1</v>
      </c>
      <c r="S21" s="21"/>
      <c r="T21" s="2"/>
      <c r="U21" s="2"/>
    </row>
    <row r="22" spans="1:21" ht="15.75" thickBot="1" x14ac:dyDescent="0.3">
      <c r="A22" s="79"/>
      <c r="B22" s="51" t="s">
        <v>15</v>
      </c>
      <c r="C22" s="52">
        <v>3</v>
      </c>
      <c r="D22" s="53">
        <v>6</v>
      </c>
      <c r="E22" s="54">
        <f t="shared" si="6"/>
        <v>1</v>
      </c>
      <c r="F22" s="52">
        <v>1</v>
      </c>
      <c r="G22" s="52">
        <v>2</v>
      </c>
      <c r="H22" s="55">
        <f t="shared" si="7"/>
        <v>1</v>
      </c>
      <c r="I22" s="52">
        <v>0</v>
      </c>
      <c r="J22" s="52">
        <v>2</v>
      </c>
      <c r="K22" s="55">
        <v>0</v>
      </c>
      <c r="L22" s="56"/>
      <c r="M22" s="57">
        <v>3</v>
      </c>
      <c r="N22" s="57">
        <v>1</v>
      </c>
      <c r="O22" s="57">
        <v>0</v>
      </c>
      <c r="P22" s="58">
        <f t="shared" si="9"/>
        <v>2</v>
      </c>
      <c r="Q22" s="58">
        <f t="shared" si="10"/>
        <v>2</v>
      </c>
      <c r="R22" s="59">
        <v>0</v>
      </c>
      <c r="S22" s="21"/>
      <c r="T22" s="24"/>
      <c r="U22" s="24"/>
    </row>
    <row r="23" spans="1:21" ht="15.75" thickBot="1" x14ac:dyDescent="0.3">
      <c r="A23" s="78" t="s">
        <v>17</v>
      </c>
      <c r="B23" s="42" t="s">
        <v>13</v>
      </c>
      <c r="C23" s="46">
        <v>12</v>
      </c>
      <c r="D23" s="47">
        <v>9</v>
      </c>
      <c r="E23" s="48">
        <f t="shared" si="6"/>
        <v>-0.25</v>
      </c>
      <c r="F23" s="46">
        <v>9</v>
      </c>
      <c r="G23" s="46">
        <v>4</v>
      </c>
      <c r="H23" s="49">
        <f t="shared" si="7"/>
        <v>-0.55555555555555558</v>
      </c>
      <c r="I23" s="46">
        <v>3</v>
      </c>
      <c r="J23" s="46">
        <v>3</v>
      </c>
      <c r="K23" s="16">
        <f t="shared" si="8"/>
        <v>0</v>
      </c>
      <c r="L23" s="44"/>
      <c r="M23" s="50">
        <v>11</v>
      </c>
      <c r="N23" s="50">
        <v>7</v>
      </c>
      <c r="O23" s="50">
        <v>4</v>
      </c>
      <c r="P23" s="61">
        <f t="shared" si="9"/>
        <v>0.81818181818181823</v>
      </c>
      <c r="Q23" s="61">
        <f t="shared" si="10"/>
        <v>0.5714285714285714</v>
      </c>
      <c r="R23" s="62">
        <f t="shared" si="11"/>
        <v>0.75</v>
      </c>
      <c r="S23" s="21"/>
      <c r="T23" s="2"/>
      <c r="U23" s="2"/>
    </row>
    <row r="24" spans="1:21" ht="15.75" thickBot="1" x14ac:dyDescent="0.3">
      <c r="A24" s="78"/>
      <c r="B24" s="42" t="s">
        <v>14</v>
      </c>
      <c r="C24" s="43">
        <v>41</v>
      </c>
      <c r="D24" s="43">
        <v>28</v>
      </c>
      <c r="E24" s="15">
        <f t="shared" si="6"/>
        <v>-0.31707317073170732</v>
      </c>
      <c r="F24" s="22">
        <v>30</v>
      </c>
      <c r="G24" s="22">
        <v>16</v>
      </c>
      <c r="H24" s="16">
        <f t="shared" si="7"/>
        <v>-0.46666666666666667</v>
      </c>
      <c r="I24" s="22">
        <v>14</v>
      </c>
      <c r="J24" s="22">
        <v>9</v>
      </c>
      <c r="K24" s="49">
        <f t="shared" si="8"/>
        <v>-0.35714285714285715</v>
      </c>
      <c r="L24" s="44"/>
      <c r="M24" s="18">
        <v>41</v>
      </c>
      <c r="N24" s="18">
        <v>26</v>
      </c>
      <c r="O24" s="18">
        <v>14</v>
      </c>
      <c r="P24" s="19">
        <f t="shared" si="9"/>
        <v>0.68292682926829273</v>
      </c>
      <c r="Q24" s="19">
        <f t="shared" si="10"/>
        <v>0.61538461538461542</v>
      </c>
      <c r="R24" s="20">
        <f t="shared" si="11"/>
        <v>0.6428571428571429</v>
      </c>
      <c r="S24" s="21"/>
      <c r="T24" s="2"/>
      <c r="U24" s="2"/>
    </row>
    <row r="25" spans="1:21" ht="15.75" thickBot="1" x14ac:dyDescent="0.3">
      <c r="A25" s="79"/>
      <c r="B25" s="51" t="s">
        <v>15</v>
      </c>
      <c r="C25" s="52">
        <v>4</v>
      </c>
      <c r="D25" s="53">
        <v>9</v>
      </c>
      <c r="E25" s="54">
        <f t="shared" si="6"/>
        <v>1.25</v>
      </c>
      <c r="F25" s="52">
        <v>2</v>
      </c>
      <c r="G25" s="52">
        <v>4</v>
      </c>
      <c r="H25" s="55">
        <f t="shared" si="7"/>
        <v>1</v>
      </c>
      <c r="I25" s="52">
        <v>0</v>
      </c>
      <c r="J25" s="52">
        <v>1</v>
      </c>
      <c r="K25" s="55">
        <v>0</v>
      </c>
      <c r="L25" s="56"/>
      <c r="M25" s="57">
        <v>4</v>
      </c>
      <c r="N25" s="57">
        <v>3</v>
      </c>
      <c r="O25" s="57">
        <v>1</v>
      </c>
      <c r="P25" s="58">
        <f t="shared" si="9"/>
        <v>2.25</v>
      </c>
      <c r="Q25" s="58">
        <f t="shared" si="10"/>
        <v>1.3333333333333333</v>
      </c>
      <c r="R25" s="59">
        <f t="shared" si="11"/>
        <v>1</v>
      </c>
      <c r="S25" s="21"/>
      <c r="T25" s="2"/>
      <c r="U25" s="2"/>
    </row>
    <row r="26" spans="1:21" ht="15.75" thickBot="1" x14ac:dyDescent="0.3">
      <c r="A26" s="78" t="s">
        <v>18</v>
      </c>
      <c r="B26" s="42" t="s">
        <v>13</v>
      </c>
      <c r="C26" s="47">
        <v>8</v>
      </c>
      <c r="D26" s="47">
        <v>10</v>
      </c>
      <c r="E26" s="48">
        <f t="shared" si="6"/>
        <v>0.25</v>
      </c>
      <c r="F26" s="46">
        <v>3</v>
      </c>
      <c r="G26" s="46">
        <v>5</v>
      </c>
      <c r="H26" s="49">
        <f t="shared" si="7"/>
        <v>0.66666666666666663</v>
      </c>
      <c r="I26" s="46">
        <v>2</v>
      </c>
      <c r="J26" s="46">
        <v>2</v>
      </c>
      <c r="K26" s="16">
        <f t="shared" si="8"/>
        <v>0</v>
      </c>
      <c r="L26" s="44"/>
      <c r="M26" s="50">
        <v>8</v>
      </c>
      <c r="N26" s="50">
        <v>3</v>
      </c>
      <c r="O26" s="50">
        <v>2</v>
      </c>
      <c r="P26" s="61">
        <f t="shared" si="9"/>
        <v>1.25</v>
      </c>
      <c r="Q26" s="61">
        <f t="shared" si="10"/>
        <v>1.6666666666666667</v>
      </c>
      <c r="R26" s="62">
        <f t="shared" si="11"/>
        <v>1</v>
      </c>
      <c r="S26" s="21"/>
      <c r="T26" s="2"/>
      <c r="U26" s="2"/>
    </row>
    <row r="27" spans="1:21" ht="15.75" thickBot="1" x14ac:dyDescent="0.3">
      <c r="A27" s="78"/>
      <c r="B27" s="42" t="s">
        <v>14</v>
      </c>
      <c r="C27" s="43">
        <v>16</v>
      </c>
      <c r="D27" s="43">
        <v>21</v>
      </c>
      <c r="E27" s="15">
        <f t="shared" si="6"/>
        <v>0.3125</v>
      </c>
      <c r="F27" s="22">
        <v>8</v>
      </c>
      <c r="G27" s="22">
        <v>14</v>
      </c>
      <c r="H27" s="16">
        <f t="shared" si="7"/>
        <v>0.75</v>
      </c>
      <c r="I27" s="22">
        <v>3</v>
      </c>
      <c r="J27" s="22">
        <v>8</v>
      </c>
      <c r="K27" s="49">
        <f t="shared" si="8"/>
        <v>1.6666666666666667</v>
      </c>
      <c r="L27" s="44"/>
      <c r="M27" s="18">
        <v>16</v>
      </c>
      <c r="N27" s="18">
        <v>7</v>
      </c>
      <c r="O27" s="18">
        <v>3</v>
      </c>
      <c r="P27" s="19">
        <f t="shared" si="9"/>
        <v>1.3125</v>
      </c>
      <c r="Q27" s="19">
        <f t="shared" si="10"/>
        <v>2</v>
      </c>
      <c r="R27" s="20">
        <f t="shared" si="11"/>
        <v>2.6666666666666665</v>
      </c>
      <c r="S27" s="21"/>
      <c r="T27" s="2"/>
      <c r="U27" s="2"/>
    </row>
    <row r="28" spans="1:21" ht="15.75" thickBot="1" x14ac:dyDescent="0.3">
      <c r="A28" s="79"/>
      <c r="B28" s="51" t="s">
        <v>15</v>
      </c>
      <c r="C28" s="52">
        <v>1</v>
      </c>
      <c r="D28" s="53">
        <v>2</v>
      </c>
      <c r="E28" s="54">
        <f t="shared" si="6"/>
        <v>1</v>
      </c>
      <c r="F28" s="52">
        <v>1</v>
      </c>
      <c r="G28" s="52">
        <v>0</v>
      </c>
      <c r="H28" s="55">
        <f t="shared" si="7"/>
        <v>-1</v>
      </c>
      <c r="I28" s="52">
        <v>0</v>
      </c>
      <c r="J28" s="52">
        <v>0</v>
      </c>
      <c r="K28" s="55">
        <v>0</v>
      </c>
      <c r="L28" s="56"/>
      <c r="M28" s="57">
        <v>1</v>
      </c>
      <c r="N28" s="57">
        <v>1</v>
      </c>
      <c r="O28" s="57">
        <v>1</v>
      </c>
      <c r="P28" s="58">
        <f t="shared" si="9"/>
        <v>2</v>
      </c>
      <c r="Q28" s="58">
        <f t="shared" si="10"/>
        <v>0</v>
      </c>
      <c r="R28" s="59">
        <f t="shared" si="11"/>
        <v>0</v>
      </c>
      <c r="S28" s="21"/>
      <c r="T28" s="2"/>
      <c r="U28" s="2"/>
    </row>
    <row r="29" spans="1:21" ht="15.75" thickBot="1" x14ac:dyDescent="0.3">
      <c r="A29" s="78" t="s">
        <v>19</v>
      </c>
      <c r="B29" s="42" t="s">
        <v>13</v>
      </c>
      <c r="C29" s="47">
        <v>1</v>
      </c>
      <c r="D29" s="47">
        <v>3</v>
      </c>
      <c r="E29" s="48">
        <f t="shared" si="6"/>
        <v>2</v>
      </c>
      <c r="F29" s="46">
        <v>0</v>
      </c>
      <c r="G29" s="46">
        <v>2</v>
      </c>
      <c r="H29" s="49">
        <v>0</v>
      </c>
      <c r="I29" s="46">
        <v>0</v>
      </c>
      <c r="J29" s="46">
        <v>1</v>
      </c>
      <c r="K29" s="16">
        <v>0</v>
      </c>
      <c r="L29" s="44"/>
      <c r="M29" s="50">
        <v>1</v>
      </c>
      <c r="N29" s="50">
        <v>0</v>
      </c>
      <c r="O29" s="50">
        <v>0</v>
      </c>
      <c r="P29" s="61">
        <f t="shared" si="9"/>
        <v>3</v>
      </c>
      <c r="Q29" s="61">
        <v>0</v>
      </c>
      <c r="R29" s="62">
        <v>0</v>
      </c>
      <c r="S29" s="21"/>
      <c r="T29" s="2"/>
      <c r="U29" s="2"/>
    </row>
    <row r="30" spans="1:21" ht="15.75" thickBot="1" x14ac:dyDescent="0.3">
      <c r="A30" s="78"/>
      <c r="B30" s="42" t="s">
        <v>14</v>
      </c>
      <c r="C30" s="22">
        <v>16</v>
      </c>
      <c r="D30" s="43">
        <v>20</v>
      </c>
      <c r="E30" s="15">
        <f t="shared" si="6"/>
        <v>0.25</v>
      </c>
      <c r="F30" s="22">
        <v>8</v>
      </c>
      <c r="G30" s="22">
        <v>10</v>
      </c>
      <c r="H30" s="16">
        <f t="shared" si="7"/>
        <v>0.25</v>
      </c>
      <c r="I30" s="22">
        <v>6</v>
      </c>
      <c r="J30" s="22">
        <v>6</v>
      </c>
      <c r="K30" s="49">
        <f t="shared" si="8"/>
        <v>0</v>
      </c>
      <c r="L30" s="44"/>
      <c r="M30" s="18">
        <v>16</v>
      </c>
      <c r="N30" s="18">
        <v>6</v>
      </c>
      <c r="O30" s="18">
        <v>4</v>
      </c>
      <c r="P30" s="19">
        <f t="shared" si="9"/>
        <v>1.25</v>
      </c>
      <c r="Q30" s="19">
        <f t="shared" si="10"/>
        <v>1.6666666666666667</v>
      </c>
      <c r="R30" s="20">
        <f t="shared" si="11"/>
        <v>1.5</v>
      </c>
      <c r="S30" s="21"/>
      <c r="T30" s="2"/>
      <c r="U30" s="2"/>
    </row>
    <row r="31" spans="1:21" ht="15.75" thickBot="1" x14ac:dyDescent="0.3">
      <c r="A31" s="79"/>
      <c r="B31" s="51" t="s">
        <v>15</v>
      </c>
      <c r="C31" s="52">
        <v>66</v>
      </c>
      <c r="D31" s="53">
        <v>72</v>
      </c>
      <c r="E31" s="54">
        <f t="shared" si="6"/>
        <v>9.0909090909090912E-2</v>
      </c>
      <c r="F31" s="52">
        <v>39</v>
      </c>
      <c r="G31" s="52">
        <v>48</v>
      </c>
      <c r="H31" s="55">
        <f t="shared" si="7"/>
        <v>0.23076923076923078</v>
      </c>
      <c r="I31" s="52">
        <v>30</v>
      </c>
      <c r="J31" s="52">
        <v>36</v>
      </c>
      <c r="K31" s="55">
        <f t="shared" si="8"/>
        <v>0.2</v>
      </c>
      <c r="L31" s="56"/>
      <c r="M31" s="57">
        <v>68</v>
      </c>
      <c r="N31" s="57">
        <v>39</v>
      </c>
      <c r="O31" s="57">
        <v>34</v>
      </c>
      <c r="P31" s="58">
        <f t="shared" si="9"/>
        <v>1.0588235294117647</v>
      </c>
      <c r="Q31" s="58">
        <f t="shared" si="10"/>
        <v>1.2307692307692308</v>
      </c>
      <c r="R31" s="59">
        <f t="shared" si="11"/>
        <v>1.0588235294117647</v>
      </c>
      <c r="S31" s="21"/>
      <c r="T31" s="2"/>
      <c r="U31" s="2"/>
    </row>
    <row r="32" spans="1:21" ht="15.75" thickBot="1" x14ac:dyDescent="0.3">
      <c r="A32" s="78" t="s">
        <v>20</v>
      </c>
      <c r="B32" s="42" t="s">
        <v>13</v>
      </c>
      <c r="C32" s="47">
        <v>0</v>
      </c>
      <c r="D32" s="47">
        <v>0</v>
      </c>
      <c r="E32" s="48">
        <v>0</v>
      </c>
      <c r="F32" s="46">
        <v>0</v>
      </c>
      <c r="G32" s="46">
        <v>0</v>
      </c>
      <c r="H32" s="49">
        <v>0</v>
      </c>
      <c r="I32" s="46">
        <v>0</v>
      </c>
      <c r="J32" s="46">
        <v>0</v>
      </c>
      <c r="K32" s="16">
        <v>0</v>
      </c>
      <c r="L32" s="44"/>
      <c r="M32" s="50">
        <v>0</v>
      </c>
      <c r="N32" s="50">
        <v>0</v>
      </c>
      <c r="O32" s="50">
        <v>0</v>
      </c>
      <c r="P32" s="61">
        <v>0</v>
      </c>
      <c r="Q32" s="61">
        <v>0</v>
      </c>
      <c r="R32" s="62">
        <v>0</v>
      </c>
      <c r="S32" s="21"/>
      <c r="T32" s="2"/>
      <c r="U32" s="2"/>
    </row>
    <row r="33" spans="1:21" ht="15.75" thickBot="1" x14ac:dyDescent="0.3">
      <c r="A33" s="78"/>
      <c r="B33" s="42" t="s">
        <v>14</v>
      </c>
      <c r="C33" s="43">
        <v>1</v>
      </c>
      <c r="D33" s="43">
        <v>4</v>
      </c>
      <c r="E33" s="15">
        <f t="shared" si="6"/>
        <v>3</v>
      </c>
      <c r="F33" s="22">
        <v>1</v>
      </c>
      <c r="G33" s="22">
        <v>1</v>
      </c>
      <c r="H33" s="15">
        <f t="shared" ref="H33" si="12">(G33-F33)/F33</f>
        <v>0</v>
      </c>
      <c r="I33" s="22">
        <v>1</v>
      </c>
      <c r="J33" s="22">
        <v>1</v>
      </c>
      <c r="K33" s="15">
        <v>0</v>
      </c>
      <c r="L33" s="44"/>
      <c r="M33" s="18">
        <v>2</v>
      </c>
      <c r="N33" s="18">
        <v>2</v>
      </c>
      <c r="O33" s="18">
        <v>2</v>
      </c>
      <c r="P33" s="19">
        <f t="shared" si="9"/>
        <v>2</v>
      </c>
      <c r="Q33" s="19">
        <f t="shared" ref="Q33" si="13">G33/N33</f>
        <v>0.5</v>
      </c>
      <c r="R33" s="20">
        <f t="shared" ref="R33" si="14">J33/O33</f>
        <v>0.5</v>
      </c>
      <c r="S33" s="21"/>
      <c r="T33" s="2"/>
      <c r="U33" s="2"/>
    </row>
    <row r="34" spans="1:21" ht="15.75" thickBot="1" x14ac:dyDescent="0.3">
      <c r="A34" s="79"/>
      <c r="B34" s="51" t="s">
        <v>15</v>
      </c>
      <c r="C34" s="52">
        <v>3</v>
      </c>
      <c r="D34" s="53">
        <v>21</v>
      </c>
      <c r="E34" s="54">
        <f t="shared" si="6"/>
        <v>6</v>
      </c>
      <c r="F34" s="52">
        <v>2</v>
      </c>
      <c r="G34" s="52">
        <v>9</v>
      </c>
      <c r="H34" s="55">
        <f t="shared" si="7"/>
        <v>3.5</v>
      </c>
      <c r="I34" s="52">
        <v>1</v>
      </c>
      <c r="J34" s="52">
        <v>1</v>
      </c>
      <c r="K34" s="55">
        <f t="shared" si="8"/>
        <v>0</v>
      </c>
      <c r="L34" s="56"/>
      <c r="M34" s="57">
        <v>3</v>
      </c>
      <c r="N34" s="57">
        <v>2</v>
      </c>
      <c r="O34" s="57">
        <v>2</v>
      </c>
      <c r="P34" s="58">
        <f t="shared" si="9"/>
        <v>7</v>
      </c>
      <c r="Q34" s="58">
        <f t="shared" si="10"/>
        <v>4.5</v>
      </c>
      <c r="R34" s="59">
        <f t="shared" si="11"/>
        <v>0.5</v>
      </c>
      <c r="S34" s="21"/>
      <c r="T34" s="2"/>
      <c r="U34" s="2"/>
    </row>
    <row r="35" spans="1:21" ht="15.75" thickBot="1" x14ac:dyDescent="0.3">
      <c r="A35" s="78" t="s">
        <v>21</v>
      </c>
      <c r="B35" s="42" t="s">
        <v>13</v>
      </c>
      <c r="C35" s="47">
        <v>0</v>
      </c>
      <c r="D35" s="47">
        <v>10</v>
      </c>
      <c r="E35" s="48">
        <v>0</v>
      </c>
      <c r="F35" s="46">
        <v>0</v>
      </c>
      <c r="G35" s="46">
        <v>4</v>
      </c>
      <c r="H35" s="49">
        <v>0</v>
      </c>
      <c r="I35" s="46">
        <v>0</v>
      </c>
      <c r="J35" s="46">
        <v>3</v>
      </c>
      <c r="K35" s="16">
        <v>0</v>
      </c>
      <c r="L35" s="44"/>
      <c r="M35" s="50">
        <v>0</v>
      </c>
      <c r="N35" s="50">
        <v>0</v>
      </c>
      <c r="O35" s="50">
        <v>0</v>
      </c>
      <c r="P35" s="61">
        <v>0</v>
      </c>
      <c r="Q35" s="61">
        <v>0</v>
      </c>
      <c r="R35" s="62">
        <v>0</v>
      </c>
      <c r="S35" s="21"/>
      <c r="T35" s="2"/>
      <c r="U35" s="2"/>
    </row>
    <row r="36" spans="1:21" ht="15.75" thickBot="1" x14ac:dyDescent="0.3">
      <c r="A36" s="78"/>
      <c r="B36" s="42" t="s">
        <v>14</v>
      </c>
      <c r="C36" s="43">
        <v>23</v>
      </c>
      <c r="D36" s="43">
        <v>37</v>
      </c>
      <c r="E36" s="15">
        <f t="shared" si="6"/>
        <v>0.60869565217391308</v>
      </c>
      <c r="F36" s="22">
        <v>18</v>
      </c>
      <c r="G36" s="22">
        <v>25</v>
      </c>
      <c r="H36" s="16">
        <f t="shared" si="7"/>
        <v>0.3888888888888889</v>
      </c>
      <c r="I36" s="22">
        <v>12</v>
      </c>
      <c r="J36" s="22">
        <v>18</v>
      </c>
      <c r="K36" s="49">
        <f t="shared" si="8"/>
        <v>0.5</v>
      </c>
      <c r="L36" s="44"/>
      <c r="M36" s="18">
        <v>25</v>
      </c>
      <c r="N36" s="18">
        <v>20</v>
      </c>
      <c r="O36" s="18">
        <v>14</v>
      </c>
      <c r="P36" s="19">
        <f t="shared" si="9"/>
        <v>1.48</v>
      </c>
      <c r="Q36" s="19">
        <f t="shared" si="10"/>
        <v>1.25</v>
      </c>
      <c r="R36" s="20">
        <f t="shared" si="11"/>
        <v>1.2857142857142858</v>
      </c>
      <c r="S36" s="21"/>
      <c r="T36" s="2"/>
      <c r="U36" s="2"/>
    </row>
    <row r="37" spans="1:21" ht="15.75" thickBot="1" x14ac:dyDescent="0.3">
      <c r="A37" s="79"/>
      <c r="B37" s="51" t="s">
        <v>15</v>
      </c>
      <c r="C37" s="52">
        <v>7</v>
      </c>
      <c r="D37" s="53">
        <v>10</v>
      </c>
      <c r="E37" s="54">
        <f t="shared" si="6"/>
        <v>0.42857142857142855</v>
      </c>
      <c r="F37" s="52">
        <v>6</v>
      </c>
      <c r="G37" s="52">
        <v>6</v>
      </c>
      <c r="H37" s="55">
        <f t="shared" si="7"/>
        <v>0</v>
      </c>
      <c r="I37" s="52">
        <v>1</v>
      </c>
      <c r="J37" s="52">
        <v>2</v>
      </c>
      <c r="K37" s="55">
        <f t="shared" si="8"/>
        <v>1</v>
      </c>
      <c r="L37" s="56"/>
      <c r="M37" s="57">
        <v>7</v>
      </c>
      <c r="N37" s="57">
        <v>6</v>
      </c>
      <c r="O37" s="57">
        <v>1</v>
      </c>
      <c r="P37" s="58">
        <f t="shared" si="9"/>
        <v>1.4285714285714286</v>
      </c>
      <c r="Q37" s="58">
        <f t="shared" si="10"/>
        <v>1</v>
      </c>
      <c r="R37" s="59">
        <f t="shared" si="11"/>
        <v>2</v>
      </c>
      <c r="S37" s="21"/>
      <c r="T37" s="2"/>
      <c r="U37" s="2"/>
    </row>
    <row r="38" spans="1:21" ht="15.75" thickBot="1" x14ac:dyDescent="0.3">
      <c r="A38" s="78" t="s">
        <v>22</v>
      </c>
      <c r="B38" s="63" t="s">
        <v>13</v>
      </c>
      <c r="C38" s="64">
        <v>0</v>
      </c>
      <c r="D38" s="64">
        <v>2</v>
      </c>
      <c r="E38" s="65">
        <v>0</v>
      </c>
      <c r="F38" s="66">
        <v>0</v>
      </c>
      <c r="G38" s="66">
        <v>2</v>
      </c>
      <c r="H38" s="67">
        <v>0</v>
      </c>
      <c r="I38" s="66">
        <v>0</v>
      </c>
      <c r="J38" s="66">
        <v>1</v>
      </c>
      <c r="K38" s="16">
        <v>0</v>
      </c>
      <c r="L38" s="68"/>
      <c r="M38" s="69">
        <v>0</v>
      </c>
      <c r="N38" s="69">
        <v>0</v>
      </c>
      <c r="O38" s="69">
        <v>0</v>
      </c>
      <c r="P38" s="70">
        <v>0</v>
      </c>
      <c r="Q38" s="61">
        <v>0</v>
      </c>
      <c r="R38" s="62">
        <v>0</v>
      </c>
      <c r="S38" s="21"/>
      <c r="T38" s="2"/>
      <c r="U38" s="2"/>
    </row>
    <row r="39" spans="1:21" ht="15.75" thickBot="1" x14ac:dyDescent="0.3">
      <c r="A39" s="78"/>
      <c r="B39" s="42" t="s">
        <v>14</v>
      </c>
      <c r="C39" s="22">
        <v>3</v>
      </c>
      <c r="D39" s="43">
        <v>5</v>
      </c>
      <c r="E39" s="15">
        <f t="shared" si="6"/>
        <v>0.66666666666666663</v>
      </c>
      <c r="F39" s="22">
        <v>2</v>
      </c>
      <c r="G39" s="22">
        <v>5</v>
      </c>
      <c r="H39" s="16">
        <f t="shared" si="7"/>
        <v>1.5</v>
      </c>
      <c r="I39" s="22">
        <v>2</v>
      </c>
      <c r="J39" s="22">
        <v>2</v>
      </c>
      <c r="K39" s="49">
        <v>0</v>
      </c>
      <c r="L39" s="44"/>
      <c r="M39" s="18">
        <v>3</v>
      </c>
      <c r="N39" s="18">
        <v>2</v>
      </c>
      <c r="O39" s="18">
        <v>2</v>
      </c>
      <c r="P39" s="19">
        <f t="shared" si="9"/>
        <v>1.6666666666666667</v>
      </c>
      <c r="Q39" s="19">
        <f t="shared" si="10"/>
        <v>2.5</v>
      </c>
      <c r="R39" s="20">
        <f t="shared" si="11"/>
        <v>1</v>
      </c>
      <c r="S39" s="21"/>
      <c r="T39" s="2"/>
      <c r="U39" s="2"/>
    </row>
    <row r="40" spans="1:21" ht="15.75" thickBot="1" x14ac:dyDescent="0.3">
      <c r="A40" s="79"/>
      <c r="B40" s="51" t="s">
        <v>15</v>
      </c>
      <c r="C40" s="52">
        <v>2</v>
      </c>
      <c r="D40" s="53">
        <v>2</v>
      </c>
      <c r="E40" s="54">
        <f t="shared" si="6"/>
        <v>0</v>
      </c>
      <c r="F40" s="52">
        <v>2</v>
      </c>
      <c r="G40" s="52">
        <v>2</v>
      </c>
      <c r="H40" s="55">
        <f t="shared" si="7"/>
        <v>0</v>
      </c>
      <c r="I40" s="52">
        <v>1</v>
      </c>
      <c r="J40" s="52">
        <v>0</v>
      </c>
      <c r="K40" s="55">
        <f t="shared" si="8"/>
        <v>-1</v>
      </c>
      <c r="L40" s="56"/>
      <c r="M40" s="57">
        <v>2</v>
      </c>
      <c r="N40" s="57">
        <v>2</v>
      </c>
      <c r="O40" s="57">
        <v>1</v>
      </c>
      <c r="P40" s="58">
        <f t="shared" si="9"/>
        <v>1</v>
      </c>
      <c r="Q40" s="58">
        <f t="shared" si="10"/>
        <v>1</v>
      </c>
      <c r="R40" s="59">
        <f t="shared" si="11"/>
        <v>0</v>
      </c>
      <c r="S40" s="21"/>
      <c r="T40" s="2"/>
      <c r="U40" s="2"/>
    </row>
    <row r="41" spans="1:21" ht="15.75" thickBot="1" x14ac:dyDescent="0.3">
      <c r="A41" s="79" t="s">
        <v>23</v>
      </c>
      <c r="B41" s="72" t="s">
        <v>13</v>
      </c>
      <c r="C41" s="66">
        <v>85</v>
      </c>
      <c r="D41" s="64">
        <v>105</v>
      </c>
      <c r="E41" s="65">
        <f t="shared" si="6"/>
        <v>0.23529411764705882</v>
      </c>
      <c r="F41" s="66">
        <v>74</v>
      </c>
      <c r="G41" s="66">
        <v>90</v>
      </c>
      <c r="H41" s="67">
        <f t="shared" si="7"/>
        <v>0.21621621621621623</v>
      </c>
      <c r="I41" s="66">
        <v>39</v>
      </c>
      <c r="J41" s="66">
        <v>52</v>
      </c>
      <c r="K41" s="16">
        <f t="shared" si="8"/>
        <v>0.33333333333333331</v>
      </c>
      <c r="L41" s="68"/>
      <c r="M41" s="69">
        <v>109</v>
      </c>
      <c r="N41" s="69">
        <v>94</v>
      </c>
      <c r="O41" s="69">
        <v>61</v>
      </c>
      <c r="P41" s="70">
        <f t="shared" si="9"/>
        <v>0.96330275229357798</v>
      </c>
      <c r="Q41" s="70">
        <f t="shared" si="10"/>
        <v>0.95744680851063835</v>
      </c>
      <c r="R41" s="71">
        <f t="shared" si="11"/>
        <v>0.85245901639344257</v>
      </c>
      <c r="S41" s="21"/>
      <c r="T41" s="2"/>
      <c r="U41" s="2"/>
    </row>
    <row r="42" spans="1:21" ht="15.75" thickBot="1" x14ac:dyDescent="0.3">
      <c r="A42" s="79"/>
      <c r="B42" s="51" t="s">
        <v>14</v>
      </c>
      <c r="C42" s="52">
        <v>210</v>
      </c>
      <c r="D42" s="53">
        <v>235</v>
      </c>
      <c r="E42" s="54">
        <f t="shared" si="6"/>
        <v>0.11904761904761904</v>
      </c>
      <c r="F42" s="52">
        <v>187</v>
      </c>
      <c r="G42" s="52">
        <v>202</v>
      </c>
      <c r="H42" s="55">
        <f t="shared" si="7"/>
        <v>8.0213903743315509E-2</v>
      </c>
      <c r="I42" s="52">
        <v>103</v>
      </c>
      <c r="J42" s="52">
        <v>115</v>
      </c>
      <c r="K42" s="55">
        <f t="shared" si="8"/>
        <v>0.11650485436893204</v>
      </c>
      <c r="L42" s="56"/>
      <c r="M42" s="57">
        <v>243</v>
      </c>
      <c r="N42" s="57">
        <v>214</v>
      </c>
      <c r="O42" s="57">
        <v>129</v>
      </c>
      <c r="P42" s="58">
        <f t="shared" si="9"/>
        <v>0.96707818930041156</v>
      </c>
      <c r="Q42" s="58">
        <f t="shared" si="10"/>
        <v>0.94392523364485981</v>
      </c>
      <c r="R42" s="59">
        <f t="shared" si="11"/>
        <v>0.89147286821705429</v>
      </c>
      <c r="S42" s="21"/>
      <c r="T42" s="2"/>
      <c r="U42" s="2"/>
    </row>
    <row r="43" spans="1:21" ht="15.75" thickBot="1" x14ac:dyDescent="0.3">
      <c r="A43" s="78" t="s">
        <v>24</v>
      </c>
      <c r="B43" s="42" t="s">
        <v>13</v>
      </c>
      <c r="C43" s="46">
        <v>1</v>
      </c>
      <c r="D43" s="73">
        <v>0</v>
      </c>
      <c r="E43" s="65">
        <f t="shared" si="6"/>
        <v>-1</v>
      </c>
      <c r="F43" s="46">
        <v>1</v>
      </c>
      <c r="G43" s="73">
        <v>0</v>
      </c>
      <c r="H43" s="49">
        <f t="shared" si="7"/>
        <v>-1</v>
      </c>
      <c r="I43" s="46">
        <v>0</v>
      </c>
      <c r="J43" s="23">
        <v>0</v>
      </c>
      <c r="K43" s="16">
        <v>0</v>
      </c>
      <c r="L43" s="44"/>
      <c r="M43" s="50">
        <v>1</v>
      </c>
      <c r="N43" s="50">
        <v>0</v>
      </c>
      <c r="O43" s="50">
        <v>0</v>
      </c>
      <c r="P43" s="70">
        <f t="shared" si="9"/>
        <v>0</v>
      </c>
      <c r="Q43" s="70">
        <v>0</v>
      </c>
      <c r="R43" s="71">
        <v>0</v>
      </c>
      <c r="S43" s="21"/>
    </row>
    <row r="44" spans="1:21" ht="15.75" thickBot="1" x14ac:dyDescent="0.3">
      <c r="A44" s="79"/>
      <c r="B44" s="42" t="s">
        <v>14</v>
      </c>
      <c r="C44" s="22">
        <v>6</v>
      </c>
      <c r="D44" s="43">
        <v>5</v>
      </c>
      <c r="E44" s="15">
        <f t="shared" si="6"/>
        <v>-0.16666666666666666</v>
      </c>
      <c r="F44" s="22">
        <v>5</v>
      </c>
      <c r="G44" s="22">
        <v>1</v>
      </c>
      <c r="H44" s="49">
        <f>(G44-F44)/F44</f>
        <v>-0.8</v>
      </c>
      <c r="I44" s="22">
        <v>1</v>
      </c>
      <c r="J44" s="22">
        <v>0</v>
      </c>
      <c r="K44" s="49">
        <f t="shared" si="8"/>
        <v>-1</v>
      </c>
      <c r="L44" s="44"/>
      <c r="M44" s="18">
        <v>6</v>
      </c>
      <c r="N44" s="18">
        <v>4</v>
      </c>
      <c r="O44" s="18">
        <v>1</v>
      </c>
      <c r="P44" s="19">
        <f t="shared" si="9"/>
        <v>0.83333333333333337</v>
      </c>
      <c r="Q44" s="19">
        <f t="shared" si="10"/>
        <v>0.25</v>
      </c>
      <c r="R44" s="20">
        <f t="shared" si="11"/>
        <v>0</v>
      </c>
      <c r="S44" s="21"/>
    </row>
    <row r="45" spans="1:21" ht="15.75" thickBot="1" x14ac:dyDescent="0.3">
      <c r="A45" s="79"/>
      <c r="B45" s="51" t="s">
        <v>15</v>
      </c>
      <c r="C45" s="52">
        <v>0</v>
      </c>
      <c r="D45" s="53">
        <v>2</v>
      </c>
      <c r="E45" s="54">
        <v>0</v>
      </c>
      <c r="F45" s="52">
        <v>0</v>
      </c>
      <c r="G45" s="52">
        <v>0</v>
      </c>
      <c r="H45" s="55">
        <v>0</v>
      </c>
      <c r="I45" s="52">
        <v>0</v>
      </c>
      <c r="J45" s="52">
        <v>0</v>
      </c>
      <c r="K45" s="55">
        <v>0</v>
      </c>
      <c r="L45" s="56"/>
      <c r="M45" s="57">
        <v>0</v>
      </c>
      <c r="N45" s="57">
        <v>0</v>
      </c>
      <c r="O45" s="57">
        <v>0</v>
      </c>
      <c r="P45" s="58">
        <v>0</v>
      </c>
      <c r="Q45" s="58">
        <v>0</v>
      </c>
      <c r="R45" s="59">
        <v>0</v>
      </c>
      <c r="S45" s="21"/>
    </row>
    <row r="46" spans="1:21" ht="15.75" thickBot="1" x14ac:dyDescent="0.3">
      <c r="A46" s="79" t="s">
        <v>25</v>
      </c>
      <c r="B46" s="42" t="s">
        <v>13</v>
      </c>
      <c r="C46" s="46">
        <v>1</v>
      </c>
      <c r="D46" s="47">
        <v>0</v>
      </c>
      <c r="E46" s="65">
        <f t="shared" si="6"/>
        <v>-1</v>
      </c>
      <c r="F46" s="46">
        <v>1</v>
      </c>
      <c r="G46" s="46">
        <v>0</v>
      </c>
      <c r="H46" s="65">
        <f t="shared" ref="H46:H47" si="15">(G46-F46)/F46</f>
        <v>-1</v>
      </c>
      <c r="I46" s="46">
        <v>0</v>
      </c>
      <c r="J46" s="46">
        <v>0</v>
      </c>
      <c r="K46" s="16">
        <v>0</v>
      </c>
      <c r="L46" s="74"/>
      <c r="M46" s="50">
        <v>1</v>
      </c>
      <c r="N46" s="50">
        <v>1</v>
      </c>
      <c r="O46" s="50">
        <v>1</v>
      </c>
      <c r="P46" s="61">
        <f t="shared" si="9"/>
        <v>0</v>
      </c>
      <c r="Q46" s="61">
        <f t="shared" si="10"/>
        <v>0</v>
      </c>
      <c r="R46" s="62">
        <f t="shared" si="11"/>
        <v>0</v>
      </c>
      <c r="S46" s="21"/>
    </row>
    <row r="47" spans="1:21" ht="15.75" thickBot="1" x14ac:dyDescent="0.3">
      <c r="A47" s="79"/>
      <c r="B47" s="51" t="s">
        <v>14</v>
      </c>
      <c r="C47" s="52">
        <v>3</v>
      </c>
      <c r="D47" s="53">
        <v>2</v>
      </c>
      <c r="E47" s="54">
        <f t="shared" si="6"/>
        <v>-0.33333333333333331</v>
      </c>
      <c r="F47" s="52">
        <v>3</v>
      </c>
      <c r="G47" s="52">
        <v>1</v>
      </c>
      <c r="H47" s="55">
        <f t="shared" si="15"/>
        <v>-0.66666666666666663</v>
      </c>
      <c r="I47" s="52">
        <v>2</v>
      </c>
      <c r="J47" s="52">
        <v>1</v>
      </c>
      <c r="K47" s="55">
        <f t="shared" ref="K47" si="16">(J47-I47)/I47</f>
        <v>-0.5</v>
      </c>
      <c r="L47" s="75"/>
      <c r="M47" s="57">
        <v>3</v>
      </c>
      <c r="N47" s="57">
        <v>3</v>
      </c>
      <c r="O47" s="57">
        <v>3</v>
      </c>
      <c r="P47" s="58">
        <f t="shared" si="9"/>
        <v>0.66666666666666663</v>
      </c>
      <c r="Q47" s="58">
        <f t="shared" si="10"/>
        <v>0.33333333333333331</v>
      </c>
      <c r="R47" s="59">
        <f t="shared" si="11"/>
        <v>0.33333333333333331</v>
      </c>
      <c r="S47" s="21"/>
    </row>
    <row r="48" spans="1:21" ht="15.75" thickBot="1" x14ac:dyDescent="0.3">
      <c r="A48" s="79" t="s">
        <v>26</v>
      </c>
      <c r="B48" s="42" t="s">
        <v>13</v>
      </c>
      <c r="C48" s="46">
        <v>0</v>
      </c>
      <c r="D48" s="47">
        <v>0</v>
      </c>
      <c r="E48" s="48">
        <v>0</v>
      </c>
      <c r="F48" s="46">
        <v>0</v>
      </c>
      <c r="G48" s="46">
        <v>0</v>
      </c>
      <c r="H48" s="67">
        <v>0</v>
      </c>
      <c r="I48" s="46">
        <v>0</v>
      </c>
      <c r="J48" s="46">
        <v>0</v>
      </c>
      <c r="K48" s="16">
        <v>0</v>
      </c>
      <c r="L48" s="74"/>
      <c r="M48" s="50">
        <v>0</v>
      </c>
      <c r="N48" s="50">
        <v>0</v>
      </c>
      <c r="O48" s="50">
        <v>0</v>
      </c>
      <c r="P48" s="61">
        <v>0</v>
      </c>
      <c r="Q48" s="61">
        <v>0</v>
      </c>
      <c r="R48" s="62">
        <v>0</v>
      </c>
      <c r="S48" s="21"/>
    </row>
    <row r="49" spans="1:19" ht="15.75" thickBot="1" x14ac:dyDescent="0.3">
      <c r="A49" s="79"/>
      <c r="B49" s="51" t="s">
        <v>14</v>
      </c>
      <c r="C49" s="52">
        <v>1</v>
      </c>
      <c r="D49" s="53">
        <v>2</v>
      </c>
      <c r="E49" s="54">
        <f t="shared" si="6"/>
        <v>1</v>
      </c>
      <c r="F49" s="52">
        <v>1</v>
      </c>
      <c r="G49" s="52">
        <v>2</v>
      </c>
      <c r="H49" s="54">
        <f t="shared" ref="H49:H50" si="17">(G49-F49)/F49</f>
        <v>1</v>
      </c>
      <c r="I49" s="52">
        <v>1</v>
      </c>
      <c r="J49" s="52">
        <v>1</v>
      </c>
      <c r="K49" s="54">
        <f t="shared" ref="K49" si="18">(J49-I49)/I49</f>
        <v>0</v>
      </c>
      <c r="L49" s="75"/>
      <c r="M49" s="57">
        <v>1</v>
      </c>
      <c r="N49" s="57">
        <v>1</v>
      </c>
      <c r="O49" s="57">
        <v>1</v>
      </c>
      <c r="P49" s="58">
        <f t="shared" si="9"/>
        <v>2</v>
      </c>
      <c r="Q49" s="58">
        <f t="shared" ref="Q49:Q55" si="19">G49/N49</f>
        <v>2</v>
      </c>
      <c r="R49" s="59">
        <f t="shared" ref="R49:R51" si="20">J49/O49</f>
        <v>1</v>
      </c>
      <c r="S49" s="21"/>
    </row>
    <row r="50" spans="1:19" ht="15.75" thickBot="1" x14ac:dyDescent="0.3">
      <c r="A50" s="79" t="s">
        <v>27</v>
      </c>
      <c r="B50" s="42" t="s">
        <v>13</v>
      </c>
      <c r="C50" s="46">
        <v>1</v>
      </c>
      <c r="D50" s="47">
        <v>0</v>
      </c>
      <c r="E50" s="65">
        <f t="shared" si="6"/>
        <v>-1</v>
      </c>
      <c r="F50" s="46">
        <v>1</v>
      </c>
      <c r="G50" s="46">
        <v>0</v>
      </c>
      <c r="H50" s="65">
        <f t="shared" si="17"/>
        <v>-1</v>
      </c>
      <c r="I50" s="46">
        <v>0</v>
      </c>
      <c r="J50" s="46">
        <v>0</v>
      </c>
      <c r="K50" s="16">
        <v>0</v>
      </c>
      <c r="L50" s="74"/>
      <c r="M50" s="50">
        <v>1</v>
      </c>
      <c r="N50" s="50">
        <v>1</v>
      </c>
      <c r="O50" s="50">
        <v>0</v>
      </c>
      <c r="P50" s="61">
        <f t="shared" si="9"/>
        <v>0</v>
      </c>
      <c r="Q50" s="61">
        <f t="shared" si="19"/>
        <v>0</v>
      </c>
      <c r="R50" s="71">
        <v>0</v>
      </c>
      <c r="S50" s="21"/>
    </row>
    <row r="51" spans="1:19" ht="15.75" thickBot="1" x14ac:dyDescent="0.3">
      <c r="A51" s="79"/>
      <c r="B51" s="51" t="s">
        <v>14</v>
      </c>
      <c r="C51" s="52">
        <v>8</v>
      </c>
      <c r="D51" s="53">
        <v>8</v>
      </c>
      <c r="E51" s="54">
        <f t="shared" si="6"/>
        <v>0</v>
      </c>
      <c r="F51" s="52">
        <v>8</v>
      </c>
      <c r="G51" s="52">
        <v>6</v>
      </c>
      <c r="H51" s="55">
        <f t="shared" ref="H51:H55" si="21">(G51-F51)/F51</f>
        <v>-0.25</v>
      </c>
      <c r="I51" s="52">
        <v>5</v>
      </c>
      <c r="J51" s="52">
        <v>5</v>
      </c>
      <c r="K51" s="55">
        <f t="shared" ref="K51" si="22">(J51-I51)/I51</f>
        <v>0</v>
      </c>
      <c r="L51" s="75"/>
      <c r="M51" s="57">
        <v>8</v>
      </c>
      <c r="N51" s="57">
        <v>8</v>
      </c>
      <c r="O51" s="57">
        <v>6</v>
      </c>
      <c r="P51" s="58">
        <f t="shared" si="9"/>
        <v>1</v>
      </c>
      <c r="Q51" s="58">
        <f t="shared" si="19"/>
        <v>0.75</v>
      </c>
      <c r="R51" s="59">
        <f t="shared" si="20"/>
        <v>0.83333333333333337</v>
      </c>
      <c r="S51" s="21"/>
    </row>
    <row r="52" spans="1:19" ht="15.75" thickBot="1" x14ac:dyDescent="0.3">
      <c r="A52" s="79" t="s">
        <v>28</v>
      </c>
      <c r="B52" s="42" t="s">
        <v>13</v>
      </c>
      <c r="C52" s="46">
        <v>1</v>
      </c>
      <c r="D52" s="47">
        <v>1</v>
      </c>
      <c r="E52" s="48">
        <f t="shared" si="6"/>
        <v>0</v>
      </c>
      <c r="F52" s="46">
        <v>1</v>
      </c>
      <c r="G52" s="46">
        <v>1</v>
      </c>
      <c r="H52" s="48">
        <f t="shared" si="21"/>
        <v>0</v>
      </c>
      <c r="I52" s="46">
        <v>0</v>
      </c>
      <c r="J52" s="46">
        <v>1</v>
      </c>
      <c r="K52" s="16">
        <v>0</v>
      </c>
      <c r="L52" s="74"/>
      <c r="M52" s="50">
        <v>1</v>
      </c>
      <c r="N52" s="50">
        <v>1</v>
      </c>
      <c r="O52" s="50">
        <v>0</v>
      </c>
      <c r="P52" s="61">
        <f t="shared" si="9"/>
        <v>1</v>
      </c>
      <c r="Q52" s="61">
        <f t="shared" si="19"/>
        <v>1</v>
      </c>
      <c r="R52" s="71">
        <v>0</v>
      </c>
      <c r="S52" s="21"/>
    </row>
    <row r="53" spans="1:19" ht="15.75" thickBot="1" x14ac:dyDescent="0.3">
      <c r="A53" s="79"/>
      <c r="B53" s="51" t="s">
        <v>14</v>
      </c>
      <c r="C53" s="52">
        <v>6</v>
      </c>
      <c r="D53" s="53">
        <v>6</v>
      </c>
      <c r="E53" s="54">
        <f t="shared" si="6"/>
        <v>0</v>
      </c>
      <c r="F53" s="52">
        <v>6</v>
      </c>
      <c r="G53" s="52">
        <v>5</v>
      </c>
      <c r="H53" s="55">
        <f t="shared" si="21"/>
        <v>-0.16666666666666666</v>
      </c>
      <c r="I53" s="52">
        <v>0</v>
      </c>
      <c r="J53" s="52">
        <v>3</v>
      </c>
      <c r="K53" s="55">
        <v>0</v>
      </c>
      <c r="L53" s="75"/>
      <c r="M53" s="57">
        <v>6</v>
      </c>
      <c r="N53" s="57">
        <v>6</v>
      </c>
      <c r="O53" s="57">
        <v>0</v>
      </c>
      <c r="P53" s="58">
        <f t="shared" si="9"/>
        <v>1</v>
      </c>
      <c r="Q53" s="58">
        <f t="shared" si="19"/>
        <v>0.83333333333333337</v>
      </c>
      <c r="R53" s="59">
        <v>0</v>
      </c>
      <c r="S53" s="21"/>
    </row>
    <row r="54" spans="1:19" ht="15.75" thickBot="1" x14ac:dyDescent="0.3">
      <c r="A54" s="79" t="s">
        <v>29</v>
      </c>
      <c r="B54" s="42" t="s">
        <v>13</v>
      </c>
      <c r="C54" s="46">
        <v>0</v>
      </c>
      <c r="D54" s="47">
        <v>1</v>
      </c>
      <c r="E54" s="48">
        <v>0</v>
      </c>
      <c r="F54" s="46">
        <v>0</v>
      </c>
      <c r="G54" s="46">
        <v>1</v>
      </c>
      <c r="H54" s="49">
        <v>0</v>
      </c>
      <c r="I54" s="46">
        <v>0</v>
      </c>
      <c r="J54" s="46">
        <v>0</v>
      </c>
      <c r="K54" s="16">
        <v>0</v>
      </c>
      <c r="L54" s="74"/>
      <c r="M54" s="50">
        <v>0</v>
      </c>
      <c r="N54" s="50">
        <v>0</v>
      </c>
      <c r="O54" s="50">
        <v>0</v>
      </c>
      <c r="P54" s="61">
        <v>0</v>
      </c>
      <c r="Q54" s="61">
        <v>0</v>
      </c>
      <c r="R54" s="71">
        <v>0</v>
      </c>
      <c r="S54" s="21"/>
    </row>
    <row r="55" spans="1:19" ht="15.75" thickBot="1" x14ac:dyDescent="0.3">
      <c r="A55" s="80"/>
      <c r="B55" s="51" t="s">
        <v>14</v>
      </c>
      <c r="C55" s="52">
        <v>3</v>
      </c>
      <c r="D55" s="53">
        <v>3</v>
      </c>
      <c r="E55" s="54">
        <f t="shared" si="6"/>
        <v>0</v>
      </c>
      <c r="F55" s="52">
        <v>3</v>
      </c>
      <c r="G55" s="52">
        <v>3</v>
      </c>
      <c r="H55" s="55">
        <f t="shared" si="21"/>
        <v>0</v>
      </c>
      <c r="I55" s="52">
        <v>1</v>
      </c>
      <c r="J55" s="52">
        <v>0</v>
      </c>
      <c r="K55" s="55">
        <f t="shared" ref="K55" si="23">(J55-I55)/I55</f>
        <v>-1</v>
      </c>
      <c r="L55" s="75"/>
      <c r="M55" s="57">
        <v>4</v>
      </c>
      <c r="N55" s="57">
        <v>4</v>
      </c>
      <c r="O55" s="57">
        <v>1</v>
      </c>
      <c r="P55" s="58">
        <f t="shared" si="9"/>
        <v>0.75</v>
      </c>
      <c r="Q55" s="58">
        <f t="shared" si="19"/>
        <v>0.75</v>
      </c>
      <c r="R55" s="59">
        <f t="shared" ref="R55" si="24">J55/O55</f>
        <v>0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 t="s">
        <v>30</v>
      </c>
    </row>
    <row r="58" spans="1:19" x14ac:dyDescent="0.25">
      <c r="A58" s="6"/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 x14ac:dyDescent="0.25">
      <c r="A1" s="92" t="s">
        <v>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96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6.5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97</v>
      </c>
      <c r="D6" s="9" t="s">
        <v>100</v>
      </c>
      <c r="E6" s="8" t="s">
        <v>32</v>
      </c>
      <c r="F6" s="8" t="s">
        <v>98</v>
      </c>
      <c r="G6" s="8" t="s">
        <v>101</v>
      </c>
      <c r="H6" s="8" t="s">
        <v>32</v>
      </c>
      <c r="I6" s="8" t="s">
        <v>99</v>
      </c>
      <c r="J6" s="8" t="s">
        <v>102</v>
      </c>
      <c r="K6" s="8" t="s">
        <v>32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3</v>
      </c>
      <c r="B7" s="98"/>
      <c r="C7" s="14">
        <v>369</v>
      </c>
      <c r="D7" s="14">
        <v>401</v>
      </c>
      <c r="E7" s="15">
        <f t="shared" ref="E7:E15" si="0">(D7-C7)/C7</f>
        <v>8.6720867208672087E-2</v>
      </c>
      <c r="F7" s="14">
        <v>279</v>
      </c>
      <c r="G7" s="14">
        <v>294</v>
      </c>
      <c r="H7" s="16">
        <f t="shared" ref="H7:H15" si="1">(G7-F7)/F7</f>
        <v>5.3763440860215055E-2</v>
      </c>
      <c r="I7" s="14">
        <v>142</v>
      </c>
      <c r="J7" s="14">
        <v>155</v>
      </c>
      <c r="K7" s="16">
        <f t="shared" ref="K7:K15" si="2">(J7-I7)/I7</f>
        <v>9.154929577464789E-2</v>
      </c>
      <c r="L7" s="17"/>
      <c r="M7" s="18">
        <v>444</v>
      </c>
      <c r="N7" s="18">
        <v>359</v>
      </c>
      <c r="O7" s="18">
        <v>216</v>
      </c>
      <c r="P7" s="19">
        <f t="shared" ref="P7:P15" si="3">D7/M7</f>
        <v>0.90315315315315314</v>
      </c>
      <c r="Q7" s="19">
        <f t="shared" ref="Q7:Q15" si="4">G7/N7</f>
        <v>0.81894150417827294</v>
      </c>
      <c r="R7" s="20">
        <f t="shared" ref="R7:R15" si="5">J7/O7</f>
        <v>0.71759259259259256</v>
      </c>
      <c r="S7" s="21"/>
      <c r="T7" s="2"/>
      <c r="U7" s="2"/>
    </row>
    <row r="8" spans="1:21" x14ac:dyDescent="0.25">
      <c r="A8" s="90" t="s">
        <v>4</v>
      </c>
      <c r="B8" s="91"/>
      <c r="C8" s="22">
        <v>2</v>
      </c>
      <c r="D8" s="22">
        <v>6</v>
      </c>
      <c r="E8" s="15">
        <f t="shared" si="0"/>
        <v>2</v>
      </c>
      <c r="F8" s="22">
        <v>1</v>
      </c>
      <c r="G8" s="22">
        <v>4</v>
      </c>
      <c r="H8" s="16">
        <f t="shared" si="1"/>
        <v>3</v>
      </c>
      <c r="I8" s="22">
        <v>1</v>
      </c>
      <c r="J8" s="22">
        <v>4</v>
      </c>
      <c r="K8" s="16">
        <f t="shared" si="2"/>
        <v>3</v>
      </c>
      <c r="L8" s="17"/>
      <c r="M8" s="18">
        <v>5</v>
      </c>
      <c r="N8" s="18">
        <v>4</v>
      </c>
      <c r="O8" s="18">
        <v>3</v>
      </c>
      <c r="P8" s="19">
        <f t="shared" si="3"/>
        <v>1.2</v>
      </c>
      <c r="Q8" s="19">
        <f t="shared" si="4"/>
        <v>1</v>
      </c>
      <c r="R8" s="20">
        <f t="shared" si="5"/>
        <v>1.3333333333333333</v>
      </c>
      <c r="S8" s="21"/>
      <c r="T8" s="2"/>
      <c r="U8" s="2"/>
    </row>
    <row r="9" spans="1:21" x14ac:dyDescent="0.25">
      <c r="A9" s="90" t="s">
        <v>33</v>
      </c>
      <c r="B9" s="91"/>
      <c r="C9" s="22">
        <v>1</v>
      </c>
      <c r="D9" s="22">
        <v>3</v>
      </c>
      <c r="E9" s="15">
        <f t="shared" si="0"/>
        <v>2</v>
      </c>
      <c r="F9" s="22">
        <v>0</v>
      </c>
      <c r="G9" s="22">
        <v>1</v>
      </c>
      <c r="H9" s="16">
        <v>0</v>
      </c>
      <c r="I9" s="22">
        <v>0</v>
      </c>
      <c r="J9" s="22">
        <v>1</v>
      </c>
      <c r="K9" s="16">
        <v>0</v>
      </c>
      <c r="L9" s="17"/>
      <c r="M9" s="18">
        <v>1</v>
      </c>
      <c r="N9" s="18">
        <v>0</v>
      </c>
      <c r="O9" s="18">
        <v>0</v>
      </c>
      <c r="P9" s="19">
        <f t="shared" si="3"/>
        <v>3</v>
      </c>
      <c r="Q9" s="19">
        <v>0</v>
      </c>
      <c r="R9" s="20">
        <v>0</v>
      </c>
      <c r="S9" s="21"/>
      <c r="T9" s="2"/>
      <c r="U9" s="2"/>
    </row>
    <row r="10" spans="1:21" x14ac:dyDescent="0.25">
      <c r="A10" s="90" t="s">
        <v>5</v>
      </c>
      <c r="B10" s="91"/>
      <c r="C10" s="22">
        <v>110</v>
      </c>
      <c r="D10" s="22">
        <v>122</v>
      </c>
      <c r="E10" s="15">
        <f t="shared" si="0"/>
        <v>0.10909090909090909</v>
      </c>
      <c r="F10" s="22">
        <v>87</v>
      </c>
      <c r="G10" s="22">
        <v>94</v>
      </c>
      <c r="H10" s="16">
        <f t="shared" si="1"/>
        <v>8.0459770114942528E-2</v>
      </c>
      <c r="I10" s="22">
        <v>43</v>
      </c>
      <c r="J10" s="22">
        <v>48</v>
      </c>
      <c r="K10" s="16">
        <f t="shared" si="2"/>
        <v>0.11627906976744186</v>
      </c>
      <c r="L10" s="17"/>
      <c r="M10" s="18">
        <v>147</v>
      </c>
      <c r="N10" s="18">
        <v>118</v>
      </c>
      <c r="O10" s="18">
        <v>74</v>
      </c>
      <c r="P10" s="19">
        <f t="shared" si="3"/>
        <v>0.82993197278911568</v>
      </c>
      <c r="Q10" s="19">
        <f t="shared" si="4"/>
        <v>0.79661016949152541</v>
      </c>
      <c r="R10" s="20">
        <f t="shared" si="5"/>
        <v>0.64864864864864868</v>
      </c>
      <c r="S10" s="21"/>
      <c r="T10" s="2"/>
      <c r="U10" s="2"/>
    </row>
    <row r="11" spans="1:21" x14ac:dyDescent="0.25">
      <c r="A11" s="90" t="s">
        <v>6</v>
      </c>
      <c r="B11" s="91"/>
      <c r="C11" s="14">
        <v>86</v>
      </c>
      <c r="D11" s="14">
        <v>90</v>
      </c>
      <c r="E11" s="15">
        <f t="shared" si="0"/>
        <v>4.6511627906976744E-2</v>
      </c>
      <c r="F11" s="14">
        <v>73</v>
      </c>
      <c r="G11" s="14">
        <v>72</v>
      </c>
      <c r="H11" s="16">
        <f t="shared" si="1"/>
        <v>-1.3698630136986301E-2</v>
      </c>
      <c r="I11" s="14">
        <v>49</v>
      </c>
      <c r="J11" s="14">
        <v>44</v>
      </c>
      <c r="K11" s="16">
        <f t="shared" si="2"/>
        <v>-0.10204081632653061</v>
      </c>
      <c r="L11" s="17"/>
      <c r="M11" s="14">
        <v>116</v>
      </c>
      <c r="N11" s="14">
        <v>108</v>
      </c>
      <c r="O11" s="14">
        <v>70</v>
      </c>
      <c r="P11" s="19">
        <f t="shared" si="3"/>
        <v>0.77586206896551724</v>
      </c>
      <c r="Q11" s="19">
        <f t="shared" si="4"/>
        <v>0.66666666666666663</v>
      </c>
      <c r="R11" s="20">
        <f t="shared" si="5"/>
        <v>0.62857142857142856</v>
      </c>
      <c r="S11" s="21"/>
      <c r="T11" s="2"/>
      <c r="U11" s="2"/>
    </row>
    <row r="12" spans="1:21" x14ac:dyDescent="0.25">
      <c r="A12" s="90" t="s">
        <v>7</v>
      </c>
      <c r="B12" s="91"/>
      <c r="C12" s="14">
        <v>150</v>
      </c>
      <c r="D12" s="14">
        <v>169</v>
      </c>
      <c r="E12" s="15">
        <f t="shared" si="0"/>
        <v>0.12666666666666668</v>
      </c>
      <c r="F12" s="14">
        <v>110</v>
      </c>
      <c r="G12" s="14">
        <v>121</v>
      </c>
      <c r="H12" s="16">
        <f t="shared" si="1"/>
        <v>0.1</v>
      </c>
      <c r="I12" s="14">
        <v>46</v>
      </c>
      <c r="J12" s="14">
        <v>59</v>
      </c>
      <c r="K12" s="16">
        <f t="shared" si="2"/>
        <v>0.28260869565217389</v>
      </c>
      <c r="L12" s="17"/>
      <c r="M12" s="14">
        <v>170</v>
      </c>
      <c r="N12" s="14">
        <v>129</v>
      </c>
      <c r="O12" s="14">
        <v>69</v>
      </c>
      <c r="P12" s="19">
        <f t="shared" si="3"/>
        <v>0.99411764705882355</v>
      </c>
      <c r="Q12" s="19">
        <f t="shared" si="4"/>
        <v>0.93798449612403101</v>
      </c>
      <c r="R12" s="20">
        <f t="shared" si="5"/>
        <v>0.85507246376811596</v>
      </c>
      <c r="S12" s="21"/>
      <c r="T12" s="2"/>
      <c r="U12" s="2"/>
    </row>
    <row r="13" spans="1:21" x14ac:dyDescent="0.25">
      <c r="A13" s="90" t="s">
        <v>8</v>
      </c>
      <c r="B13" s="91"/>
      <c r="C13" s="23">
        <v>23</v>
      </c>
      <c r="D13" s="23">
        <v>20</v>
      </c>
      <c r="E13" s="15">
        <f t="shared" si="0"/>
        <v>-0.13043478260869565</v>
      </c>
      <c r="F13" s="23">
        <v>9</v>
      </c>
      <c r="G13" s="23">
        <v>7</v>
      </c>
      <c r="H13" s="16">
        <f t="shared" si="1"/>
        <v>-0.22222222222222221</v>
      </c>
      <c r="I13" s="23">
        <v>4</v>
      </c>
      <c r="J13" s="23">
        <v>4</v>
      </c>
      <c r="K13" s="16">
        <f>(J13-I13)/I13</f>
        <v>0</v>
      </c>
      <c r="L13" s="17"/>
      <c r="M13" s="23">
        <v>11</v>
      </c>
      <c r="N13" s="23">
        <v>4</v>
      </c>
      <c r="O13" s="23">
        <v>3</v>
      </c>
      <c r="P13" s="19">
        <f t="shared" si="3"/>
        <v>1.8181818181818181</v>
      </c>
      <c r="Q13" s="19">
        <f t="shared" si="4"/>
        <v>1.75</v>
      </c>
      <c r="R13" s="20">
        <f t="shared" si="5"/>
        <v>1.3333333333333333</v>
      </c>
      <c r="S13" s="21"/>
      <c r="T13" s="2"/>
      <c r="U13" s="2"/>
    </row>
    <row r="14" spans="1:21" x14ac:dyDescent="0.25">
      <c r="A14" s="81" t="s">
        <v>9</v>
      </c>
      <c r="B14" s="82"/>
      <c r="C14" s="22">
        <v>91</v>
      </c>
      <c r="D14" s="22">
        <v>120</v>
      </c>
      <c r="E14" s="15">
        <f t="shared" si="0"/>
        <v>0.31868131868131866</v>
      </c>
      <c r="F14" s="22">
        <v>47</v>
      </c>
      <c r="G14" s="22">
        <v>64</v>
      </c>
      <c r="H14" s="16">
        <f t="shared" si="1"/>
        <v>0.36170212765957449</v>
      </c>
      <c r="I14" s="22">
        <v>26</v>
      </c>
      <c r="J14" s="22">
        <v>31</v>
      </c>
      <c r="K14" s="16">
        <f t="shared" si="2"/>
        <v>0.19230769230769232</v>
      </c>
      <c r="L14" s="17"/>
      <c r="M14" s="18">
        <v>94</v>
      </c>
      <c r="N14" s="18">
        <v>56</v>
      </c>
      <c r="O14" s="18">
        <v>40</v>
      </c>
      <c r="P14" s="19">
        <f t="shared" si="3"/>
        <v>1.2765957446808511</v>
      </c>
      <c r="Q14" s="19">
        <f t="shared" si="4"/>
        <v>1.1428571428571428</v>
      </c>
      <c r="R14" s="20">
        <f t="shared" si="5"/>
        <v>0.77500000000000002</v>
      </c>
      <c r="S14" s="21"/>
      <c r="T14" s="24"/>
      <c r="U14" s="24"/>
    </row>
    <row r="15" spans="1:21" x14ac:dyDescent="0.25">
      <c r="A15" s="83" t="s">
        <v>10</v>
      </c>
      <c r="B15" s="84"/>
      <c r="C15" s="25">
        <f>C7+C14</f>
        <v>460</v>
      </c>
      <c r="D15" s="26">
        <f>D7+D14</f>
        <v>521</v>
      </c>
      <c r="E15" s="27">
        <f t="shared" si="0"/>
        <v>0.13260869565217392</v>
      </c>
      <c r="F15" s="25">
        <f>F7+F14</f>
        <v>326</v>
      </c>
      <c r="G15" s="25">
        <f>G7+G14</f>
        <v>358</v>
      </c>
      <c r="H15" s="28">
        <f t="shared" si="1"/>
        <v>9.815950920245399E-2</v>
      </c>
      <c r="I15" s="25">
        <f>I7+I14</f>
        <v>168</v>
      </c>
      <c r="J15" s="25">
        <f>J7+J14</f>
        <v>186</v>
      </c>
      <c r="K15" s="28">
        <f t="shared" si="2"/>
        <v>0.10714285714285714</v>
      </c>
      <c r="L15" s="29"/>
      <c r="M15" s="30">
        <f>M7+M14</f>
        <v>538</v>
      </c>
      <c r="N15" s="30">
        <f>N7+N14</f>
        <v>415</v>
      </c>
      <c r="O15" s="30">
        <f>O7+O14</f>
        <v>256</v>
      </c>
      <c r="P15" s="31">
        <f t="shared" si="3"/>
        <v>0.96840148698884754</v>
      </c>
      <c r="Q15" s="31">
        <f t="shared" si="4"/>
        <v>0.86265060240963853</v>
      </c>
      <c r="R15" s="32">
        <f t="shared" si="5"/>
        <v>0.7265625</v>
      </c>
      <c r="S15" s="33"/>
      <c r="T15" s="2"/>
      <c r="U15" s="2"/>
    </row>
    <row r="16" spans="1:21" ht="15" customHeight="1" x14ac:dyDescent="0.25">
      <c r="A16" s="85" t="s">
        <v>11</v>
      </c>
      <c r="B16" s="86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87" t="s">
        <v>12</v>
      </c>
      <c r="B17" s="42" t="s">
        <v>13</v>
      </c>
      <c r="C17" s="22">
        <v>6</v>
      </c>
      <c r="D17" s="43">
        <v>4</v>
      </c>
      <c r="E17" s="15">
        <f t="shared" ref="E17:E55" si="6">(D17-C17)/C17</f>
        <v>-0.33333333333333331</v>
      </c>
      <c r="F17" s="22">
        <v>4</v>
      </c>
      <c r="G17" s="22">
        <v>2</v>
      </c>
      <c r="H17" s="16">
        <f t="shared" ref="H17:H43" si="7">(G17-F17)/F17</f>
        <v>-0.5</v>
      </c>
      <c r="I17" s="22">
        <v>3</v>
      </c>
      <c r="J17" s="22">
        <v>0</v>
      </c>
      <c r="K17" s="49">
        <f t="shared" ref="K17:K42" si="8">(J17-I17)/I17</f>
        <v>-1</v>
      </c>
      <c r="L17" s="44"/>
      <c r="M17" s="18">
        <v>6</v>
      </c>
      <c r="N17" s="18">
        <v>5</v>
      </c>
      <c r="O17" s="45">
        <v>2</v>
      </c>
      <c r="P17" s="19">
        <f t="shared" ref="P17:P55" si="9">D17/M17</f>
        <v>0.66666666666666663</v>
      </c>
      <c r="Q17" s="19">
        <f t="shared" ref="Q17:Q47" si="10">G17/N17</f>
        <v>0.4</v>
      </c>
      <c r="R17" s="20">
        <f t="shared" ref="R17:R47" si="11">J17/O17</f>
        <v>0</v>
      </c>
      <c r="S17" s="21"/>
      <c r="T17" s="2"/>
      <c r="U17" s="2"/>
    </row>
    <row r="18" spans="1:21" x14ac:dyDescent="0.25">
      <c r="A18" s="88"/>
      <c r="B18" s="42" t="s">
        <v>14</v>
      </c>
      <c r="C18" s="46">
        <v>14</v>
      </c>
      <c r="D18" s="47">
        <v>34</v>
      </c>
      <c r="E18" s="48">
        <f t="shared" si="6"/>
        <v>1.4285714285714286</v>
      </c>
      <c r="F18" s="46">
        <v>7</v>
      </c>
      <c r="G18" s="46">
        <v>20</v>
      </c>
      <c r="H18" s="49">
        <f t="shared" si="7"/>
        <v>1.8571428571428572</v>
      </c>
      <c r="I18" s="46">
        <v>4</v>
      </c>
      <c r="J18" s="46">
        <v>8</v>
      </c>
      <c r="K18" s="49">
        <f t="shared" si="8"/>
        <v>1</v>
      </c>
      <c r="L18" s="44"/>
      <c r="M18" s="50">
        <v>14</v>
      </c>
      <c r="N18" s="50">
        <v>9</v>
      </c>
      <c r="O18" s="50">
        <v>4</v>
      </c>
      <c r="P18" s="19">
        <f t="shared" si="9"/>
        <v>2.4285714285714284</v>
      </c>
      <c r="Q18" s="19">
        <f t="shared" si="10"/>
        <v>2.2222222222222223</v>
      </c>
      <c r="R18" s="20">
        <f t="shared" si="11"/>
        <v>2</v>
      </c>
      <c r="S18" s="21"/>
      <c r="T18" s="2"/>
      <c r="U18" s="2"/>
    </row>
    <row r="19" spans="1:21" s="60" customFormat="1" ht="15.75" thickBot="1" x14ac:dyDescent="0.3">
      <c r="A19" s="89"/>
      <c r="B19" s="51" t="s">
        <v>15</v>
      </c>
      <c r="C19" s="52">
        <v>6</v>
      </c>
      <c r="D19" s="53">
        <v>3</v>
      </c>
      <c r="E19" s="54">
        <f t="shared" si="6"/>
        <v>-0.5</v>
      </c>
      <c r="F19" s="52">
        <v>2</v>
      </c>
      <c r="G19" s="52">
        <v>1</v>
      </c>
      <c r="H19" s="55">
        <f t="shared" si="7"/>
        <v>-0.5</v>
      </c>
      <c r="I19" s="52">
        <v>1</v>
      </c>
      <c r="J19" s="52">
        <v>1</v>
      </c>
      <c r="K19" s="55">
        <f t="shared" si="8"/>
        <v>0</v>
      </c>
      <c r="L19" s="56"/>
      <c r="M19" s="57">
        <v>6</v>
      </c>
      <c r="N19" s="57">
        <v>2</v>
      </c>
      <c r="O19" s="57">
        <v>0</v>
      </c>
      <c r="P19" s="58">
        <f t="shared" si="9"/>
        <v>0.5</v>
      </c>
      <c r="Q19" s="58">
        <f t="shared" si="10"/>
        <v>0.5</v>
      </c>
      <c r="R19" s="59">
        <v>0</v>
      </c>
      <c r="S19" s="21"/>
      <c r="T19" s="6"/>
      <c r="U19" s="6"/>
    </row>
    <row r="20" spans="1:21" ht="15.75" thickBot="1" x14ac:dyDescent="0.3">
      <c r="A20" s="78" t="s">
        <v>16</v>
      </c>
      <c r="B20" s="42" t="s">
        <v>13</v>
      </c>
      <c r="C20" s="46">
        <v>6</v>
      </c>
      <c r="D20" s="47">
        <v>14</v>
      </c>
      <c r="E20" s="48">
        <f t="shared" si="6"/>
        <v>1.3333333333333333</v>
      </c>
      <c r="F20" s="46">
        <v>5</v>
      </c>
      <c r="G20" s="46">
        <v>10</v>
      </c>
      <c r="H20" s="49">
        <f t="shared" si="7"/>
        <v>1</v>
      </c>
      <c r="I20" s="46">
        <v>4</v>
      </c>
      <c r="J20" s="46">
        <v>5</v>
      </c>
      <c r="K20" s="16">
        <f t="shared" si="8"/>
        <v>0.25</v>
      </c>
      <c r="L20" s="44"/>
      <c r="M20" s="50">
        <v>8</v>
      </c>
      <c r="N20" s="50">
        <v>6</v>
      </c>
      <c r="O20" s="50">
        <v>4</v>
      </c>
      <c r="P20" s="61">
        <f t="shared" si="9"/>
        <v>1.75</v>
      </c>
      <c r="Q20" s="61">
        <f t="shared" si="10"/>
        <v>1.6666666666666667</v>
      </c>
      <c r="R20" s="62">
        <f t="shared" si="11"/>
        <v>1.25</v>
      </c>
      <c r="S20" s="21"/>
      <c r="T20" s="2"/>
      <c r="U20" s="2"/>
    </row>
    <row r="21" spans="1:21" ht="15.75" thickBot="1" x14ac:dyDescent="0.3">
      <c r="A21" s="78"/>
      <c r="B21" s="42" t="s">
        <v>14</v>
      </c>
      <c r="C21" s="43">
        <v>53</v>
      </c>
      <c r="D21" s="43">
        <v>66</v>
      </c>
      <c r="E21" s="15">
        <f t="shared" si="6"/>
        <v>0.24528301886792453</v>
      </c>
      <c r="F21" s="22">
        <v>41</v>
      </c>
      <c r="G21" s="22">
        <v>45</v>
      </c>
      <c r="H21" s="16">
        <f t="shared" si="7"/>
        <v>9.7560975609756101E-2</v>
      </c>
      <c r="I21" s="22">
        <v>25</v>
      </c>
      <c r="J21" s="22">
        <v>27</v>
      </c>
      <c r="K21" s="49">
        <f t="shared" si="8"/>
        <v>0.08</v>
      </c>
      <c r="L21" s="44"/>
      <c r="M21" s="18">
        <v>56</v>
      </c>
      <c r="N21" s="18">
        <v>47</v>
      </c>
      <c r="O21" s="18">
        <v>32</v>
      </c>
      <c r="P21" s="19">
        <f t="shared" si="9"/>
        <v>1.1785714285714286</v>
      </c>
      <c r="Q21" s="19">
        <f t="shared" si="10"/>
        <v>0.95744680851063835</v>
      </c>
      <c r="R21" s="20">
        <f t="shared" si="11"/>
        <v>0.84375</v>
      </c>
      <c r="S21" s="21"/>
      <c r="T21" s="2"/>
      <c r="U21" s="2"/>
    </row>
    <row r="22" spans="1:21" ht="15.75" thickBot="1" x14ac:dyDescent="0.3">
      <c r="A22" s="79"/>
      <c r="B22" s="51" t="s">
        <v>15</v>
      </c>
      <c r="C22" s="52">
        <v>3</v>
      </c>
      <c r="D22" s="53">
        <v>6</v>
      </c>
      <c r="E22" s="54">
        <f t="shared" si="6"/>
        <v>1</v>
      </c>
      <c r="F22" s="52">
        <v>1</v>
      </c>
      <c r="G22" s="52">
        <v>1</v>
      </c>
      <c r="H22" s="55">
        <f t="shared" si="7"/>
        <v>0</v>
      </c>
      <c r="I22" s="52">
        <v>0</v>
      </c>
      <c r="J22" s="52">
        <v>1</v>
      </c>
      <c r="K22" s="55">
        <v>0</v>
      </c>
      <c r="L22" s="56"/>
      <c r="M22" s="57">
        <v>3</v>
      </c>
      <c r="N22" s="57">
        <v>1</v>
      </c>
      <c r="O22" s="57">
        <v>0</v>
      </c>
      <c r="P22" s="58">
        <f t="shared" si="9"/>
        <v>2</v>
      </c>
      <c r="Q22" s="58">
        <f t="shared" si="10"/>
        <v>1</v>
      </c>
      <c r="R22" s="59">
        <v>0</v>
      </c>
      <c r="S22" s="21"/>
      <c r="T22" s="24"/>
      <c r="U22" s="24"/>
    </row>
    <row r="23" spans="1:21" ht="15.75" thickBot="1" x14ac:dyDescent="0.3">
      <c r="A23" s="78" t="s">
        <v>17</v>
      </c>
      <c r="B23" s="42" t="s">
        <v>13</v>
      </c>
      <c r="C23" s="46">
        <v>11</v>
      </c>
      <c r="D23" s="47">
        <v>9</v>
      </c>
      <c r="E23" s="48">
        <f t="shared" si="6"/>
        <v>-0.18181818181818182</v>
      </c>
      <c r="F23" s="46">
        <v>8</v>
      </c>
      <c r="G23" s="46">
        <v>4</v>
      </c>
      <c r="H23" s="49">
        <f t="shared" si="7"/>
        <v>-0.5</v>
      </c>
      <c r="I23" s="46">
        <v>3</v>
      </c>
      <c r="J23" s="46">
        <v>3</v>
      </c>
      <c r="K23" s="16">
        <f t="shared" si="8"/>
        <v>0</v>
      </c>
      <c r="L23" s="44"/>
      <c r="M23" s="50">
        <v>11</v>
      </c>
      <c r="N23" s="50">
        <v>7</v>
      </c>
      <c r="O23" s="50">
        <v>4</v>
      </c>
      <c r="P23" s="61">
        <f t="shared" si="9"/>
        <v>0.81818181818181823</v>
      </c>
      <c r="Q23" s="61">
        <f t="shared" si="10"/>
        <v>0.5714285714285714</v>
      </c>
      <c r="R23" s="62">
        <f t="shared" si="11"/>
        <v>0.75</v>
      </c>
      <c r="S23" s="21"/>
      <c r="T23" s="2"/>
      <c r="U23" s="2"/>
    </row>
    <row r="24" spans="1:21" ht="15.75" thickBot="1" x14ac:dyDescent="0.3">
      <c r="A24" s="78"/>
      <c r="B24" s="42" t="s">
        <v>14</v>
      </c>
      <c r="C24" s="43">
        <v>44</v>
      </c>
      <c r="D24" s="43">
        <v>24</v>
      </c>
      <c r="E24" s="15">
        <f t="shared" si="6"/>
        <v>-0.45454545454545453</v>
      </c>
      <c r="F24" s="22">
        <v>28</v>
      </c>
      <c r="G24" s="22">
        <v>14</v>
      </c>
      <c r="H24" s="16">
        <f t="shared" si="7"/>
        <v>-0.5</v>
      </c>
      <c r="I24" s="22">
        <v>13</v>
      </c>
      <c r="J24" s="22">
        <v>8</v>
      </c>
      <c r="K24" s="49">
        <f t="shared" si="8"/>
        <v>-0.38461538461538464</v>
      </c>
      <c r="L24" s="44"/>
      <c r="M24" s="18">
        <v>41</v>
      </c>
      <c r="N24" s="18">
        <v>26</v>
      </c>
      <c r="O24" s="18">
        <v>14</v>
      </c>
      <c r="P24" s="19">
        <f t="shared" si="9"/>
        <v>0.58536585365853655</v>
      </c>
      <c r="Q24" s="19">
        <f t="shared" si="10"/>
        <v>0.53846153846153844</v>
      </c>
      <c r="R24" s="20">
        <f t="shared" si="11"/>
        <v>0.5714285714285714</v>
      </c>
      <c r="S24" s="21"/>
      <c r="T24" s="2"/>
      <c r="U24" s="2"/>
    </row>
    <row r="25" spans="1:21" ht="15.75" thickBot="1" x14ac:dyDescent="0.3">
      <c r="A25" s="79"/>
      <c r="B25" s="51" t="s">
        <v>15</v>
      </c>
      <c r="C25" s="52">
        <v>3</v>
      </c>
      <c r="D25" s="53">
        <v>7</v>
      </c>
      <c r="E25" s="54">
        <f t="shared" si="6"/>
        <v>1.3333333333333333</v>
      </c>
      <c r="F25" s="52">
        <v>0</v>
      </c>
      <c r="G25" s="52">
        <v>3</v>
      </c>
      <c r="H25" s="55">
        <v>0</v>
      </c>
      <c r="I25" s="52">
        <v>0</v>
      </c>
      <c r="J25" s="52">
        <v>0</v>
      </c>
      <c r="K25" s="55">
        <v>0</v>
      </c>
      <c r="L25" s="56"/>
      <c r="M25" s="57">
        <v>4</v>
      </c>
      <c r="N25" s="57">
        <v>3</v>
      </c>
      <c r="O25" s="57">
        <v>1</v>
      </c>
      <c r="P25" s="58">
        <f t="shared" si="9"/>
        <v>1.75</v>
      </c>
      <c r="Q25" s="58">
        <f t="shared" si="10"/>
        <v>1</v>
      </c>
      <c r="R25" s="59">
        <f t="shared" si="11"/>
        <v>0</v>
      </c>
      <c r="S25" s="21"/>
      <c r="T25" s="2"/>
      <c r="U25" s="2"/>
    </row>
    <row r="26" spans="1:21" ht="15.75" thickBot="1" x14ac:dyDescent="0.3">
      <c r="A26" s="78" t="s">
        <v>18</v>
      </c>
      <c r="B26" s="42" t="s">
        <v>13</v>
      </c>
      <c r="C26" s="47">
        <v>8</v>
      </c>
      <c r="D26" s="47">
        <v>9</v>
      </c>
      <c r="E26" s="48">
        <f t="shared" si="6"/>
        <v>0.125</v>
      </c>
      <c r="F26" s="46">
        <v>4</v>
      </c>
      <c r="G26" s="46">
        <v>5</v>
      </c>
      <c r="H26" s="49">
        <f t="shared" si="7"/>
        <v>0.25</v>
      </c>
      <c r="I26" s="46">
        <v>2</v>
      </c>
      <c r="J26" s="46">
        <v>1</v>
      </c>
      <c r="K26" s="16">
        <f t="shared" si="8"/>
        <v>-0.5</v>
      </c>
      <c r="L26" s="44"/>
      <c r="M26" s="50">
        <v>8</v>
      </c>
      <c r="N26" s="50">
        <v>3</v>
      </c>
      <c r="O26" s="50">
        <v>2</v>
      </c>
      <c r="P26" s="61">
        <f t="shared" si="9"/>
        <v>1.125</v>
      </c>
      <c r="Q26" s="61">
        <f t="shared" si="10"/>
        <v>1.6666666666666667</v>
      </c>
      <c r="R26" s="62">
        <f t="shared" si="11"/>
        <v>0.5</v>
      </c>
      <c r="S26" s="21"/>
      <c r="T26" s="2"/>
      <c r="U26" s="2"/>
    </row>
    <row r="27" spans="1:21" ht="15.75" thickBot="1" x14ac:dyDescent="0.3">
      <c r="A27" s="78"/>
      <c r="B27" s="42" t="s">
        <v>14</v>
      </c>
      <c r="C27" s="43">
        <v>15</v>
      </c>
      <c r="D27" s="43">
        <v>19</v>
      </c>
      <c r="E27" s="15">
        <f t="shared" si="6"/>
        <v>0.26666666666666666</v>
      </c>
      <c r="F27" s="22">
        <v>9</v>
      </c>
      <c r="G27" s="22">
        <v>13</v>
      </c>
      <c r="H27" s="16">
        <f t="shared" si="7"/>
        <v>0.44444444444444442</v>
      </c>
      <c r="I27" s="22">
        <v>4</v>
      </c>
      <c r="J27" s="22">
        <v>6</v>
      </c>
      <c r="K27" s="49">
        <f t="shared" si="8"/>
        <v>0.5</v>
      </c>
      <c r="L27" s="44"/>
      <c r="M27" s="18">
        <v>16</v>
      </c>
      <c r="N27" s="18">
        <v>7</v>
      </c>
      <c r="O27" s="18">
        <v>3</v>
      </c>
      <c r="P27" s="19">
        <f t="shared" si="9"/>
        <v>1.1875</v>
      </c>
      <c r="Q27" s="19">
        <f t="shared" si="10"/>
        <v>1.8571428571428572</v>
      </c>
      <c r="R27" s="20">
        <f t="shared" si="11"/>
        <v>2</v>
      </c>
      <c r="S27" s="21"/>
      <c r="T27" s="2"/>
      <c r="U27" s="2"/>
    </row>
    <row r="28" spans="1:21" ht="15.75" thickBot="1" x14ac:dyDescent="0.3">
      <c r="A28" s="79"/>
      <c r="B28" s="51" t="s">
        <v>15</v>
      </c>
      <c r="C28" s="52">
        <v>2</v>
      </c>
      <c r="D28" s="53">
        <v>2</v>
      </c>
      <c r="E28" s="54">
        <f t="shared" si="6"/>
        <v>0</v>
      </c>
      <c r="F28" s="52">
        <v>1</v>
      </c>
      <c r="G28" s="52">
        <v>0</v>
      </c>
      <c r="H28" s="55">
        <f t="shared" si="7"/>
        <v>-1</v>
      </c>
      <c r="I28" s="52">
        <v>0</v>
      </c>
      <c r="J28" s="52">
        <v>0</v>
      </c>
      <c r="K28" s="55">
        <v>0</v>
      </c>
      <c r="L28" s="56"/>
      <c r="M28" s="57">
        <v>1</v>
      </c>
      <c r="N28" s="57">
        <v>1</v>
      </c>
      <c r="O28" s="57">
        <v>1</v>
      </c>
      <c r="P28" s="58">
        <f t="shared" si="9"/>
        <v>2</v>
      </c>
      <c r="Q28" s="58">
        <f t="shared" si="10"/>
        <v>0</v>
      </c>
      <c r="R28" s="59">
        <f t="shared" si="11"/>
        <v>0</v>
      </c>
      <c r="S28" s="21"/>
      <c r="T28" s="2"/>
      <c r="U28" s="2"/>
    </row>
    <row r="29" spans="1:21" ht="15.75" thickBot="1" x14ac:dyDescent="0.3">
      <c r="A29" s="78" t="s">
        <v>19</v>
      </c>
      <c r="B29" s="42" t="s">
        <v>13</v>
      </c>
      <c r="C29" s="47">
        <v>1</v>
      </c>
      <c r="D29" s="47">
        <v>3</v>
      </c>
      <c r="E29" s="48">
        <f t="shared" si="6"/>
        <v>2</v>
      </c>
      <c r="F29" s="46">
        <v>2</v>
      </c>
      <c r="G29" s="46">
        <v>0</v>
      </c>
      <c r="H29" s="49">
        <v>0</v>
      </c>
      <c r="I29" s="46">
        <v>2</v>
      </c>
      <c r="J29" s="46">
        <v>0</v>
      </c>
      <c r="K29" s="16">
        <v>0</v>
      </c>
      <c r="L29" s="44"/>
      <c r="M29" s="50">
        <v>1</v>
      </c>
      <c r="N29" s="50">
        <v>0</v>
      </c>
      <c r="O29" s="50">
        <v>0</v>
      </c>
      <c r="P29" s="61">
        <f t="shared" si="9"/>
        <v>3</v>
      </c>
      <c r="Q29" s="61">
        <v>0</v>
      </c>
      <c r="R29" s="62">
        <v>0</v>
      </c>
      <c r="S29" s="21"/>
      <c r="T29" s="2"/>
      <c r="U29" s="2"/>
    </row>
    <row r="30" spans="1:21" ht="15.75" thickBot="1" x14ac:dyDescent="0.3">
      <c r="A30" s="78"/>
      <c r="B30" s="42" t="s">
        <v>14</v>
      </c>
      <c r="C30" s="22">
        <v>13</v>
      </c>
      <c r="D30" s="43">
        <v>18</v>
      </c>
      <c r="E30" s="15">
        <f t="shared" si="6"/>
        <v>0.38461538461538464</v>
      </c>
      <c r="F30" s="22">
        <v>10</v>
      </c>
      <c r="G30" s="22">
        <v>10</v>
      </c>
      <c r="H30" s="16">
        <f t="shared" si="7"/>
        <v>0</v>
      </c>
      <c r="I30" s="22">
        <v>4</v>
      </c>
      <c r="J30" s="22">
        <v>6</v>
      </c>
      <c r="K30" s="49">
        <f t="shared" si="8"/>
        <v>0.5</v>
      </c>
      <c r="L30" s="44"/>
      <c r="M30" s="18">
        <v>16</v>
      </c>
      <c r="N30" s="18">
        <v>6</v>
      </c>
      <c r="O30" s="18">
        <v>4</v>
      </c>
      <c r="P30" s="19">
        <f t="shared" si="9"/>
        <v>1.125</v>
      </c>
      <c r="Q30" s="19">
        <f t="shared" si="10"/>
        <v>1.6666666666666667</v>
      </c>
      <c r="R30" s="20">
        <f t="shared" si="11"/>
        <v>1.5</v>
      </c>
      <c r="S30" s="21"/>
      <c r="T30" s="2"/>
      <c r="U30" s="2"/>
    </row>
    <row r="31" spans="1:21" ht="15.75" thickBot="1" x14ac:dyDescent="0.3">
      <c r="A31" s="79"/>
      <c r="B31" s="51" t="s">
        <v>15</v>
      </c>
      <c r="C31" s="52">
        <v>65</v>
      </c>
      <c r="D31" s="53">
        <v>67</v>
      </c>
      <c r="E31" s="54">
        <f t="shared" si="6"/>
        <v>3.0769230769230771E-2</v>
      </c>
      <c r="F31" s="52">
        <v>35</v>
      </c>
      <c r="G31" s="52">
        <v>40</v>
      </c>
      <c r="H31" s="55">
        <f t="shared" si="7"/>
        <v>0.14285714285714285</v>
      </c>
      <c r="I31" s="52">
        <v>22</v>
      </c>
      <c r="J31" s="52">
        <v>26</v>
      </c>
      <c r="K31" s="55">
        <f t="shared" si="8"/>
        <v>0.18181818181818182</v>
      </c>
      <c r="L31" s="56"/>
      <c r="M31" s="57">
        <v>68</v>
      </c>
      <c r="N31" s="57">
        <v>39</v>
      </c>
      <c r="O31" s="57">
        <v>34</v>
      </c>
      <c r="P31" s="58">
        <f t="shared" si="9"/>
        <v>0.98529411764705888</v>
      </c>
      <c r="Q31" s="58">
        <f t="shared" si="10"/>
        <v>1.0256410256410255</v>
      </c>
      <c r="R31" s="59">
        <f t="shared" si="11"/>
        <v>0.76470588235294112</v>
      </c>
      <c r="S31" s="21"/>
      <c r="T31" s="2"/>
      <c r="U31" s="2"/>
    </row>
    <row r="32" spans="1:21" ht="15.75" thickBot="1" x14ac:dyDescent="0.3">
      <c r="A32" s="78" t="s">
        <v>20</v>
      </c>
      <c r="B32" s="42" t="s">
        <v>13</v>
      </c>
      <c r="C32" s="47">
        <v>0</v>
      </c>
      <c r="D32" s="47">
        <v>0</v>
      </c>
      <c r="E32" s="48">
        <v>0</v>
      </c>
      <c r="F32" s="46">
        <v>0</v>
      </c>
      <c r="G32" s="46">
        <v>0</v>
      </c>
      <c r="H32" s="49">
        <v>0</v>
      </c>
      <c r="I32" s="46">
        <v>0</v>
      </c>
      <c r="J32" s="46">
        <v>0</v>
      </c>
      <c r="K32" s="16">
        <v>0</v>
      </c>
      <c r="L32" s="44"/>
      <c r="M32" s="50">
        <v>0</v>
      </c>
      <c r="N32" s="50">
        <v>0</v>
      </c>
      <c r="O32" s="50">
        <v>0</v>
      </c>
      <c r="P32" s="61">
        <v>0</v>
      </c>
      <c r="Q32" s="61">
        <v>0</v>
      </c>
      <c r="R32" s="62">
        <v>0</v>
      </c>
      <c r="S32" s="21"/>
      <c r="T32" s="2"/>
      <c r="U32" s="2"/>
    </row>
    <row r="33" spans="1:21" ht="15.75" thickBot="1" x14ac:dyDescent="0.3">
      <c r="A33" s="78"/>
      <c r="B33" s="42" t="s">
        <v>14</v>
      </c>
      <c r="C33" s="43">
        <v>1</v>
      </c>
      <c r="D33" s="43">
        <v>4</v>
      </c>
      <c r="E33" s="15">
        <f t="shared" si="6"/>
        <v>3</v>
      </c>
      <c r="F33" s="22">
        <v>1</v>
      </c>
      <c r="G33" s="22">
        <v>2</v>
      </c>
      <c r="H33" s="15">
        <f t="shared" ref="H33" si="12">(G33-F33)/F33</f>
        <v>1</v>
      </c>
      <c r="I33" s="22">
        <v>0</v>
      </c>
      <c r="J33" s="22">
        <v>1</v>
      </c>
      <c r="K33" s="15">
        <v>0</v>
      </c>
      <c r="L33" s="44"/>
      <c r="M33" s="18">
        <v>2</v>
      </c>
      <c r="N33" s="18">
        <v>2</v>
      </c>
      <c r="O33" s="18">
        <v>2</v>
      </c>
      <c r="P33" s="19">
        <f t="shared" si="9"/>
        <v>2</v>
      </c>
      <c r="Q33" s="19">
        <f t="shared" ref="Q33" si="13">G33/N33</f>
        <v>1</v>
      </c>
      <c r="R33" s="20">
        <f t="shared" ref="R33" si="14">J33/O33</f>
        <v>0.5</v>
      </c>
      <c r="S33" s="21"/>
      <c r="T33" s="2"/>
      <c r="U33" s="2"/>
    </row>
    <row r="34" spans="1:21" ht="15.75" thickBot="1" x14ac:dyDescent="0.3">
      <c r="A34" s="79"/>
      <c r="B34" s="51" t="s">
        <v>15</v>
      </c>
      <c r="C34" s="52">
        <v>3</v>
      </c>
      <c r="D34" s="53">
        <v>21</v>
      </c>
      <c r="E34" s="54">
        <f t="shared" si="6"/>
        <v>6</v>
      </c>
      <c r="F34" s="52">
        <v>1</v>
      </c>
      <c r="G34" s="52">
        <v>9</v>
      </c>
      <c r="H34" s="55">
        <f t="shared" si="7"/>
        <v>8</v>
      </c>
      <c r="I34" s="52">
        <v>1</v>
      </c>
      <c r="J34" s="52">
        <v>0</v>
      </c>
      <c r="K34" s="55">
        <f t="shared" si="8"/>
        <v>-1</v>
      </c>
      <c r="L34" s="56"/>
      <c r="M34" s="57">
        <v>3</v>
      </c>
      <c r="N34" s="57">
        <v>2</v>
      </c>
      <c r="O34" s="57">
        <v>2</v>
      </c>
      <c r="P34" s="58">
        <f t="shared" si="9"/>
        <v>7</v>
      </c>
      <c r="Q34" s="58">
        <f t="shared" si="10"/>
        <v>4.5</v>
      </c>
      <c r="R34" s="59">
        <f t="shared" si="11"/>
        <v>0</v>
      </c>
      <c r="S34" s="21"/>
      <c r="T34" s="2"/>
      <c r="U34" s="2"/>
    </row>
    <row r="35" spans="1:21" ht="15.75" thickBot="1" x14ac:dyDescent="0.3">
      <c r="A35" s="78" t="s">
        <v>21</v>
      </c>
      <c r="B35" s="42" t="s">
        <v>13</v>
      </c>
      <c r="C35" s="47">
        <v>0</v>
      </c>
      <c r="D35" s="47">
        <v>8</v>
      </c>
      <c r="E35" s="48">
        <v>0</v>
      </c>
      <c r="F35" s="46">
        <v>0</v>
      </c>
      <c r="G35" s="46">
        <v>3</v>
      </c>
      <c r="H35" s="49">
        <v>0</v>
      </c>
      <c r="I35" s="46">
        <v>0</v>
      </c>
      <c r="J35" s="46">
        <v>2</v>
      </c>
      <c r="K35" s="16">
        <v>0</v>
      </c>
      <c r="L35" s="44"/>
      <c r="M35" s="50">
        <v>0</v>
      </c>
      <c r="N35" s="50">
        <v>0</v>
      </c>
      <c r="O35" s="50">
        <v>0</v>
      </c>
      <c r="P35" s="61">
        <v>0</v>
      </c>
      <c r="Q35" s="61">
        <v>0</v>
      </c>
      <c r="R35" s="62">
        <v>0</v>
      </c>
      <c r="S35" s="21"/>
      <c r="T35" s="2"/>
      <c r="U35" s="2"/>
    </row>
    <row r="36" spans="1:21" ht="15.75" thickBot="1" x14ac:dyDescent="0.3">
      <c r="A36" s="78"/>
      <c r="B36" s="42" t="s">
        <v>14</v>
      </c>
      <c r="C36" s="43">
        <v>22</v>
      </c>
      <c r="D36" s="43">
        <v>34</v>
      </c>
      <c r="E36" s="15">
        <f t="shared" si="6"/>
        <v>0.54545454545454541</v>
      </c>
      <c r="F36" s="22">
        <v>16</v>
      </c>
      <c r="G36" s="22">
        <v>20</v>
      </c>
      <c r="H36" s="16">
        <f t="shared" si="7"/>
        <v>0.25</v>
      </c>
      <c r="I36" s="22">
        <v>11</v>
      </c>
      <c r="J36" s="22">
        <v>14</v>
      </c>
      <c r="K36" s="49">
        <f t="shared" si="8"/>
        <v>0.27272727272727271</v>
      </c>
      <c r="L36" s="44"/>
      <c r="M36" s="18">
        <v>25</v>
      </c>
      <c r="N36" s="18">
        <v>20</v>
      </c>
      <c r="O36" s="18">
        <v>14</v>
      </c>
      <c r="P36" s="19">
        <f t="shared" si="9"/>
        <v>1.36</v>
      </c>
      <c r="Q36" s="19">
        <f t="shared" si="10"/>
        <v>1</v>
      </c>
      <c r="R36" s="20">
        <f t="shared" si="11"/>
        <v>1</v>
      </c>
      <c r="S36" s="21"/>
      <c r="T36" s="2"/>
      <c r="U36" s="2"/>
    </row>
    <row r="37" spans="1:21" ht="15.75" thickBot="1" x14ac:dyDescent="0.3">
      <c r="A37" s="79"/>
      <c r="B37" s="51" t="s">
        <v>15</v>
      </c>
      <c r="C37" s="52">
        <v>7</v>
      </c>
      <c r="D37" s="53">
        <v>10</v>
      </c>
      <c r="E37" s="54">
        <f t="shared" si="6"/>
        <v>0.42857142857142855</v>
      </c>
      <c r="F37" s="52">
        <v>6</v>
      </c>
      <c r="G37" s="52">
        <v>8</v>
      </c>
      <c r="H37" s="55">
        <f t="shared" si="7"/>
        <v>0.33333333333333331</v>
      </c>
      <c r="I37" s="52">
        <v>1</v>
      </c>
      <c r="J37" s="52">
        <v>3</v>
      </c>
      <c r="K37" s="55">
        <f t="shared" si="8"/>
        <v>2</v>
      </c>
      <c r="L37" s="56"/>
      <c r="M37" s="57">
        <v>7</v>
      </c>
      <c r="N37" s="57">
        <v>6</v>
      </c>
      <c r="O37" s="57">
        <v>1</v>
      </c>
      <c r="P37" s="58">
        <f t="shared" si="9"/>
        <v>1.4285714285714286</v>
      </c>
      <c r="Q37" s="58">
        <f t="shared" si="10"/>
        <v>1.3333333333333333</v>
      </c>
      <c r="R37" s="59">
        <f t="shared" si="11"/>
        <v>3</v>
      </c>
      <c r="S37" s="21"/>
      <c r="T37" s="2"/>
      <c r="U37" s="2"/>
    </row>
    <row r="38" spans="1:21" ht="15.75" thickBot="1" x14ac:dyDescent="0.3">
      <c r="A38" s="78" t="s">
        <v>22</v>
      </c>
      <c r="B38" s="63" t="s">
        <v>13</v>
      </c>
      <c r="C38" s="64">
        <v>0</v>
      </c>
      <c r="D38" s="64">
        <v>2</v>
      </c>
      <c r="E38" s="65">
        <v>0</v>
      </c>
      <c r="F38" s="66">
        <v>0</v>
      </c>
      <c r="G38" s="66">
        <v>2</v>
      </c>
      <c r="H38" s="67">
        <v>0</v>
      </c>
      <c r="I38" s="66">
        <v>0</v>
      </c>
      <c r="J38" s="66">
        <v>1</v>
      </c>
      <c r="K38" s="16">
        <v>0</v>
      </c>
      <c r="L38" s="68"/>
      <c r="M38" s="69">
        <v>0</v>
      </c>
      <c r="N38" s="69">
        <v>0</v>
      </c>
      <c r="O38" s="69">
        <v>0</v>
      </c>
      <c r="P38" s="70">
        <v>0</v>
      </c>
      <c r="Q38" s="61">
        <v>0</v>
      </c>
      <c r="R38" s="62">
        <v>0</v>
      </c>
      <c r="S38" s="21"/>
      <c r="T38" s="2"/>
      <c r="U38" s="2"/>
    </row>
    <row r="39" spans="1:21" ht="15.75" thickBot="1" x14ac:dyDescent="0.3">
      <c r="A39" s="78"/>
      <c r="B39" s="42" t="s">
        <v>14</v>
      </c>
      <c r="C39" s="22">
        <v>2</v>
      </c>
      <c r="D39" s="43">
        <v>5</v>
      </c>
      <c r="E39" s="15">
        <f t="shared" si="6"/>
        <v>1.5</v>
      </c>
      <c r="F39" s="22">
        <v>1</v>
      </c>
      <c r="G39" s="22">
        <v>5</v>
      </c>
      <c r="H39" s="16">
        <f t="shared" si="7"/>
        <v>4</v>
      </c>
      <c r="I39" s="22">
        <v>1</v>
      </c>
      <c r="J39" s="22">
        <v>1</v>
      </c>
      <c r="K39" s="49">
        <v>0</v>
      </c>
      <c r="L39" s="44"/>
      <c r="M39" s="18">
        <v>3</v>
      </c>
      <c r="N39" s="18">
        <v>2</v>
      </c>
      <c r="O39" s="18">
        <v>2</v>
      </c>
      <c r="P39" s="19">
        <f t="shared" si="9"/>
        <v>1.6666666666666667</v>
      </c>
      <c r="Q39" s="19">
        <f t="shared" si="10"/>
        <v>2.5</v>
      </c>
      <c r="R39" s="20">
        <f t="shared" si="11"/>
        <v>0.5</v>
      </c>
      <c r="S39" s="21"/>
      <c r="T39" s="2"/>
      <c r="U39" s="2"/>
    </row>
    <row r="40" spans="1:21" ht="15.75" thickBot="1" x14ac:dyDescent="0.3">
      <c r="A40" s="79"/>
      <c r="B40" s="51" t="s">
        <v>15</v>
      </c>
      <c r="C40" s="52">
        <v>2</v>
      </c>
      <c r="D40" s="53">
        <v>2</v>
      </c>
      <c r="E40" s="54">
        <f t="shared" si="6"/>
        <v>0</v>
      </c>
      <c r="F40" s="52">
        <v>1</v>
      </c>
      <c r="G40" s="52">
        <v>2</v>
      </c>
      <c r="H40" s="55">
        <f t="shared" si="7"/>
        <v>1</v>
      </c>
      <c r="I40" s="52">
        <v>1</v>
      </c>
      <c r="J40" s="52">
        <v>0</v>
      </c>
      <c r="K40" s="55">
        <f t="shared" si="8"/>
        <v>-1</v>
      </c>
      <c r="L40" s="56"/>
      <c r="M40" s="57">
        <v>2</v>
      </c>
      <c r="N40" s="57">
        <v>2</v>
      </c>
      <c r="O40" s="57">
        <v>1</v>
      </c>
      <c r="P40" s="58">
        <f t="shared" si="9"/>
        <v>1</v>
      </c>
      <c r="Q40" s="58">
        <f t="shared" si="10"/>
        <v>1</v>
      </c>
      <c r="R40" s="59">
        <f t="shared" si="11"/>
        <v>0</v>
      </c>
      <c r="S40" s="21"/>
      <c r="T40" s="2"/>
      <c r="U40" s="2"/>
    </row>
    <row r="41" spans="1:21" ht="15.75" thickBot="1" x14ac:dyDescent="0.3">
      <c r="A41" s="79" t="s">
        <v>23</v>
      </c>
      <c r="B41" s="72" t="s">
        <v>13</v>
      </c>
      <c r="C41" s="66">
        <v>75</v>
      </c>
      <c r="D41" s="64">
        <v>71</v>
      </c>
      <c r="E41" s="65">
        <f t="shared" si="6"/>
        <v>-5.3333333333333337E-2</v>
      </c>
      <c r="F41" s="66">
        <v>63</v>
      </c>
      <c r="G41" s="66">
        <v>64</v>
      </c>
      <c r="H41" s="67">
        <f t="shared" si="7"/>
        <v>1.5873015873015872E-2</v>
      </c>
      <c r="I41" s="66">
        <v>31</v>
      </c>
      <c r="J41" s="66">
        <v>33</v>
      </c>
      <c r="K41" s="16">
        <f t="shared" si="8"/>
        <v>6.4516129032258063E-2</v>
      </c>
      <c r="L41" s="68"/>
      <c r="M41" s="69">
        <v>109</v>
      </c>
      <c r="N41" s="69">
        <v>94</v>
      </c>
      <c r="O41" s="69">
        <v>61</v>
      </c>
      <c r="P41" s="70">
        <f t="shared" si="9"/>
        <v>0.65137614678899081</v>
      </c>
      <c r="Q41" s="70">
        <f t="shared" si="10"/>
        <v>0.68085106382978722</v>
      </c>
      <c r="R41" s="71">
        <f t="shared" si="11"/>
        <v>0.54098360655737709</v>
      </c>
      <c r="S41" s="21"/>
      <c r="T41" s="2"/>
      <c r="U41" s="2"/>
    </row>
    <row r="42" spans="1:21" ht="15.75" thickBot="1" x14ac:dyDescent="0.3">
      <c r="A42" s="79"/>
      <c r="B42" s="51" t="s">
        <v>14</v>
      </c>
      <c r="C42" s="52">
        <v>184</v>
      </c>
      <c r="D42" s="53">
        <v>177</v>
      </c>
      <c r="E42" s="54">
        <f t="shared" si="6"/>
        <v>-3.8043478260869568E-2</v>
      </c>
      <c r="F42" s="52">
        <v>147</v>
      </c>
      <c r="G42" s="52">
        <v>152</v>
      </c>
      <c r="H42" s="55">
        <f t="shared" si="7"/>
        <v>3.4013605442176874E-2</v>
      </c>
      <c r="I42" s="52">
        <v>72</v>
      </c>
      <c r="J42" s="52">
        <v>78</v>
      </c>
      <c r="K42" s="55">
        <f t="shared" si="8"/>
        <v>8.3333333333333329E-2</v>
      </c>
      <c r="L42" s="56"/>
      <c r="M42" s="57">
        <v>243</v>
      </c>
      <c r="N42" s="57">
        <v>214</v>
      </c>
      <c r="O42" s="57">
        <v>129</v>
      </c>
      <c r="P42" s="58">
        <f t="shared" si="9"/>
        <v>0.72839506172839508</v>
      </c>
      <c r="Q42" s="58">
        <f t="shared" si="10"/>
        <v>0.71028037383177567</v>
      </c>
      <c r="R42" s="59">
        <f t="shared" si="11"/>
        <v>0.60465116279069764</v>
      </c>
      <c r="S42" s="21"/>
      <c r="T42" s="2"/>
      <c r="U42" s="2"/>
    </row>
    <row r="43" spans="1:21" ht="15.75" thickBot="1" x14ac:dyDescent="0.3">
      <c r="A43" s="78" t="s">
        <v>24</v>
      </c>
      <c r="B43" s="42" t="s">
        <v>13</v>
      </c>
      <c r="C43" s="46">
        <v>1</v>
      </c>
      <c r="D43" s="73">
        <v>0</v>
      </c>
      <c r="E43" s="65">
        <f t="shared" si="6"/>
        <v>-1</v>
      </c>
      <c r="F43" s="46">
        <v>1</v>
      </c>
      <c r="G43" s="73">
        <v>0</v>
      </c>
      <c r="H43" s="49">
        <f t="shared" si="7"/>
        <v>-1</v>
      </c>
      <c r="I43" s="46">
        <v>0</v>
      </c>
      <c r="J43" s="23">
        <v>0</v>
      </c>
      <c r="K43" s="16">
        <v>0</v>
      </c>
      <c r="L43" s="44"/>
      <c r="M43" s="50">
        <v>1</v>
      </c>
      <c r="N43" s="50">
        <v>0</v>
      </c>
      <c r="O43" s="50">
        <v>0</v>
      </c>
      <c r="P43" s="70">
        <f t="shared" si="9"/>
        <v>0</v>
      </c>
      <c r="Q43" s="70">
        <v>0</v>
      </c>
      <c r="R43" s="71">
        <v>0</v>
      </c>
      <c r="S43" s="21"/>
    </row>
    <row r="44" spans="1:21" ht="15.75" thickBot="1" x14ac:dyDescent="0.3">
      <c r="A44" s="79"/>
      <c r="B44" s="42" t="s">
        <v>14</v>
      </c>
      <c r="C44" s="22">
        <v>4</v>
      </c>
      <c r="D44" s="43">
        <v>4</v>
      </c>
      <c r="E44" s="15">
        <f t="shared" si="6"/>
        <v>0</v>
      </c>
      <c r="F44" s="22">
        <v>4</v>
      </c>
      <c r="G44" s="22">
        <v>1</v>
      </c>
      <c r="H44" s="49">
        <f>(G44-F44)/F44</f>
        <v>-0.75</v>
      </c>
      <c r="I44" s="22">
        <v>0</v>
      </c>
      <c r="J44" s="22">
        <v>0</v>
      </c>
      <c r="K44" s="49">
        <v>0</v>
      </c>
      <c r="L44" s="44"/>
      <c r="M44" s="18">
        <v>6</v>
      </c>
      <c r="N44" s="18">
        <v>4</v>
      </c>
      <c r="O44" s="18">
        <v>1</v>
      </c>
      <c r="P44" s="19">
        <f t="shared" si="9"/>
        <v>0.66666666666666663</v>
      </c>
      <c r="Q44" s="19">
        <f t="shared" si="10"/>
        <v>0.25</v>
      </c>
      <c r="R44" s="20">
        <f t="shared" si="11"/>
        <v>0</v>
      </c>
      <c r="S44" s="21"/>
    </row>
    <row r="45" spans="1:21" ht="15.75" thickBot="1" x14ac:dyDescent="0.3">
      <c r="A45" s="79"/>
      <c r="B45" s="51" t="s">
        <v>15</v>
      </c>
      <c r="C45" s="52">
        <v>0</v>
      </c>
      <c r="D45" s="53">
        <v>2</v>
      </c>
      <c r="E45" s="54">
        <v>0</v>
      </c>
      <c r="F45" s="52">
        <v>0</v>
      </c>
      <c r="G45" s="52">
        <v>0</v>
      </c>
      <c r="H45" s="55">
        <v>0</v>
      </c>
      <c r="I45" s="52">
        <v>0</v>
      </c>
      <c r="J45" s="52">
        <v>0</v>
      </c>
      <c r="K45" s="55">
        <v>0</v>
      </c>
      <c r="L45" s="56"/>
      <c r="M45" s="57">
        <v>0</v>
      </c>
      <c r="N45" s="57">
        <v>0</v>
      </c>
      <c r="O45" s="57">
        <v>0</v>
      </c>
      <c r="P45" s="58">
        <v>0</v>
      </c>
      <c r="Q45" s="58">
        <v>0</v>
      </c>
      <c r="R45" s="59">
        <v>0</v>
      </c>
      <c r="S45" s="21"/>
    </row>
    <row r="46" spans="1:21" ht="15.75" thickBot="1" x14ac:dyDescent="0.3">
      <c r="A46" s="79" t="s">
        <v>25</v>
      </c>
      <c r="B46" s="42" t="s">
        <v>13</v>
      </c>
      <c r="C46" s="46">
        <v>1</v>
      </c>
      <c r="D46" s="47">
        <v>0</v>
      </c>
      <c r="E46" s="65">
        <f t="shared" si="6"/>
        <v>-1</v>
      </c>
      <c r="F46" s="46">
        <v>1</v>
      </c>
      <c r="G46" s="46">
        <v>0</v>
      </c>
      <c r="H46" s="65">
        <f t="shared" ref="H46:H47" si="15">(G46-F46)/F46</f>
        <v>-1</v>
      </c>
      <c r="I46" s="46">
        <v>0</v>
      </c>
      <c r="J46" s="46">
        <v>0</v>
      </c>
      <c r="K46" s="16">
        <v>0</v>
      </c>
      <c r="L46" s="74"/>
      <c r="M46" s="50">
        <v>1</v>
      </c>
      <c r="N46" s="50">
        <v>1</v>
      </c>
      <c r="O46" s="50">
        <v>1</v>
      </c>
      <c r="P46" s="61">
        <f t="shared" si="9"/>
        <v>0</v>
      </c>
      <c r="Q46" s="61">
        <f t="shared" si="10"/>
        <v>0</v>
      </c>
      <c r="R46" s="62">
        <f t="shared" si="11"/>
        <v>0</v>
      </c>
      <c r="S46" s="21"/>
    </row>
    <row r="47" spans="1:21" ht="15.75" thickBot="1" x14ac:dyDescent="0.3">
      <c r="A47" s="79"/>
      <c r="B47" s="51" t="s">
        <v>14</v>
      </c>
      <c r="C47" s="52">
        <v>3</v>
      </c>
      <c r="D47" s="53">
        <v>2</v>
      </c>
      <c r="E47" s="54">
        <f t="shared" si="6"/>
        <v>-0.33333333333333331</v>
      </c>
      <c r="F47" s="52">
        <v>3</v>
      </c>
      <c r="G47" s="52">
        <v>1</v>
      </c>
      <c r="H47" s="55">
        <f t="shared" si="15"/>
        <v>-0.66666666666666663</v>
      </c>
      <c r="I47" s="52">
        <v>2</v>
      </c>
      <c r="J47" s="52">
        <v>1</v>
      </c>
      <c r="K47" s="55">
        <f t="shared" ref="K47" si="16">(J47-I47)/I47</f>
        <v>-0.5</v>
      </c>
      <c r="L47" s="75"/>
      <c r="M47" s="57">
        <v>3</v>
      </c>
      <c r="N47" s="57">
        <v>3</v>
      </c>
      <c r="O47" s="57">
        <v>3</v>
      </c>
      <c r="P47" s="58">
        <f t="shared" si="9"/>
        <v>0.66666666666666663</v>
      </c>
      <c r="Q47" s="58">
        <f t="shared" si="10"/>
        <v>0.33333333333333331</v>
      </c>
      <c r="R47" s="59">
        <f t="shared" si="11"/>
        <v>0.33333333333333331</v>
      </c>
      <c r="S47" s="21"/>
    </row>
    <row r="48" spans="1:21" ht="15.75" thickBot="1" x14ac:dyDescent="0.3">
      <c r="A48" s="79" t="s">
        <v>26</v>
      </c>
      <c r="B48" s="42" t="s">
        <v>13</v>
      </c>
      <c r="C48" s="46">
        <v>0</v>
      </c>
      <c r="D48" s="47">
        <v>0</v>
      </c>
      <c r="E48" s="48">
        <v>0</v>
      </c>
      <c r="F48" s="46">
        <v>0</v>
      </c>
      <c r="G48" s="46">
        <v>0</v>
      </c>
      <c r="H48" s="67">
        <v>0</v>
      </c>
      <c r="I48" s="46">
        <v>0</v>
      </c>
      <c r="J48" s="46">
        <v>0</v>
      </c>
      <c r="K48" s="16">
        <v>0</v>
      </c>
      <c r="L48" s="74"/>
      <c r="M48" s="50">
        <v>0</v>
      </c>
      <c r="N48" s="50">
        <v>0</v>
      </c>
      <c r="O48" s="50">
        <v>0</v>
      </c>
      <c r="P48" s="61">
        <v>0</v>
      </c>
      <c r="Q48" s="61">
        <v>0</v>
      </c>
      <c r="R48" s="62">
        <v>0</v>
      </c>
      <c r="S48" s="21"/>
    </row>
    <row r="49" spans="1:19" ht="15.75" thickBot="1" x14ac:dyDescent="0.3">
      <c r="A49" s="79"/>
      <c r="B49" s="51" t="s">
        <v>14</v>
      </c>
      <c r="C49" s="52">
        <v>1</v>
      </c>
      <c r="D49" s="53">
        <v>1</v>
      </c>
      <c r="E49" s="54">
        <v>0</v>
      </c>
      <c r="F49" s="52">
        <v>1</v>
      </c>
      <c r="G49" s="52">
        <v>1</v>
      </c>
      <c r="H49" s="55">
        <v>0</v>
      </c>
      <c r="I49" s="52">
        <v>0</v>
      </c>
      <c r="J49" s="52">
        <v>0</v>
      </c>
      <c r="K49" s="55">
        <v>0</v>
      </c>
      <c r="L49" s="75"/>
      <c r="M49" s="57">
        <v>1</v>
      </c>
      <c r="N49" s="57">
        <v>1</v>
      </c>
      <c r="O49" s="57">
        <v>1</v>
      </c>
      <c r="P49" s="58">
        <f t="shared" si="9"/>
        <v>1</v>
      </c>
      <c r="Q49" s="58">
        <f t="shared" ref="Q49:Q55" si="17">G49/N49</f>
        <v>1</v>
      </c>
      <c r="R49" s="59">
        <f t="shared" ref="R49:R51" si="18">J49/O49</f>
        <v>0</v>
      </c>
      <c r="S49" s="21"/>
    </row>
    <row r="50" spans="1:19" ht="15.75" thickBot="1" x14ac:dyDescent="0.3">
      <c r="A50" s="79" t="s">
        <v>27</v>
      </c>
      <c r="B50" s="42" t="s">
        <v>13</v>
      </c>
      <c r="C50" s="46">
        <v>0</v>
      </c>
      <c r="D50" s="47">
        <v>0</v>
      </c>
      <c r="E50" s="48">
        <v>0</v>
      </c>
      <c r="F50" s="46">
        <v>0</v>
      </c>
      <c r="G50" s="46">
        <v>0</v>
      </c>
      <c r="H50" s="49">
        <v>0</v>
      </c>
      <c r="I50" s="46">
        <v>0</v>
      </c>
      <c r="J50" s="46">
        <v>0</v>
      </c>
      <c r="K50" s="16">
        <v>0</v>
      </c>
      <c r="L50" s="74"/>
      <c r="M50" s="50">
        <v>1</v>
      </c>
      <c r="N50" s="50">
        <v>1</v>
      </c>
      <c r="O50" s="50">
        <v>0</v>
      </c>
      <c r="P50" s="61">
        <f t="shared" si="9"/>
        <v>0</v>
      </c>
      <c r="Q50" s="61">
        <f t="shared" si="17"/>
        <v>0</v>
      </c>
      <c r="R50" s="71">
        <v>0</v>
      </c>
      <c r="S50" s="21"/>
    </row>
    <row r="51" spans="1:19" ht="15.75" thickBot="1" x14ac:dyDescent="0.3">
      <c r="A51" s="79"/>
      <c r="B51" s="51" t="s">
        <v>14</v>
      </c>
      <c r="C51" s="52">
        <v>7</v>
      </c>
      <c r="D51" s="53">
        <v>5</v>
      </c>
      <c r="E51" s="54">
        <f t="shared" si="6"/>
        <v>-0.2857142857142857</v>
      </c>
      <c r="F51" s="52">
        <v>6</v>
      </c>
      <c r="G51" s="52">
        <v>4</v>
      </c>
      <c r="H51" s="55">
        <f t="shared" ref="H51:H55" si="19">(G51-F51)/F51</f>
        <v>-0.33333333333333331</v>
      </c>
      <c r="I51" s="52">
        <v>5</v>
      </c>
      <c r="J51" s="52">
        <v>4</v>
      </c>
      <c r="K51" s="55">
        <f t="shared" ref="K51" si="20">(J51-I51)/I51</f>
        <v>-0.2</v>
      </c>
      <c r="L51" s="75"/>
      <c r="M51" s="57">
        <v>8</v>
      </c>
      <c r="N51" s="57">
        <v>8</v>
      </c>
      <c r="O51" s="57">
        <v>6</v>
      </c>
      <c r="P51" s="58">
        <f t="shared" si="9"/>
        <v>0.625</v>
      </c>
      <c r="Q51" s="58">
        <f t="shared" si="17"/>
        <v>0.5</v>
      </c>
      <c r="R51" s="59">
        <f t="shared" si="18"/>
        <v>0.66666666666666663</v>
      </c>
      <c r="S51" s="21"/>
    </row>
    <row r="52" spans="1:19" ht="15.75" thickBot="1" x14ac:dyDescent="0.3">
      <c r="A52" s="79" t="s">
        <v>28</v>
      </c>
      <c r="B52" s="42" t="s">
        <v>13</v>
      </c>
      <c r="C52" s="46">
        <v>1</v>
      </c>
      <c r="D52" s="47">
        <v>1</v>
      </c>
      <c r="E52" s="48">
        <f t="shared" si="6"/>
        <v>0</v>
      </c>
      <c r="F52" s="46">
        <v>1</v>
      </c>
      <c r="G52" s="46">
        <v>1</v>
      </c>
      <c r="H52" s="48">
        <f t="shared" si="19"/>
        <v>0</v>
      </c>
      <c r="I52" s="46">
        <v>0</v>
      </c>
      <c r="J52" s="46">
        <v>1</v>
      </c>
      <c r="K52" s="16">
        <v>0</v>
      </c>
      <c r="L52" s="74"/>
      <c r="M52" s="50">
        <v>1</v>
      </c>
      <c r="N52" s="50">
        <v>1</v>
      </c>
      <c r="O52" s="50">
        <v>0</v>
      </c>
      <c r="P52" s="61">
        <f t="shared" si="9"/>
        <v>1</v>
      </c>
      <c r="Q52" s="61">
        <f t="shared" si="17"/>
        <v>1</v>
      </c>
      <c r="R52" s="71">
        <v>0</v>
      </c>
      <c r="S52" s="21"/>
    </row>
    <row r="53" spans="1:19" ht="15.75" thickBot="1" x14ac:dyDescent="0.3">
      <c r="A53" s="79"/>
      <c r="B53" s="51" t="s">
        <v>14</v>
      </c>
      <c r="C53" s="52">
        <v>4</v>
      </c>
      <c r="D53" s="53">
        <v>5</v>
      </c>
      <c r="E53" s="54">
        <f t="shared" si="6"/>
        <v>0.25</v>
      </c>
      <c r="F53" s="52">
        <v>3</v>
      </c>
      <c r="G53" s="52">
        <v>4</v>
      </c>
      <c r="H53" s="55">
        <f t="shared" si="19"/>
        <v>0.33333333333333331</v>
      </c>
      <c r="I53" s="52">
        <v>0</v>
      </c>
      <c r="J53" s="52">
        <v>1</v>
      </c>
      <c r="K53" s="55">
        <v>0</v>
      </c>
      <c r="L53" s="75"/>
      <c r="M53" s="57">
        <v>6</v>
      </c>
      <c r="N53" s="57">
        <v>6</v>
      </c>
      <c r="O53" s="57">
        <v>0</v>
      </c>
      <c r="P53" s="58">
        <f t="shared" si="9"/>
        <v>0.83333333333333337</v>
      </c>
      <c r="Q53" s="58">
        <f t="shared" si="17"/>
        <v>0.66666666666666663</v>
      </c>
      <c r="R53" s="59">
        <v>0</v>
      </c>
      <c r="S53" s="21"/>
    </row>
    <row r="54" spans="1:19" ht="15.75" thickBot="1" x14ac:dyDescent="0.3">
      <c r="A54" s="79" t="s">
        <v>29</v>
      </c>
      <c r="B54" s="42" t="s">
        <v>13</v>
      </c>
      <c r="C54" s="46">
        <v>0</v>
      </c>
      <c r="D54" s="47">
        <v>1</v>
      </c>
      <c r="E54" s="48">
        <v>0</v>
      </c>
      <c r="F54" s="46">
        <v>0</v>
      </c>
      <c r="G54" s="46">
        <v>1</v>
      </c>
      <c r="H54" s="49">
        <v>0</v>
      </c>
      <c r="I54" s="46">
        <v>0</v>
      </c>
      <c r="J54" s="46">
        <v>0</v>
      </c>
      <c r="K54" s="16">
        <v>0</v>
      </c>
      <c r="L54" s="74"/>
      <c r="M54" s="50">
        <v>0</v>
      </c>
      <c r="N54" s="50">
        <v>0</v>
      </c>
      <c r="O54" s="50">
        <v>0</v>
      </c>
      <c r="P54" s="61">
        <v>0</v>
      </c>
      <c r="Q54" s="61">
        <v>0</v>
      </c>
      <c r="R54" s="71">
        <v>0</v>
      </c>
      <c r="S54" s="21"/>
    </row>
    <row r="55" spans="1:19" ht="15.75" thickBot="1" x14ac:dyDescent="0.3">
      <c r="A55" s="80"/>
      <c r="B55" s="51" t="s">
        <v>14</v>
      </c>
      <c r="C55" s="52">
        <v>2</v>
      </c>
      <c r="D55" s="53">
        <v>3</v>
      </c>
      <c r="E55" s="54">
        <f t="shared" si="6"/>
        <v>0.5</v>
      </c>
      <c r="F55" s="52">
        <v>2</v>
      </c>
      <c r="G55" s="52">
        <v>2</v>
      </c>
      <c r="H55" s="55">
        <f t="shared" si="19"/>
        <v>0</v>
      </c>
      <c r="I55" s="52">
        <v>1</v>
      </c>
      <c r="J55" s="52">
        <v>0</v>
      </c>
      <c r="K55" s="55">
        <f t="shared" ref="K55" si="21">(J55-I55)/I55</f>
        <v>-1</v>
      </c>
      <c r="L55" s="75"/>
      <c r="M55" s="57">
        <v>4</v>
      </c>
      <c r="N55" s="57">
        <v>4</v>
      </c>
      <c r="O55" s="57">
        <v>1</v>
      </c>
      <c r="P55" s="58">
        <f t="shared" si="9"/>
        <v>0.75</v>
      </c>
      <c r="Q55" s="58">
        <f t="shared" si="17"/>
        <v>0.5</v>
      </c>
      <c r="R55" s="59">
        <f t="shared" ref="R55" si="22">J55/O55</f>
        <v>0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 t="s">
        <v>30</v>
      </c>
    </row>
    <row r="58" spans="1:19" x14ac:dyDescent="0.25">
      <c r="A58" s="6"/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 x14ac:dyDescent="0.25">
      <c r="A1" s="92" t="s">
        <v>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89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6.5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93</v>
      </c>
      <c r="D6" s="9" t="s">
        <v>90</v>
      </c>
      <c r="E6" s="8" t="s">
        <v>32</v>
      </c>
      <c r="F6" s="8" t="s">
        <v>94</v>
      </c>
      <c r="G6" s="8" t="s">
        <v>91</v>
      </c>
      <c r="H6" s="8" t="s">
        <v>32</v>
      </c>
      <c r="I6" s="8" t="s">
        <v>95</v>
      </c>
      <c r="J6" s="8" t="s">
        <v>92</v>
      </c>
      <c r="K6" s="8" t="s">
        <v>32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3</v>
      </c>
      <c r="B7" s="98"/>
      <c r="C7" s="14">
        <v>345</v>
      </c>
      <c r="D7" s="14">
        <v>379</v>
      </c>
      <c r="E7" s="15">
        <f t="shared" ref="E7:E15" si="0">(D7-C7)/C7</f>
        <v>9.8550724637681164E-2</v>
      </c>
      <c r="F7" s="14">
        <v>265</v>
      </c>
      <c r="G7" s="14">
        <v>269</v>
      </c>
      <c r="H7" s="16">
        <f t="shared" ref="H7:H15" si="1">(G7-F7)/F7</f>
        <v>1.509433962264151E-2</v>
      </c>
      <c r="I7" s="14">
        <v>128</v>
      </c>
      <c r="J7" s="14">
        <v>139</v>
      </c>
      <c r="K7" s="16">
        <f t="shared" ref="K7:K15" si="2">(J7-I7)/I7</f>
        <v>8.59375E-2</v>
      </c>
      <c r="L7" s="17"/>
      <c r="M7" s="18">
        <v>444</v>
      </c>
      <c r="N7" s="18">
        <v>359</v>
      </c>
      <c r="O7" s="18">
        <v>216</v>
      </c>
      <c r="P7" s="19">
        <f t="shared" ref="P7:P15" si="3">D7/M7</f>
        <v>0.85360360360360366</v>
      </c>
      <c r="Q7" s="19">
        <f t="shared" ref="Q7:Q15" si="4">G7/N7</f>
        <v>0.74930362116991645</v>
      </c>
      <c r="R7" s="20">
        <f t="shared" ref="R7:R15" si="5">J7/O7</f>
        <v>0.64351851851851849</v>
      </c>
      <c r="S7" s="21"/>
      <c r="T7" s="2"/>
      <c r="U7" s="2"/>
    </row>
    <row r="8" spans="1:21" x14ac:dyDescent="0.25">
      <c r="A8" s="90" t="s">
        <v>4</v>
      </c>
      <c r="B8" s="91"/>
      <c r="C8" s="22">
        <v>2</v>
      </c>
      <c r="D8" s="22">
        <v>6</v>
      </c>
      <c r="E8" s="15">
        <f t="shared" si="0"/>
        <v>2</v>
      </c>
      <c r="F8" s="22">
        <v>1</v>
      </c>
      <c r="G8" s="22">
        <v>5</v>
      </c>
      <c r="H8" s="16">
        <f t="shared" si="1"/>
        <v>4</v>
      </c>
      <c r="I8" s="22">
        <v>1</v>
      </c>
      <c r="J8" s="22">
        <v>4</v>
      </c>
      <c r="K8" s="16">
        <f t="shared" si="2"/>
        <v>3</v>
      </c>
      <c r="L8" s="17"/>
      <c r="M8" s="18">
        <v>5</v>
      </c>
      <c r="N8" s="18">
        <v>4</v>
      </c>
      <c r="O8" s="18">
        <v>3</v>
      </c>
      <c r="P8" s="19">
        <f t="shared" si="3"/>
        <v>1.2</v>
      </c>
      <c r="Q8" s="19">
        <f t="shared" si="4"/>
        <v>1.25</v>
      </c>
      <c r="R8" s="20">
        <f t="shared" si="5"/>
        <v>1.3333333333333333</v>
      </c>
      <c r="S8" s="21"/>
      <c r="T8" s="2"/>
      <c r="U8" s="2"/>
    </row>
    <row r="9" spans="1:21" x14ac:dyDescent="0.25">
      <c r="A9" s="90" t="s">
        <v>33</v>
      </c>
      <c r="B9" s="91"/>
      <c r="C9" s="22">
        <v>1</v>
      </c>
      <c r="D9" s="22">
        <v>3</v>
      </c>
      <c r="E9" s="15">
        <f t="shared" si="0"/>
        <v>2</v>
      </c>
      <c r="F9" s="22">
        <v>0</v>
      </c>
      <c r="G9" s="22">
        <v>2</v>
      </c>
      <c r="H9" s="16">
        <v>0</v>
      </c>
      <c r="I9" s="22">
        <v>0</v>
      </c>
      <c r="J9" s="22">
        <v>1</v>
      </c>
      <c r="K9" s="16">
        <v>0</v>
      </c>
      <c r="L9" s="17"/>
      <c r="M9" s="18">
        <v>1</v>
      </c>
      <c r="N9" s="18">
        <v>0</v>
      </c>
      <c r="O9" s="18">
        <v>0</v>
      </c>
      <c r="P9" s="19">
        <f t="shared" si="3"/>
        <v>3</v>
      </c>
      <c r="Q9" s="19">
        <v>0</v>
      </c>
      <c r="R9" s="20">
        <v>0</v>
      </c>
      <c r="S9" s="21"/>
      <c r="T9" s="2"/>
      <c r="U9" s="2"/>
    </row>
    <row r="10" spans="1:21" x14ac:dyDescent="0.25">
      <c r="A10" s="90" t="s">
        <v>5</v>
      </c>
      <c r="B10" s="91"/>
      <c r="C10" s="22">
        <v>109</v>
      </c>
      <c r="D10" s="22">
        <v>119</v>
      </c>
      <c r="E10" s="15">
        <f t="shared" si="0"/>
        <v>9.1743119266055051E-2</v>
      </c>
      <c r="F10" s="22">
        <v>83</v>
      </c>
      <c r="G10" s="22">
        <v>88</v>
      </c>
      <c r="H10" s="16">
        <f t="shared" si="1"/>
        <v>6.0240963855421686E-2</v>
      </c>
      <c r="I10" s="22">
        <v>39</v>
      </c>
      <c r="J10" s="22">
        <v>47</v>
      </c>
      <c r="K10" s="16">
        <f t="shared" si="2"/>
        <v>0.20512820512820512</v>
      </c>
      <c r="L10" s="17"/>
      <c r="M10" s="18">
        <v>147</v>
      </c>
      <c r="N10" s="18">
        <v>118</v>
      </c>
      <c r="O10" s="18">
        <v>74</v>
      </c>
      <c r="P10" s="19">
        <f t="shared" si="3"/>
        <v>0.80952380952380953</v>
      </c>
      <c r="Q10" s="19">
        <f t="shared" si="4"/>
        <v>0.74576271186440679</v>
      </c>
      <c r="R10" s="20">
        <f t="shared" si="5"/>
        <v>0.63513513513513509</v>
      </c>
      <c r="S10" s="21"/>
      <c r="T10" s="2"/>
      <c r="U10" s="2"/>
    </row>
    <row r="11" spans="1:21" x14ac:dyDescent="0.25">
      <c r="A11" s="90" t="s">
        <v>6</v>
      </c>
      <c r="B11" s="91"/>
      <c r="C11" s="14">
        <v>77</v>
      </c>
      <c r="D11" s="14">
        <v>81</v>
      </c>
      <c r="E11" s="15">
        <f t="shared" si="0"/>
        <v>5.1948051948051951E-2</v>
      </c>
      <c r="F11" s="14">
        <v>66</v>
      </c>
      <c r="G11" s="14">
        <v>63</v>
      </c>
      <c r="H11" s="16">
        <f t="shared" si="1"/>
        <v>-4.5454545454545456E-2</v>
      </c>
      <c r="I11" s="14">
        <v>44</v>
      </c>
      <c r="J11" s="14">
        <v>36</v>
      </c>
      <c r="K11" s="16">
        <f t="shared" si="2"/>
        <v>-0.18181818181818182</v>
      </c>
      <c r="L11" s="17"/>
      <c r="M11" s="14">
        <v>116</v>
      </c>
      <c r="N11" s="14">
        <v>108</v>
      </c>
      <c r="O11" s="14">
        <v>70</v>
      </c>
      <c r="P11" s="19">
        <f t="shared" si="3"/>
        <v>0.69827586206896552</v>
      </c>
      <c r="Q11" s="19">
        <f t="shared" si="4"/>
        <v>0.58333333333333337</v>
      </c>
      <c r="R11" s="20">
        <f t="shared" si="5"/>
        <v>0.51428571428571423</v>
      </c>
      <c r="S11" s="21"/>
      <c r="T11" s="2"/>
      <c r="U11" s="2"/>
    </row>
    <row r="12" spans="1:21" x14ac:dyDescent="0.25">
      <c r="A12" s="90" t="s">
        <v>7</v>
      </c>
      <c r="B12" s="91"/>
      <c r="C12" s="14">
        <v>137</v>
      </c>
      <c r="D12" s="14">
        <v>159</v>
      </c>
      <c r="E12" s="15">
        <f t="shared" si="0"/>
        <v>0.16058394160583941</v>
      </c>
      <c r="F12" s="14">
        <v>107</v>
      </c>
      <c r="G12" s="14">
        <v>111</v>
      </c>
      <c r="H12" s="16">
        <f t="shared" si="1"/>
        <v>3.7383177570093455E-2</v>
      </c>
      <c r="I12" s="14">
        <v>42</v>
      </c>
      <c r="J12" s="14">
        <v>52</v>
      </c>
      <c r="K12" s="16">
        <f t="shared" si="2"/>
        <v>0.23809523809523808</v>
      </c>
      <c r="L12" s="17"/>
      <c r="M12" s="14">
        <v>170</v>
      </c>
      <c r="N12" s="14">
        <v>129</v>
      </c>
      <c r="O12" s="14">
        <v>69</v>
      </c>
      <c r="P12" s="19">
        <f t="shared" si="3"/>
        <v>0.93529411764705883</v>
      </c>
      <c r="Q12" s="19">
        <f t="shared" si="4"/>
        <v>0.86046511627906974</v>
      </c>
      <c r="R12" s="20">
        <f t="shared" si="5"/>
        <v>0.75362318840579712</v>
      </c>
      <c r="S12" s="21"/>
      <c r="T12" s="2"/>
      <c r="U12" s="2"/>
    </row>
    <row r="13" spans="1:21" x14ac:dyDescent="0.25">
      <c r="A13" s="90" t="s">
        <v>8</v>
      </c>
      <c r="B13" s="91"/>
      <c r="C13" s="23">
        <v>22</v>
      </c>
      <c r="D13" s="23">
        <v>20</v>
      </c>
      <c r="E13" s="15">
        <f t="shared" si="0"/>
        <v>-9.0909090909090912E-2</v>
      </c>
      <c r="F13" s="23">
        <v>9</v>
      </c>
      <c r="G13" s="23">
        <v>7</v>
      </c>
      <c r="H13" s="16">
        <f t="shared" si="1"/>
        <v>-0.22222222222222221</v>
      </c>
      <c r="I13" s="23">
        <v>3</v>
      </c>
      <c r="J13" s="23">
        <v>4</v>
      </c>
      <c r="K13" s="16">
        <f>(J13-I13)/I13</f>
        <v>0.33333333333333331</v>
      </c>
      <c r="L13" s="17"/>
      <c r="M13" s="23">
        <v>11</v>
      </c>
      <c r="N13" s="23">
        <v>4</v>
      </c>
      <c r="O13" s="23">
        <v>3</v>
      </c>
      <c r="P13" s="19">
        <f t="shared" si="3"/>
        <v>1.8181818181818181</v>
      </c>
      <c r="Q13" s="19">
        <f t="shared" si="4"/>
        <v>1.75</v>
      </c>
      <c r="R13" s="20">
        <f t="shared" si="5"/>
        <v>1.3333333333333333</v>
      </c>
      <c r="S13" s="21"/>
      <c r="T13" s="2"/>
      <c r="U13" s="2"/>
    </row>
    <row r="14" spans="1:21" x14ac:dyDescent="0.25">
      <c r="A14" s="81" t="s">
        <v>9</v>
      </c>
      <c r="B14" s="82"/>
      <c r="C14" s="22">
        <v>89</v>
      </c>
      <c r="D14" s="22">
        <v>118</v>
      </c>
      <c r="E14" s="15">
        <f t="shared" si="0"/>
        <v>0.3258426966292135</v>
      </c>
      <c r="F14" s="22">
        <v>49</v>
      </c>
      <c r="G14" s="22">
        <v>61</v>
      </c>
      <c r="H14" s="16">
        <f t="shared" si="1"/>
        <v>0.24489795918367346</v>
      </c>
      <c r="I14" s="22">
        <v>24</v>
      </c>
      <c r="J14" s="22">
        <v>29</v>
      </c>
      <c r="K14" s="16">
        <f t="shared" si="2"/>
        <v>0.20833333333333334</v>
      </c>
      <c r="L14" s="17"/>
      <c r="M14" s="18">
        <v>94</v>
      </c>
      <c r="N14" s="18">
        <v>56</v>
      </c>
      <c r="O14" s="18">
        <v>40</v>
      </c>
      <c r="P14" s="19">
        <f t="shared" si="3"/>
        <v>1.2553191489361701</v>
      </c>
      <c r="Q14" s="19">
        <f t="shared" si="4"/>
        <v>1.0892857142857142</v>
      </c>
      <c r="R14" s="20">
        <f t="shared" si="5"/>
        <v>0.72499999999999998</v>
      </c>
      <c r="S14" s="21"/>
      <c r="T14" s="24"/>
      <c r="U14" s="24"/>
    </row>
    <row r="15" spans="1:21" x14ac:dyDescent="0.25">
      <c r="A15" s="83" t="s">
        <v>10</v>
      </c>
      <c r="B15" s="84"/>
      <c r="C15" s="25">
        <f>C7+C14</f>
        <v>434</v>
      </c>
      <c r="D15" s="26">
        <f>D7+D14</f>
        <v>497</v>
      </c>
      <c r="E15" s="27">
        <f t="shared" si="0"/>
        <v>0.14516129032258066</v>
      </c>
      <c r="F15" s="25">
        <f>F7+F14</f>
        <v>314</v>
      </c>
      <c r="G15" s="25">
        <f>G7+G14</f>
        <v>330</v>
      </c>
      <c r="H15" s="28">
        <f t="shared" si="1"/>
        <v>5.0955414012738856E-2</v>
      </c>
      <c r="I15" s="25">
        <f>I7+I14</f>
        <v>152</v>
      </c>
      <c r="J15" s="25">
        <f>J7+J14</f>
        <v>168</v>
      </c>
      <c r="K15" s="28">
        <f t="shared" si="2"/>
        <v>0.10526315789473684</v>
      </c>
      <c r="L15" s="29"/>
      <c r="M15" s="30">
        <f>M7+M14</f>
        <v>538</v>
      </c>
      <c r="N15" s="30">
        <f>N7+N14</f>
        <v>415</v>
      </c>
      <c r="O15" s="30">
        <f>O7+O14</f>
        <v>256</v>
      </c>
      <c r="P15" s="31">
        <f t="shared" si="3"/>
        <v>0.92379182156133832</v>
      </c>
      <c r="Q15" s="31">
        <f t="shared" si="4"/>
        <v>0.79518072289156627</v>
      </c>
      <c r="R15" s="32">
        <f t="shared" si="5"/>
        <v>0.65625</v>
      </c>
      <c r="S15" s="33"/>
      <c r="T15" s="2"/>
      <c r="U15" s="2"/>
    </row>
    <row r="16" spans="1:21" ht="15" customHeight="1" x14ac:dyDescent="0.25">
      <c r="A16" s="85" t="s">
        <v>11</v>
      </c>
      <c r="B16" s="86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87" t="s">
        <v>12</v>
      </c>
      <c r="B17" s="42" t="s">
        <v>13</v>
      </c>
      <c r="C17" s="22">
        <v>6</v>
      </c>
      <c r="D17" s="43">
        <v>4</v>
      </c>
      <c r="E17" s="15">
        <f t="shared" ref="E17:E55" si="6">(D17-C17)/C17</f>
        <v>-0.33333333333333331</v>
      </c>
      <c r="F17" s="22">
        <v>4</v>
      </c>
      <c r="G17" s="22">
        <v>2</v>
      </c>
      <c r="H17" s="16">
        <f t="shared" ref="H17:H43" si="7">(G17-F17)/F17</f>
        <v>-0.5</v>
      </c>
      <c r="I17" s="22">
        <v>3</v>
      </c>
      <c r="J17" s="22">
        <v>0</v>
      </c>
      <c r="K17" s="49">
        <f t="shared" ref="K17:K42" si="8">(J17-I17)/I17</f>
        <v>-1</v>
      </c>
      <c r="L17" s="44"/>
      <c r="M17" s="18">
        <v>6</v>
      </c>
      <c r="N17" s="18">
        <v>5</v>
      </c>
      <c r="O17" s="45">
        <v>2</v>
      </c>
      <c r="P17" s="19">
        <f t="shared" ref="P17:P55" si="9">D17/M17</f>
        <v>0.66666666666666663</v>
      </c>
      <c r="Q17" s="19">
        <f t="shared" ref="Q17:Q47" si="10">G17/N17</f>
        <v>0.4</v>
      </c>
      <c r="R17" s="20">
        <f t="shared" ref="R17:R47" si="11">J17/O17</f>
        <v>0</v>
      </c>
      <c r="S17" s="21"/>
      <c r="T17" s="2"/>
      <c r="U17" s="2"/>
    </row>
    <row r="18" spans="1:21" x14ac:dyDescent="0.25">
      <c r="A18" s="88"/>
      <c r="B18" s="42" t="s">
        <v>14</v>
      </c>
      <c r="C18" s="46">
        <v>14</v>
      </c>
      <c r="D18" s="47">
        <v>32</v>
      </c>
      <c r="E18" s="48">
        <f t="shared" si="6"/>
        <v>1.2857142857142858</v>
      </c>
      <c r="F18" s="46">
        <v>7</v>
      </c>
      <c r="G18" s="46">
        <v>18</v>
      </c>
      <c r="H18" s="49">
        <f t="shared" si="7"/>
        <v>1.5714285714285714</v>
      </c>
      <c r="I18" s="46">
        <v>5</v>
      </c>
      <c r="J18" s="46">
        <v>5</v>
      </c>
      <c r="K18" s="49">
        <f t="shared" si="8"/>
        <v>0</v>
      </c>
      <c r="L18" s="44"/>
      <c r="M18" s="50">
        <v>14</v>
      </c>
      <c r="N18" s="50">
        <v>9</v>
      </c>
      <c r="O18" s="50">
        <v>4</v>
      </c>
      <c r="P18" s="19">
        <f t="shared" si="9"/>
        <v>2.2857142857142856</v>
      </c>
      <c r="Q18" s="19">
        <f t="shared" si="10"/>
        <v>2</v>
      </c>
      <c r="R18" s="20">
        <f t="shared" si="11"/>
        <v>1.25</v>
      </c>
      <c r="S18" s="21"/>
      <c r="T18" s="2"/>
      <c r="U18" s="2"/>
    </row>
    <row r="19" spans="1:21" s="60" customFormat="1" ht="15.75" thickBot="1" x14ac:dyDescent="0.3">
      <c r="A19" s="89"/>
      <c r="B19" s="51" t="s">
        <v>15</v>
      </c>
      <c r="C19" s="52">
        <v>6</v>
      </c>
      <c r="D19" s="53">
        <v>3</v>
      </c>
      <c r="E19" s="54">
        <f t="shared" si="6"/>
        <v>-0.5</v>
      </c>
      <c r="F19" s="52">
        <v>2</v>
      </c>
      <c r="G19" s="52">
        <v>1</v>
      </c>
      <c r="H19" s="55">
        <f t="shared" si="7"/>
        <v>-0.5</v>
      </c>
      <c r="I19" s="52">
        <v>1</v>
      </c>
      <c r="J19" s="52">
        <v>1</v>
      </c>
      <c r="K19" s="55">
        <f t="shared" si="8"/>
        <v>0</v>
      </c>
      <c r="L19" s="56"/>
      <c r="M19" s="57">
        <v>6</v>
      </c>
      <c r="N19" s="57">
        <v>2</v>
      </c>
      <c r="O19" s="57">
        <v>0</v>
      </c>
      <c r="P19" s="58">
        <f t="shared" si="9"/>
        <v>0.5</v>
      </c>
      <c r="Q19" s="58">
        <f t="shared" si="10"/>
        <v>0.5</v>
      </c>
      <c r="R19" s="59">
        <v>0</v>
      </c>
      <c r="S19" s="21"/>
      <c r="T19" s="6"/>
      <c r="U19" s="6"/>
    </row>
    <row r="20" spans="1:21" ht="15.75" thickBot="1" x14ac:dyDescent="0.3">
      <c r="A20" s="78" t="s">
        <v>16</v>
      </c>
      <c r="B20" s="42" t="s">
        <v>13</v>
      </c>
      <c r="C20" s="46">
        <v>6</v>
      </c>
      <c r="D20" s="47">
        <v>15</v>
      </c>
      <c r="E20" s="48">
        <f t="shared" si="6"/>
        <v>1.5</v>
      </c>
      <c r="F20" s="46">
        <v>4</v>
      </c>
      <c r="G20" s="46">
        <v>10</v>
      </c>
      <c r="H20" s="49">
        <f t="shared" si="7"/>
        <v>1.5</v>
      </c>
      <c r="I20" s="46">
        <v>3</v>
      </c>
      <c r="J20" s="46">
        <v>5</v>
      </c>
      <c r="K20" s="16">
        <f t="shared" si="8"/>
        <v>0.66666666666666663</v>
      </c>
      <c r="L20" s="44"/>
      <c r="M20" s="50">
        <v>8</v>
      </c>
      <c r="N20" s="50">
        <v>6</v>
      </c>
      <c r="O20" s="50">
        <v>4</v>
      </c>
      <c r="P20" s="61">
        <f t="shared" si="9"/>
        <v>1.875</v>
      </c>
      <c r="Q20" s="61">
        <f t="shared" si="10"/>
        <v>1.6666666666666667</v>
      </c>
      <c r="R20" s="62">
        <f t="shared" si="11"/>
        <v>1.25</v>
      </c>
      <c r="S20" s="21"/>
      <c r="T20" s="2"/>
      <c r="U20" s="2"/>
    </row>
    <row r="21" spans="1:21" ht="15.75" thickBot="1" x14ac:dyDescent="0.3">
      <c r="A21" s="78"/>
      <c r="B21" s="42" t="s">
        <v>14</v>
      </c>
      <c r="C21" s="43">
        <v>50</v>
      </c>
      <c r="D21" s="43">
        <v>64</v>
      </c>
      <c r="E21" s="15">
        <f t="shared" si="6"/>
        <v>0.28000000000000003</v>
      </c>
      <c r="F21" s="22">
        <v>37</v>
      </c>
      <c r="G21" s="22">
        <v>42</v>
      </c>
      <c r="H21" s="16">
        <f t="shared" si="7"/>
        <v>0.13513513513513514</v>
      </c>
      <c r="I21" s="22">
        <v>24</v>
      </c>
      <c r="J21" s="22">
        <v>25</v>
      </c>
      <c r="K21" s="49">
        <f t="shared" si="8"/>
        <v>4.1666666666666664E-2</v>
      </c>
      <c r="L21" s="44"/>
      <c r="M21" s="18">
        <v>56</v>
      </c>
      <c r="N21" s="18">
        <v>47</v>
      </c>
      <c r="O21" s="18">
        <v>32</v>
      </c>
      <c r="P21" s="19">
        <f t="shared" si="9"/>
        <v>1.1428571428571428</v>
      </c>
      <c r="Q21" s="19">
        <f t="shared" si="10"/>
        <v>0.8936170212765957</v>
      </c>
      <c r="R21" s="20">
        <f t="shared" si="11"/>
        <v>0.78125</v>
      </c>
      <c r="S21" s="21"/>
      <c r="T21" s="2"/>
      <c r="U21" s="2"/>
    </row>
    <row r="22" spans="1:21" ht="15.75" thickBot="1" x14ac:dyDescent="0.3">
      <c r="A22" s="79"/>
      <c r="B22" s="51" t="s">
        <v>15</v>
      </c>
      <c r="C22" s="52">
        <v>3</v>
      </c>
      <c r="D22" s="53">
        <v>6</v>
      </c>
      <c r="E22" s="54">
        <f t="shared" si="6"/>
        <v>1</v>
      </c>
      <c r="F22" s="52">
        <v>1</v>
      </c>
      <c r="G22" s="52">
        <v>1</v>
      </c>
      <c r="H22" s="55">
        <f t="shared" si="7"/>
        <v>0</v>
      </c>
      <c r="I22" s="52">
        <v>0</v>
      </c>
      <c r="J22" s="52">
        <v>1</v>
      </c>
      <c r="K22" s="55">
        <v>0</v>
      </c>
      <c r="L22" s="56"/>
      <c r="M22" s="57">
        <v>3</v>
      </c>
      <c r="N22" s="57">
        <v>1</v>
      </c>
      <c r="O22" s="57">
        <v>0</v>
      </c>
      <c r="P22" s="58">
        <f t="shared" si="9"/>
        <v>2</v>
      </c>
      <c r="Q22" s="58">
        <f t="shared" si="10"/>
        <v>1</v>
      </c>
      <c r="R22" s="59">
        <v>0</v>
      </c>
      <c r="S22" s="21"/>
      <c r="T22" s="24"/>
      <c r="U22" s="24"/>
    </row>
    <row r="23" spans="1:21" ht="15.75" thickBot="1" x14ac:dyDescent="0.3">
      <c r="A23" s="78" t="s">
        <v>17</v>
      </c>
      <c r="B23" s="42" t="s">
        <v>13</v>
      </c>
      <c r="C23" s="46">
        <v>12</v>
      </c>
      <c r="D23" s="47">
        <v>9</v>
      </c>
      <c r="E23" s="48">
        <f t="shared" si="6"/>
        <v>-0.25</v>
      </c>
      <c r="F23" s="46">
        <v>8</v>
      </c>
      <c r="G23" s="46">
        <v>5</v>
      </c>
      <c r="H23" s="49">
        <f t="shared" si="7"/>
        <v>-0.375</v>
      </c>
      <c r="I23" s="46">
        <v>4</v>
      </c>
      <c r="J23" s="46">
        <v>3</v>
      </c>
      <c r="K23" s="16">
        <f t="shared" si="8"/>
        <v>-0.25</v>
      </c>
      <c r="L23" s="44"/>
      <c r="M23" s="50">
        <v>11</v>
      </c>
      <c r="N23" s="50">
        <v>7</v>
      </c>
      <c r="O23" s="50">
        <v>4</v>
      </c>
      <c r="P23" s="61">
        <f t="shared" si="9"/>
        <v>0.81818181818181823</v>
      </c>
      <c r="Q23" s="61">
        <f t="shared" si="10"/>
        <v>0.7142857142857143</v>
      </c>
      <c r="R23" s="62">
        <f t="shared" si="11"/>
        <v>0.75</v>
      </c>
      <c r="S23" s="21"/>
      <c r="T23" s="2"/>
      <c r="U23" s="2"/>
    </row>
    <row r="24" spans="1:21" ht="15.75" thickBot="1" x14ac:dyDescent="0.3">
      <c r="A24" s="78"/>
      <c r="B24" s="42" t="s">
        <v>14</v>
      </c>
      <c r="C24" s="43">
        <v>40</v>
      </c>
      <c r="D24" s="43">
        <v>24</v>
      </c>
      <c r="E24" s="15">
        <f t="shared" si="6"/>
        <v>-0.4</v>
      </c>
      <c r="F24" s="22">
        <v>30</v>
      </c>
      <c r="G24" s="22">
        <v>14</v>
      </c>
      <c r="H24" s="16">
        <f t="shared" si="7"/>
        <v>-0.53333333333333333</v>
      </c>
      <c r="I24" s="22">
        <v>12</v>
      </c>
      <c r="J24" s="22">
        <v>7</v>
      </c>
      <c r="K24" s="49">
        <f t="shared" si="8"/>
        <v>-0.41666666666666669</v>
      </c>
      <c r="L24" s="44"/>
      <c r="M24" s="18">
        <v>41</v>
      </c>
      <c r="N24" s="18">
        <v>26</v>
      </c>
      <c r="O24" s="18">
        <v>14</v>
      </c>
      <c r="P24" s="19">
        <f t="shared" si="9"/>
        <v>0.58536585365853655</v>
      </c>
      <c r="Q24" s="19">
        <f t="shared" si="10"/>
        <v>0.53846153846153844</v>
      </c>
      <c r="R24" s="20">
        <f t="shared" si="11"/>
        <v>0.5</v>
      </c>
      <c r="S24" s="21"/>
      <c r="T24" s="2"/>
      <c r="U24" s="2"/>
    </row>
    <row r="25" spans="1:21" ht="15.75" thickBot="1" x14ac:dyDescent="0.3">
      <c r="A25" s="79"/>
      <c r="B25" s="51" t="s">
        <v>15</v>
      </c>
      <c r="C25" s="52">
        <v>2</v>
      </c>
      <c r="D25" s="53">
        <v>7</v>
      </c>
      <c r="E25" s="54">
        <f t="shared" si="6"/>
        <v>2.5</v>
      </c>
      <c r="F25" s="52">
        <v>0</v>
      </c>
      <c r="G25" s="52">
        <v>3</v>
      </c>
      <c r="H25" s="55">
        <v>0</v>
      </c>
      <c r="I25" s="52">
        <v>0</v>
      </c>
      <c r="J25" s="52">
        <v>0</v>
      </c>
      <c r="K25" s="55">
        <v>0</v>
      </c>
      <c r="L25" s="56"/>
      <c r="M25" s="57">
        <v>4</v>
      </c>
      <c r="N25" s="57">
        <v>3</v>
      </c>
      <c r="O25" s="57">
        <v>1</v>
      </c>
      <c r="P25" s="58">
        <f t="shared" si="9"/>
        <v>1.75</v>
      </c>
      <c r="Q25" s="58">
        <f t="shared" si="10"/>
        <v>1</v>
      </c>
      <c r="R25" s="59">
        <f t="shared" si="11"/>
        <v>0</v>
      </c>
      <c r="S25" s="21"/>
      <c r="T25" s="2"/>
      <c r="U25" s="2"/>
    </row>
    <row r="26" spans="1:21" ht="15.75" thickBot="1" x14ac:dyDescent="0.3">
      <c r="A26" s="78" t="s">
        <v>18</v>
      </c>
      <c r="B26" s="42" t="s">
        <v>13</v>
      </c>
      <c r="C26" s="47">
        <v>8</v>
      </c>
      <c r="D26" s="47">
        <v>9</v>
      </c>
      <c r="E26" s="48">
        <f t="shared" si="6"/>
        <v>0.125</v>
      </c>
      <c r="F26" s="46">
        <v>4</v>
      </c>
      <c r="G26" s="46">
        <v>5</v>
      </c>
      <c r="H26" s="49">
        <f t="shared" si="7"/>
        <v>0.25</v>
      </c>
      <c r="I26" s="46">
        <v>1</v>
      </c>
      <c r="J26" s="46">
        <v>1</v>
      </c>
      <c r="K26" s="16">
        <f t="shared" si="8"/>
        <v>0</v>
      </c>
      <c r="L26" s="44"/>
      <c r="M26" s="50">
        <v>8</v>
      </c>
      <c r="N26" s="50">
        <v>3</v>
      </c>
      <c r="O26" s="50">
        <v>2</v>
      </c>
      <c r="P26" s="61">
        <f t="shared" si="9"/>
        <v>1.125</v>
      </c>
      <c r="Q26" s="61">
        <f t="shared" si="10"/>
        <v>1.6666666666666667</v>
      </c>
      <c r="R26" s="62">
        <f t="shared" si="11"/>
        <v>0.5</v>
      </c>
      <c r="S26" s="21"/>
      <c r="T26" s="2"/>
      <c r="U26" s="2"/>
    </row>
    <row r="27" spans="1:21" ht="15.75" thickBot="1" x14ac:dyDescent="0.3">
      <c r="A27" s="78"/>
      <c r="B27" s="42" t="s">
        <v>14</v>
      </c>
      <c r="C27" s="43">
        <v>14</v>
      </c>
      <c r="D27" s="43">
        <v>19</v>
      </c>
      <c r="E27" s="15">
        <f t="shared" si="6"/>
        <v>0.35714285714285715</v>
      </c>
      <c r="F27" s="22">
        <v>8</v>
      </c>
      <c r="G27" s="22">
        <v>12</v>
      </c>
      <c r="H27" s="16">
        <f t="shared" si="7"/>
        <v>0.5</v>
      </c>
      <c r="I27" s="22">
        <v>3</v>
      </c>
      <c r="J27" s="22">
        <v>5</v>
      </c>
      <c r="K27" s="49">
        <f t="shared" si="8"/>
        <v>0.66666666666666663</v>
      </c>
      <c r="L27" s="44"/>
      <c r="M27" s="18">
        <v>16</v>
      </c>
      <c r="N27" s="18">
        <v>7</v>
      </c>
      <c r="O27" s="18">
        <v>3</v>
      </c>
      <c r="P27" s="19">
        <f t="shared" si="9"/>
        <v>1.1875</v>
      </c>
      <c r="Q27" s="19">
        <f t="shared" si="10"/>
        <v>1.7142857142857142</v>
      </c>
      <c r="R27" s="20">
        <f t="shared" si="11"/>
        <v>1.6666666666666667</v>
      </c>
      <c r="S27" s="21"/>
      <c r="T27" s="2"/>
      <c r="U27" s="2"/>
    </row>
    <row r="28" spans="1:21" ht="15.75" thickBot="1" x14ac:dyDescent="0.3">
      <c r="A28" s="79"/>
      <c r="B28" s="51" t="s">
        <v>15</v>
      </c>
      <c r="C28" s="52">
        <v>2</v>
      </c>
      <c r="D28" s="53">
        <v>3</v>
      </c>
      <c r="E28" s="54">
        <f t="shared" si="6"/>
        <v>0.5</v>
      </c>
      <c r="F28" s="52">
        <v>1</v>
      </c>
      <c r="G28" s="52">
        <v>0</v>
      </c>
      <c r="H28" s="55">
        <f t="shared" si="7"/>
        <v>-1</v>
      </c>
      <c r="I28" s="52">
        <v>0</v>
      </c>
      <c r="J28" s="52">
        <v>0</v>
      </c>
      <c r="K28" s="55">
        <v>0</v>
      </c>
      <c r="L28" s="56"/>
      <c r="M28" s="57">
        <v>1</v>
      </c>
      <c r="N28" s="57">
        <v>1</v>
      </c>
      <c r="O28" s="57">
        <v>1</v>
      </c>
      <c r="P28" s="58">
        <f t="shared" si="9"/>
        <v>3</v>
      </c>
      <c r="Q28" s="58">
        <f t="shared" si="10"/>
        <v>0</v>
      </c>
      <c r="R28" s="59">
        <f t="shared" si="11"/>
        <v>0</v>
      </c>
      <c r="S28" s="21"/>
      <c r="T28" s="2"/>
      <c r="U28" s="2"/>
    </row>
    <row r="29" spans="1:21" ht="15.75" thickBot="1" x14ac:dyDescent="0.3">
      <c r="A29" s="78" t="s">
        <v>19</v>
      </c>
      <c r="B29" s="42" t="s">
        <v>13</v>
      </c>
      <c r="C29" s="47">
        <v>1</v>
      </c>
      <c r="D29" s="47">
        <v>3</v>
      </c>
      <c r="E29" s="48">
        <f t="shared" si="6"/>
        <v>2</v>
      </c>
      <c r="F29" s="46">
        <v>0</v>
      </c>
      <c r="G29" s="46">
        <v>2</v>
      </c>
      <c r="H29" s="49">
        <v>0</v>
      </c>
      <c r="I29" s="46">
        <v>0</v>
      </c>
      <c r="J29" s="46">
        <v>1</v>
      </c>
      <c r="K29" s="16">
        <v>0</v>
      </c>
      <c r="L29" s="44"/>
      <c r="M29" s="50">
        <v>1</v>
      </c>
      <c r="N29" s="50">
        <v>0</v>
      </c>
      <c r="O29" s="50">
        <v>0</v>
      </c>
      <c r="P29" s="61">
        <f t="shared" si="9"/>
        <v>3</v>
      </c>
      <c r="Q29" s="61">
        <v>0</v>
      </c>
      <c r="R29" s="62">
        <v>0</v>
      </c>
      <c r="S29" s="21"/>
      <c r="T29" s="2"/>
      <c r="U29" s="2"/>
    </row>
    <row r="30" spans="1:21" ht="15.75" thickBot="1" x14ac:dyDescent="0.3">
      <c r="A30" s="78"/>
      <c r="B30" s="42" t="s">
        <v>14</v>
      </c>
      <c r="C30" s="22">
        <v>12</v>
      </c>
      <c r="D30" s="43">
        <v>17</v>
      </c>
      <c r="E30" s="15">
        <f t="shared" si="6"/>
        <v>0.41666666666666669</v>
      </c>
      <c r="F30" s="22">
        <v>10</v>
      </c>
      <c r="G30" s="22">
        <v>9</v>
      </c>
      <c r="H30" s="16">
        <f t="shared" si="7"/>
        <v>-0.1</v>
      </c>
      <c r="I30" s="22">
        <v>3</v>
      </c>
      <c r="J30" s="22">
        <v>5</v>
      </c>
      <c r="K30" s="49">
        <f t="shared" si="8"/>
        <v>0.66666666666666663</v>
      </c>
      <c r="L30" s="44"/>
      <c r="M30" s="18">
        <v>16</v>
      </c>
      <c r="N30" s="18">
        <v>6</v>
      </c>
      <c r="O30" s="18">
        <v>4</v>
      </c>
      <c r="P30" s="19">
        <f t="shared" si="9"/>
        <v>1.0625</v>
      </c>
      <c r="Q30" s="19">
        <f t="shared" si="10"/>
        <v>1.5</v>
      </c>
      <c r="R30" s="20">
        <f t="shared" si="11"/>
        <v>1.25</v>
      </c>
      <c r="S30" s="21"/>
      <c r="T30" s="2"/>
      <c r="U30" s="2"/>
    </row>
    <row r="31" spans="1:21" ht="15.75" thickBot="1" x14ac:dyDescent="0.3">
      <c r="A31" s="79"/>
      <c r="B31" s="51" t="s">
        <v>15</v>
      </c>
      <c r="C31" s="52">
        <v>64</v>
      </c>
      <c r="D31" s="53">
        <v>65</v>
      </c>
      <c r="E31" s="54">
        <f t="shared" si="6"/>
        <v>1.5625E-2</v>
      </c>
      <c r="F31" s="52">
        <v>37</v>
      </c>
      <c r="G31" s="52">
        <v>38</v>
      </c>
      <c r="H31" s="55">
        <f t="shared" si="7"/>
        <v>2.7027027027027029E-2</v>
      </c>
      <c r="I31" s="52">
        <v>20</v>
      </c>
      <c r="J31" s="52">
        <v>24</v>
      </c>
      <c r="K31" s="55">
        <f t="shared" si="8"/>
        <v>0.2</v>
      </c>
      <c r="L31" s="56"/>
      <c r="M31" s="57">
        <v>68</v>
      </c>
      <c r="N31" s="57">
        <v>39</v>
      </c>
      <c r="O31" s="57">
        <v>34</v>
      </c>
      <c r="P31" s="58">
        <f t="shared" si="9"/>
        <v>0.95588235294117652</v>
      </c>
      <c r="Q31" s="58">
        <f t="shared" si="10"/>
        <v>0.97435897435897434</v>
      </c>
      <c r="R31" s="59">
        <f t="shared" si="11"/>
        <v>0.70588235294117652</v>
      </c>
      <c r="S31" s="21"/>
      <c r="T31" s="2"/>
      <c r="U31" s="2"/>
    </row>
    <row r="32" spans="1:21" ht="15.75" thickBot="1" x14ac:dyDescent="0.3">
      <c r="A32" s="78" t="s">
        <v>20</v>
      </c>
      <c r="B32" s="42" t="s">
        <v>13</v>
      </c>
      <c r="C32" s="47">
        <v>0</v>
      </c>
      <c r="D32" s="47">
        <v>0</v>
      </c>
      <c r="E32" s="48">
        <v>0</v>
      </c>
      <c r="F32" s="46">
        <v>0</v>
      </c>
      <c r="G32" s="46">
        <v>0</v>
      </c>
      <c r="H32" s="49">
        <v>0</v>
      </c>
      <c r="I32" s="46">
        <v>0</v>
      </c>
      <c r="J32" s="46">
        <v>0</v>
      </c>
      <c r="K32" s="16">
        <v>0</v>
      </c>
      <c r="L32" s="44"/>
      <c r="M32" s="50">
        <v>0</v>
      </c>
      <c r="N32" s="50">
        <v>0</v>
      </c>
      <c r="O32" s="50">
        <v>0</v>
      </c>
      <c r="P32" s="61">
        <v>0</v>
      </c>
      <c r="Q32" s="61">
        <v>0</v>
      </c>
      <c r="R32" s="62">
        <v>0</v>
      </c>
      <c r="S32" s="21"/>
      <c r="T32" s="2"/>
      <c r="U32" s="2"/>
    </row>
    <row r="33" spans="1:21" ht="15.75" thickBot="1" x14ac:dyDescent="0.3">
      <c r="A33" s="78"/>
      <c r="B33" s="42" t="s">
        <v>14</v>
      </c>
      <c r="C33" s="43">
        <v>1</v>
      </c>
      <c r="D33" s="43">
        <v>4</v>
      </c>
      <c r="E33" s="15">
        <f t="shared" si="6"/>
        <v>3</v>
      </c>
      <c r="F33" s="22">
        <v>1</v>
      </c>
      <c r="G33" s="22">
        <v>2</v>
      </c>
      <c r="H33" s="15">
        <f t="shared" ref="H33" si="12">(G33-F33)/F33</f>
        <v>1</v>
      </c>
      <c r="I33" s="22">
        <v>0</v>
      </c>
      <c r="J33" s="22">
        <v>1</v>
      </c>
      <c r="K33" s="15">
        <v>0</v>
      </c>
      <c r="L33" s="44"/>
      <c r="M33" s="18">
        <v>2</v>
      </c>
      <c r="N33" s="18">
        <v>2</v>
      </c>
      <c r="O33" s="18">
        <v>2</v>
      </c>
      <c r="P33" s="19">
        <f t="shared" si="9"/>
        <v>2</v>
      </c>
      <c r="Q33" s="19">
        <f t="shared" ref="Q33" si="13">G33/N33</f>
        <v>1</v>
      </c>
      <c r="R33" s="20">
        <f t="shared" ref="R33" si="14">J33/O33</f>
        <v>0.5</v>
      </c>
      <c r="S33" s="21"/>
      <c r="T33" s="2"/>
      <c r="U33" s="2"/>
    </row>
    <row r="34" spans="1:21" ht="15.75" thickBot="1" x14ac:dyDescent="0.3">
      <c r="A34" s="79"/>
      <c r="B34" s="51" t="s">
        <v>15</v>
      </c>
      <c r="C34" s="52">
        <v>3</v>
      </c>
      <c r="D34" s="53">
        <v>21</v>
      </c>
      <c r="E34" s="54">
        <f t="shared" si="6"/>
        <v>6</v>
      </c>
      <c r="F34" s="52">
        <v>1</v>
      </c>
      <c r="G34" s="52">
        <v>9</v>
      </c>
      <c r="H34" s="55">
        <f t="shared" si="7"/>
        <v>8</v>
      </c>
      <c r="I34" s="52">
        <v>1</v>
      </c>
      <c r="J34" s="52">
        <v>0</v>
      </c>
      <c r="K34" s="55">
        <f t="shared" si="8"/>
        <v>-1</v>
      </c>
      <c r="L34" s="56"/>
      <c r="M34" s="57">
        <v>3</v>
      </c>
      <c r="N34" s="57">
        <v>2</v>
      </c>
      <c r="O34" s="57">
        <v>2</v>
      </c>
      <c r="P34" s="58">
        <f t="shared" si="9"/>
        <v>7</v>
      </c>
      <c r="Q34" s="58">
        <f t="shared" si="10"/>
        <v>4.5</v>
      </c>
      <c r="R34" s="59">
        <f t="shared" si="11"/>
        <v>0</v>
      </c>
      <c r="S34" s="21"/>
      <c r="T34" s="2"/>
      <c r="U34" s="2"/>
    </row>
    <row r="35" spans="1:21" ht="15.75" thickBot="1" x14ac:dyDescent="0.3">
      <c r="A35" s="78" t="s">
        <v>21</v>
      </c>
      <c r="B35" s="42" t="s">
        <v>13</v>
      </c>
      <c r="C35" s="47">
        <v>0</v>
      </c>
      <c r="D35" s="47">
        <v>7</v>
      </c>
      <c r="E35" s="48">
        <v>0</v>
      </c>
      <c r="F35" s="46">
        <v>0</v>
      </c>
      <c r="G35" s="46">
        <v>3</v>
      </c>
      <c r="H35" s="49">
        <v>0</v>
      </c>
      <c r="I35" s="46">
        <v>0</v>
      </c>
      <c r="J35" s="46">
        <v>3</v>
      </c>
      <c r="K35" s="16">
        <v>0</v>
      </c>
      <c r="L35" s="44"/>
      <c r="M35" s="50">
        <v>0</v>
      </c>
      <c r="N35" s="50">
        <v>0</v>
      </c>
      <c r="O35" s="50">
        <v>0</v>
      </c>
      <c r="P35" s="61">
        <v>0</v>
      </c>
      <c r="Q35" s="61">
        <v>0</v>
      </c>
      <c r="R35" s="62">
        <v>0</v>
      </c>
      <c r="S35" s="21"/>
      <c r="T35" s="2"/>
      <c r="U35" s="2"/>
    </row>
    <row r="36" spans="1:21" ht="15.75" thickBot="1" x14ac:dyDescent="0.3">
      <c r="A36" s="78"/>
      <c r="B36" s="42" t="s">
        <v>14</v>
      </c>
      <c r="C36" s="43">
        <v>20</v>
      </c>
      <c r="D36" s="43">
        <v>30</v>
      </c>
      <c r="E36" s="15">
        <f t="shared" si="6"/>
        <v>0.5</v>
      </c>
      <c r="F36" s="22">
        <v>15</v>
      </c>
      <c r="G36" s="22">
        <v>19</v>
      </c>
      <c r="H36" s="16">
        <f t="shared" si="7"/>
        <v>0.26666666666666666</v>
      </c>
      <c r="I36" s="22">
        <v>10</v>
      </c>
      <c r="J36" s="22">
        <v>13</v>
      </c>
      <c r="K36" s="49">
        <f t="shared" si="8"/>
        <v>0.3</v>
      </c>
      <c r="L36" s="44"/>
      <c r="M36" s="18">
        <v>25</v>
      </c>
      <c r="N36" s="18">
        <v>20</v>
      </c>
      <c r="O36" s="18">
        <v>14</v>
      </c>
      <c r="P36" s="19">
        <f t="shared" si="9"/>
        <v>1.2</v>
      </c>
      <c r="Q36" s="19">
        <f t="shared" si="10"/>
        <v>0.95</v>
      </c>
      <c r="R36" s="20">
        <f t="shared" si="11"/>
        <v>0.9285714285714286</v>
      </c>
      <c r="S36" s="21"/>
      <c r="T36" s="2"/>
      <c r="U36" s="2"/>
    </row>
    <row r="37" spans="1:21" ht="15.75" thickBot="1" x14ac:dyDescent="0.3">
      <c r="A37" s="79"/>
      <c r="B37" s="51" t="s">
        <v>15</v>
      </c>
      <c r="C37" s="52">
        <v>7</v>
      </c>
      <c r="D37" s="53">
        <v>10</v>
      </c>
      <c r="E37" s="54">
        <f t="shared" si="6"/>
        <v>0.42857142857142855</v>
      </c>
      <c r="F37" s="52">
        <v>6</v>
      </c>
      <c r="G37" s="52">
        <v>8</v>
      </c>
      <c r="H37" s="55">
        <f t="shared" si="7"/>
        <v>0.33333333333333331</v>
      </c>
      <c r="I37" s="52">
        <v>1</v>
      </c>
      <c r="J37" s="52">
        <v>3</v>
      </c>
      <c r="K37" s="55">
        <f t="shared" si="8"/>
        <v>2</v>
      </c>
      <c r="L37" s="56"/>
      <c r="M37" s="57">
        <v>7</v>
      </c>
      <c r="N37" s="57">
        <v>6</v>
      </c>
      <c r="O37" s="57">
        <v>1</v>
      </c>
      <c r="P37" s="58">
        <f t="shared" si="9"/>
        <v>1.4285714285714286</v>
      </c>
      <c r="Q37" s="58">
        <f t="shared" si="10"/>
        <v>1.3333333333333333</v>
      </c>
      <c r="R37" s="59">
        <f t="shared" si="11"/>
        <v>3</v>
      </c>
      <c r="S37" s="21"/>
      <c r="T37" s="2"/>
      <c r="U37" s="2"/>
    </row>
    <row r="38" spans="1:21" ht="15.75" thickBot="1" x14ac:dyDescent="0.3">
      <c r="A38" s="78" t="s">
        <v>22</v>
      </c>
      <c r="B38" s="63" t="s">
        <v>13</v>
      </c>
      <c r="C38" s="64">
        <v>0</v>
      </c>
      <c r="D38" s="64">
        <v>2</v>
      </c>
      <c r="E38" s="65">
        <v>0</v>
      </c>
      <c r="F38" s="66">
        <v>0</v>
      </c>
      <c r="G38" s="66">
        <v>2</v>
      </c>
      <c r="H38" s="67">
        <v>0</v>
      </c>
      <c r="I38" s="66">
        <v>0</v>
      </c>
      <c r="J38" s="66">
        <v>1</v>
      </c>
      <c r="K38" s="16">
        <v>0</v>
      </c>
      <c r="L38" s="68"/>
      <c r="M38" s="69">
        <v>0</v>
      </c>
      <c r="N38" s="69">
        <v>0</v>
      </c>
      <c r="O38" s="69">
        <v>0</v>
      </c>
      <c r="P38" s="70">
        <v>0</v>
      </c>
      <c r="Q38" s="61">
        <v>0</v>
      </c>
      <c r="R38" s="62">
        <v>0</v>
      </c>
      <c r="S38" s="21"/>
      <c r="T38" s="2"/>
      <c r="U38" s="2"/>
    </row>
    <row r="39" spans="1:21" ht="15.75" thickBot="1" x14ac:dyDescent="0.3">
      <c r="A39" s="78"/>
      <c r="B39" s="42" t="s">
        <v>14</v>
      </c>
      <c r="C39" s="22">
        <v>2</v>
      </c>
      <c r="D39" s="43">
        <v>5</v>
      </c>
      <c r="E39" s="15">
        <f t="shared" si="6"/>
        <v>1.5</v>
      </c>
      <c r="F39" s="22">
        <v>2</v>
      </c>
      <c r="G39" s="22">
        <v>5</v>
      </c>
      <c r="H39" s="16">
        <f t="shared" si="7"/>
        <v>1.5</v>
      </c>
      <c r="I39" s="22">
        <v>1</v>
      </c>
      <c r="J39" s="22">
        <v>1</v>
      </c>
      <c r="K39" s="49">
        <v>0</v>
      </c>
      <c r="L39" s="44"/>
      <c r="M39" s="18">
        <v>3</v>
      </c>
      <c r="N39" s="18">
        <v>2</v>
      </c>
      <c r="O39" s="18">
        <v>2</v>
      </c>
      <c r="P39" s="19">
        <f t="shared" si="9"/>
        <v>1.6666666666666667</v>
      </c>
      <c r="Q39" s="19">
        <f t="shared" si="10"/>
        <v>2.5</v>
      </c>
      <c r="R39" s="20">
        <f t="shared" si="11"/>
        <v>0.5</v>
      </c>
      <c r="S39" s="21"/>
      <c r="T39" s="2"/>
      <c r="U39" s="2"/>
    </row>
    <row r="40" spans="1:21" ht="15.75" thickBot="1" x14ac:dyDescent="0.3">
      <c r="A40" s="79"/>
      <c r="B40" s="51" t="s">
        <v>15</v>
      </c>
      <c r="C40" s="52">
        <v>2</v>
      </c>
      <c r="D40" s="53">
        <v>1</v>
      </c>
      <c r="E40" s="54">
        <f t="shared" si="6"/>
        <v>-0.5</v>
      </c>
      <c r="F40" s="52">
        <v>1</v>
      </c>
      <c r="G40" s="52">
        <v>1</v>
      </c>
      <c r="H40" s="55">
        <f t="shared" si="7"/>
        <v>0</v>
      </c>
      <c r="I40" s="52">
        <v>1</v>
      </c>
      <c r="J40" s="52">
        <v>0</v>
      </c>
      <c r="K40" s="55">
        <f t="shared" si="8"/>
        <v>-1</v>
      </c>
      <c r="L40" s="56"/>
      <c r="M40" s="57">
        <v>2</v>
      </c>
      <c r="N40" s="57">
        <v>2</v>
      </c>
      <c r="O40" s="57">
        <v>1</v>
      </c>
      <c r="P40" s="58">
        <f t="shared" si="9"/>
        <v>0.5</v>
      </c>
      <c r="Q40" s="58">
        <f t="shared" si="10"/>
        <v>0.5</v>
      </c>
      <c r="R40" s="59">
        <f t="shared" si="11"/>
        <v>0</v>
      </c>
      <c r="S40" s="21"/>
      <c r="T40" s="2"/>
      <c r="U40" s="2"/>
    </row>
    <row r="41" spans="1:21" ht="15.75" thickBot="1" x14ac:dyDescent="0.3">
      <c r="A41" s="79" t="s">
        <v>23</v>
      </c>
      <c r="B41" s="72" t="s">
        <v>13</v>
      </c>
      <c r="C41" s="66">
        <v>73</v>
      </c>
      <c r="D41" s="64">
        <v>69</v>
      </c>
      <c r="E41" s="65">
        <f t="shared" si="6"/>
        <v>-5.4794520547945202E-2</v>
      </c>
      <c r="F41" s="66">
        <v>60</v>
      </c>
      <c r="G41" s="66">
        <v>58</v>
      </c>
      <c r="H41" s="67">
        <f t="shared" si="7"/>
        <v>-3.3333333333333333E-2</v>
      </c>
      <c r="I41" s="66">
        <v>28</v>
      </c>
      <c r="J41" s="66">
        <v>33</v>
      </c>
      <c r="K41" s="16">
        <f t="shared" si="8"/>
        <v>0.17857142857142858</v>
      </c>
      <c r="L41" s="68"/>
      <c r="M41" s="69">
        <v>109</v>
      </c>
      <c r="N41" s="69">
        <v>94</v>
      </c>
      <c r="O41" s="69">
        <v>61</v>
      </c>
      <c r="P41" s="70">
        <f t="shared" si="9"/>
        <v>0.6330275229357798</v>
      </c>
      <c r="Q41" s="70">
        <f t="shared" si="10"/>
        <v>0.61702127659574468</v>
      </c>
      <c r="R41" s="71">
        <f t="shared" si="11"/>
        <v>0.54098360655737709</v>
      </c>
      <c r="S41" s="21"/>
      <c r="T41" s="2"/>
      <c r="U41" s="2"/>
    </row>
    <row r="42" spans="1:21" ht="15.75" thickBot="1" x14ac:dyDescent="0.3">
      <c r="A42" s="79"/>
      <c r="B42" s="51" t="s">
        <v>14</v>
      </c>
      <c r="C42" s="52">
        <v>171</v>
      </c>
      <c r="D42" s="53">
        <v>168</v>
      </c>
      <c r="E42" s="54">
        <f t="shared" si="6"/>
        <v>-1.7543859649122806E-2</v>
      </c>
      <c r="F42" s="52">
        <v>137</v>
      </c>
      <c r="G42" s="52">
        <v>136</v>
      </c>
      <c r="H42" s="55">
        <f t="shared" si="7"/>
        <v>-7.2992700729927005E-3</v>
      </c>
      <c r="I42" s="52">
        <v>64</v>
      </c>
      <c r="J42" s="52">
        <v>73</v>
      </c>
      <c r="K42" s="55">
        <f t="shared" si="8"/>
        <v>0.140625</v>
      </c>
      <c r="L42" s="56"/>
      <c r="M42" s="57">
        <v>243</v>
      </c>
      <c r="N42" s="57">
        <v>214</v>
      </c>
      <c r="O42" s="57">
        <v>129</v>
      </c>
      <c r="P42" s="58">
        <f t="shared" si="9"/>
        <v>0.69135802469135799</v>
      </c>
      <c r="Q42" s="58">
        <f t="shared" si="10"/>
        <v>0.63551401869158874</v>
      </c>
      <c r="R42" s="59">
        <f t="shared" si="11"/>
        <v>0.56589147286821706</v>
      </c>
      <c r="S42" s="21"/>
      <c r="T42" s="2"/>
      <c r="U42" s="2"/>
    </row>
    <row r="43" spans="1:21" ht="15.75" thickBot="1" x14ac:dyDescent="0.3">
      <c r="A43" s="78" t="s">
        <v>24</v>
      </c>
      <c r="B43" s="42" t="s">
        <v>13</v>
      </c>
      <c r="C43" s="46">
        <v>1</v>
      </c>
      <c r="D43" s="73">
        <v>0</v>
      </c>
      <c r="E43" s="65">
        <f t="shared" si="6"/>
        <v>-1</v>
      </c>
      <c r="F43" s="46">
        <v>1</v>
      </c>
      <c r="G43" s="73">
        <v>0</v>
      </c>
      <c r="H43" s="49">
        <f t="shared" si="7"/>
        <v>-1</v>
      </c>
      <c r="I43" s="46">
        <v>0</v>
      </c>
      <c r="J43" s="23">
        <v>0</v>
      </c>
      <c r="K43" s="16">
        <v>0</v>
      </c>
      <c r="L43" s="44"/>
      <c r="M43" s="50">
        <v>1</v>
      </c>
      <c r="N43" s="50">
        <v>0</v>
      </c>
      <c r="O43" s="50">
        <v>0</v>
      </c>
      <c r="P43" s="70">
        <f t="shared" si="9"/>
        <v>0</v>
      </c>
      <c r="Q43" s="70">
        <v>0</v>
      </c>
      <c r="R43" s="71">
        <v>0</v>
      </c>
      <c r="S43" s="21"/>
    </row>
    <row r="44" spans="1:21" ht="15.75" thickBot="1" x14ac:dyDescent="0.3">
      <c r="A44" s="79"/>
      <c r="B44" s="42" t="s">
        <v>14</v>
      </c>
      <c r="C44" s="22">
        <v>4</v>
      </c>
      <c r="D44" s="43">
        <v>3</v>
      </c>
      <c r="E44" s="15">
        <f t="shared" si="6"/>
        <v>-0.25</v>
      </c>
      <c r="F44" s="22">
        <v>4</v>
      </c>
      <c r="G44" s="22">
        <v>2</v>
      </c>
      <c r="H44" s="49">
        <f>(G44-F44)/F44</f>
        <v>-0.5</v>
      </c>
      <c r="I44" s="22">
        <v>0</v>
      </c>
      <c r="J44" s="22">
        <v>0</v>
      </c>
      <c r="K44" s="49">
        <v>0</v>
      </c>
      <c r="L44" s="44"/>
      <c r="M44" s="18">
        <v>6</v>
      </c>
      <c r="N44" s="18">
        <v>4</v>
      </c>
      <c r="O44" s="18">
        <v>1</v>
      </c>
      <c r="P44" s="19">
        <f t="shared" si="9"/>
        <v>0.5</v>
      </c>
      <c r="Q44" s="19">
        <f t="shared" si="10"/>
        <v>0.5</v>
      </c>
      <c r="R44" s="20">
        <f t="shared" si="11"/>
        <v>0</v>
      </c>
      <c r="S44" s="21"/>
    </row>
    <row r="45" spans="1:21" ht="15.75" thickBot="1" x14ac:dyDescent="0.3">
      <c r="A45" s="79"/>
      <c r="B45" s="51" t="s">
        <v>15</v>
      </c>
      <c r="C45" s="52">
        <v>0</v>
      </c>
      <c r="D45" s="53">
        <v>2</v>
      </c>
      <c r="E45" s="54">
        <v>0</v>
      </c>
      <c r="F45" s="52">
        <v>0</v>
      </c>
      <c r="G45" s="52">
        <v>0</v>
      </c>
      <c r="H45" s="55">
        <v>0</v>
      </c>
      <c r="I45" s="52">
        <v>0</v>
      </c>
      <c r="J45" s="52">
        <v>0</v>
      </c>
      <c r="K45" s="55">
        <v>0</v>
      </c>
      <c r="L45" s="56"/>
      <c r="M45" s="57">
        <v>0</v>
      </c>
      <c r="N45" s="57">
        <v>0</v>
      </c>
      <c r="O45" s="57">
        <v>0</v>
      </c>
      <c r="P45" s="58">
        <v>0</v>
      </c>
      <c r="Q45" s="58">
        <v>0</v>
      </c>
      <c r="R45" s="59">
        <v>0</v>
      </c>
      <c r="S45" s="21"/>
    </row>
    <row r="46" spans="1:21" ht="15.75" thickBot="1" x14ac:dyDescent="0.3">
      <c r="A46" s="79" t="s">
        <v>25</v>
      </c>
      <c r="B46" s="42" t="s">
        <v>13</v>
      </c>
      <c r="C46" s="46">
        <v>1</v>
      </c>
      <c r="D46" s="47">
        <v>0</v>
      </c>
      <c r="E46" s="65">
        <f t="shared" si="6"/>
        <v>-1</v>
      </c>
      <c r="F46" s="46">
        <v>1</v>
      </c>
      <c r="G46" s="46">
        <v>0</v>
      </c>
      <c r="H46" s="65">
        <f t="shared" ref="H46:H47" si="15">(G46-F46)/F46</f>
        <v>-1</v>
      </c>
      <c r="I46" s="46">
        <v>0</v>
      </c>
      <c r="J46" s="46">
        <v>0</v>
      </c>
      <c r="K46" s="16">
        <v>0</v>
      </c>
      <c r="L46" s="74"/>
      <c r="M46" s="50">
        <v>1</v>
      </c>
      <c r="N46" s="50">
        <v>1</v>
      </c>
      <c r="O46" s="50">
        <v>1</v>
      </c>
      <c r="P46" s="61">
        <f t="shared" si="9"/>
        <v>0</v>
      </c>
      <c r="Q46" s="61">
        <f t="shared" si="10"/>
        <v>0</v>
      </c>
      <c r="R46" s="62">
        <f t="shared" si="11"/>
        <v>0</v>
      </c>
      <c r="S46" s="21"/>
    </row>
    <row r="47" spans="1:21" ht="15.75" thickBot="1" x14ac:dyDescent="0.3">
      <c r="A47" s="79"/>
      <c r="B47" s="51" t="s">
        <v>14</v>
      </c>
      <c r="C47" s="52">
        <v>3</v>
      </c>
      <c r="D47" s="53">
        <v>2</v>
      </c>
      <c r="E47" s="54">
        <f t="shared" si="6"/>
        <v>-0.33333333333333331</v>
      </c>
      <c r="F47" s="52">
        <v>3</v>
      </c>
      <c r="G47" s="52">
        <v>1</v>
      </c>
      <c r="H47" s="55">
        <f t="shared" si="15"/>
        <v>-0.66666666666666663</v>
      </c>
      <c r="I47" s="52">
        <v>2</v>
      </c>
      <c r="J47" s="52">
        <v>1</v>
      </c>
      <c r="K47" s="55">
        <f t="shared" ref="K47" si="16">(J47-I47)/I47</f>
        <v>-0.5</v>
      </c>
      <c r="L47" s="75"/>
      <c r="M47" s="57">
        <v>3</v>
      </c>
      <c r="N47" s="57">
        <v>3</v>
      </c>
      <c r="O47" s="57">
        <v>3</v>
      </c>
      <c r="P47" s="58">
        <f t="shared" si="9"/>
        <v>0.66666666666666663</v>
      </c>
      <c r="Q47" s="58">
        <f t="shared" si="10"/>
        <v>0.33333333333333331</v>
      </c>
      <c r="R47" s="59">
        <f t="shared" si="11"/>
        <v>0.33333333333333331</v>
      </c>
      <c r="S47" s="21"/>
    </row>
    <row r="48" spans="1:21" ht="15.75" thickBot="1" x14ac:dyDescent="0.3">
      <c r="A48" s="79" t="s">
        <v>26</v>
      </c>
      <c r="B48" s="42" t="s">
        <v>13</v>
      </c>
      <c r="C48" s="46">
        <v>0</v>
      </c>
      <c r="D48" s="47">
        <v>0</v>
      </c>
      <c r="E48" s="48">
        <v>0</v>
      </c>
      <c r="F48" s="46">
        <v>0</v>
      </c>
      <c r="G48" s="46">
        <v>0</v>
      </c>
      <c r="H48" s="67">
        <v>0</v>
      </c>
      <c r="I48" s="46">
        <v>0</v>
      </c>
      <c r="J48" s="46">
        <v>0</v>
      </c>
      <c r="K48" s="16">
        <v>0</v>
      </c>
      <c r="L48" s="74"/>
      <c r="M48" s="50">
        <v>0</v>
      </c>
      <c r="N48" s="50">
        <v>0</v>
      </c>
      <c r="O48" s="50">
        <v>0</v>
      </c>
      <c r="P48" s="61">
        <v>0</v>
      </c>
      <c r="Q48" s="61">
        <v>0</v>
      </c>
      <c r="R48" s="62">
        <v>0</v>
      </c>
      <c r="S48" s="21"/>
    </row>
    <row r="49" spans="1:19" ht="15.75" thickBot="1" x14ac:dyDescent="0.3">
      <c r="A49" s="79"/>
      <c r="B49" s="51" t="s">
        <v>14</v>
      </c>
      <c r="C49" s="52">
        <v>1</v>
      </c>
      <c r="D49" s="53">
        <v>1</v>
      </c>
      <c r="E49" s="54">
        <v>0</v>
      </c>
      <c r="F49" s="52">
        <v>1</v>
      </c>
      <c r="G49" s="52">
        <v>1</v>
      </c>
      <c r="H49" s="55">
        <v>0</v>
      </c>
      <c r="I49" s="52">
        <v>0</v>
      </c>
      <c r="J49" s="52">
        <v>0</v>
      </c>
      <c r="K49" s="55">
        <v>0</v>
      </c>
      <c r="L49" s="75"/>
      <c r="M49" s="57">
        <v>1</v>
      </c>
      <c r="N49" s="57">
        <v>1</v>
      </c>
      <c r="O49" s="57">
        <v>1</v>
      </c>
      <c r="P49" s="58">
        <f t="shared" si="9"/>
        <v>1</v>
      </c>
      <c r="Q49" s="58">
        <f t="shared" ref="Q49:Q55" si="17">G49/N49</f>
        <v>1</v>
      </c>
      <c r="R49" s="59">
        <f t="shared" ref="R49:R51" si="18">J49/O49</f>
        <v>0</v>
      </c>
      <c r="S49" s="21"/>
    </row>
    <row r="50" spans="1:19" ht="15.75" thickBot="1" x14ac:dyDescent="0.3">
      <c r="A50" s="79" t="s">
        <v>27</v>
      </c>
      <c r="B50" s="42" t="s">
        <v>13</v>
      </c>
      <c r="C50" s="46">
        <v>0</v>
      </c>
      <c r="D50" s="47">
        <v>0</v>
      </c>
      <c r="E50" s="48">
        <v>0</v>
      </c>
      <c r="F50" s="46">
        <v>0</v>
      </c>
      <c r="G50" s="46">
        <v>0</v>
      </c>
      <c r="H50" s="49">
        <v>0</v>
      </c>
      <c r="I50" s="46">
        <v>0</v>
      </c>
      <c r="J50" s="46">
        <v>0</v>
      </c>
      <c r="K50" s="16">
        <v>0</v>
      </c>
      <c r="L50" s="74"/>
      <c r="M50" s="50">
        <v>1</v>
      </c>
      <c r="N50" s="50">
        <v>1</v>
      </c>
      <c r="O50" s="50">
        <v>0</v>
      </c>
      <c r="P50" s="61">
        <f t="shared" si="9"/>
        <v>0</v>
      </c>
      <c r="Q50" s="61">
        <f t="shared" si="17"/>
        <v>0</v>
      </c>
      <c r="R50" s="71">
        <v>0</v>
      </c>
      <c r="S50" s="21"/>
    </row>
    <row r="51" spans="1:19" ht="15.75" thickBot="1" x14ac:dyDescent="0.3">
      <c r="A51" s="79"/>
      <c r="B51" s="51" t="s">
        <v>14</v>
      </c>
      <c r="C51" s="52">
        <v>7</v>
      </c>
      <c r="D51" s="53">
        <v>3</v>
      </c>
      <c r="E51" s="54">
        <f t="shared" si="6"/>
        <v>-0.5714285714285714</v>
      </c>
      <c r="F51" s="52">
        <v>6</v>
      </c>
      <c r="G51" s="52">
        <v>3</v>
      </c>
      <c r="H51" s="55">
        <f t="shared" ref="H51:H55" si="19">(G51-F51)/F51</f>
        <v>-0.5</v>
      </c>
      <c r="I51" s="52">
        <v>4</v>
      </c>
      <c r="J51" s="52">
        <v>3</v>
      </c>
      <c r="K51" s="55">
        <f t="shared" ref="K51" si="20">(J51-I51)/I51</f>
        <v>-0.25</v>
      </c>
      <c r="L51" s="75"/>
      <c r="M51" s="57">
        <v>8</v>
      </c>
      <c r="N51" s="57">
        <v>8</v>
      </c>
      <c r="O51" s="57">
        <v>6</v>
      </c>
      <c r="P51" s="58">
        <f t="shared" si="9"/>
        <v>0.375</v>
      </c>
      <c r="Q51" s="58">
        <f t="shared" si="17"/>
        <v>0.375</v>
      </c>
      <c r="R51" s="59">
        <f t="shared" si="18"/>
        <v>0.5</v>
      </c>
      <c r="S51" s="21"/>
    </row>
    <row r="52" spans="1:19" ht="15.75" thickBot="1" x14ac:dyDescent="0.3">
      <c r="A52" s="79" t="s">
        <v>28</v>
      </c>
      <c r="B52" s="42" t="s">
        <v>13</v>
      </c>
      <c r="C52" s="46">
        <v>1</v>
      </c>
      <c r="D52" s="47">
        <v>1</v>
      </c>
      <c r="E52" s="48">
        <f t="shared" si="6"/>
        <v>0</v>
      </c>
      <c r="F52" s="46">
        <v>1</v>
      </c>
      <c r="G52" s="46">
        <v>1</v>
      </c>
      <c r="H52" s="48">
        <f t="shared" si="19"/>
        <v>0</v>
      </c>
      <c r="I52" s="46">
        <v>0</v>
      </c>
      <c r="J52" s="46">
        <v>0</v>
      </c>
      <c r="K52" s="16">
        <v>0</v>
      </c>
      <c r="L52" s="74"/>
      <c r="M52" s="50">
        <v>1</v>
      </c>
      <c r="N52" s="50">
        <v>1</v>
      </c>
      <c r="O52" s="50">
        <v>0</v>
      </c>
      <c r="P52" s="61">
        <f t="shared" si="9"/>
        <v>1</v>
      </c>
      <c r="Q52" s="61">
        <f t="shared" si="17"/>
        <v>1</v>
      </c>
      <c r="R52" s="71">
        <v>0</v>
      </c>
      <c r="S52" s="21"/>
    </row>
    <row r="53" spans="1:19" ht="15.75" thickBot="1" x14ac:dyDescent="0.3">
      <c r="A53" s="79"/>
      <c r="B53" s="51" t="s">
        <v>14</v>
      </c>
      <c r="C53" s="52">
        <v>4</v>
      </c>
      <c r="D53" s="53">
        <v>5</v>
      </c>
      <c r="E53" s="54">
        <f t="shared" si="6"/>
        <v>0.25</v>
      </c>
      <c r="F53" s="52">
        <v>3</v>
      </c>
      <c r="G53" s="52">
        <v>4</v>
      </c>
      <c r="H53" s="55">
        <f t="shared" si="19"/>
        <v>0.33333333333333331</v>
      </c>
      <c r="I53" s="52">
        <v>0</v>
      </c>
      <c r="J53" s="52">
        <v>0</v>
      </c>
      <c r="K53" s="55">
        <v>0</v>
      </c>
      <c r="L53" s="75"/>
      <c r="M53" s="57">
        <v>6</v>
      </c>
      <c r="N53" s="57">
        <v>6</v>
      </c>
      <c r="O53" s="57">
        <v>0</v>
      </c>
      <c r="P53" s="58">
        <f t="shared" si="9"/>
        <v>0.83333333333333337</v>
      </c>
      <c r="Q53" s="58">
        <f t="shared" si="17"/>
        <v>0.66666666666666663</v>
      </c>
      <c r="R53" s="59">
        <v>0</v>
      </c>
      <c r="S53" s="21"/>
    </row>
    <row r="54" spans="1:19" ht="15.75" thickBot="1" x14ac:dyDescent="0.3">
      <c r="A54" s="79" t="s">
        <v>29</v>
      </c>
      <c r="B54" s="42" t="s">
        <v>13</v>
      </c>
      <c r="C54" s="46">
        <v>0</v>
      </c>
      <c r="D54" s="47">
        <v>0</v>
      </c>
      <c r="E54" s="48">
        <v>0</v>
      </c>
      <c r="F54" s="46">
        <v>0</v>
      </c>
      <c r="G54" s="46">
        <v>0</v>
      </c>
      <c r="H54" s="49">
        <v>0</v>
      </c>
      <c r="I54" s="46">
        <v>0</v>
      </c>
      <c r="J54" s="46">
        <v>0</v>
      </c>
      <c r="K54" s="16">
        <v>0</v>
      </c>
      <c r="L54" s="74"/>
      <c r="M54" s="50">
        <v>0</v>
      </c>
      <c r="N54" s="50">
        <v>0</v>
      </c>
      <c r="O54" s="50">
        <v>0</v>
      </c>
      <c r="P54" s="61">
        <v>0</v>
      </c>
      <c r="Q54" s="61">
        <v>0</v>
      </c>
      <c r="R54" s="71">
        <v>0</v>
      </c>
      <c r="S54" s="21"/>
    </row>
    <row r="55" spans="1:19" ht="15.75" thickBot="1" x14ac:dyDescent="0.3">
      <c r="A55" s="80"/>
      <c r="B55" s="51" t="s">
        <v>14</v>
      </c>
      <c r="C55" s="52">
        <v>2</v>
      </c>
      <c r="D55" s="53">
        <v>2</v>
      </c>
      <c r="E55" s="54">
        <f t="shared" si="6"/>
        <v>0</v>
      </c>
      <c r="F55" s="52">
        <v>1</v>
      </c>
      <c r="G55" s="52">
        <v>1</v>
      </c>
      <c r="H55" s="55">
        <f t="shared" si="19"/>
        <v>0</v>
      </c>
      <c r="I55" s="52">
        <v>0</v>
      </c>
      <c r="J55" s="52">
        <v>0</v>
      </c>
      <c r="K55" s="55">
        <v>0</v>
      </c>
      <c r="L55" s="75"/>
      <c r="M55" s="57">
        <v>4</v>
      </c>
      <c r="N55" s="57">
        <v>4</v>
      </c>
      <c r="O55" s="57">
        <v>1</v>
      </c>
      <c r="P55" s="58">
        <f t="shared" si="9"/>
        <v>0.5</v>
      </c>
      <c r="Q55" s="58">
        <f t="shared" si="17"/>
        <v>0.25</v>
      </c>
      <c r="R55" s="59">
        <f t="shared" ref="R55" si="21">J55/O55</f>
        <v>0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 t="s">
        <v>30</v>
      </c>
    </row>
    <row r="58" spans="1:19" x14ac:dyDescent="0.25">
      <c r="A58" s="6"/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 x14ac:dyDescent="0.25">
      <c r="A1" s="92" t="s">
        <v>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82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6.5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83</v>
      </c>
      <c r="D6" s="9" t="s">
        <v>84</v>
      </c>
      <c r="E6" s="8" t="s">
        <v>32</v>
      </c>
      <c r="F6" s="8" t="s">
        <v>85</v>
      </c>
      <c r="G6" s="8" t="s">
        <v>86</v>
      </c>
      <c r="H6" s="8" t="s">
        <v>32</v>
      </c>
      <c r="I6" s="8" t="s">
        <v>87</v>
      </c>
      <c r="J6" s="8" t="s">
        <v>88</v>
      </c>
      <c r="K6" s="8" t="s">
        <v>32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3</v>
      </c>
      <c r="B7" s="98"/>
      <c r="C7" s="14">
        <v>319</v>
      </c>
      <c r="D7" s="14">
        <v>344</v>
      </c>
      <c r="E7" s="15">
        <f t="shared" ref="E7:E15" si="0">(D7-C7)/C7</f>
        <v>7.8369905956112859E-2</v>
      </c>
      <c r="F7" s="14">
        <v>238</v>
      </c>
      <c r="G7" s="14">
        <v>264</v>
      </c>
      <c r="H7" s="16">
        <f t="shared" ref="H7:H15" si="1">(G7-F7)/F7</f>
        <v>0.1092436974789916</v>
      </c>
      <c r="I7" s="14">
        <v>104</v>
      </c>
      <c r="J7" s="14">
        <v>115</v>
      </c>
      <c r="K7" s="16">
        <f t="shared" ref="K7:K15" si="2">(J7-I7)/I7</f>
        <v>0.10576923076923077</v>
      </c>
      <c r="L7" s="17"/>
      <c r="M7" s="18">
        <v>444</v>
      </c>
      <c r="N7" s="18">
        <v>359</v>
      </c>
      <c r="O7" s="18">
        <v>216</v>
      </c>
      <c r="P7" s="19">
        <f t="shared" ref="P7:P15" si="3">D7/M7</f>
        <v>0.77477477477477474</v>
      </c>
      <c r="Q7" s="19">
        <f t="shared" ref="Q7:Q15" si="4">G7/N7</f>
        <v>0.73537604456824512</v>
      </c>
      <c r="R7" s="20">
        <f t="shared" ref="R7:R15" si="5">J7/O7</f>
        <v>0.53240740740740744</v>
      </c>
      <c r="S7" s="21"/>
      <c r="T7" s="2"/>
      <c r="U7" s="2"/>
    </row>
    <row r="8" spans="1:21" x14ac:dyDescent="0.25">
      <c r="A8" s="90" t="s">
        <v>4</v>
      </c>
      <c r="B8" s="91"/>
      <c r="C8" s="22">
        <v>2</v>
      </c>
      <c r="D8" s="22">
        <v>4</v>
      </c>
      <c r="E8" s="15">
        <f t="shared" si="0"/>
        <v>1</v>
      </c>
      <c r="F8" s="22">
        <v>1</v>
      </c>
      <c r="G8" s="22">
        <v>4</v>
      </c>
      <c r="H8" s="16">
        <f t="shared" si="1"/>
        <v>3</v>
      </c>
      <c r="I8" s="22">
        <v>1</v>
      </c>
      <c r="J8" s="22">
        <v>3</v>
      </c>
      <c r="K8" s="16">
        <f t="shared" si="2"/>
        <v>2</v>
      </c>
      <c r="L8" s="17"/>
      <c r="M8" s="18">
        <v>5</v>
      </c>
      <c r="N8" s="18">
        <v>4</v>
      </c>
      <c r="O8" s="18">
        <v>3</v>
      </c>
      <c r="P8" s="19">
        <f t="shared" si="3"/>
        <v>0.8</v>
      </c>
      <c r="Q8" s="19">
        <f t="shared" si="4"/>
        <v>1</v>
      </c>
      <c r="R8" s="20">
        <f t="shared" si="5"/>
        <v>1</v>
      </c>
      <c r="S8" s="21"/>
      <c r="T8" s="2"/>
      <c r="U8" s="2"/>
    </row>
    <row r="9" spans="1:21" x14ac:dyDescent="0.25">
      <c r="A9" s="90" t="s">
        <v>33</v>
      </c>
      <c r="B9" s="91"/>
      <c r="C9" s="22">
        <v>1</v>
      </c>
      <c r="D9" s="22">
        <v>2</v>
      </c>
      <c r="E9" s="15">
        <f t="shared" si="0"/>
        <v>1</v>
      </c>
      <c r="F9" s="22">
        <v>0</v>
      </c>
      <c r="G9" s="22">
        <v>2</v>
      </c>
      <c r="H9" s="16">
        <v>0</v>
      </c>
      <c r="I9" s="22">
        <v>0</v>
      </c>
      <c r="J9" s="22">
        <v>1</v>
      </c>
      <c r="K9" s="16">
        <v>0</v>
      </c>
      <c r="L9" s="17"/>
      <c r="M9" s="18">
        <v>1</v>
      </c>
      <c r="N9" s="18">
        <v>0</v>
      </c>
      <c r="O9" s="18">
        <v>0</v>
      </c>
      <c r="P9" s="19">
        <f t="shared" si="3"/>
        <v>2</v>
      </c>
      <c r="Q9" s="19">
        <v>0</v>
      </c>
      <c r="R9" s="20">
        <v>0</v>
      </c>
      <c r="S9" s="21"/>
      <c r="T9" s="2"/>
      <c r="U9" s="2"/>
    </row>
    <row r="10" spans="1:21" x14ac:dyDescent="0.25">
      <c r="A10" s="90" t="s">
        <v>5</v>
      </c>
      <c r="B10" s="91"/>
      <c r="C10" s="22">
        <v>99</v>
      </c>
      <c r="D10" s="22">
        <v>108</v>
      </c>
      <c r="E10" s="15">
        <f t="shared" si="0"/>
        <v>9.0909090909090912E-2</v>
      </c>
      <c r="F10" s="22">
        <v>76</v>
      </c>
      <c r="G10" s="22">
        <v>87</v>
      </c>
      <c r="H10" s="16">
        <f t="shared" si="1"/>
        <v>0.14473684210526316</v>
      </c>
      <c r="I10" s="22">
        <v>32</v>
      </c>
      <c r="J10" s="22">
        <v>40</v>
      </c>
      <c r="K10" s="16">
        <f t="shared" si="2"/>
        <v>0.25</v>
      </c>
      <c r="L10" s="17"/>
      <c r="M10" s="18">
        <v>147</v>
      </c>
      <c r="N10" s="18">
        <v>118</v>
      </c>
      <c r="O10" s="18">
        <v>74</v>
      </c>
      <c r="P10" s="19">
        <f t="shared" si="3"/>
        <v>0.73469387755102045</v>
      </c>
      <c r="Q10" s="19">
        <f t="shared" si="4"/>
        <v>0.73728813559322037</v>
      </c>
      <c r="R10" s="20">
        <f t="shared" si="5"/>
        <v>0.54054054054054057</v>
      </c>
      <c r="S10" s="21"/>
      <c r="T10" s="2"/>
      <c r="U10" s="2"/>
    </row>
    <row r="11" spans="1:21" x14ac:dyDescent="0.25">
      <c r="A11" s="90" t="s">
        <v>6</v>
      </c>
      <c r="B11" s="91"/>
      <c r="C11" s="14">
        <v>70</v>
      </c>
      <c r="D11" s="14">
        <v>75</v>
      </c>
      <c r="E11" s="15">
        <f t="shared" si="0"/>
        <v>7.1428571428571425E-2</v>
      </c>
      <c r="F11" s="14">
        <v>57</v>
      </c>
      <c r="G11" s="14">
        <v>64</v>
      </c>
      <c r="H11" s="16">
        <f t="shared" si="1"/>
        <v>0.12280701754385964</v>
      </c>
      <c r="I11" s="14">
        <v>33</v>
      </c>
      <c r="J11" s="14">
        <v>33</v>
      </c>
      <c r="K11" s="16">
        <f t="shared" si="2"/>
        <v>0</v>
      </c>
      <c r="L11" s="17"/>
      <c r="M11" s="14">
        <v>116</v>
      </c>
      <c r="N11" s="14">
        <v>108</v>
      </c>
      <c r="O11" s="14">
        <v>70</v>
      </c>
      <c r="P11" s="19">
        <f t="shared" si="3"/>
        <v>0.64655172413793105</v>
      </c>
      <c r="Q11" s="19">
        <f t="shared" si="4"/>
        <v>0.59259259259259256</v>
      </c>
      <c r="R11" s="20">
        <f t="shared" si="5"/>
        <v>0.47142857142857142</v>
      </c>
      <c r="S11" s="21"/>
      <c r="T11" s="2"/>
      <c r="U11" s="2"/>
    </row>
    <row r="12" spans="1:21" x14ac:dyDescent="0.25">
      <c r="A12" s="90" t="s">
        <v>7</v>
      </c>
      <c r="B12" s="91"/>
      <c r="C12" s="14">
        <v>127</v>
      </c>
      <c r="D12" s="14">
        <v>143</v>
      </c>
      <c r="E12" s="15">
        <f t="shared" si="0"/>
        <v>0.12598425196850394</v>
      </c>
      <c r="F12" s="14">
        <v>98</v>
      </c>
      <c r="G12" s="14">
        <v>106</v>
      </c>
      <c r="H12" s="16">
        <f t="shared" si="1"/>
        <v>8.1632653061224483E-2</v>
      </c>
      <c r="I12" s="14">
        <v>36</v>
      </c>
      <c r="J12" s="14">
        <v>40</v>
      </c>
      <c r="K12" s="16">
        <f t="shared" si="2"/>
        <v>0.1111111111111111</v>
      </c>
      <c r="L12" s="17"/>
      <c r="M12" s="14">
        <v>170</v>
      </c>
      <c r="N12" s="14">
        <v>129</v>
      </c>
      <c r="O12" s="14">
        <v>69</v>
      </c>
      <c r="P12" s="19">
        <f t="shared" si="3"/>
        <v>0.8411764705882353</v>
      </c>
      <c r="Q12" s="19">
        <f t="shared" si="4"/>
        <v>0.82170542635658916</v>
      </c>
      <c r="R12" s="20">
        <f t="shared" si="5"/>
        <v>0.57971014492753625</v>
      </c>
      <c r="S12" s="21"/>
      <c r="T12" s="2"/>
      <c r="U12" s="2"/>
    </row>
    <row r="13" spans="1:21" x14ac:dyDescent="0.25">
      <c r="A13" s="90" t="s">
        <v>8</v>
      </c>
      <c r="B13" s="91"/>
      <c r="C13" s="23">
        <v>23</v>
      </c>
      <c r="D13" s="23">
        <v>18</v>
      </c>
      <c r="E13" s="15">
        <f t="shared" si="0"/>
        <v>-0.21739130434782608</v>
      </c>
      <c r="F13" s="23">
        <v>7</v>
      </c>
      <c r="G13" s="23">
        <v>7</v>
      </c>
      <c r="H13" s="16">
        <f t="shared" si="1"/>
        <v>0</v>
      </c>
      <c r="I13" s="23">
        <v>3</v>
      </c>
      <c r="J13" s="23">
        <v>2</v>
      </c>
      <c r="K13" s="16">
        <f>(J13-I13)/I13</f>
        <v>-0.33333333333333331</v>
      </c>
      <c r="L13" s="17"/>
      <c r="M13" s="23">
        <v>11</v>
      </c>
      <c r="N13" s="23">
        <v>4</v>
      </c>
      <c r="O13" s="23">
        <v>3</v>
      </c>
      <c r="P13" s="19">
        <f t="shared" si="3"/>
        <v>1.6363636363636365</v>
      </c>
      <c r="Q13" s="19">
        <f t="shared" si="4"/>
        <v>1.75</v>
      </c>
      <c r="R13" s="20">
        <f t="shared" si="5"/>
        <v>0.66666666666666663</v>
      </c>
      <c r="S13" s="21"/>
      <c r="T13" s="2"/>
      <c r="U13" s="2"/>
    </row>
    <row r="14" spans="1:21" x14ac:dyDescent="0.25">
      <c r="A14" s="81" t="s">
        <v>9</v>
      </c>
      <c r="B14" s="82"/>
      <c r="C14" s="22">
        <v>87</v>
      </c>
      <c r="D14" s="22">
        <v>117</v>
      </c>
      <c r="E14" s="15">
        <f t="shared" si="0"/>
        <v>0.34482758620689657</v>
      </c>
      <c r="F14" s="22">
        <v>47</v>
      </c>
      <c r="G14" s="22">
        <v>58</v>
      </c>
      <c r="H14" s="16">
        <f t="shared" si="1"/>
        <v>0.23404255319148937</v>
      </c>
      <c r="I14" s="22">
        <v>19</v>
      </c>
      <c r="J14" s="22">
        <v>25</v>
      </c>
      <c r="K14" s="16">
        <f t="shared" si="2"/>
        <v>0.31578947368421051</v>
      </c>
      <c r="L14" s="17"/>
      <c r="M14" s="18">
        <v>94</v>
      </c>
      <c r="N14" s="18">
        <v>56</v>
      </c>
      <c r="O14" s="18">
        <v>40</v>
      </c>
      <c r="P14" s="19">
        <f t="shared" si="3"/>
        <v>1.2446808510638299</v>
      </c>
      <c r="Q14" s="19">
        <f t="shared" si="4"/>
        <v>1.0357142857142858</v>
      </c>
      <c r="R14" s="20">
        <f t="shared" si="5"/>
        <v>0.625</v>
      </c>
      <c r="S14" s="21"/>
      <c r="T14" s="24"/>
      <c r="U14" s="24"/>
    </row>
    <row r="15" spans="1:21" x14ac:dyDescent="0.25">
      <c r="A15" s="83" t="s">
        <v>10</v>
      </c>
      <c r="B15" s="84"/>
      <c r="C15" s="25">
        <f>C7+C14</f>
        <v>406</v>
      </c>
      <c r="D15" s="26">
        <f>D7+D14</f>
        <v>461</v>
      </c>
      <c r="E15" s="27">
        <f t="shared" si="0"/>
        <v>0.1354679802955665</v>
      </c>
      <c r="F15" s="25">
        <f>F7+F14</f>
        <v>285</v>
      </c>
      <c r="G15" s="25">
        <f>G7+G14</f>
        <v>322</v>
      </c>
      <c r="H15" s="28">
        <f t="shared" si="1"/>
        <v>0.12982456140350876</v>
      </c>
      <c r="I15" s="25">
        <f>I7+I14</f>
        <v>123</v>
      </c>
      <c r="J15" s="25">
        <f>J7+J14</f>
        <v>140</v>
      </c>
      <c r="K15" s="28">
        <f t="shared" si="2"/>
        <v>0.13821138211382114</v>
      </c>
      <c r="L15" s="29"/>
      <c r="M15" s="30">
        <f>M7+M14</f>
        <v>538</v>
      </c>
      <c r="N15" s="30">
        <f>N7+N14</f>
        <v>415</v>
      </c>
      <c r="O15" s="30">
        <f>O7+O14</f>
        <v>256</v>
      </c>
      <c r="P15" s="31">
        <f t="shared" si="3"/>
        <v>0.85687732342007439</v>
      </c>
      <c r="Q15" s="31">
        <f t="shared" si="4"/>
        <v>0.77590361445783129</v>
      </c>
      <c r="R15" s="32">
        <f t="shared" si="5"/>
        <v>0.546875</v>
      </c>
      <c r="S15" s="33"/>
      <c r="T15" s="2"/>
      <c r="U15" s="2"/>
    </row>
    <row r="16" spans="1:21" ht="15" customHeight="1" x14ac:dyDescent="0.25">
      <c r="A16" s="85" t="s">
        <v>11</v>
      </c>
      <c r="B16" s="86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87" t="s">
        <v>12</v>
      </c>
      <c r="B17" s="42" t="s">
        <v>13</v>
      </c>
      <c r="C17" s="22">
        <v>6</v>
      </c>
      <c r="D17" s="43">
        <v>4</v>
      </c>
      <c r="E17" s="15">
        <f t="shared" ref="E17:E55" si="6">(D17-C17)/C17</f>
        <v>-0.33333333333333331</v>
      </c>
      <c r="F17" s="22">
        <v>3</v>
      </c>
      <c r="G17" s="22">
        <v>3</v>
      </c>
      <c r="H17" s="16">
        <f t="shared" ref="H17:H43" si="7">(G17-F17)/F17</f>
        <v>0</v>
      </c>
      <c r="I17" s="22">
        <v>2</v>
      </c>
      <c r="J17" s="22">
        <v>0</v>
      </c>
      <c r="K17" s="49">
        <f t="shared" ref="K17:K42" si="8">(J17-I17)/I17</f>
        <v>-1</v>
      </c>
      <c r="L17" s="44"/>
      <c r="M17" s="18">
        <v>6</v>
      </c>
      <c r="N17" s="18">
        <v>5</v>
      </c>
      <c r="O17" s="45">
        <v>2</v>
      </c>
      <c r="P17" s="19">
        <f t="shared" ref="P17:P55" si="9">D17/M17</f>
        <v>0.66666666666666663</v>
      </c>
      <c r="Q17" s="19">
        <f t="shared" ref="Q17:Q47" si="10">G17/N17</f>
        <v>0.6</v>
      </c>
      <c r="R17" s="20">
        <f t="shared" ref="R17:R47" si="11">J17/O17</f>
        <v>0</v>
      </c>
      <c r="S17" s="21"/>
      <c r="T17" s="2"/>
      <c r="U17" s="2"/>
    </row>
    <row r="18" spans="1:21" x14ac:dyDescent="0.25">
      <c r="A18" s="88"/>
      <c r="B18" s="42" t="s">
        <v>14</v>
      </c>
      <c r="C18" s="46">
        <v>14</v>
      </c>
      <c r="D18" s="47">
        <v>32</v>
      </c>
      <c r="E18" s="48">
        <f t="shared" si="6"/>
        <v>1.2857142857142858</v>
      </c>
      <c r="F18" s="46">
        <v>6</v>
      </c>
      <c r="G18" s="46">
        <v>23</v>
      </c>
      <c r="H18" s="49">
        <f t="shared" si="7"/>
        <v>2.8333333333333335</v>
      </c>
      <c r="I18" s="46">
        <v>4</v>
      </c>
      <c r="J18" s="46">
        <v>5</v>
      </c>
      <c r="K18" s="49">
        <f t="shared" si="8"/>
        <v>0.25</v>
      </c>
      <c r="L18" s="44"/>
      <c r="M18" s="50">
        <v>14</v>
      </c>
      <c r="N18" s="50">
        <v>9</v>
      </c>
      <c r="O18" s="50">
        <v>4</v>
      </c>
      <c r="P18" s="19">
        <f t="shared" si="9"/>
        <v>2.2857142857142856</v>
      </c>
      <c r="Q18" s="19">
        <f t="shared" si="10"/>
        <v>2.5555555555555554</v>
      </c>
      <c r="R18" s="20">
        <f t="shared" si="11"/>
        <v>1.25</v>
      </c>
      <c r="S18" s="21"/>
      <c r="T18" s="2"/>
      <c r="U18" s="2"/>
    </row>
    <row r="19" spans="1:21" s="60" customFormat="1" ht="15.75" thickBot="1" x14ac:dyDescent="0.3">
      <c r="A19" s="89"/>
      <c r="B19" s="51" t="s">
        <v>15</v>
      </c>
      <c r="C19" s="52">
        <v>5</v>
      </c>
      <c r="D19" s="53">
        <v>3</v>
      </c>
      <c r="E19" s="54">
        <f t="shared" si="6"/>
        <v>-0.4</v>
      </c>
      <c r="F19" s="52">
        <v>2</v>
      </c>
      <c r="G19" s="52">
        <v>1</v>
      </c>
      <c r="H19" s="55">
        <f t="shared" si="7"/>
        <v>-0.5</v>
      </c>
      <c r="I19" s="52">
        <v>1</v>
      </c>
      <c r="J19" s="52">
        <v>0</v>
      </c>
      <c r="K19" s="55">
        <f t="shared" si="8"/>
        <v>-1</v>
      </c>
      <c r="L19" s="56"/>
      <c r="M19" s="57">
        <v>6</v>
      </c>
      <c r="N19" s="57">
        <v>2</v>
      </c>
      <c r="O19" s="57">
        <v>0</v>
      </c>
      <c r="P19" s="58">
        <f t="shared" si="9"/>
        <v>0.5</v>
      </c>
      <c r="Q19" s="58">
        <f t="shared" si="10"/>
        <v>0.5</v>
      </c>
      <c r="R19" s="59">
        <v>0</v>
      </c>
      <c r="S19" s="21"/>
      <c r="T19" s="6"/>
      <c r="U19" s="6"/>
    </row>
    <row r="20" spans="1:21" ht="15.75" thickBot="1" x14ac:dyDescent="0.3">
      <c r="A20" s="78" t="s">
        <v>16</v>
      </c>
      <c r="B20" s="42" t="s">
        <v>13</v>
      </c>
      <c r="C20" s="46">
        <v>6</v>
      </c>
      <c r="D20" s="47">
        <v>12</v>
      </c>
      <c r="E20" s="48">
        <f t="shared" si="6"/>
        <v>1</v>
      </c>
      <c r="F20" s="46">
        <v>5</v>
      </c>
      <c r="G20" s="46">
        <v>9</v>
      </c>
      <c r="H20" s="49">
        <f t="shared" si="7"/>
        <v>0.8</v>
      </c>
      <c r="I20" s="46">
        <v>3</v>
      </c>
      <c r="J20" s="46">
        <v>5</v>
      </c>
      <c r="K20" s="16">
        <f t="shared" si="8"/>
        <v>0.66666666666666663</v>
      </c>
      <c r="L20" s="44"/>
      <c r="M20" s="50">
        <v>8</v>
      </c>
      <c r="N20" s="50">
        <v>6</v>
      </c>
      <c r="O20" s="50">
        <v>4</v>
      </c>
      <c r="P20" s="61">
        <f t="shared" si="9"/>
        <v>1.5</v>
      </c>
      <c r="Q20" s="61">
        <f t="shared" si="10"/>
        <v>1.5</v>
      </c>
      <c r="R20" s="62">
        <f t="shared" si="11"/>
        <v>1.25</v>
      </c>
      <c r="S20" s="21"/>
      <c r="T20" s="2"/>
      <c r="U20" s="2"/>
    </row>
    <row r="21" spans="1:21" ht="15.75" thickBot="1" x14ac:dyDescent="0.3">
      <c r="A21" s="78"/>
      <c r="B21" s="42" t="s">
        <v>14</v>
      </c>
      <c r="C21" s="43">
        <v>45</v>
      </c>
      <c r="D21" s="43">
        <v>56</v>
      </c>
      <c r="E21" s="15">
        <f t="shared" si="6"/>
        <v>0.24444444444444444</v>
      </c>
      <c r="F21" s="22">
        <v>34</v>
      </c>
      <c r="G21" s="22">
        <v>37</v>
      </c>
      <c r="H21" s="16">
        <f t="shared" si="7"/>
        <v>8.8235294117647065E-2</v>
      </c>
      <c r="I21" s="22">
        <v>20</v>
      </c>
      <c r="J21" s="22">
        <v>20</v>
      </c>
      <c r="K21" s="49">
        <f t="shared" si="8"/>
        <v>0</v>
      </c>
      <c r="L21" s="44"/>
      <c r="M21" s="18">
        <v>56</v>
      </c>
      <c r="N21" s="18">
        <v>47</v>
      </c>
      <c r="O21" s="18">
        <v>32</v>
      </c>
      <c r="P21" s="19">
        <f t="shared" si="9"/>
        <v>1</v>
      </c>
      <c r="Q21" s="19">
        <f t="shared" si="10"/>
        <v>0.78723404255319152</v>
      </c>
      <c r="R21" s="20">
        <f t="shared" si="11"/>
        <v>0.625</v>
      </c>
      <c r="S21" s="21"/>
      <c r="T21" s="2"/>
      <c r="U21" s="2"/>
    </row>
    <row r="22" spans="1:21" ht="15.75" thickBot="1" x14ac:dyDescent="0.3">
      <c r="A22" s="79"/>
      <c r="B22" s="51" t="s">
        <v>15</v>
      </c>
      <c r="C22" s="52">
        <v>3</v>
      </c>
      <c r="D22" s="53">
        <v>6</v>
      </c>
      <c r="E22" s="54">
        <f t="shared" si="6"/>
        <v>1</v>
      </c>
      <c r="F22" s="52">
        <v>1</v>
      </c>
      <c r="G22" s="52">
        <v>1</v>
      </c>
      <c r="H22" s="55">
        <f t="shared" si="7"/>
        <v>0</v>
      </c>
      <c r="I22" s="52">
        <v>0</v>
      </c>
      <c r="J22" s="52">
        <v>1</v>
      </c>
      <c r="K22" s="55">
        <v>0</v>
      </c>
      <c r="L22" s="56"/>
      <c r="M22" s="57">
        <v>3</v>
      </c>
      <c r="N22" s="57">
        <v>1</v>
      </c>
      <c r="O22" s="57">
        <v>0</v>
      </c>
      <c r="P22" s="58">
        <f t="shared" si="9"/>
        <v>2</v>
      </c>
      <c r="Q22" s="58">
        <f t="shared" si="10"/>
        <v>1</v>
      </c>
      <c r="R22" s="59">
        <v>0</v>
      </c>
      <c r="S22" s="21"/>
      <c r="T22" s="24"/>
      <c r="U22" s="24"/>
    </row>
    <row r="23" spans="1:21" ht="15.75" thickBot="1" x14ac:dyDescent="0.3">
      <c r="A23" s="78" t="s">
        <v>17</v>
      </c>
      <c r="B23" s="42" t="s">
        <v>13</v>
      </c>
      <c r="C23" s="46">
        <v>12</v>
      </c>
      <c r="D23" s="47">
        <v>9</v>
      </c>
      <c r="E23" s="48">
        <f t="shared" si="6"/>
        <v>-0.25</v>
      </c>
      <c r="F23" s="46">
        <v>8</v>
      </c>
      <c r="G23" s="46">
        <v>5</v>
      </c>
      <c r="H23" s="49">
        <f t="shared" si="7"/>
        <v>-0.375</v>
      </c>
      <c r="I23" s="46">
        <v>3</v>
      </c>
      <c r="J23" s="46">
        <v>3</v>
      </c>
      <c r="K23" s="16">
        <f t="shared" si="8"/>
        <v>0</v>
      </c>
      <c r="L23" s="44"/>
      <c r="M23" s="50">
        <v>11</v>
      </c>
      <c r="N23" s="50">
        <v>7</v>
      </c>
      <c r="O23" s="50">
        <v>4</v>
      </c>
      <c r="P23" s="61">
        <f t="shared" si="9"/>
        <v>0.81818181818181823</v>
      </c>
      <c r="Q23" s="61">
        <f t="shared" si="10"/>
        <v>0.7142857142857143</v>
      </c>
      <c r="R23" s="62">
        <f t="shared" si="11"/>
        <v>0.75</v>
      </c>
      <c r="S23" s="21"/>
      <c r="T23" s="2"/>
      <c r="U23" s="2"/>
    </row>
    <row r="24" spans="1:21" ht="15.75" thickBot="1" x14ac:dyDescent="0.3">
      <c r="A24" s="78"/>
      <c r="B24" s="42" t="s">
        <v>14</v>
      </c>
      <c r="C24" s="43">
        <v>39</v>
      </c>
      <c r="D24" s="43">
        <v>24</v>
      </c>
      <c r="E24" s="15">
        <f t="shared" si="6"/>
        <v>-0.38461538461538464</v>
      </c>
      <c r="F24" s="22">
        <v>29</v>
      </c>
      <c r="G24" s="22">
        <v>14</v>
      </c>
      <c r="H24" s="16">
        <f t="shared" si="7"/>
        <v>-0.51724137931034486</v>
      </c>
      <c r="I24" s="22">
        <v>11</v>
      </c>
      <c r="J24" s="22">
        <v>6</v>
      </c>
      <c r="K24" s="49">
        <f t="shared" si="8"/>
        <v>-0.45454545454545453</v>
      </c>
      <c r="L24" s="44"/>
      <c r="M24" s="18">
        <v>41</v>
      </c>
      <c r="N24" s="18">
        <v>26</v>
      </c>
      <c r="O24" s="18">
        <v>14</v>
      </c>
      <c r="P24" s="19">
        <f t="shared" si="9"/>
        <v>0.58536585365853655</v>
      </c>
      <c r="Q24" s="19">
        <f t="shared" si="10"/>
        <v>0.53846153846153844</v>
      </c>
      <c r="R24" s="20">
        <f t="shared" si="11"/>
        <v>0.42857142857142855</v>
      </c>
      <c r="S24" s="21"/>
      <c r="T24" s="2"/>
      <c r="U24" s="2"/>
    </row>
    <row r="25" spans="1:21" ht="15.75" thickBot="1" x14ac:dyDescent="0.3">
      <c r="A25" s="79"/>
      <c r="B25" s="51" t="s">
        <v>15</v>
      </c>
      <c r="C25" s="52">
        <v>2</v>
      </c>
      <c r="D25" s="53">
        <v>7</v>
      </c>
      <c r="E25" s="54">
        <f t="shared" si="6"/>
        <v>2.5</v>
      </c>
      <c r="F25" s="52">
        <v>0</v>
      </c>
      <c r="G25" s="52">
        <v>2</v>
      </c>
      <c r="H25" s="55">
        <v>0</v>
      </c>
      <c r="I25" s="52">
        <v>0</v>
      </c>
      <c r="J25" s="52">
        <v>0</v>
      </c>
      <c r="K25" s="55">
        <v>0</v>
      </c>
      <c r="L25" s="56"/>
      <c r="M25" s="57">
        <v>4</v>
      </c>
      <c r="N25" s="57">
        <v>3</v>
      </c>
      <c r="O25" s="57">
        <v>1</v>
      </c>
      <c r="P25" s="58">
        <f t="shared" si="9"/>
        <v>1.75</v>
      </c>
      <c r="Q25" s="58">
        <f t="shared" si="10"/>
        <v>0.66666666666666663</v>
      </c>
      <c r="R25" s="59">
        <f t="shared" si="11"/>
        <v>0</v>
      </c>
      <c r="S25" s="21"/>
      <c r="T25" s="2"/>
      <c r="U25" s="2"/>
    </row>
    <row r="26" spans="1:21" ht="15.75" thickBot="1" x14ac:dyDescent="0.3">
      <c r="A26" s="78" t="s">
        <v>18</v>
      </c>
      <c r="B26" s="42" t="s">
        <v>13</v>
      </c>
      <c r="C26" s="47">
        <v>7</v>
      </c>
      <c r="D26" s="47">
        <v>9</v>
      </c>
      <c r="E26" s="48">
        <f t="shared" si="6"/>
        <v>0.2857142857142857</v>
      </c>
      <c r="F26" s="46">
        <v>3</v>
      </c>
      <c r="G26" s="46">
        <v>5</v>
      </c>
      <c r="H26" s="49">
        <f t="shared" si="7"/>
        <v>0.66666666666666663</v>
      </c>
      <c r="I26" s="46">
        <v>1</v>
      </c>
      <c r="J26" s="46">
        <v>1</v>
      </c>
      <c r="K26" s="16">
        <f t="shared" si="8"/>
        <v>0</v>
      </c>
      <c r="L26" s="44"/>
      <c r="M26" s="50">
        <v>8</v>
      </c>
      <c r="N26" s="50">
        <v>3</v>
      </c>
      <c r="O26" s="50">
        <v>2</v>
      </c>
      <c r="P26" s="61">
        <f t="shared" si="9"/>
        <v>1.125</v>
      </c>
      <c r="Q26" s="61">
        <f t="shared" si="10"/>
        <v>1.6666666666666667</v>
      </c>
      <c r="R26" s="62">
        <f t="shared" si="11"/>
        <v>0.5</v>
      </c>
      <c r="S26" s="21"/>
      <c r="T26" s="2"/>
      <c r="U26" s="2"/>
    </row>
    <row r="27" spans="1:21" ht="15.75" thickBot="1" x14ac:dyDescent="0.3">
      <c r="A27" s="78"/>
      <c r="B27" s="42" t="s">
        <v>14</v>
      </c>
      <c r="C27" s="43">
        <v>12</v>
      </c>
      <c r="D27" s="43">
        <v>18</v>
      </c>
      <c r="E27" s="15">
        <f t="shared" si="6"/>
        <v>0.5</v>
      </c>
      <c r="F27" s="22">
        <v>6</v>
      </c>
      <c r="G27" s="22">
        <v>12</v>
      </c>
      <c r="H27" s="16">
        <f t="shared" si="7"/>
        <v>1</v>
      </c>
      <c r="I27" s="22">
        <v>2</v>
      </c>
      <c r="J27" s="22">
        <v>4</v>
      </c>
      <c r="K27" s="49">
        <f t="shared" si="8"/>
        <v>1</v>
      </c>
      <c r="L27" s="44"/>
      <c r="M27" s="18">
        <v>16</v>
      </c>
      <c r="N27" s="18">
        <v>7</v>
      </c>
      <c r="O27" s="18">
        <v>3</v>
      </c>
      <c r="P27" s="19">
        <f t="shared" si="9"/>
        <v>1.125</v>
      </c>
      <c r="Q27" s="19">
        <f t="shared" si="10"/>
        <v>1.7142857142857142</v>
      </c>
      <c r="R27" s="20">
        <f t="shared" si="11"/>
        <v>1.3333333333333333</v>
      </c>
      <c r="S27" s="21"/>
      <c r="T27" s="2"/>
      <c r="U27" s="2"/>
    </row>
    <row r="28" spans="1:21" ht="15.75" thickBot="1" x14ac:dyDescent="0.3">
      <c r="A28" s="79"/>
      <c r="B28" s="51" t="s">
        <v>15</v>
      </c>
      <c r="C28" s="52">
        <v>2</v>
      </c>
      <c r="D28" s="53">
        <v>3</v>
      </c>
      <c r="E28" s="54">
        <f t="shared" si="6"/>
        <v>0.5</v>
      </c>
      <c r="F28" s="52">
        <v>1</v>
      </c>
      <c r="G28" s="52">
        <v>0</v>
      </c>
      <c r="H28" s="55">
        <f t="shared" si="7"/>
        <v>-1</v>
      </c>
      <c r="I28" s="52">
        <v>0</v>
      </c>
      <c r="J28" s="52">
        <v>0</v>
      </c>
      <c r="K28" s="55">
        <v>0</v>
      </c>
      <c r="L28" s="56"/>
      <c r="M28" s="57">
        <v>1</v>
      </c>
      <c r="N28" s="57">
        <v>1</v>
      </c>
      <c r="O28" s="57">
        <v>1</v>
      </c>
      <c r="P28" s="58">
        <f t="shared" si="9"/>
        <v>3</v>
      </c>
      <c r="Q28" s="58">
        <f t="shared" si="10"/>
        <v>0</v>
      </c>
      <c r="R28" s="59">
        <f t="shared" si="11"/>
        <v>0</v>
      </c>
      <c r="S28" s="21"/>
      <c r="T28" s="2"/>
      <c r="U28" s="2"/>
    </row>
    <row r="29" spans="1:21" ht="15.75" thickBot="1" x14ac:dyDescent="0.3">
      <c r="A29" s="78" t="s">
        <v>19</v>
      </c>
      <c r="B29" s="42" t="s">
        <v>13</v>
      </c>
      <c r="C29" s="47">
        <v>1</v>
      </c>
      <c r="D29" s="47">
        <v>3</v>
      </c>
      <c r="E29" s="48">
        <f t="shared" si="6"/>
        <v>2</v>
      </c>
      <c r="F29" s="46">
        <v>0</v>
      </c>
      <c r="G29" s="46">
        <v>2</v>
      </c>
      <c r="H29" s="49">
        <v>0</v>
      </c>
      <c r="I29" s="46">
        <v>0</v>
      </c>
      <c r="J29" s="46">
        <v>0</v>
      </c>
      <c r="K29" s="16">
        <v>0</v>
      </c>
      <c r="L29" s="44"/>
      <c r="M29" s="50">
        <v>1</v>
      </c>
      <c r="N29" s="50">
        <v>0</v>
      </c>
      <c r="O29" s="50">
        <v>0</v>
      </c>
      <c r="P29" s="61">
        <f t="shared" si="9"/>
        <v>3</v>
      </c>
      <c r="Q29" s="61">
        <v>0</v>
      </c>
      <c r="R29" s="62">
        <v>0</v>
      </c>
      <c r="S29" s="21"/>
      <c r="T29" s="2"/>
      <c r="U29" s="2"/>
    </row>
    <row r="30" spans="1:21" ht="15.75" thickBot="1" x14ac:dyDescent="0.3">
      <c r="A30" s="78"/>
      <c r="B30" s="42" t="s">
        <v>14</v>
      </c>
      <c r="C30" s="22">
        <v>12</v>
      </c>
      <c r="D30" s="43">
        <v>16</v>
      </c>
      <c r="E30" s="15">
        <f t="shared" si="6"/>
        <v>0.33333333333333331</v>
      </c>
      <c r="F30" s="22">
        <v>9</v>
      </c>
      <c r="G30" s="22">
        <v>10</v>
      </c>
      <c r="H30" s="16">
        <f t="shared" si="7"/>
        <v>0.1111111111111111</v>
      </c>
      <c r="I30" s="22">
        <v>3</v>
      </c>
      <c r="J30" s="22">
        <v>4</v>
      </c>
      <c r="K30" s="49">
        <f t="shared" si="8"/>
        <v>0.33333333333333331</v>
      </c>
      <c r="L30" s="44"/>
      <c r="M30" s="18">
        <v>16</v>
      </c>
      <c r="N30" s="18">
        <v>6</v>
      </c>
      <c r="O30" s="18">
        <v>4</v>
      </c>
      <c r="P30" s="19">
        <f t="shared" si="9"/>
        <v>1</v>
      </c>
      <c r="Q30" s="19">
        <f t="shared" si="10"/>
        <v>1.6666666666666667</v>
      </c>
      <c r="R30" s="20">
        <f t="shared" si="11"/>
        <v>1</v>
      </c>
      <c r="S30" s="21"/>
      <c r="T30" s="2"/>
      <c r="U30" s="2"/>
    </row>
    <row r="31" spans="1:21" ht="15.75" thickBot="1" x14ac:dyDescent="0.3">
      <c r="A31" s="79"/>
      <c r="B31" s="51" t="s">
        <v>15</v>
      </c>
      <c r="C31" s="52">
        <v>63</v>
      </c>
      <c r="D31" s="53">
        <v>63</v>
      </c>
      <c r="E31" s="54">
        <f t="shared" si="6"/>
        <v>0</v>
      </c>
      <c r="F31" s="52">
        <v>35</v>
      </c>
      <c r="G31" s="52">
        <v>37</v>
      </c>
      <c r="H31" s="55">
        <f t="shared" si="7"/>
        <v>5.7142857142857141E-2</v>
      </c>
      <c r="I31" s="52">
        <v>14</v>
      </c>
      <c r="J31" s="52">
        <v>21</v>
      </c>
      <c r="K31" s="55">
        <f t="shared" si="8"/>
        <v>0.5</v>
      </c>
      <c r="L31" s="56"/>
      <c r="M31" s="57">
        <v>68</v>
      </c>
      <c r="N31" s="57">
        <v>39</v>
      </c>
      <c r="O31" s="57">
        <v>34</v>
      </c>
      <c r="P31" s="58">
        <f t="shared" si="9"/>
        <v>0.92647058823529416</v>
      </c>
      <c r="Q31" s="58">
        <f t="shared" si="10"/>
        <v>0.94871794871794868</v>
      </c>
      <c r="R31" s="59">
        <f t="shared" si="11"/>
        <v>0.61764705882352944</v>
      </c>
      <c r="S31" s="21"/>
      <c r="T31" s="2"/>
      <c r="U31" s="2"/>
    </row>
    <row r="32" spans="1:21" ht="15.75" thickBot="1" x14ac:dyDescent="0.3">
      <c r="A32" s="78" t="s">
        <v>20</v>
      </c>
      <c r="B32" s="42" t="s">
        <v>13</v>
      </c>
      <c r="C32" s="47">
        <v>0</v>
      </c>
      <c r="D32" s="47">
        <v>0</v>
      </c>
      <c r="E32" s="48">
        <v>0</v>
      </c>
      <c r="F32" s="46">
        <v>0</v>
      </c>
      <c r="G32" s="46">
        <v>0</v>
      </c>
      <c r="H32" s="49">
        <v>0</v>
      </c>
      <c r="I32" s="46">
        <v>0</v>
      </c>
      <c r="J32" s="46">
        <v>0</v>
      </c>
      <c r="K32" s="16">
        <v>0</v>
      </c>
      <c r="L32" s="44"/>
      <c r="M32" s="50">
        <v>0</v>
      </c>
      <c r="N32" s="50">
        <v>0</v>
      </c>
      <c r="O32" s="50">
        <v>0</v>
      </c>
      <c r="P32" s="61">
        <v>0</v>
      </c>
      <c r="Q32" s="61">
        <v>0</v>
      </c>
      <c r="R32" s="62">
        <v>0</v>
      </c>
      <c r="S32" s="21"/>
      <c r="T32" s="2"/>
      <c r="U32" s="2"/>
    </row>
    <row r="33" spans="1:21" ht="15.75" thickBot="1" x14ac:dyDescent="0.3">
      <c r="A33" s="78"/>
      <c r="B33" s="42" t="s">
        <v>14</v>
      </c>
      <c r="C33" s="43">
        <v>0</v>
      </c>
      <c r="D33" s="43">
        <v>4</v>
      </c>
      <c r="E33" s="15">
        <v>0</v>
      </c>
      <c r="F33" s="22">
        <v>0</v>
      </c>
      <c r="G33" s="22">
        <v>2</v>
      </c>
      <c r="H33" s="16">
        <v>0</v>
      </c>
      <c r="I33" s="22">
        <v>0</v>
      </c>
      <c r="J33" s="22">
        <v>2</v>
      </c>
      <c r="K33" s="49">
        <v>0</v>
      </c>
      <c r="L33" s="44"/>
      <c r="M33" s="18">
        <v>2</v>
      </c>
      <c r="N33" s="18">
        <v>2</v>
      </c>
      <c r="O33" s="18">
        <v>2</v>
      </c>
      <c r="P33" s="19">
        <f t="shared" si="9"/>
        <v>2</v>
      </c>
      <c r="Q33" s="19">
        <f t="shared" ref="Q33" si="12">G33/N33</f>
        <v>1</v>
      </c>
      <c r="R33" s="20">
        <f t="shared" ref="R33" si="13">J33/O33</f>
        <v>1</v>
      </c>
      <c r="S33" s="21"/>
      <c r="T33" s="2"/>
      <c r="U33" s="2"/>
    </row>
    <row r="34" spans="1:21" ht="15.75" thickBot="1" x14ac:dyDescent="0.3">
      <c r="A34" s="79"/>
      <c r="B34" s="51" t="s">
        <v>15</v>
      </c>
      <c r="C34" s="52">
        <v>3</v>
      </c>
      <c r="D34" s="53">
        <v>21</v>
      </c>
      <c r="E34" s="54">
        <f t="shared" si="6"/>
        <v>6</v>
      </c>
      <c r="F34" s="52">
        <v>1</v>
      </c>
      <c r="G34" s="52">
        <v>8</v>
      </c>
      <c r="H34" s="55">
        <f t="shared" si="7"/>
        <v>7</v>
      </c>
      <c r="I34" s="52">
        <v>1</v>
      </c>
      <c r="J34" s="52">
        <v>0</v>
      </c>
      <c r="K34" s="55">
        <f t="shared" si="8"/>
        <v>-1</v>
      </c>
      <c r="L34" s="56"/>
      <c r="M34" s="57">
        <v>3</v>
      </c>
      <c r="N34" s="57">
        <v>2</v>
      </c>
      <c r="O34" s="57">
        <v>2</v>
      </c>
      <c r="P34" s="58">
        <f t="shared" si="9"/>
        <v>7</v>
      </c>
      <c r="Q34" s="58">
        <f t="shared" si="10"/>
        <v>4</v>
      </c>
      <c r="R34" s="59">
        <f t="shared" si="11"/>
        <v>0</v>
      </c>
      <c r="S34" s="21"/>
      <c r="T34" s="2"/>
      <c r="U34" s="2"/>
    </row>
    <row r="35" spans="1:21" ht="15.75" thickBot="1" x14ac:dyDescent="0.3">
      <c r="A35" s="78" t="s">
        <v>21</v>
      </c>
      <c r="B35" s="42" t="s">
        <v>13</v>
      </c>
      <c r="C35" s="47">
        <v>0</v>
      </c>
      <c r="D35" s="47">
        <v>6</v>
      </c>
      <c r="E35" s="48">
        <v>0</v>
      </c>
      <c r="F35" s="46">
        <v>0</v>
      </c>
      <c r="G35" s="46">
        <v>4</v>
      </c>
      <c r="H35" s="49">
        <v>0</v>
      </c>
      <c r="I35" s="46">
        <v>0</v>
      </c>
      <c r="J35" s="46">
        <v>3</v>
      </c>
      <c r="K35" s="16">
        <v>0</v>
      </c>
      <c r="L35" s="44"/>
      <c r="M35" s="50">
        <v>0</v>
      </c>
      <c r="N35" s="50">
        <v>0</v>
      </c>
      <c r="O35" s="50">
        <v>0</v>
      </c>
      <c r="P35" s="61">
        <v>0</v>
      </c>
      <c r="Q35" s="61">
        <v>0</v>
      </c>
      <c r="R35" s="62">
        <v>0</v>
      </c>
      <c r="S35" s="21"/>
      <c r="T35" s="2"/>
      <c r="U35" s="2"/>
    </row>
    <row r="36" spans="1:21" ht="15.75" thickBot="1" x14ac:dyDescent="0.3">
      <c r="A36" s="78"/>
      <c r="B36" s="42" t="s">
        <v>14</v>
      </c>
      <c r="C36" s="43">
        <v>19</v>
      </c>
      <c r="D36" s="43">
        <v>26</v>
      </c>
      <c r="E36" s="15">
        <f t="shared" si="6"/>
        <v>0.36842105263157893</v>
      </c>
      <c r="F36" s="22">
        <v>14</v>
      </c>
      <c r="G36" s="22">
        <v>19</v>
      </c>
      <c r="H36" s="16">
        <f t="shared" si="7"/>
        <v>0.35714285714285715</v>
      </c>
      <c r="I36" s="22">
        <v>8</v>
      </c>
      <c r="J36" s="22">
        <v>11</v>
      </c>
      <c r="K36" s="49">
        <f t="shared" si="8"/>
        <v>0.375</v>
      </c>
      <c r="L36" s="44"/>
      <c r="M36" s="18">
        <v>25</v>
      </c>
      <c r="N36" s="18">
        <v>20</v>
      </c>
      <c r="O36" s="18">
        <v>14</v>
      </c>
      <c r="P36" s="19">
        <f t="shared" si="9"/>
        <v>1.04</v>
      </c>
      <c r="Q36" s="19">
        <f t="shared" si="10"/>
        <v>0.95</v>
      </c>
      <c r="R36" s="20">
        <f t="shared" si="11"/>
        <v>0.7857142857142857</v>
      </c>
      <c r="S36" s="21"/>
      <c r="T36" s="2"/>
      <c r="U36" s="2"/>
    </row>
    <row r="37" spans="1:21" ht="15.75" thickBot="1" x14ac:dyDescent="0.3">
      <c r="A37" s="79"/>
      <c r="B37" s="51" t="s">
        <v>15</v>
      </c>
      <c r="C37" s="52">
        <v>7</v>
      </c>
      <c r="D37" s="53">
        <v>11</v>
      </c>
      <c r="E37" s="54">
        <f t="shared" si="6"/>
        <v>0.5714285714285714</v>
      </c>
      <c r="F37" s="52">
        <v>6</v>
      </c>
      <c r="G37" s="52">
        <v>8</v>
      </c>
      <c r="H37" s="55">
        <f t="shared" si="7"/>
        <v>0.33333333333333331</v>
      </c>
      <c r="I37" s="52">
        <v>2</v>
      </c>
      <c r="J37" s="52">
        <v>3</v>
      </c>
      <c r="K37" s="55">
        <f t="shared" si="8"/>
        <v>0.5</v>
      </c>
      <c r="L37" s="56"/>
      <c r="M37" s="57">
        <v>7</v>
      </c>
      <c r="N37" s="57">
        <v>6</v>
      </c>
      <c r="O37" s="57">
        <v>1</v>
      </c>
      <c r="P37" s="58">
        <f t="shared" si="9"/>
        <v>1.5714285714285714</v>
      </c>
      <c r="Q37" s="58">
        <f t="shared" si="10"/>
        <v>1.3333333333333333</v>
      </c>
      <c r="R37" s="59">
        <f t="shared" si="11"/>
        <v>3</v>
      </c>
      <c r="S37" s="21"/>
      <c r="T37" s="2"/>
      <c r="U37" s="2"/>
    </row>
    <row r="38" spans="1:21" ht="15.75" thickBot="1" x14ac:dyDescent="0.3">
      <c r="A38" s="78" t="s">
        <v>22</v>
      </c>
      <c r="B38" s="63" t="s">
        <v>13</v>
      </c>
      <c r="C38" s="64">
        <v>0</v>
      </c>
      <c r="D38" s="64">
        <v>2</v>
      </c>
      <c r="E38" s="65">
        <v>0</v>
      </c>
      <c r="F38" s="66">
        <v>0</v>
      </c>
      <c r="G38" s="66">
        <v>2</v>
      </c>
      <c r="H38" s="67">
        <v>0</v>
      </c>
      <c r="I38" s="66">
        <v>0</v>
      </c>
      <c r="J38" s="66">
        <v>1</v>
      </c>
      <c r="K38" s="16">
        <v>0</v>
      </c>
      <c r="L38" s="68"/>
      <c r="M38" s="69">
        <v>0</v>
      </c>
      <c r="N38" s="69">
        <v>0</v>
      </c>
      <c r="O38" s="69">
        <v>0</v>
      </c>
      <c r="P38" s="70">
        <v>0</v>
      </c>
      <c r="Q38" s="61">
        <v>0</v>
      </c>
      <c r="R38" s="62">
        <v>0</v>
      </c>
      <c r="S38" s="21"/>
      <c r="T38" s="2"/>
      <c r="U38" s="2"/>
    </row>
    <row r="39" spans="1:21" ht="15.75" thickBot="1" x14ac:dyDescent="0.3">
      <c r="A39" s="78"/>
      <c r="B39" s="42" t="s">
        <v>14</v>
      </c>
      <c r="C39" s="22">
        <v>2</v>
      </c>
      <c r="D39" s="43">
        <v>5</v>
      </c>
      <c r="E39" s="15">
        <f t="shared" si="6"/>
        <v>1.5</v>
      </c>
      <c r="F39" s="22">
        <v>2</v>
      </c>
      <c r="G39" s="22">
        <v>4</v>
      </c>
      <c r="H39" s="16">
        <f t="shared" si="7"/>
        <v>1</v>
      </c>
      <c r="I39" s="22">
        <v>1</v>
      </c>
      <c r="J39" s="22">
        <v>1</v>
      </c>
      <c r="K39" s="49">
        <v>0</v>
      </c>
      <c r="L39" s="44"/>
      <c r="M39" s="18">
        <v>3</v>
      </c>
      <c r="N39" s="18">
        <v>2</v>
      </c>
      <c r="O39" s="18">
        <v>2</v>
      </c>
      <c r="P39" s="19">
        <f t="shared" si="9"/>
        <v>1.6666666666666667</v>
      </c>
      <c r="Q39" s="19">
        <f t="shared" si="10"/>
        <v>2</v>
      </c>
      <c r="R39" s="20">
        <f t="shared" si="11"/>
        <v>0.5</v>
      </c>
      <c r="S39" s="21"/>
      <c r="T39" s="2"/>
      <c r="U39" s="2"/>
    </row>
    <row r="40" spans="1:21" ht="15.75" thickBot="1" x14ac:dyDescent="0.3">
      <c r="A40" s="79"/>
      <c r="B40" s="51" t="s">
        <v>15</v>
      </c>
      <c r="C40" s="52">
        <v>2</v>
      </c>
      <c r="D40" s="53">
        <v>1</v>
      </c>
      <c r="E40" s="54">
        <f t="shared" si="6"/>
        <v>-0.5</v>
      </c>
      <c r="F40" s="52">
        <v>1</v>
      </c>
      <c r="G40" s="52">
        <v>1</v>
      </c>
      <c r="H40" s="55">
        <f t="shared" si="7"/>
        <v>0</v>
      </c>
      <c r="I40" s="52">
        <v>1</v>
      </c>
      <c r="J40" s="52">
        <v>0</v>
      </c>
      <c r="K40" s="55">
        <f t="shared" si="8"/>
        <v>-1</v>
      </c>
      <c r="L40" s="56"/>
      <c r="M40" s="57">
        <v>2</v>
      </c>
      <c r="N40" s="57">
        <v>2</v>
      </c>
      <c r="O40" s="57">
        <v>1</v>
      </c>
      <c r="P40" s="58">
        <f t="shared" si="9"/>
        <v>0.5</v>
      </c>
      <c r="Q40" s="58">
        <f t="shared" si="10"/>
        <v>0.5</v>
      </c>
      <c r="R40" s="59">
        <f t="shared" si="11"/>
        <v>0</v>
      </c>
      <c r="S40" s="21"/>
      <c r="T40" s="2"/>
      <c r="U40" s="2"/>
    </row>
    <row r="41" spans="1:21" ht="15.75" thickBot="1" x14ac:dyDescent="0.3">
      <c r="A41" s="79" t="s">
        <v>23</v>
      </c>
      <c r="B41" s="72" t="s">
        <v>13</v>
      </c>
      <c r="C41" s="66">
        <v>64</v>
      </c>
      <c r="D41" s="64">
        <v>62</v>
      </c>
      <c r="E41" s="65">
        <f t="shared" si="6"/>
        <v>-3.125E-2</v>
      </c>
      <c r="F41" s="66">
        <v>54</v>
      </c>
      <c r="G41" s="66">
        <v>56</v>
      </c>
      <c r="H41" s="67">
        <f t="shared" si="7"/>
        <v>3.7037037037037035E-2</v>
      </c>
      <c r="I41" s="66">
        <v>23</v>
      </c>
      <c r="J41" s="66">
        <v>27</v>
      </c>
      <c r="K41" s="16">
        <f t="shared" si="8"/>
        <v>0.17391304347826086</v>
      </c>
      <c r="L41" s="68"/>
      <c r="M41" s="69">
        <v>109</v>
      </c>
      <c r="N41" s="69">
        <v>94</v>
      </c>
      <c r="O41" s="69">
        <v>61</v>
      </c>
      <c r="P41" s="70">
        <f t="shared" si="9"/>
        <v>0.56880733944954132</v>
      </c>
      <c r="Q41" s="70">
        <f t="shared" si="10"/>
        <v>0.5957446808510638</v>
      </c>
      <c r="R41" s="71">
        <f t="shared" si="11"/>
        <v>0.44262295081967212</v>
      </c>
      <c r="S41" s="21"/>
      <c r="T41" s="2"/>
      <c r="U41" s="2"/>
    </row>
    <row r="42" spans="1:21" ht="15.75" thickBot="1" x14ac:dyDescent="0.3">
      <c r="A42" s="79"/>
      <c r="B42" s="51" t="s">
        <v>14</v>
      </c>
      <c r="C42" s="52">
        <v>157</v>
      </c>
      <c r="D42" s="53">
        <v>148</v>
      </c>
      <c r="E42" s="54">
        <f t="shared" si="6"/>
        <v>-5.7324840764331211E-2</v>
      </c>
      <c r="F42" s="52">
        <v>122</v>
      </c>
      <c r="G42" s="52">
        <v>130</v>
      </c>
      <c r="H42" s="55">
        <f t="shared" si="7"/>
        <v>6.5573770491803282E-2</v>
      </c>
      <c r="I42" s="52">
        <v>50</v>
      </c>
      <c r="J42" s="52">
        <v>59</v>
      </c>
      <c r="K42" s="55">
        <f t="shared" si="8"/>
        <v>0.18</v>
      </c>
      <c r="L42" s="56"/>
      <c r="M42" s="57">
        <v>243</v>
      </c>
      <c r="N42" s="57">
        <v>214</v>
      </c>
      <c r="O42" s="57">
        <v>129</v>
      </c>
      <c r="P42" s="58">
        <f t="shared" si="9"/>
        <v>0.60905349794238683</v>
      </c>
      <c r="Q42" s="58">
        <f t="shared" si="10"/>
        <v>0.60747663551401865</v>
      </c>
      <c r="R42" s="59">
        <f t="shared" si="11"/>
        <v>0.4573643410852713</v>
      </c>
      <c r="S42" s="21"/>
      <c r="T42" s="2"/>
      <c r="U42" s="2"/>
    </row>
    <row r="43" spans="1:21" ht="15.75" thickBot="1" x14ac:dyDescent="0.3">
      <c r="A43" s="78" t="s">
        <v>24</v>
      </c>
      <c r="B43" s="42" t="s">
        <v>13</v>
      </c>
      <c r="C43" s="46">
        <v>1</v>
      </c>
      <c r="D43" s="73">
        <v>0</v>
      </c>
      <c r="E43" s="65">
        <f t="shared" si="6"/>
        <v>-1</v>
      </c>
      <c r="F43" s="46">
        <v>1</v>
      </c>
      <c r="G43" s="73">
        <v>0</v>
      </c>
      <c r="H43" s="49">
        <f t="shared" si="7"/>
        <v>-1</v>
      </c>
      <c r="I43" s="46">
        <v>0</v>
      </c>
      <c r="J43" s="23">
        <v>0</v>
      </c>
      <c r="K43" s="16">
        <v>0</v>
      </c>
      <c r="L43" s="44"/>
      <c r="M43" s="50">
        <v>1</v>
      </c>
      <c r="N43" s="50">
        <v>0</v>
      </c>
      <c r="O43" s="50">
        <v>0</v>
      </c>
      <c r="P43" s="70">
        <f t="shared" si="9"/>
        <v>0</v>
      </c>
      <c r="Q43" s="70">
        <v>0</v>
      </c>
      <c r="R43" s="71">
        <v>0</v>
      </c>
      <c r="S43" s="21"/>
    </row>
    <row r="44" spans="1:21" ht="15.75" thickBot="1" x14ac:dyDescent="0.3">
      <c r="A44" s="79"/>
      <c r="B44" s="42" t="s">
        <v>14</v>
      </c>
      <c r="C44" s="22">
        <v>4</v>
      </c>
      <c r="D44" s="43">
        <v>3</v>
      </c>
      <c r="E44" s="15">
        <f t="shared" si="6"/>
        <v>-0.25</v>
      </c>
      <c r="F44" s="22">
        <v>4</v>
      </c>
      <c r="G44" s="22">
        <v>3</v>
      </c>
      <c r="H44" s="49">
        <f>(G44-F44)/F44</f>
        <v>-0.25</v>
      </c>
      <c r="I44" s="22">
        <v>0</v>
      </c>
      <c r="J44" s="22">
        <v>0</v>
      </c>
      <c r="K44" s="49">
        <v>0</v>
      </c>
      <c r="L44" s="44"/>
      <c r="M44" s="18">
        <v>6</v>
      </c>
      <c r="N44" s="18">
        <v>4</v>
      </c>
      <c r="O44" s="18">
        <v>1</v>
      </c>
      <c r="P44" s="19">
        <f t="shared" si="9"/>
        <v>0.5</v>
      </c>
      <c r="Q44" s="19">
        <f t="shared" si="10"/>
        <v>0.75</v>
      </c>
      <c r="R44" s="20">
        <f t="shared" si="11"/>
        <v>0</v>
      </c>
      <c r="S44" s="21"/>
    </row>
    <row r="45" spans="1:21" ht="15.75" thickBot="1" x14ac:dyDescent="0.3">
      <c r="A45" s="79"/>
      <c r="B45" s="51" t="s">
        <v>15</v>
      </c>
      <c r="C45" s="52">
        <v>0</v>
      </c>
      <c r="D45" s="53">
        <v>2</v>
      </c>
      <c r="E45" s="54">
        <v>0</v>
      </c>
      <c r="F45" s="52">
        <v>0</v>
      </c>
      <c r="G45" s="52">
        <v>0</v>
      </c>
      <c r="H45" s="55">
        <v>0</v>
      </c>
      <c r="I45" s="52">
        <v>0</v>
      </c>
      <c r="J45" s="52">
        <v>0</v>
      </c>
      <c r="K45" s="55">
        <v>0</v>
      </c>
      <c r="L45" s="56"/>
      <c r="M45" s="57">
        <v>0</v>
      </c>
      <c r="N45" s="57">
        <v>0</v>
      </c>
      <c r="O45" s="57">
        <v>0</v>
      </c>
      <c r="P45" s="58">
        <v>0</v>
      </c>
      <c r="Q45" s="58">
        <v>0</v>
      </c>
      <c r="R45" s="59">
        <v>0</v>
      </c>
      <c r="S45" s="21"/>
    </row>
    <row r="46" spans="1:21" ht="15.75" thickBot="1" x14ac:dyDescent="0.3">
      <c r="A46" s="79" t="s">
        <v>25</v>
      </c>
      <c r="B46" s="42" t="s">
        <v>13</v>
      </c>
      <c r="C46" s="46">
        <v>1</v>
      </c>
      <c r="D46" s="47">
        <v>0</v>
      </c>
      <c r="E46" s="65">
        <f t="shared" si="6"/>
        <v>-1</v>
      </c>
      <c r="F46" s="46">
        <v>1</v>
      </c>
      <c r="G46" s="46">
        <v>0</v>
      </c>
      <c r="H46" s="65">
        <f t="shared" ref="H46" si="14">(G46-F46)/F46</f>
        <v>-1</v>
      </c>
      <c r="I46" s="46">
        <v>0</v>
      </c>
      <c r="J46" s="46">
        <v>0</v>
      </c>
      <c r="K46" s="16">
        <v>0</v>
      </c>
      <c r="L46" s="74"/>
      <c r="M46" s="50">
        <v>1</v>
      </c>
      <c r="N46" s="50">
        <v>1</v>
      </c>
      <c r="O46" s="50">
        <v>1</v>
      </c>
      <c r="P46" s="61">
        <f t="shared" si="9"/>
        <v>0</v>
      </c>
      <c r="Q46" s="61">
        <f t="shared" si="10"/>
        <v>0</v>
      </c>
      <c r="R46" s="62">
        <f t="shared" si="11"/>
        <v>0</v>
      </c>
      <c r="S46" s="21"/>
    </row>
    <row r="47" spans="1:21" ht="15.75" thickBot="1" x14ac:dyDescent="0.3">
      <c r="A47" s="79"/>
      <c r="B47" s="51" t="s">
        <v>14</v>
      </c>
      <c r="C47" s="52">
        <v>3</v>
      </c>
      <c r="D47" s="53">
        <v>2</v>
      </c>
      <c r="E47" s="54">
        <f t="shared" si="6"/>
        <v>-0.33333333333333331</v>
      </c>
      <c r="F47" s="52">
        <v>3</v>
      </c>
      <c r="G47" s="52">
        <v>1</v>
      </c>
      <c r="H47" s="55">
        <f t="shared" ref="H47" si="15">(G47-F47)/F47</f>
        <v>-0.66666666666666663</v>
      </c>
      <c r="I47" s="52">
        <v>2</v>
      </c>
      <c r="J47" s="52">
        <v>1</v>
      </c>
      <c r="K47" s="55">
        <f t="shared" ref="K47" si="16">(J47-I47)/I47</f>
        <v>-0.5</v>
      </c>
      <c r="L47" s="75"/>
      <c r="M47" s="57">
        <v>3</v>
      </c>
      <c r="N47" s="57">
        <v>3</v>
      </c>
      <c r="O47" s="57">
        <v>3</v>
      </c>
      <c r="P47" s="58">
        <f t="shared" si="9"/>
        <v>0.66666666666666663</v>
      </c>
      <c r="Q47" s="58">
        <f t="shared" si="10"/>
        <v>0.33333333333333331</v>
      </c>
      <c r="R47" s="59">
        <f t="shared" si="11"/>
        <v>0.33333333333333331</v>
      </c>
      <c r="S47" s="21"/>
    </row>
    <row r="48" spans="1:21" ht="15.75" thickBot="1" x14ac:dyDescent="0.3">
      <c r="A48" s="79" t="s">
        <v>26</v>
      </c>
      <c r="B48" s="42" t="s">
        <v>13</v>
      </c>
      <c r="C48" s="46">
        <v>0</v>
      </c>
      <c r="D48" s="47">
        <v>0</v>
      </c>
      <c r="E48" s="48">
        <v>0</v>
      </c>
      <c r="F48" s="46">
        <v>0</v>
      </c>
      <c r="G48" s="46">
        <v>0</v>
      </c>
      <c r="H48" s="67">
        <v>0</v>
      </c>
      <c r="I48" s="46">
        <v>0</v>
      </c>
      <c r="J48" s="46">
        <v>0</v>
      </c>
      <c r="K48" s="16">
        <v>0</v>
      </c>
      <c r="L48" s="74"/>
      <c r="M48" s="50">
        <v>0</v>
      </c>
      <c r="N48" s="50">
        <v>0</v>
      </c>
      <c r="O48" s="50">
        <v>0</v>
      </c>
      <c r="P48" s="61">
        <v>0</v>
      </c>
      <c r="Q48" s="61">
        <v>0</v>
      </c>
      <c r="R48" s="62">
        <v>0</v>
      </c>
      <c r="S48" s="21"/>
    </row>
    <row r="49" spans="1:19" ht="15.75" thickBot="1" x14ac:dyDescent="0.3">
      <c r="A49" s="79"/>
      <c r="B49" s="51" t="s">
        <v>14</v>
      </c>
      <c r="C49" s="52">
        <v>1</v>
      </c>
      <c r="D49" s="53">
        <v>1</v>
      </c>
      <c r="E49" s="54">
        <v>0</v>
      </c>
      <c r="F49" s="52">
        <v>1</v>
      </c>
      <c r="G49" s="52">
        <v>1</v>
      </c>
      <c r="H49" s="55">
        <v>0</v>
      </c>
      <c r="I49" s="52">
        <v>0</v>
      </c>
      <c r="J49" s="52">
        <v>0</v>
      </c>
      <c r="K49" s="55">
        <v>0</v>
      </c>
      <c r="L49" s="75"/>
      <c r="M49" s="57">
        <v>1</v>
      </c>
      <c r="N49" s="57">
        <v>1</v>
      </c>
      <c r="O49" s="57">
        <v>1</v>
      </c>
      <c r="P49" s="58">
        <f t="shared" si="9"/>
        <v>1</v>
      </c>
      <c r="Q49" s="58">
        <f t="shared" ref="Q49:Q55" si="17">G49/N49</f>
        <v>1</v>
      </c>
      <c r="R49" s="59">
        <f t="shared" ref="R49:R51" si="18">J49/O49</f>
        <v>0</v>
      </c>
      <c r="S49" s="21"/>
    </row>
    <row r="50" spans="1:19" ht="15.75" thickBot="1" x14ac:dyDescent="0.3">
      <c r="A50" s="79" t="s">
        <v>27</v>
      </c>
      <c r="B50" s="42" t="s">
        <v>13</v>
      </c>
      <c r="C50" s="46">
        <v>0</v>
      </c>
      <c r="D50" s="47">
        <v>0</v>
      </c>
      <c r="E50" s="48">
        <v>0</v>
      </c>
      <c r="F50" s="46">
        <v>0</v>
      </c>
      <c r="G50" s="46">
        <v>0</v>
      </c>
      <c r="H50" s="49">
        <v>0</v>
      </c>
      <c r="I50" s="46">
        <v>0</v>
      </c>
      <c r="J50" s="46">
        <v>0</v>
      </c>
      <c r="K50" s="16">
        <v>0</v>
      </c>
      <c r="L50" s="74"/>
      <c r="M50" s="50">
        <v>1</v>
      </c>
      <c r="N50" s="50">
        <v>1</v>
      </c>
      <c r="O50" s="50">
        <v>0</v>
      </c>
      <c r="P50" s="61">
        <f t="shared" si="9"/>
        <v>0</v>
      </c>
      <c r="Q50" s="61">
        <f t="shared" si="17"/>
        <v>0</v>
      </c>
      <c r="R50" s="71">
        <v>0</v>
      </c>
      <c r="S50" s="21"/>
    </row>
    <row r="51" spans="1:19" ht="15.75" thickBot="1" x14ac:dyDescent="0.3">
      <c r="A51" s="79"/>
      <c r="B51" s="51" t="s">
        <v>14</v>
      </c>
      <c r="C51" s="52">
        <v>6</v>
      </c>
      <c r="D51" s="53">
        <v>3</v>
      </c>
      <c r="E51" s="54">
        <f t="shared" si="6"/>
        <v>-0.5</v>
      </c>
      <c r="F51" s="52">
        <v>5</v>
      </c>
      <c r="G51" s="52">
        <v>3</v>
      </c>
      <c r="H51" s="55">
        <f t="shared" ref="H51:H55" si="19">(G51-F51)/F51</f>
        <v>-0.4</v>
      </c>
      <c r="I51" s="52">
        <v>3</v>
      </c>
      <c r="J51" s="52">
        <v>2</v>
      </c>
      <c r="K51" s="55">
        <f t="shared" ref="K51" si="20">(J51-I51)/I51</f>
        <v>-0.33333333333333331</v>
      </c>
      <c r="L51" s="75"/>
      <c r="M51" s="57">
        <v>8</v>
      </c>
      <c r="N51" s="57">
        <v>8</v>
      </c>
      <c r="O51" s="57">
        <v>6</v>
      </c>
      <c r="P51" s="58">
        <f t="shared" si="9"/>
        <v>0.375</v>
      </c>
      <c r="Q51" s="58">
        <f t="shared" si="17"/>
        <v>0.375</v>
      </c>
      <c r="R51" s="59">
        <f t="shared" si="18"/>
        <v>0.33333333333333331</v>
      </c>
      <c r="S51" s="21"/>
    </row>
    <row r="52" spans="1:19" ht="15.75" thickBot="1" x14ac:dyDescent="0.3">
      <c r="A52" s="79" t="s">
        <v>28</v>
      </c>
      <c r="B52" s="42" t="s">
        <v>13</v>
      </c>
      <c r="C52" s="46">
        <v>1</v>
      </c>
      <c r="D52" s="47">
        <v>1</v>
      </c>
      <c r="E52" s="48">
        <f t="shared" si="6"/>
        <v>0</v>
      </c>
      <c r="F52" s="46">
        <v>1</v>
      </c>
      <c r="G52" s="46">
        <v>1</v>
      </c>
      <c r="H52" s="48">
        <f t="shared" si="19"/>
        <v>0</v>
      </c>
      <c r="I52" s="46">
        <v>0</v>
      </c>
      <c r="J52" s="46">
        <v>0</v>
      </c>
      <c r="K52" s="16">
        <v>0</v>
      </c>
      <c r="L52" s="74"/>
      <c r="M52" s="50">
        <v>1</v>
      </c>
      <c r="N52" s="50">
        <v>1</v>
      </c>
      <c r="O52" s="50">
        <v>0</v>
      </c>
      <c r="P52" s="61">
        <f t="shared" si="9"/>
        <v>1</v>
      </c>
      <c r="Q52" s="61">
        <f t="shared" si="17"/>
        <v>1</v>
      </c>
      <c r="R52" s="71">
        <v>0</v>
      </c>
      <c r="S52" s="21"/>
    </row>
    <row r="53" spans="1:19" ht="15.75" thickBot="1" x14ac:dyDescent="0.3">
      <c r="A53" s="79"/>
      <c r="B53" s="51" t="s">
        <v>14</v>
      </c>
      <c r="C53" s="52">
        <v>4</v>
      </c>
      <c r="D53" s="53">
        <v>5</v>
      </c>
      <c r="E53" s="54">
        <f t="shared" si="6"/>
        <v>0.25</v>
      </c>
      <c r="F53" s="52">
        <v>2</v>
      </c>
      <c r="G53" s="52">
        <v>5</v>
      </c>
      <c r="H53" s="55">
        <f t="shared" si="19"/>
        <v>1.5</v>
      </c>
      <c r="I53" s="52">
        <v>0</v>
      </c>
      <c r="J53" s="52">
        <v>0</v>
      </c>
      <c r="K53" s="55">
        <v>0</v>
      </c>
      <c r="L53" s="75"/>
      <c r="M53" s="57">
        <v>6</v>
      </c>
      <c r="N53" s="57">
        <v>6</v>
      </c>
      <c r="O53" s="57">
        <v>0</v>
      </c>
      <c r="P53" s="58">
        <f t="shared" si="9"/>
        <v>0.83333333333333337</v>
      </c>
      <c r="Q53" s="58">
        <f t="shared" si="17"/>
        <v>0.83333333333333337</v>
      </c>
      <c r="R53" s="59">
        <v>0</v>
      </c>
      <c r="S53" s="21"/>
    </row>
    <row r="54" spans="1:19" ht="15.75" thickBot="1" x14ac:dyDescent="0.3">
      <c r="A54" s="79" t="s">
        <v>29</v>
      </c>
      <c r="B54" s="42" t="s">
        <v>13</v>
      </c>
      <c r="C54" s="46">
        <v>0</v>
      </c>
      <c r="D54" s="47">
        <v>0</v>
      </c>
      <c r="E54" s="48">
        <v>0</v>
      </c>
      <c r="F54" s="46">
        <v>0</v>
      </c>
      <c r="G54" s="46">
        <v>0</v>
      </c>
      <c r="H54" s="49">
        <v>0</v>
      </c>
      <c r="I54" s="46">
        <v>0</v>
      </c>
      <c r="J54" s="46">
        <v>0</v>
      </c>
      <c r="K54" s="16">
        <v>0</v>
      </c>
      <c r="L54" s="74"/>
      <c r="M54" s="50">
        <v>0</v>
      </c>
      <c r="N54" s="50">
        <v>0</v>
      </c>
      <c r="O54" s="50">
        <v>0</v>
      </c>
      <c r="P54" s="61">
        <v>0</v>
      </c>
      <c r="Q54" s="61">
        <v>0</v>
      </c>
      <c r="R54" s="71">
        <v>0</v>
      </c>
      <c r="S54" s="21"/>
    </row>
    <row r="55" spans="1:19" ht="15.75" thickBot="1" x14ac:dyDescent="0.3">
      <c r="A55" s="80"/>
      <c r="B55" s="51" t="s">
        <v>14</v>
      </c>
      <c r="C55" s="52">
        <v>1</v>
      </c>
      <c r="D55" s="53">
        <v>1</v>
      </c>
      <c r="E55" s="54">
        <f t="shared" si="6"/>
        <v>0</v>
      </c>
      <c r="F55" s="52">
        <v>1</v>
      </c>
      <c r="G55" s="52">
        <v>0</v>
      </c>
      <c r="H55" s="55">
        <f t="shared" si="19"/>
        <v>-1</v>
      </c>
      <c r="I55" s="52">
        <v>0</v>
      </c>
      <c r="J55" s="52">
        <v>0</v>
      </c>
      <c r="K55" s="55">
        <v>0</v>
      </c>
      <c r="L55" s="75"/>
      <c r="M55" s="57">
        <v>4</v>
      </c>
      <c r="N55" s="57">
        <v>4</v>
      </c>
      <c r="O55" s="57">
        <v>1</v>
      </c>
      <c r="P55" s="58">
        <f t="shared" si="9"/>
        <v>0.25</v>
      </c>
      <c r="Q55" s="58">
        <f t="shared" si="17"/>
        <v>0</v>
      </c>
      <c r="R55" s="59">
        <f t="shared" ref="R55" si="21">J55/O55</f>
        <v>0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 t="s">
        <v>30</v>
      </c>
    </row>
    <row r="58" spans="1:19" x14ac:dyDescent="0.25">
      <c r="A58" s="6"/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 x14ac:dyDescent="0.25">
      <c r="A1" s="92" t="s">
        <v>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75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6.5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79</v>
      </c>
      <c r="D6" s="9" t="s">
        <v>76</v>
      </c>
      <c r="E6" s="8" t="s">
        <v>32</v>
      </c>
      <c r="F6" s="8" t="s">
        <v>80</v>
      </c>
      <c r="G6" s="8" t="s">
        <v>77</v>
      </c>
      <c r="H6" s="8" t="s">
        <v>32</v>
      </c>
      <c r="I6" s="8" t="s">
        <v>81</v>
      </c>
      <c r="J6" s="8" t="s">
        <v>78</v>
      </c>
      <c r="K6" s="8" t="s">
        <v>32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3</v>
      </c>
      <c r="B7" s="98"/>
      <c r="C7" s="14">
        <v>287</v>
      </c>
      <c r="D7" s="14">
        <v>321</v>
      </c>
      <c r="E7" s="15">
        <f t="shared" ref="E7:E15" si="0">(D7-C7)/C7</f>
        <v>0.11846689895470383</v>
      </c>
      <c r="F7" s="14">
        <v>207</v>
      </c>
      <c r="G7" s="14">
        <v>242</v>
      </c>
      <c r="H7" s="16">
        <f t="shared" ref="H7:H15" si="1">(G7-F7)/F7</f>
        <v>0.16908212560386474</v>
      </c>
      <c r="I7" s="14">
        <v>84</v>
      </c>
      <c r="J7" s="14">
        <v>96</v>
      </c>
      <c r="K7" s="16">
        <f t="shared" ref="K7:K15" si="2">(J7-I7)/I7</f>
        <v>0.14285714285714285</v>
      </c>
      <c r="L7" s="17"/>
      <c r="M7" s="18">
        <v>444</v>
      </c>
      <c r="N7" s="18">
        <v>359</v>
      </c>
      <c r="O7" s="18">
        <v>216</v>
      </c>
      <c r="P7" s="19">
        <f t="shared" ref="P7:P15" si="3">D7/M7</f>
        <v>0.72297297297297303</v>
      </c>
      <c r="Q7" s="19">
        <f t="shared" ref="Q7:Q15" si="4">G7/N7</f>
        <v>0.6740947075208914</v>
      </c>
      <c r="R7" s="20">
        <f t="shared" ref="R7:R15" si="5">J7/O7</f>
        <v>0.44444444444444442</v>
      </c>
      <c r="S7" s="21"/>
      <c r="T7" s="2"/>
      <c r="U7" s="2"/>
    </row>
    <row r="8" spans="1:21" x14ac:dyDescent="0.25">
      <c r="A8" s="90" t="s">
        <v>4</v>
      </c>
      <c r="B8" s="91"/>
      <c r="C8" s="22">
        <v>1</v>
      </c>
      <c r="D8" s="22">
        <v>4</v>
      </c>
      <c r="E8" s="15">
        <f t="shared" si="0"/>
        <v>3</v>
      </c>
      <c r="F8" s="22">
        <v>1</v>
      </c>
      <c r="G8" s="22">
        <v>4</v>
      </c>
      <c r="H8" s="16">
        <f t="shared" si="1"/>
        <v>3</v>
      </c>
      <c r="I8" s="22">
        <v>1</v>
      </c>
      <c r="J8" s="22">
        <v>3</v>
      </c>
      <c r="K8" s="16">
        <f t="shared" si="2"/>
        <v>2</v>
      </c>
      <c r="L8" s="17"/>
      <c r="M8" s="18">
        <v>5</v>
      </c>
      <c r="N8" s="18">
        <v>4</v>
      </c>
      <c r="O8" s="18">
        <v>3</v>
      </c>
      <c r="P8" s="19">
        <f t="shared" si="3"/>
        <v>0.8</v>
      </c>
      <c r="Q8" s="19">
        <f t="shared" si="4"/>
        <v>1</v>
      </c>
      <c r="R8" s="20">
        <f t="shared" si="5"/>
        <v>1</v>
      </c>
      <c r="S8" s="21"/>
      <c r="T8" s="2"/>
      <c r="U8" s="2"/>
    </row>
    <row r="9" spans="1:21" x14ac:dyDescent="0.25">
      <c r="A9" s="90" t="s">
        <v>33</v>
      </c>
      <c r="B9" s="91"/>
      <c r="C9" s="22">
        <v>0</v>
      </c>
      <c r="D9" s="22">
        <v>2</v>
      </c>
      <c r="E9" s="15">
        <v>0</v>
      </c>
      <c r="F9" s="22">
        <v>0</v>
      </c>
      <c r="G9" s="22">
        <v>2</v>
      </c>
      <c r="H9" s="16">
        <v>0</v>
      </c>
      <c r="I9" s="22">
        <v>0</v>
      </c>
      <c r="J9" s="22">
        <v>1</v>
      </c>
      <c r="K9" s="16">
        <v>0</v>
      </c>
      <c r="L9" s="17"/>
      <c r="M9" s="18">
        <v>1</v>
      </c>
      <c r="N9" s="18">
        <v>0</v>
      </c>
      <c r="O9" s="18">
        <v>0</v>
      </c>
      <c r="P9" s="19">
        <f t="shared" si="3"/>
        <v>2</v>
      </c>
      <c r="Q9" s="19">
        <v>0</v>
      </c>
      <c r="R9" s="20">
        <v>0</v>
      </c>
      <c r="S9" s="21"/>
      <c r="T9" s="2"/>
      <c r="U9" s="2"/>
    </row>
    <row r="10" spans="1:21" x14ac:dyDescent="0.25">
      <c r="A10" s="90" t="s">
        <v>5</v>
      </c>
      <c r="B10" s="91"/>
      <c r="C10" s="22">
        <v>86</v>
      </c>
      <c r="D10" s="22">
        <v>99</v>
      </c>
      <c r="E10" s="15">
        <f t="shared" si="0"/>
        <v>0.15116279069767441</v>
      </c>
      <c r="F10" s="22">
        <v>64</v>
      </c>
      <c r="G10" s="22">
        <v>78</v>
      </c>
      <c r="H10" s="16">
        <f t="shared" si="1"/>
        <v>0.21875</v>
      </c>
      <c r="I10" s="22">
        <v>24</v>
      </c>
      <c r="J10" s="22">
        <v>34</v>
      </c>
      <c r="K10" s="16">
        <f t="shared" si="2"/>
        <v>0.41666666666666669</v>
      </c>
      <c r="L10" s="17"/>
      <c r="M10" s="18">
        <v>147</v>
      </c>
      <c r="N10" s="18">
        <v>118</v>
      </c>
      <c r="O10" s="18">
        <v>74</v>
      </c>
      <c r="P10" s="19">
        <f t="shared" si="3"/>
        <v>0.67346938775510201</v>
      </c>
      <c r="Q10" s="19">
        <f t="shared" si="4"/>
        <v>0.66101694915254239</v>
      </c>
      <c r="R10" s="20">
        <f t="shared" si="5"/>
        <v>0.45945945945945948</v>
      </c>
      <c r="S10" s="21"/>
      <c r="T10" s="2"/>
      <c r="U10" s="2"/>
    </row>
    <row r="11" spans="1:21" x14ac:dyDescent="0.25">
      <c r="A11" s="90" t="s">
        <v>6</v>
      </c>
      <c r="B11" s="91"/>
      <c r="C11" s="14">
        <v>55</v>
      </c>
      <c r="D11" s="14">
        <v>65</v>
      </c>
      <c r="E11" s="15">
        <f t="shared" si="0"/>
        <v>0.18181818181818182</v>
      </c>
      <c r="F11" s="14">
        <v>47</v>
      </c>
      <c r="G11" s="14">
        <v>55</v>
      </c>
      <c r="H11" s="16">
        <f t="shared" si="1"/>
        <v>0.1702127659574468</v>
      </c>
      <c r="I11" s="14">
        <v>26</v>
      </c>
      <c r="J11" s="14">
        <v>27</v>
      </c>
      <c r="K11" s="16">
        <f t="shared" si="2"/>
        <v>3.8461538461538464E-2</v>
      </c>
      <c r="L11" s="17"/>
      <c r="M11" s="14">
        <v>116</v>
      </c>
      <c r="N11" s="14">
        <v>108</v>
      </c>
      <c r="O11" s="14">
        <v>70</v>
      </c>
      <c r="P11" s="19">
        <f t="shared" si="3"/>
        <v>0.56034482758620685</v>
      </c>
      <c r="Q11" s="19">
        <f t="shared" si="4"/>
        <v>0.5092592592592593</v>
      </c>
      <c r="R11" s="20">
        <f t="shared" si="5"/>
        <v>0.38571428571428573</v>
      </c>
      <c r="S11" s="21"/>
      <c r="T11" s="2"/>
      <c r="U11" s="2"/>
    </row>
    <row r="12" spans="1:21" x14ac:dyDescent="0.25">
      <c r="A12" s="90" t="s">
        <v>7</v>
      </c>
      <c r="B12" s="91"/>
      <c r="C12" s="14">
        <v>115</v>
      </c>
      <c r="D12" s="14">
        <v>137</v>
      </c>
      <c r="E12" s="15">
        <f t="shared" si="0"/>
        <v>0.19130434782608696</v>
      </c>
      <c r="F12" s="14">
        <v>89</v>
      </c>
      <c r="G12" s="14">
        <v>102</v>
      </c>
      <c r="H12" s="16">
        <f t="shared" si="1"/>
        <v>0.14606741573033707</v>
      </c>
      <c r="I12" s="14">
        <v>31</v>
      </c>
      <c r="J12" s="14">
        <v>35</v>
      </c>
      <c r="K12" s="16">
        <f t="shared" si="2"/>
        <v>0.12903225806451613</v>
      </c>
      <c r="L12" s="17"/>
      <c r="M12" s="14">
        <v>170</v>
      </c>
      <c r="N12" s="14">
        <v>129</v>
      </c>
      <c r="O12" s="14">
        <v>69</v>
      </c>
      <c r="P12" s="19">
        <f t="shared" si="3"/>
        <v>0.80588235294117649</v>
      </c>
      <c r="Q12" s="19">
        <f t="shared" si="4"/>
        <v>0.79069767441860461</v>
      </c>
      <c r="R12" s="20">
        <f t="shared" si="5"/>
        <v>0.50724637681159424</v>
      </c>
      <c r="S12" s="21"/>
      <c r="T12" s="2"/>
      <c r="U12" s="2"/>
    </row>
    <row r="13" spans="1:21" x14ac:dyDescent="0.25">
      <c r="A13" s="90" t="s">
        <v>8</v>
      </c>
      <c r="B13" s="91"/>
      <c r="C13" s="23">
        <v>31</v>
      </c>
      <c r="D13" s="23">
        <v>20</v>
      </c>
      <c r="E13" s="15">
        <f t="shared" si="0"/>
        <v>-0.35483870967741937</v>
      </c>
      <c r="F13" s="23">
        <v>7</v>
      </c>
      <c r="G13" s="23">
        <v>7</v>
      </c>
      <c r="H13" s="16">
        <f t="shared" si="1"/>
        <v>0</v>
      </c>
      <c r="I13" s="23">
        <v>3</v>
      </c>
      <c r="J13" s="23">
        <v>0</v>
      </c>
      <c r="K13" s="16">
        <f>(J13-I13)/I13</f>
        <v>-1</v>
      </c>
      <c r="L13" s="17"/>
      <c r="M13" s="23">
        <v>11</v>
      </c>
      <c r="N13" s="23">
        <v>4</v>
      </c>
      <c r="O13" s="23">
        <v>3</v>
      </c>
      <c r="P13" s="19">
        <f t="shared" si="3"/>
        <v>1.8181818181818181</v>
      </c>
      <c r="Q13" s="19">
        <f t="shared" si="4"/>
        <v>1.75</v>
      </c>
      <c r="R13" s="20">
        <f t="shared" si="5"/>
        <v>0</v>
      </c>
      <c r="S13" s="21"/>
      <c r="T13" s="2"/>
      <c r="U13" s="2"/>
    </row>
    <row r="14" spans="1:21" x14ac:dyDescent="0.25">
      <c r="A14" s="81" t="s">
        <v>9</v>
      </c>
      <c r="B14" s="82"/>
      <c r="C14" s="22">
        <v>85</v>
      </c>
      <c r="D14" s="22">
        <v>114</v>
      </c>
      <c r="E14" s="15">
        <f t="shared" si="0"/>
        <v>0.3411764705882353</v>
      </c>
      <c r="F14" s="22">
        <v>42</v>
      </c>
      <c r="G14" s="22">
        <v>59</v>
      </c>
      <c r="H14" s="16">
        <f t="shared" si="1"/>
        <v>0.40476190476190477</v>
      </c>
      <c r="I14" s="22">
        <v>13</v>
      </c>
      <c r="J14" s="22">
        <v>18</v>
      </c>
      <c r="K14" s="16">
        <f t="shared" si="2"/>
        <v>0.38461538461538464</v>
      </c>
      <c r="L14" s="17"/>
      <c r="M14" s="18">
        <v>94</v>
      </c>
      <c r="N14" s="18">
        <v>56</v>
      </c>
      <c r="O14" s="18">
        <v>40</v>
      </c>
      <c r="P14" s="19">
        <f t="shared" si="3"/>
        <v>1.2127659574468086</v>
      </c>
      <c r="Q14" s="19">
        <f t="shared" si="4"/>
        <v>1.0535714285714286</v>
      </c>
      <c r="R14" s="20">
        <f t="shared" si="5"/>
        <v>0.45</v>
      </c>
      <c r="S14" s="21"/>
      <c r="T14" s="24"/>
      <c r="U14" s="24"/>
    </row>
    <row r="15" spans="1:21" x14ac:dyDescent="0.25">
      <c r="A15" s="83" t="s">
        <v>10</v>
      </c>
      <c r="B15" s="84"/>
      <c r="C15" s="25">
        <f>C7+C14</f>
        <v>372</v>
      </c>
      <c r="D15" s="26">
        <f>D7+D14</f>
        <v>435</v>
      </c>
      <c r="E15" s="27">
        <f t="shared" si="0"/>
        <v>0.16935483870967741</v>
      </c>
      <c r="F15" s="25">
        <f>F7+F14</f>
        <v>249</v>
      </c>
      <c r="G15" s="25">
        <f>G7+G14</f>
        <v>301</v>
      </c>
      <c r="H15" s="28">
        <f t="shared" si="1"/>
        <v>0.20883534136546184</v>
      </c>
      <c r="I15" s="25">
        <f>I7+I14</f>
        <v>97</v>
      </c>
      <c r="J15" s="25">
        <f>J7+J14</f>
        <v>114</v>
      </c>
      <c r="K15" s="28">
        <f t="shared" si="2"/>
        <v>0.17525773195876287</v>
      </c>
      <c r="L15" s="29"/>
      <c r="M15" s="30">
        <f>M7+M14</f>
        <v>538</v>
      </c>
      <c r="N15" s="30">
        <f>N7+N14</f>
        <v>415</v>
      </c>
      <c r="O15" s="30">
        <f>O7+O14</f>
        <v>256</v>
      </c>
      <c r="P15" s="31">
        <f t="shared" si="3"/>
        <v>0.80855018587360594</v>
      </c>
      <c r="Q15" s="31">
        <f t="shared" si="4"/>
        <v>0.72530120481927707</v>
      </c>
      <c r="R15" s="32">
        <f t="shared" si="5"/>
        <v>0.4453125</v>
      </c>
      <c r="S15" s="33"/>
      <c r="T15" s="2"/>
      <c r="U15" s="2"/>
    </row>
    <row r="16" spans="1:21" ht="15" customHeight="1" x14ac:dyDescent="0.25">
      <c r="A16" s="85" t="s">
        <v>11</v>
      </c>
      <c r="B16" s="86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87" t="s">
        <v>12</v>
      </c>
      <c r="B17" s="42" t="s">
        <v>13</v>
      </c>
      <c r="C17" s="22">
        <v>5</v>
      </c>
      <c r="D17" s="43">
        <v>4</v>
      </c>
      <c r="E17" s="15">
        <f t="shared" ref="E17:E55" si="6">(D17-C17)/C17</f>
        <v>-0.2</v>
      </c>
      <c r="F17" s="22">
        <v>3</v>
      </c>
      <c r="G17" s="22">
        <v>3</v>
      </c>
      <c r="H17" s="16">
        <f t="shared" ref="H17:H43" si="7">(G17-F17)/F17</f>
        <v>0</v>
      </c>
      <c r="I17" s="22">
        <v>2</v>
      </c>
      <c r="J17" s="22">
        <v>0</v>
      </c>
      <c r="K17" s="49">
        <f t="shared" ref="K17:K42" si="8">(J17-I17)/I17</f>
        <v>-1</v>
      </c>
      <c r="L17" s="44"/>
      <c r="M17" s="18">
        <v>6</v>
      </c>
      <c r="N17" s="18">
        <v>5</v>
      </c>
      <c r="O17" s="45">
        <v>2</v>
      </c>
      <c r="P17" s="19">
        <f t="shared" ref="P17:P55" si="9">D17/M17</f>
        <v>0.66666666666666663</v>
      </c>
      <c r="Q17" s="19">
        <f t="shared" ref="Q17:Q47" si="10">G17/N17</f>
        <v>0.6</v>
      </c>
      <c r="R17" s="20">
        <f t="shared" ref="R17:R47" si="11">J17/O17</f>
        <v>0</v>
      </c>
      <c r="S17" s="21"/>
      <c r="T17" s="2"/>
      <c r="U17" s="2"/>
    </row>
    <row r="18" spans="1:21" x14ac:dyDescent="0.25">
      <c r="A18" s="88"/>
      <c r="B18" s="42" t="s">
        <v>14</v>
      </c>
      <c r="C18" s="46">
        <v>12</v>
      </c>
      <c r="D18" s="47">
        <v>32</v>
      </c>
      <c r="E18" s="48">
        <f t="shared" si="6"/>
        <v>1.6666666666666667</v>
      </c>
      <c r="F18" s="46">
        <v>5</v>
      </c>
      <c r="G18" s="46">
        <v>24</v>
      </c>
      <c r="H18" s="49">
        <f t="shared" si="7"/>
        <v>3.8</v>
      </c>
      <c r="I18" s="46">
        <v>2</v>
      </c>
      <c r="J18" s="46">
        <v>5</v>
      </c>
      <c r="K18" s="49">
        <f t="shared" si="8"/>
        <v>1.5</v>
      </c>
      <c r="L18" s="44"/>
      <c r="M18" s="50">
        <v>14</v>
      </c>
      <c r="N18" s="50">
        <v>9</v>
      </c>
      <c r="O18" s="50">
        <v>4</v>
      </c>
      <c r="P18" s="19">
        <f t="shared" si="9"/>
        <v>2.2857142857142856</v>
      </c>
      <c r="Q18" s="19">
        <f t="shared" si="10"/>
        <v>2.6666666666666665</v>
      </c>
      <c r="R18" s="20">
        <f t="shared" si="11"/>
        <v>1.25</v>
      </c>
      <c r="S18" s="21"/>
      <c r="T18" s="2"/>
      <c r="U18" s="2"/>
    </row>
    <row r="19" spans="1:21" s="60" customFormat="1" ht="15.75" thickBot="1" x14ac:dyDescent="0.3">
      <c r="A19" s="89"/>
      <c r="B19" s="51" t="s">
        <v>15</v>
      </c>
      <c r="C19" s="52">
        <v>5</v>
      </c>
      <c r="D19" s="53">
        <v>3</v>
      </c>
      <c r="E19" s="54">
        <f t="shared" si="6"/>
        <v>-0.4</v>
      </c>
      <c r="F19" s="52">
        <v>2</v>
      </c>
      <c r="G19" s="52">
        <v>1</v>
      </c>
      <c r="H19" s="55">
        <f t="shared" si="7"/>
        <v>-0.5</v>
      </c>
      <c r="I19" s="52">
        <v>1</v>
      </c>
      <c r="J19" s="52">
        <v>0</v>
      </c>
      <c r="K19" s="55">
        <f t="shared" si="8"/>
        <v>-1</v>
      </c>
      <c r="L19" s="56"/>
      <c r="M19" s="57">
        <v>6</v>
      </c>
      <c r="N19" s="57">
        <v>2</v>
      </c>
      <c r="O19" s="57">
        <v>0</v>
      </c>
      <c r="P19" s="58">
        <f t="shared" si="9"/>
        <v>0.5</v>
      </c>
      <c r="Q19" s="58">
        <f t="shared" si="10"/>
        <v>0.5</v>
      </c>
      <c r="R19" s="59">
        <v>0</v>
      </c>
      <c r="S19" s="21"/>
      <c r="T19" s="6"/>
      <c r="U19" s="6"/>
    </row>
    <row r="20" spans="1:21" ht="15.75" thickBot="1" x14ac:dyDescent="0.3">
      <c r="A20" s="78" t="s">
        <v>16</v>
      </c>
      <c r="B20" s="42" t="s">
        <v>13</v>
      </c>
      <c r="C20" s="46">
        <v>6</v>
      </c>
      <c r="D20" s="47">
        <v>12</v>
      </c>
      <c r="E20" s="48">
        <f t="shared" si="6"/>
        <v>1</v>
      </c>
      <c r="F20" s="46">
        <v>4</v>
      </c>
      <c r="G20" s="46">
        <v>8</v>
      </c>
      <c r="H20" s="49">
        <f t="shared" si="7"/>
        <v>1</v>
      </c>
      <c r="I20" s="46">
        <v>1</v>
      </c>
      <c r="J20" s="46">
        <v>5</v>
      </c>
      <c r="K20" s="16">
        <f t="shared" si="8"/>
        <v>4</v>
      </c>
      <c r="L20" s="44"/>
      <c r="M20" s="50">
        <v>8</v>
      </c>
      <c r="N20" s="50">
        <v>6</v>
      </c>
      <c r="O20" s="50">
        <v>4</v>
      </c>
      <c r="P20" s="61">
        <f t="shared" si="9"/>
        <v>1.5</v>
      </c>
      <c r="Q20" s="61">
        <f t="shared" si="10"/>
        <v>1.3333333333333333</v>
      </c>
      <c r="R20" s="62">
        <f t="shared" si="11"/>
        <v>1.25</v>
      </c>
      <c r="S20" s="21"/>
      <c r="T20" s="2"/>
      <c r="U20" s="2"/>
    </row>
    <row r="21" spans="1:21" ht="15.75" thickBot="1" x14ac:dyDescent="0.3">
      <c r="A21" s="78"/>
      <c r="B21" s="42" t="s">
        <v>14</v>
      </c>
      <c r="C21" s="43">
        <v>43</v>
      </c>
      <c r="D21" s="43">
        <v>52</v>
      </c>
      <c r="E21" s="15">
        <f t="shared" si="6"/>
        <v>0.20930232558139536</v>
      </c>
      <c r="F21" s="22">
        <v>30</v>
      </c>
      <c r="G21" s="22">
        <v>35</v>
      </c>
      <c r="H21" s="16">
        <f t="shared" si="7"/>
        <v>0.16666666666666666</v>
      </c>
      <c r="I21" s="22">
        <v>17</v>
      </c>
      <c r="J21" s="22">
        <v>18</v>
      </c>
      <c r="K21" s="49">
        <f t="shared" si="8"/>
        <v>5.8823529411764705E-2</v>
      </c>
      <c r="L21" s="44"/>
      <c r="M21" s="18">
        <v>56</v>
      </c>
      <c r="N21" s="18">
        <v>47</v>
      </c>
      <c r="O21" s="18">
        <v>32</v>
      </c>
      <c r="P21" s="19">
        <f t="shared" si="9"/>
        <v>0.9285714285714286</v>
      </c>
      <c r="Q21" s="19">
        <f t="shared" si="10"/>
        <v>0.74468085106382975</v>
      </c>
      <c r="R21" s="20">
        <f t="shared" si="11"/>
        <v>0.5625</v>
      </c>
      <c r="S21" s="21"/>
      <c r="T21" s="2"/>
      <c r="U21" s="2"/>
    </row>
    <row r="22" spans="1:21" ht="15.75" thickBot="1" x14ac:dyDescent="0.3">
      <c r="A22" s="79"/>
      <c r="B22" s="51" t="s">
        <v>15</v>
      </c>
      <c r="C22" s="52">
        <v>3</v>
      </c>
      <c r="D22" s="53">
        <v>6</v>
      </c>
      <c r="E22" s="54">
        <f t="shared" si="6"/>
        <v>1</v>
      </c>
      <c r="F22" s="52">
        <v>1</v>
      </c>
      <c r="G22" s="52">
        <v>1</v>
      </c>
      <c r="H22" s="55">
        <f t="shared" si="7"/>
        <v>0</v>
      </c>
      <c r="I22" s="52">
        <v>0</v>
      </c>
      <c r="J22" s="52">
        <v>0</v>
      </c>
      <c r="K22" s="55">
        <v>0</v>
      </c>
      <c r="L22" s="56"/>
      <c r="M22" s="57">
        <v>3</v>
      </c>
      <c r="N22" s="57">
        <v>1</v>
      </c>
      <c r="O22" s="57">
        <v>0</v>
      </c>
      <c r="P22" s="58">
        <f t="shared" si="9"/>
        <v>2</v>
      </c>
      <c r="Q22" s="58">
        <f t="shared" si="10"/>
        <v>1</v>
      </c>
      <c r="R22" s="59">
        <v>0</v>
      </c>
      <c r="S22" s="21"/>
      <c r="T22" s="24"/>
      <c r="U22" s="24"/>
    </row>
    <row r="23" spans="1:21" ht="15.75" thickBot="1" x14ac:dyDescent="0.3">
      <c r="A23" s="78" t="s">
        <v>17</v>
      </c>
      <c r="B23" s="42" t="s">
        <v>13</v>
      </c>
      <c r="C23" s="46">
        <v>11</v>
      </c>
      <c r="D23" s="47">
        <v>9</v>
      </c>
      <c r="E23" s="48">
        <f t="shared" si="6"/>
        <v>-0.18181818181818182</v>
      </c>
      <c r="F23" s="46">
        <v>6</v>
      </c>
      <c r="G23" s="46">
        <v>4</v>
      </c>
      <c r="H23" s="49">
        <f t="shared" si="7"/>
        <v>-0.33333333333333331</v>
      </c>
      <c r="I23" s="46">
        <v>2</v>
      </c>
      <c r="J23" s="46">
        <v>2</v>
      </c>
      <c r="K23" s="16">
        <f t="shared" si="8"/>
        <v>0</v>
      </c>
      <c r="L23" s="44"/>
      <c r="M23" s="50">
        <v>11</v>
      </c>
      <c r="N23" s="50">
        <v>7</v>
      </c>
      <c r="O23" s="50">
        <v>4</v>
      </c>
      <c r="P23" s="61">
        <f t="shared" si="9"/>
        <v>0.81818181818181823</v>
      </c>
      <c r="Q23" s="61">
        <f t="shared" si="10"/>
        <v>0.5714285714285714</v>
      </c>
      <c r="R23" s="62">
        <f t="shared" si="11"/>
        <v>0.5</v>
      </c>
      <c r="S23" s="21"/>
      <c r="T23" s="2"/>
      <c r="U23" s="2"/>
    </row>
    <row r="24" spans="1:21" ht="15.75" thickBot="1" x14ac:dyDescent="0.3">
      <c r="A24" s="78"/>
      <c r="B24" s="42" t="s">
        <v>14</v>
      </c>
      <c r="C24" s="43">
        <v>38</v>
      </c>
      <c r="D24" s="43">
        <v>24</v>
      </c>
      <c r="E24" s="15">
        <f t="shared" si="6"/>
        <v>-0.36842105263157893</v>
      </c>
      <c r="F24" s="22">
        <v>23</v>
      </c>
      <c r="G24" s="22">
        <v>14</v>
      </c>
      <c r="H24" s="16">
        <f t="shared" si="7"/>
        <v>-0.39130434782608697</v>
      </c>
      <c r="I24" s="22">
        <v>7</v>
      </c>
      <c r="J24" s="22">
        <v>5</v>
      </c>
      <c r="K24" s="49">
        <f t="shared" si="8"/>
        <v>-0.2857142857142857</v>
      </c>
      <c r="L24" s="44"/>
      <c r="M24" s="18">
        <v>41</v>
      </c>
      <c r="N24" s="18">
        <v>26</v>
      </c>
      <c r="O24" s="18">
        <v>14</v>
      </c>
      <c r="P24" s="19">
        <f t="shared" si="9"/>
        <v>0.58536585365853655</v>
      </c>
      <c r="Q24" s="19">
        <f t="shared" si="10"/>
        <v>0.53846153846153844</v>
      </c>
      <c r="R24" s="20">
        <f t="shared" si="11"/>
        <v>0.35714285714285715</v>
      </c>
      <c r="S24" s="21"/>
      <c r="T24" s="2"/>
      <c r="U24" s="2"/>
    </row>
    <row r="25" spans="1:21" ht="15.75" thickBot="1" x14ac:dyDescent="0.3">
      <c r="A25" s="79"/>
      <c r="B25" s="51" t="s">
        <v>15</v>
      </c>
      <c r="C25" s="52">
        <v>2</v>
      </c>
      <c r="D25" s="53">
        <v>7</v>
      </c>
      <c r="E25" s="54">
        <f t="shared" si="6"/>
        <v>2.5</v>
      </c>
      <c r="F25" s="52">
        <v>0</v>
      </c>
      <c r="G25" s="52">
        <v>2</v>
      </c>
      <c r="H25" s="55">
        <v>0</v>
      </c>
      <c r="I25" s="52">
        <v>0</v>
      </c>
      <c r="J25" s="52">
        <v>0</v>
      </c>
      <c r="K25" s="55">
        <v>0</v>
      </c>
      <c r="L25" s="56"/>
      <c r="M25" s="57">
        <v>4</v>
      </c>
      <c r="N25" s="57">
        <v>3</v>
      </c>
      <c r="O25" s="57">
        <v>1</v>
      </c>
      <c r="P25" s="58">
        <f t="shared" si="9"/>
        <v>1.75</v>
      </c>
      <c r="Q25" s="58">
        <f t="shared" si="10"/>
        <v>0.66666666666666663</v>
      </c>
      <c r="R25" s="59">
        <f t="shared" si="11"/>
        <v>0</v>
      </c>
      <c r="S25" s="21"/>
      <c r="T25" s="2"/>
      <c r="U25" s="2"/>
    </row>
    <row r="26" spans="1:21" ht="15.75" thickBot="1" x14ac:dyDescent="0.3">
      <c r="A26" s="78" t="s">
        <v>18</v>
      </c>
      <c r="B26" s="42" t="s">
        <v>13</v>
      </c>
      <c r="C26" s="47">
        <v>6</v>
      </c>
      <c r="D26" s="47">
        <v>8</v>
      </c>
      <c r="E26" s="48">
        <f t="shared" si="6"/>
        <v>0.33333333333333331</v>
      </c>
      <c r="F26" s="46">
        <v>3</v>
      </c>
      <c r="G26" s="46">
        <v>5</v>
      </c>
      <c r="H26" s="49">
        <f t="shared" si="7"/>
        <v>0.66666666666666663</v>
      </c>
      <c r="I26" s="46">
        <v>1</v>
      </c>
      <c r="J26" s="46">
        <v>1</v>
      </c>
      <c r="K26" s="16">
        <f t="shared" si="8"/>
        <v>0</v>
      </c>
      <c r="L26" s="44"/>
      <c r="M26" s="50">
        <v>8</v>
      </c>
      <c r="N26" s="50">
        <v>3</v>
      </c>
      <c r="O26" s="50">
        <v>2</v>
      </c>
      <c r="P26" s="61">
        <f t="shared" si="9"/>
        <v>1</v>
      </c>
      <c r="Q26" s="61">
        <f t="shared" si="10"/>
        <v>1.6666666666666667</v>
      </c>
      <c r="R26" s="62">
        <f t="shared" si="11"/>
        <v>0.5</v>
      </c>
      <c r="S26" s="21"/>
      <c r="T26" s="2"/>
      <c r="U26" s="2"/>
    </row>
    <row r="27" spans="1:21" ht="15.75" thickBot="1" x14ac:dyDescent="0.3">
      <c r="A27" s="78"/>
      <c r="B27" s="42" t="s">
        <v>14</v>
      </c>
      <c r="C27" s="43">
        <v>10</v>
      </c>
      <c r="D27" s="43">
        <v>17</v>
      </c>
      <c r="E27" s="15">
        <f t="shared" si="6"/>
        <v>0.7</v>
      </c>
      <c r="F27" s="22">
        <v>5</v>
      </c>
      <c r="G27" s="22">
        <v>11</v>
      </c>
      <c r="H27" s="16">
        <f t="shared" si="7"/>
        <v>1.2</v>
      </c>
      <c r="I27" s="22">
        <v>1</v>
      </c>
      <c r="J27" s="22">
        <v>3</v>
      </c>
      <c r="K27" s="49">
        <f t="shared" si="8"/>
        <v>2</v>
      </c>
      <c r="L27" s="44"/>
      <c r="M27" s="18">
        <v>16</v>
      </c>
      <c r="N27" s="18">
        <v>7</v>
      </c>
      <c r="O27" s="18">
        <v>3</v>
      </c>
      <c r="P27" s="19">
        <f t="shared" si="9"/>
        <v>1.0625</v>
      </c>
      <c r="Q27" s="19">
        <f t="shared" si="10"/>
        <v>1.5714285714285714</v>
      </c>
      <c r="R27" s="20">
        <f t="shared" si="11"/>
        <v>1</v>
      </c>
      <c r="S27" s="21"/>
      <c r="T27" s="2"/>
      <c r="U27" s="2"/>
    </row>
    <row r="28" spans="1:21" ht="15.75" thickBot="1" x14ac:dyDescent="0.3">
      <c r="A28" s="79"/>
      <c r="B28" s="51" t="s">
        <v>15</v>
      </c>
      <c r="C28" s="52">
        <v>2</v>
      </c>
      <c r="D28" s="53">
        <v>3</v>
      </c>
      <c r="E28" s="54">
        <f t="shared" si="6"/>
        <v>0.5</v>
      </c>
      <c r="F28" s="52">
        <v>1</v>
      </c>
      <c r="G28" s="52">
        <v>0</v>
      </c>
      <c r="H28" s="55">
        <f t="shared" si="7"/>
        <v>-1</v>
      </c>
      <c r="I28" s="52">
        <v>0</v>
      </c>
      <c r="J28" s="52">
        <v>0</v>
      </c>
      <c r="K28" s="55">
        <v>0</v>
      </c>
      <c r="L28" s="56"/>
      <c r="M28" s="57">
        <v>1</v>
      </c>
      <c r="N28" s="57">
        <v>1</v>
      </c>
      <c r="O28" s="57">
        <v>1</v>
      </c>
      <c r="P28" s="58">
        <f t="shared" si="9"/>
        <v>3</v>
      </c>
      <c r="Q28" s="58">
        <f t="shared" si="10"/>
        <v>0</v>
      </c>
      <c r="R28" s="59">
        <f t="shared" si="11"/>
        <v>0</v>
      </c>
      <c r="S28" s="21"/>
      <c r="T28" s="2"/>
      <c r="U28" s="2"/>
    </row>
    <row r="29" spans="1:21" ht="15.75" thickBot="1" x14ac:dyDescent="0.3">
      <c r="A29" s="78" t="s">
        <v>19</v>
      </c>
      <c r="B29" s="42" t="s">
        <v>13</v>
      </c>
      <c r="C29" s="47">
        <v>1</v>
      </c>
      <c r="D29" s="47">
        <v>3</v>
      </c>
      <c r="E29" s="48">
        <f t="shared" si="6"/>
        <v>2</v>
      </c>
      <c r="F29" s="46">
        <v>0</v>
      </c>
      <c r="G29" s="46">
        <v>1</v>
      </c>
      <c r="H29" s="49">
        <v>0</v>
      </c>
      <c r="I29" s="46">
        <v>0</v>
      </c>
      <c r="J29" s="46">
        <v>0</v>
      </c>
      <c r="K29" s="16">
        <v>0</v>
      </c>
      <c r="L29" s="44"/>
      <c r="M29" s="50">
        <v>1</v>
      </c>
      <c r="N29" s="50">
        <v>0</v>
      </c>
      <c r="O29" s="50">
        <v>0</v>
      </c>
      <c r="P29" s="61">
        <f t="shared" si="9"/>
        <v>3</v>
      </c>
      <c r="Q29" s="61">
        <v>0</v>
      </c>
      <c r="R29" s="62">
        <v>0</v>
      </c>
      <c r="S29" s="21"/>
      <c r="T29" s="2"/>
      <c r="U29" s="2"/>
    </row>
    <row r="30" spans="1:21" ht="15.75" thickBot="1" x14ac:dyDescent="0.3">
      <c r="A30" s="78"/>
      <c r="B30" s="42" t="s">
        <v>14</v>
      </c>
      <c r="C30" s="22">
        <v>12</v>
      </c>
      <c r="D30" s="43">
        <v>15</v>
      </c>
      <c r="E30" s="15">
        <f t="shared" si="6"/>
        <v>0.25</v>
      </c>
      <c r="F30" s="22">
        <v>9</v>
      </c>
      <c r="G30" s="22">
        <v>8</v>
      </c>
      <c r="H30" s="16">
        <f t="shared" si="7"/>
        <v>-0.1111111111111111</v>
      </c>
      <c r="I30" s="22">
        <v>3</v>
      </c>
      <c r="J30" s="22">
        <v>2</v>
      </c>
      <c r="K30" s="49">
        <f t="shared" si="8"/>
        <v>-0.33333333333333331</v>
      </c>
      <c r="L30" s="44"/>
      <c r="M30" s="18">
        <v>16</v>
      </c>
      <c r="N30" s="18">
        <v>6</v>
      </c>
      <c r="O30" s="18">
        <v>4</v>
      </c>
      <c r="P30" s="19">
        <f t="shared" si="9"/>
        <v>0.9375</v>
      </c>
      <c r="Q30" s="19">
        <f t="shared" si="10"/>
        <v>1.3333333333333333</v>
      </c>
      <c r="R30" s="20">
        <f t="shared" si="11"/>
        <v>0.5</v>
      </c>
      <c r="S30" s="21"/>
      <c r="T30" s="2"/>
      <c r="U30" s="2"/>
    </row>
    <row r="31" spans="1:21" ht="15.75" thickBot="1" x14ac:dyDescent="0.3">
      <c r="A31" s="79"/>
      <c r="B31" s="51" t="s">
        <v>15</v>
      </c>
      <c r="C31" s="52">
        <v>61</v>
      </c>
      <c r="D31" s="53">
        <v>62</v>
      </c>
      <c r="E31" s="54">
        <f t="shared" si="6"/>
        <v>1.6393442622950821E-2</v>
      </c>
      <c r="F31" s="52">
        <v>30</v>
      </c>
      <c r="G31" s="52">
        <v>37</v>
      </c>
      <c r="H31" s="55">
        <f t="shared" si="7"/>
        <v>0.23333333333333334</v>
      </c>
      <c r="I31" s="52">
        <v>8</v>
      </c>
      <c r="J31" s="52">
        <v>15</v>
      </c>
      <c r="K31" s="55">
        <f t="shared" si="8"/>
        <v>0.875</v>
      </c>
      <c r="L31" s="56"/>
      <c r="M31" s="57">
        <v>68</v>
      </c>
      <c r="N31" s="57">
        <v>39</v>
      </c>
      <c r="O31" s="57">
        <v>34</v>
      </c>
      <c r="P31" s="58">
        <f t="shared" si="9"/>
        <v>0.91176470588235292</v>
      </c>
      <c r="Q31" s="58">
        <f t="shared" si="10"/>
        <v>0.94871794871794868</v>
      </c>
      <c r="R31" s="59">
        <f t="shared" si="11"/>
        <v>0.44117647058823528</v>
      </c>
      <c r="S31" s="21"/>
      <c r="T31" s="2"/>
      <c r="U31" s="2"/>
    </row>
    <row r="32" spans="1:21" ht="15.75" thickBot="1" x14ac:dyDescent="0.3">
      <c r="A32" s="78" t="s">
        <v>20</v>
      </c>
      <c r="B32" s="42" t="s">
        <v>13</v>
      </c>
      <c r="C32" s="47">
        <v>0</v>
      </c>
      <c r="D32" s="47">
        <v>0</v>
      </c>
      <c r="E32" s="48">
        <v>0</v>
      </c>
      <c r="F32" s="46">
        <v>0</v>
      </c>
      <c r="G32" s="46">
        <v>0</v>
      </c>
      <c r="H32" s="49">
        <v>0</v>
      </c>
      <c r="I32" s="46">
        <v>0</v>
      </c>
      <c r="J32" s="46">
        <v>0</v>
      </c>
      <c r="K32" s="16">
        <v>0</v>
      </c>
      <c r="L32" s="44"/>
      <c r="M32" s="50">
        <v>0</v>
      </c>
      <c r="N32" s="50">
        <v>0</v>
      </c>
      <c r="O32" s="50">
        <v>0</v>
      </c>
      <c r="P32" s="61">
        <v>0</v>
      </c>
      <c r="Q32" s="61">
        <v>0</v>
      </c>
      <c r="R32" s="62">
        <v>0</v>
      </c>
      <c r="S32" s="21"/>
      <c r="T32" s="2"/>
      <c r="U32" s="2"/>
    </row>
    <row r="33" spans="1:21" ht="15.75" thickBot="1" x14ac:dyDescent="0.3">
      <c r="A33" s="78"/>
      <c r="B33" s="42" t="s">
        <v>14</v>
      </c>
      <c r="C33" s="43">
        <v>0</v>
      </c>
      <c r="D33" s="43">
        <v>4</v>
      </c>
      <c r="E33" s="15">
        <v>0</v>
      </c>
      <c r="F33" s="22">
        <v>0</v>
      </c>
      <c r="G33" s="22">
        <v>2</v>
      </c>
      <c r="H33" s="16">
        <v>0</v>
      </c>
      <c r="I33" s="22">
        <v>0</v>
      </c>
      <c r="J33" s="22">
        <v>2</v>
      </c>
      <c r="K33" s="49">
        <v>0</v>
      </c>
      <c r="L33" s="44"/>
      <c r="M33" s="18">
        <v>2</v>
      </c>
      <c r="N33" s="18">
        <v>2</v>
      </c>
      <c r="O33" s="18">
        <v>2</v>
      </c>
      <c r="P33" s="19">
        <f t="shared" si="9"/>
        <v>2</v>
      </c>
      <c r="Q33" s="19">
        <f t="shared" ref="Q33" si="12">G33/N33</f>
        <v>1</v>
      </c>
      <c r="R33" s="20">
        <f t="shared" ref="R33" si="13">J33/O33</f>
        <v>1</v>
      </c>
      <c r="S33" s="21"/>
      <c r="T33" s="2"/>
      <c r="U33" s="2"/>
    </row>
    <row r="34" spans="1:21" ht="15.75" thickBot="1" x14ac:dyDescent="0.3">
      <c r="A34" s="79"/>
      <c r="B34" s="51" t="s">
        <v>15</v>
      </c>
      <c r="C34" s="52">
        <v>3</v>
      </c>
      <c r="D34" s="53">
        <v>20</v>
      </c>
      <c r="E34" s="54">
        <f t="shared" si="6"/>
        <v>5.666666666666667</v>
      </c>
      <c r="F34" s="52">
        <v>1</v>
      </c>
      <c r="G34" s="52">
        <v>9</v>
      </c>
      <c r="H34" s="55">
        <f t="shared" si="7"/>
        <v>8</v>
      </c>
      <c r="I34" s="52">
        <v>1</v>
      </c>
      <c r="J34" s="52">
        <v>0</v>
      </c>
      <c r="K34" s="55">
        <f t="shared" si="8"/>
        <v>-1</v>
      </c>
      <c r="L34" s="56"/>
      <c r="M34" s="57">
        <v>3</v>
      </c>
      <c r="N34" s="57">
        <v>2</v>
      </c>
      <c r="O34" s="57">
        <v>2</v>
      </c>
      <c r="P34" s="58">
        <f t="shared" si="9"/>
        <v>6.666666666666667</v>
      </c>
      <c r="Q34" s="58">
        <f t="shared" si="10"/>
        <v>4.5</v>
      </c>
      <c r="R34" s="59">
        <f t="shared" si="11"/>
        <v>0</v>
      </c>
      <c r="S34" s="21"/>
      <c r="T34" s="2"/>
      <c r="U34" s="2"/>
    </row>
    <row r="35" spans="1:21" ht="15.75" thickBot="1" x14ac:dyDescent="0.3">
      <c r="A35" s="78" t="s">
        <v>21</v>
      </c>
      <c r="B35" s="42" t="s">
        <v>13</v>
      </c>
      <c r="C35" s="47">
        <v>0</v>
      </c>
      <c r="D35" s="47">
        <v>6</v>
      </c>
      <c r="E35" s="48">
        <v>0</v>
      </c>
      <c r="F35" s="46">
        <v>0</v>
      </c>
      <c r="G35" s="46">
        <v>4</v>
      </c>
      <c r="H35" s="49">
        <v>0</v>
      </c>
      <c r="I35" s="46">
        <v>0</v>
      </c>
      <c r="J35" s="46">
        <v>3</v>
      </c>
      <c r="K35" s="16">
        <v>0</v>
      </c>
      <c r="L35" s="44"/>
      <c r="M35" s="50">
        <v>0</v>
      </c>
      <c r="N35" s="50">
        <v>0</v>
      </c>
      <c r="O35" s="50">
        <v>0</v>
      </c>
      <c r="P35" s="61">
        <v>0</v>
      </c>
      <c r="Q35" s="61">
        <v>0</v>
      </c>
      <c r="R35" s="62">
        <v>0</v>
      </c>
      <c r="S35" s="21"/>
      <c r="T35" s="2"/>
      <c r="U35" s="2"/>
    </row>
    <row r="36" spans="1:21" ht="15.75" thickBot="1" x14ac:dyDescent="0.3">
      <c r="A36" s="78"/>
      <c r="B36" s="42" t="s">
        <v>14</v>
      </c>
      <c r="C36" s="43">
        <v>17</v>
      </c>
      <c r="D36" s="43">
        <v>26</v>
      </c>
      <c r="E36" s="15">
        <f t="shared" si="6"/>
        <v>0.52941176470588236</v>
      </c>
      <c r="F36" s="22">
        <v>12</v>
      </c>
      <c r="G36" s="22">
        <v>16</v>
      </c>
      <c r="H36" s="16">
        <f t="shared" si="7"/>
        <v>0.33333333333333331</v>
      </c>
      <c r="I36" s="22">
        <v>7</v>
      </c>
      <c r="J36" s="22">
        <v>7</v>
      </c>
      <c r="K36" s="49">
        <f t="shared" si="8"/>
        <v>0</v>
      </c>
      <c r="L36" s="44"/>
      <c r="M36" s="18">
        <v>25</v>
      </c>
      <c r="N36" s="18">
        <v>20</v>
      </c>
      <c r="O36" s="18">
        <v>14</v>
      </c>
      <c r="P36" s="19">
        <f t="shared" si="9"/>
        <v>1.04</v>
      </c>
      <c r="Q36" s="19">
        <f t="shared" si="10"/>
        <v>0.8</v>
      </c>
      <c r="R36" s="20">
        <f t="shared" si="11"/>
        <v>0.5</v>
      </c>
      <c r="S36" s="21"/>
      <c r="T36" s="2"/>
      <c r="U36" s="2"/>
    </row>
    <row r="37" spans="1:21" ht="15.75" thickBot="1" x14ac:dyDescent="0.3">
      <c r="A37" s="79"/>
      <c r="B37" s="51" t="s">
        <v>15</v>
      </c>
      <c r="C37" s="52">
        <v>7</v>
      </c>
      <c r="D37" s="53">
        <v>10</v>
      </c>
      <c r="E37" s="54">
        <f t="shared" si="6"/>
        <v>0.42857142857142855</v>
      </c>
      <c r="F37" s="52">
        <v>6</v>
      </c>
      <c r="G37" s="52">
        <v>8</v>
      </c>
      <c r="H37" s="55">
        <f t="shared" si="7"/>
        <v>0.33333333333333331</v>
      </c>
      <c r="I37" s="52">
        <v>2</v>
      </c>
      <c r="J37" s="52">
        <v>3</v>
      </c>
      <c r="K37" s="55">
        <f t="shared" si="8"/>
        <v>0.5</v>
      </c>
      <c r="L37" s="56"/>
      <c r="M37" s="57">
        <v>7</v>
      </c>
      <c r="N37" s="57">
        <v>6</v>
      </c>
      <c r="O37" s="57">
        <v>1</v>
      </c>
      <c r="P37" s="58">
        <f t="shared" si="9"/>
        <v>1.4285714285714286</v>
      </c>
      <c r="Q37" s="58">
        <f t="shared" si="10"/>
        <v>1.3333333333333333</v>
      </c>
      <c r="R37" s="59">
        <f t="shared" si="11"/>
        <v>3</v>
      </c>
      <c r="S37" s="21"/>
      <c r="T37" s="2"/>
      <c r="U37" s="2"/>
    </row>
    <row r="38" spans="1:21" ht="15.75" thickBot="1" x14ac:dyDescent="0.3">
      <c r="A38" s="78" t="s">
        <v>22</v>
      </c>
      <c r="B38" s="63" t="s">
        <v>13</v>
      </c>
      <c r="C38" s="64">
        <v>0</v>
      </c>
      <c r="D38" s="64">
        <v>2</v>
      </c>
      <c r="E38" s="65">
        <v>0</v>
      </c>
      <c r="F38" s="66">
        <v>0</v>
      </c>
      <c r="G38" s="66">
        <v>2</v>
      </c>
      <c r="H38" s="67">
        <v>0</v>
      </c>
      <c r="I38" s="66">
        <v>0</v>
      </c>
      <c r="J38" s="66">
        <v>1</v>
      </c>
      <c r="K38" s="16">
        <v>0</v>
      </c>
      <c r="L38" s="68"/>
      <c r="M38" s="69">
        <v>0</v>
      </c>
      <c r="N38" s="69">
        <v>0</v>
      </c>
      <c r="O38" s="69">
        <v>0</v>
      </c>
      <c r="P38" s="70">
        <v>0</v>
      </c>
      <c r="Q38" s="61">
        <v>0</v>
      </c>
      <c r="R38" s="62">
        <v>0</v>
      </c>
      <c r="S38" s="21"/>
      <c r="T38" s="2"/>
      <c r="U38" s="2"/>
    </row>
    <row r="39" spans="1:21" ht="15.75" thickBot="1" x14ac:dyDescent="0.3">
      <c r="A39" s="78"/>
      <c r="B39" s="42" t="s">
        <v>14</v>
      </c>
      <c r="C39" s="22">
        <v>2</v>
      </c>
      <c r="D39" s="43">
        <v>4</v>
      </c>
      <c r="E39" s="15">
        <f t="shared" si="6"/>
        <v>1</v>
      </c>
      <c r="F39" s="22">
        <v>2</v>
      </c>
      <c r="G39" s="22">
        <v>4</v>
      </c>
      <c r="H39" s="16">
        <f t="shared" si="7"/>
        <v>1</v>
      </c>
      <c r="I39" s="22">
        <v>1</v>
      </c>
      <c r="J39" s="22">
        <v>1</v>
      </c>
      <c r="K39" s="49">
        <v>0</v>
      </c>
      <c r="L39" s="44"/>
      <c r="M39" s="18">
        <v>3</v>
      </c>
      <c r="N39" s="18">
        <v>2</v>
      </c>
      <c r="O39" s="18">
        <v>2</v>
      </c>
      <c r="P39" s="19">
        <f t="shared" si="9"/>
        <v>1.3333333333333333</v>
      </c>
      <c r="Q39" s="19">
        <f t="shared" si="10"/>
        <v>2</v>
      </c>
      <c r="R39" s="20">
        <f t="shared" si="11"/>
        <v>0.5</v>
      </c>
      <c r="S39" s="21"/>
      <c r="T39" s="2"/>
      <c r="U39" s="2"/>
    </row>
    <row r="40" spans="1:21" ht="15.75" thickBot="1" x14ac:dyDescent="0.3">
      <c r="A40" s="79"/>
      <c r="B40" s="51" t="s">
        <v>15</v>
      </c>
      <c r="C40" s="52">
        <v>2</v>
      </c>
      <c r="D40" s="53">
        <v>1</v>
      </c>
      <c r="E40" s="54">
        <f t="shared" si="6"/>
        <v>-0.5</v>
      </c>
      <c r="F40" s="52">
        <v>1</v>
      </c>
      <c r="G40" s="52">
        <v>1</v>
      </c>
      <c r="H40" s="55">
        <f t="shared" si="7"/>
        <v>0</v>
      </c>
      <c r="I40" s="52">
        <v>1</v>
      </c>
      <c r="J40" s="52">
        <v>0</v>
      </c>
      <c r="K40" s="55">
        <f t="shared" si="8"/>
        <v>-1</v>
      </c>
      <c r="L40" s="56"/>
      <c r="M40" s="57">
        <v>2</v>
      </c>
      <c r="N40" s="57">
        <v>2</v>
      </c>
      <c r="O40" s="57">
        <v>1</v>
      </c>
      <c r="P40" s="58">
        <f t="shared" si="9"/>
        <v>0.5</v>
      </c>
      <c r="Q40" s="58">
        <f t="shared" si="10"/>
        <v>0.5</v>
      </c>
      <c r="R40" s="59">
        <f t="shared" si="11"/>
        <v>0</v>
      </c>
      <c r="S40" s="21"/>
      <c r="T40" s="2"/>
      <c r="U40" s="2"/>
    </row>
    <row r="41" spans="1:21" ht="15.75" thickBot="1" x14ac:dyDescent="0.3">
      <c r="A41" s="79" t="s">
        <v>23</v>
      </c>
      <c r="B41" s="72" t="s">
        <v>13</v>
      </c>
      <c r="C41" s="66">
        <v>55</v>
      </c>
      <c r="D41" s="64">
        <v>54</v>
      </c>
      <c r="E41" s="65">
        <f t="shared" si="6"/>
        <v>-1.8181818181818181E-2</v>
      </c>
      <c r="F41" s="66">
        <v>46</v>
      </c>
      <c r="G41" s="66">
        <v>50</v>
      </c>
      <c r="H41" s="67">
        <f t="shared" si="7"/>
        <v>8.6956521739130432E-2</v>
      </c>
      <c r="I41" s="66">
        <v>18</v>
      </c>
      <c r="J41" s="66">
        <v>22</v>
      </c>
      <c r="K41" s="16">
        <f t="shared" si="8"/>
        <v>0.22222222222222221</v>
      </c>
      <c r="L41" s="68"/>
      <c r="M41" s="69">
        <v>109</v>
      </c>
      <c r="N41" s="69">
        <v>94</v>
      </c>
      <c r="O41" s="69">
        <v>61</v>
      </c>
      <c r="P41" s="70">
        <f t="shared" si="9"/>
        <v>0.49541284403669728</v>
      </c>
      <c r="Q41" s="70">
        <f t="shared" si="10"/>
        <v>0.53191489361702127</v>
      </c>
      <c r="R41" s="71">
        <f t="shared" si="11"/>
        <v>0.36065573770491804</v>
      </c>
      <c r="S41" s="21"/>
      <c r="T41" s="2"/>
      <c r="U41" s="2"/>
    </row>
    <row r="42" spans="1:21" ht="15.75" thickBot="1" x14ac:dyDescent="0.3">
      <c r="A42" s="79"/>
      <c r="B42" s="51" t="s">
        <v>14</v>
      </c>
      <c r="C42" s="52">
        <v>138</v>
      </c>
      <c r="D42" s="53">
        <v>134</v>
      </c>
      <c r="E42" s="54">
        <f t="shared" si="6"/>
        <v>-2.8985507246376812E-2</v>
      </c>
      <c r="F42" s="52">
        <v>109</v>
      </c>
      <c r="G42" s="52">
        <v>116</v>
      </c>
      <c r="H42" s="55">
        <f t="shared" si="7"/>
        <v>6.4220183486238536E-2</v>
      </c>
      <c r="I42" s="52">
        <v>43</v>
      </c>
      <c r="J42" s="52">
        <v>50</v>
      </c>
      <c r="K42" s="55">
        <f t="shared" si="8"/>
        <v>0.16279069767441862</v>
      </c>
      <c r="L42" s="56"/>
      <c r="M42" s="57">
        <v>243</v>
      </c>
      <c r="N42" s="57">
        <v>214</v>
      </c>
      <c r="O42" s="57">
        <v>129</v>
      </c>
      <c r="P42" s="58">
        <f t="shared" si="9"/>
        <v>0.55144032921810704</v>
      </c>
      <c r="Q42" s="58">
        <f t="shared" si="10"/>
        <v>0.54205607476635509</v>
      </c>
      <c r="R42" s="59">
        <f t="shared" si="11"/>
        <v>0.38759689922480622</v>
      </c>
      <c r="S42" s="21"/>
      <c r="T42" s="2"/>
      <c r="U42" s="2"/>
    </row>
    <row r="43" spans="1:21" ht="15.75" thickBot="1" x14ac:dyDescent="0.3">
      <c r="A43" s="78" t="s">
        <v>24</v>
      </c>
      <c r="B43" s="42" t="s">
        <v>13</v>
      </c>
      <c r="C43" s="46">
        <v>1</v>
      </c>
      <c r="D43" s="73">
        <v>0</v>
      </c>
      <c r="E43" s="65">
        <f t="shared" si="6"/>
        <v>-1</v>
      </c>
      <c r="F43" s="46">
        <v>1</v>
      </c>
      <c r="G43" s="73">
        <v>0</v>
      </c>
      <c r="H43" s="49">
        <f t="shared" si="7"/>
        <v>-1</v>
      </c>
      <c r="I43" s="46">
        <v>0</v>
      </c>
      <c r="J43" s="23">
        <v>0</v>
      </c>
      <c r="K43" s="16">
        <v>0</v>
      </c>
      <c r="L43" s="44"/>
      <c r="M43" s="50">
        <v>1</v>
      </c>
      <c r="N43" s="50">
        <v>0</v>
      </c>
      <c r="O43" s="50">
        <v>0</v>
      </c>
      <c r="P43" s="70">
        <f t="shared" si="9"/>
        <v>0</v>
      </c>
      <c r="Q43" s="70">
        <v>0</v>
      </c>
      <c r="R43" s="71">
        <v>0</v>
      </c>
      <c r="S43" s="21"/>
    </row>
    <row r="44" spans="1:21" ht="15.75" thickBot="1" x14ac:dyDescent="0.3">
      <c r="A44" s="79"/>
      <c r="B44" s="42" t="s">
        <v>14</v>
      </c>
      <c r="C44" s="22">
        <v>4</v>
      </c>
      <c r="D44" s="43">
        <v>3</v>
      </c>
      <c r="E44" s="15">
        <f t="shared" si="6"/>
        <v>-0.25</v>
      </c>
      <c r="F44" s="22">
        <v>4</v>
      </c>
      <c r="G44" s="22">
        <v>3</v>
      </c>
      <c r="H44" s="49">
        <f>(G44-F44)/F44</f>
        <v>-0.25</v>
      </c>
      <c r="I44" s="22">
        <v>0</v>
      </c>
      <c r="J44" s="22">
        <v>1</v>
      </c>
      <c r="K44" s="49">
        <v>0</v>
      </c>
      <c r="L44" s="44"/>
      <c r="M44" s="18">
        <v>6</v>
      </c>
      <c r="N44" s="18">
        <v>4</v>
      </c>
      <c r="O44" s="18">
        <v>1</v>
      </c>
      <c r="P44" s="19">
        <f t="shared" si="9"/>
        <v>0.5</v>
      </c>
      <c r="Q44" s="19">
        <f t="shared" si="10"/>
        <v>0.75</v>
      </c>
      <c r="R44" s="20">
        <f t="shared" si="11"/>
        <v>1</v>
      </c>
      <c r="S44" s="21"/>
    </row>
    <row r="45" spans="1:21" ht="15.75" thickBot="1" x14ac:dyDescent="0.3">
      <c r="A45" s="79"/>
      <c r="B45" s="51" t="s">
        <v>15</v>
      </c>
      <c r="C45" s="52">
        <v>0</v>
      </c>
      <c r="D45" s="53">
        <v>2</v>
      </c>
      <c r="E45" s="54">
        <v>0</v>
      </c>
      <c r="F45" s="52">
        <v>0</v>
      </c>
      <c r="G45" s="52">
        <v>0</v>
      </c>
      <c r="H45" s="55">
        <v>0</v>
      </c>
      <c r="I45" s="52">
        <v>0</v>
      </c>
      <c r="J45" s="52">
        <v>0</v>
      </c>
      <c r="K45" s="55">
        <v>0</v>
      </c>
      <c r="L45" s="56"/>
      <c r="M45" s="57">
        <v>0</v>
      </c>
      <c r="N45" s="57">
        <v>0</v>
      </c>
      <c r="O45" s="57">
        <v>0</v>
      </c>
      <c r="P45" s="58">
        <v>0</v>
      </c>
      <c r="Q45" s="58">
        <v>0</v>
      </c>
      <c r="R45" s="59">
        <v>0</v>
      </c>
      <c r="S45" s="21"/>
    </row>
    <row r="46" spans="1:21" ht="15.75" thickBot="1" x14ac:dyDescent="0.3">
      <c r="A46" s="79" t="s">
        <v>25</v>
      </c>
      <c r="B46" s="42" t="s">
        <v>13</v>
      </c>
      <c r="C46" s="46">
        <v>0</v>
      </c>
      <c r="D46" s="47">
        <v>0</v>
      </c>
      <c r="E46" s="48">
        <v>0</v>
      </c>
      <c r="F46" s="46">
        <v>0</v>
      </c>
      <c r="G46" s="46">
        <v>0</v>
      </c>
      <c r="H46" s="49">
        <v>0</v>
      </c>
      <c r="I46" s="46">
        <v>0</v>
      </c>
      <c r="J46" s="46">
        <v>0</v>
      </c>
      <c r="K46" s="16">
        <v>0</v>
      </c>
      <c r="L46" s="74"/>
      <c r="M46" s="50">
        <v>1</v>
      </c>
      <c r="N46" s="50">
        <v>1</v>
      </c>
      <c r="O46" s="50">
        <v>1</v>
      </c>
      <c r="P46" s="61">
        <f t="shared" si="9"/>
        <v>0</v>
      </c>
      <c r="Q46" s="61">
        <f t="shared" si="10"/>
        <v>0</v>
      </c>
      <c r="R46" s="62">
        <f t="shared" si="11"/>
        <v>0</v>
      </c>
      <c r="S46" s="21"/>
    </row>
    <row r="47" spans="1:21" ht="15.75" thickBot="1" x14ac:dyDescent="0.3">
      <c r="A47" s="79"/>
      <c r="B47" s="51" t="s">
        <v>14</v>
      </c>
      <c r="C47" s="52">
        <v>2</v>
      </c>
      <c r="D47" s="53">
        <v>2</v>
      </c>
      <c r="E47" s="54">
        <f t="shared" si="6"/>
        <v>0</v>
      </c>
      <c r="F47" s="52">
        <v>2</v>
      </c>
      <c r="G47" s="52">
        <v>1</v>
      </c>
      <c r="H47" s="55">
        <f t="shared" ref="H47" si="14">(G47-F47)/F47</f>
        <v>-0.5</v>
      </c>
      <c r="I47" s="52">
        <v>2</v>
      </c>
      <c r="J47" s="52">
        <v>1</v>
      </c>
      <c r="K47" s="55">
        <f t="shared" ref="K47" si="15">(J47-I47)/I47</f>
        <v>-0.5</v>
      </c>
      <c r="L47" s="75"/>
      <c r="M47" s="57">
        <v>3</v>
      </c>
      <c r="N47" s="57">
        <v>3</v>
      </c>
      <c r="O47" s="57">
        <v>3</v>
      </c>
      <c r="P47" s="58">
        <f t="shared" si="9"/>
        <v>0.66666666666666663</v>
      </c>
      <c r="Q47" s="58">
        <f t="shared" si="10"/>
        <v>0.33333333333333331</v>
      </c>
      <c r="R47" s="59">
        <f t="shared" si="11"/>
        <v>0.33333333333333331</v>
      </c>
      <c r="S47" s="21"/>
    </row>
    <row r="48" spans="1:21" ht="15.75" thickBot="1" x14ac:dyDescent="0.3">
      <c r="A48" s="79" t="s">
        <v>26</v>
      </c>
      <c r="B48" s="42" t="s">
        <v>13</v>
      </c>
      <c r="C48" s="46">
        <v>0</v>
      </c>
      <c r="D48" s="47">
        <v>0</v>
      </c>
      <c r="E48" s="48">
        <v>0</v>
      </c>
      <c r="F48" s="46">
        <v>0</v>
      </c>
      <c r="G48" s="46">
        <v>0</v>
      </c>
      <c r="H48" s="67">
        <v>0</v>
      </c>
      <c r="I48" s="46">
        <v>0</v>
      </c>
      <c r="J48" s="46">
        <v>0</v>
      </c>
      <c r="K48" s="16">
        <v>0</v>
      </c>
      <c r="L48" s="74"/>
      <c r="M48" s="50">
        <v>0</v>
      </c>
      <c r="N48" s="50">
        <v>0</v>
      </c>
      <c r="O48" s="50">
        <v>0</v>
      </c>
      <c r="P48" s="61">
        <v>0</v>
      </c>
      <c r="Q48" s="61">
        <v>0</v>
      </c>
      <c r="R48" s="62">
        <v>0</v>
      </c>
      <c r="S48" s="21"/>
    </row>
    <row r="49" spans="1:19" ht="15.75" thickBot="1" x14ac:dyDescent="0.3">
      <c r="A49" s="79"/>
      <c r="B49" s="51" t="s">
        <v>14</v>
      </c>
      <c r="C49" s="52">
        <v>0</v>
      </c>
      <c r="D49" s="53">
        <v>1</v>
      </c>
      <c r="E49" s="54">
        <v>0</v>
      </c>
      <c r="F49" s="52">
        <v>0</v>
      </c>
      <c r="G49" s="52">
        <v>1</v>
      </c>
      <c r="H49" s="55">
        <v>0</v>
      </c>
      <c r="I49" s="52">
        <v>0</v>
      </c>
      <c r="J49" s="52">
        <v>0</v>
      </c>
      <c r="K49" s="55">
        <v>0</v>
      </c>
      <c r="L49" s="75"/>
      <c r="M49" s="57">
        <v>1</v>
      </c>
      <c r="N49" s="57">
        <v>1</v>
      </c>
      <c r="O49" s="57">
        <v>1</v>
      </c>
      <c r="P49" s="58">
        <f t="shared" si="9"/>
        <v>1</v>
      </c>
      <c r="Q49" s="58">
        <f t="shared" ref="Q49:Q55" si="16">G49/N49</f>
        <v>1</v>
      </c>
      <c r="R49" s="59">
        <f t="shared" ref="R49:R51" si="17">J49/O49</f>
        <v>0</v>
      </c>
      <c r="S49" s="21"/>
    </row>
    <row r="50" spans="1:19" ht="15.75" thickBot="1" x14ac:dyDescent="0.3">
      <c r="A50" s="79" t="s">
        <v>27</v>
      </c>
      <c r="B50" s="42" t="s">
        <v>13</v>
      </c>
      <c r="C50" s="46">
        <v>0</v>
      </c>
      <c r="D50" s="47">
        <v>0</v>
      </c>
      <c r="E50" s="48">
        <v>0</v>
      </c>
      <c r="F50" s="46">
        <v>0</v>
      </c>
      <c r="G50" s="46">
        <v>0</v>
      </c>
      <c r="H50" s="49">
        <v>0</v>
      </c>
      <c r="I50" s="46">
        <v>0</v>
      </c>
      <c r="J50" s="46">
        <v>0</v>
      </c>
      <c r="K50" s="16">
        <v>0</v>
      </c>
      <c r="L50" s="74"/>
      <c r="M50" s="50">
        <v>1</v>
      </c>
      <c r="N50" s="50">
        <v>1</v>
      </c>
      <c r="O50" s="50">
        <v>0</v>
      </c>
      <c r="P50" s="61">
        <f t="shared" si="9"/>
        <v>0</v>
      </c>
      <c r="Q50" s="61">
        <f t="shared" si="16"/>
        <v>0</v>
      </c>
      <c r="R50" s="71">
        <v>0</v>
      </c>
      <c r="S50" s="21"/>
    </row>
    <row r="51" spans="1:19" ht="15.75" thickBot="1" x14ac:dyDescent="0.3">
      <c r="A51" s="79"/>
      <c r="B51" s="51" t="s">
        <v>14</v>
      </c>
      <c r="C51" s="52">
        <v>5</v>
      </c>
      <c r="D51" s="53">
        <v>3</v>
      </c>
      <c r="E51" s="54">
        <f t="shared" si="6"/>
        <v>-0.4</v>
      </c>
      <c r="F51" s="52">
        <v>3</v>
      </c>
      <c r="G51" s="52">
        <v>3</v>
      </c>
      <c r="H51" s="55">
        <f t="shared" ref="H51:H55" si="18">(G51-F51)/F51</f>
        <v>0</v>
      </c>
      <c r="I51" s="52">
        <v>1</v>
      </c>
      <c r="J51" s="52">
        <v>1</v>
      </c>
      <c r="K51" s="55">
        <f t="shared" ref="K51" si="19">(J51-I51)/I51</f>
        <v>0</v>
      </c>
      <c r="L51" s="75"/>
      <c r="M51" s="57">
        <v>8</v>
      </c>
      <c r="N51" s="57">
        <v>8</v>
      </c>
      <c r="O51" s="57">
        <v>6</v>
      </c>
      <c r="P51" s="58">
        <f t="shared" si="9"/>
        <v>0.375</v>
      </c>
      <c r="Q51" s="58">
        <f t="shared" si="16"/>
        <v>0.375</v>
      </c>
      <c r="R51" s="59">
        <f t="shared" si="17"/>
        <v>0.16666666666666666</v>
      </c>
      <c r="S51" s="21"/>
    </row>
    <row r="52" spans="1:19" ht="15.75" thickBot="1" x14ac:dyDescent="0.3">
      <c r="A52" s="79" t="s">
        <v>28</v>
      </c>
      <c r="B52" s="42" t="s">
        <v>13</v>
      </c>
      <c r="C52" s="46">
        <v>1</v>
      </c>
      <c r="D52" s="47">
        <v>1</v>
      </c>
      <c r="E52" s="48">
        <f t="shared" si="6"/>
        <v>0</v>
      </c>
      <c r="F52" s="46">
        <v>1</v>
      </c>
      <c r="G52" s="46">
        <v>1</v>
      </c>
      <c r="H52" s="48">
        <f t="shared" si="18"/>
        <v>0</v>
      </c>
      <c r="I52" s="46">
        <v>0</v>
      </c>
      <c r="J52" s="46">
        <v>0</v>
      </c>
      <c r="K52" s="16">
        <v>0</v>
      </c>
      <c r="L52" s="74"/>
      <c r="M52" s="50">
        <v>1</v>
      </c>
      <c r="N52" s="50">
        <v>1</v>
      </c>
      <c r="O52" s="50">
        <v>0</v>
      </c>
      <c r="P52" s="61">
        <f t="shared" si="9"/>
        <v>1</v>
      </c>
      <c r="Q52" s="61">
        <f t="shared" si="16"/>
        <v>1</v>
      </c>
      <c r="R52" s="71">
        <v>0</v>
      </c>
      <c r="S52" s="21"/>
    </row>
    <row r="53" spans="1:19" ht="15.75" thickBot="1" x14ac:dyDescent="0.3">
      <c r="A53" s="79"/>
      <c r="B53" s="51" t="s">
        <v>14</v>
      </c>
      <c r="C53" s="52">
        <v>3</v>
      </c>
      <c r="D53" s="53">
        <v>4</v>
      </c>
      <c r="E53" s="54">
        <f t="shared" si="6"/>
        <v>0.33333333333333331</v>
      </c>
      <c r="F53" s="52">
        <v>2</v>
      </c>
      <c r="G53" s="52">
        <v>4</v>
      </c>
      <c r="H53" s="55">
        <f t="shared" si="18"/>
        <v>1</v>
      </c>
      <c r="I53" s="52">
        <v>0</v>
      </c>
      <c r="J53" s="52">
        <v>0</v>
      </c>
      <c r="K53" s="55">
        <v>0</v>
      </c>
      <c r="L53" s="75"/>
      <c r="M53" s="57">
        <v>6</v>
      </c>
      <c r="N53" s="57">
        <v>6</v>
      </c>
      <c r="O53" s="57">
        <v>0</v>
      </c>
      <c r="P53" s="58">
        <f t="shared" si="9"/>
        <v>0.66666666666666663</v>
      </c>
      <c r="Q53" s="58">
        <f t="shared" si="16"/>
        <v>0.66666666666666663</v>
      </c>
      <c r="R53" s="59">
        <v>0</v>
      </c>
      <c r="S53" s="21"/>
    </row>
    <row r="54" spans="1:19" ht="15.75" thickBot="1" x14ac:dyDescent="0.3">
      <c r="A54" s="79" t="s">
        <v>29</v>
      </c>
      <c r="B54" s="42" t="s">
        <v>13</v>
      </c>
      <c r="C54" s="46">
        <v>0</v>
      </c>
      <c r="D54" s="47">
        <v>0</v>
      </c>
      <c r="E54" s="48">
        <v>0</v>
      </c>
      <c r="F54" s="46">
        <v>0</v>
      </c>
      <c r="G54" s="46">
        <v>0</v>
      </c>
      <c r="H54" s="49">
        <v>0</v>
      </c>
      <c r="I54" s="46">
        <v>0</v>
      </c>
      <c r="J54" s="46">
        <v>0</v>
      </c>
      <c r="K54" s="16">
        <v>0</v>
      </c>
      <c r="L54" s="74"/>
      <c r="M54" s="50">
        <v>0</v>
      </c>
      <c r="N54" s="50">
        <v>0</v>
      </c>
      <c r="O54" s="50">
        <v>0</v>
      </c>
      <c r="P54" s="61">
        <v>0</v>
      </c>
      <c r="Q54" s="61">
        <v>0</v>
      </c>
      <c r="R54" s="71">
        <v>0</v>
      </c>
      <c r="S54" s="21"/>
    </row>
    <row r="55" spans="1:19" ht="15.75" thickBot="1" x14ac:dyDescent="0.3">
      <c r="A55" s="80"/>
      <c r="B55" s="51" t="s">
        <v>14</v>
      </c>
      <c r="C55" s="52">
        <v>1</v>
      </c>
      <c r="D55" s="53">
        <v>0</v>
      </c>
      <c r="E55" s="54">
        <f t="shared" si="6"/>
        <v>-1</v>
      </c>
      <c r="F55" s="52">
        <v>1</v>
      </c>
      <c r="G55" s="52">
        <v>0</v>
      </c>
      <c r="H55" s="55">
        <f t="shared" si="18"/>
        <v>-1</v>
      </c>
      <c r="I55" s="52">
        <v>0</v>
      </c>
      <c r="J55" s="52">
        <v>0</v>
      </c>
      <c r="K55" s="55">
        <v>0</v>
      </c>
      <c r="L55" s="75"/>
      <c r="M55" s="57">
        <v>4</v>
      </c>
      <c r="N55" s="57">
        <v>4</v>
      </c>
      <c r="O55" s="57">
        <v>1</v>
      </c>
      <c r="P55" s="58">
        <f t="shared" si="9"/>
        <v>0</v>
      </c>
      <c r="Q55" s="58">
        <f t="shared" si="16"/>
        <v>0</v>
      </c>
      <c r="R55" s="59">
        <f t="shared" ref="R55" si="20">J55/O55</f>
        <v>0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 t="s">
        <v>30</v>
      </c>
    </row>
    <row r="58" spans="1:19" x14ac:dyDescent="0.25">
      <c r="A58" s="6"/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6-25-12</vt:lpstr>
      <vt:lpstr>6-18-12</vt:lpstr>
      <vt:lpstr>6-11-12</vt:lpstr>
      <vt:lpstr>6-4-12</vt:lpstr>
      <vt:lpstr>5-28-12</vt:lpstr>
      <vt:lpstr>5-7-12</vt:lpstr>
      <vt:lpstr>4-30-12</vt:lpstr>
      <vt:lpstr>4-23-12</vt:lpstr>
      <vt:lpstr>4-16-12</vt:lpstr>
      <vt:lpstr>4-9-12</vt:lpstr>
      <vt:lpstr>4-2-12</vt:lpstr>
      <vt:lpstr>3-26-12</vt:lpstr>
      <vt:lpstr>3-19-12</vt:lpstr>
      <vt:lpstr>3-12-12</vt:lpstr>
    </vt:vector>
  </TitlesOfParts>
  <Company>University of Alaska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 Kreinheder</dc:creator>
  <cp:lastModifiedBy>Jennifer L Kreinheder</cp:lastModifiedBy>
  <dcterms:created xsi:type="dcterms:W3CDTF">2012-03-15T19:20:09Z</dcterms:created>
  <dcterms:modified xsi:type="dcterms:W3CDTF">2012-06-29T22:50:29Z</dcterms:modified>
</cp:coreProperties>
</file>