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R\UAF PAIR\Jennifer\ESR's\Admissions Summary Report\Spring\"/>
    </mc:Choice>
  </mc:AlternateContent>
  <bookViews>
    <workbookView xWindow="0" yWindow="0" windowWidth="38400" windowHeight="17835"/>
  </bookViews>
  <sheets>
    <sheet name="2-9-15" sheetId="11" r:id="rId1"/>
    <sheet name="2-2-15" sheetId="10" r:id="rId2"/>
    <sheet name="1-26-15" sheetId="9" r:id="rId3"/>
    <sheet name="1-19-15" sheetId="8" r:id="rId4"/>
    <sheet name="1-12-15" sheetId="7" r:id="rId5"/>
    <sheet name="1-5-15" sheetId="6" r:id="rId6"/>
    <sheet name="12-29-14" sheetId="5" r:id="rId7"/>
    <sheet name="12-22-14 " sheetId="4" r:id="rId8"/>
    <sheet name="12-15-14 " sheetId="3" r:id="rId9"/>
    <sheet name="12-8-14" sheetId="2" r:id="rId10"/>
    <sheet name="12-1-14" sheetId="1" r:id="rId11"/>
  </sheets>
  <calcPr calcId="152511"/>
</workbook>
</file>

<file path=xl/calcChain.xml><?xml version="1.0" encoding="utf-8"?>
<calcChain xmlns="http://schemas.openxmlformats.org/spreadsheetml/2006/main">
  <c r="R65" i="11" l="1"/>
  <c r="Q65" i="11"/>
  <c r="P65" i="11"/>
  <c r="K65" i="11"/>
  <c r="H65" i="11"/>
  <c r="E65" i="11"/>
  <c r="R64" i="11"/>
  <c r="Q64" i="11"/>
  <c r="P64" i="11"/>
  <c r="K64" i="11"/>
  <c r="H64" i="11"/>
  <c r="E64" i="11"/>
  <c r="R63" i="11"/>
  <c r="Q63" i="11"/>
  <c r="P63" i="11"/>
  <c r="K63" i="11"/>
  <c r="H63" i="11"/>
  <c r="E63" i="11"/>
  <c r="R62" i="11"/>
  <c r="Q62" i="11"/>
  <c r="P62" i="11"/>
  <c r="K62" i="11"/>
  <c r="H62" i="11"/>
  <c r="E62" i="11"/>
  <c r="R61" i="11"/>
  <c r="Q61" i="11"/>
  <c r="P61" i="11"/>
  <c r="K61" i="11"/>
  <c r="H61" i="11"/>
  <c r="E61" i="11"/>
  <c r="R60" i="11"/>
  <c r="Q60" i="11"/>
  <c r="P60" i="11"/>
  <c r="K60" i="11"/>
  <c r="H60" i="11"/>
  <c r="E60" i="11"/>
  <c r="R59" i="11"/>
  <c r="Q59" i="11"/>
  <c r="P59" i="11"/>
  <c r="K59" i="11"/>
  <c r="H59" i="11"/>
  <c r="E59" i="11"/>
  <c r="R57" i="11"/>
  <c r="Q57" i="11"/>
  <c r="P57" i="11"/>
  <c r="K57" i="11"/>
  <c r="H57" i="11"/>
  <c r="E57" i="11"/>
  <c r="R56" i="11"/>
  <c r="Q56" i="11"/>
  <c r="P56" i="11"/>
  <c r="K56" i="11"/>
  <c r="H56" i="11"/>
  <c r="E56" i="11"/>
  <c r="R55" i="11"/>
  <c r="Q55" i="11"/>
  <c r="P55" i="11"/>
  <c r="K55" i="11"/>
  <c r="H55" i="11"/>
  <c r="E55" i="11"/>
  <c r="R54" i="11"/>
  <c r="Q54" i="11"/>
  <c r="P54" i="11"/>
  <c r="K54" i="11"/>
  <c r="H54" i="11"/>
  <c r="E54" i="11"/>
  <c r="R52" i="11"/>
  <c r="Q52" i="11"/>
  <c r="P52" i="11"/>
  <c r="K52" i="11"/>
  <c r="H52" i="11"/>
  <c r="E52" i="11"/>
  <c r="R51" i="11"/>
  <c r="Q51" i="11"/>
  <c r="P51" i="11"/>
  <c r="K51" i="11"/>
  <c r="H51" i="11"/>
  <c r="E51" i="11"/>
  <c r="R50" i="11"/>
  <c r="Q50" i="11"/>
  <c r="P50" i="11"/>
  <c r="K50" i="11"/>
  <c r="H50" i="11"/>
  <c r="E50" i="11"/>
  <c r="R49" i="11"/>
  <c r="Q49" i="11"/>
  <c r="P49" i="11"/>
  <c r="K49" i="11"/>
  <c r="H49" i="11"/>
  <c r="E49" i="11"/>
  <c r="Q48" i="11"/>
  <c r="P48" i="11"/>
  <c r="H48" i="11"/>
  <c r="E48" i="11"/>
  <c r="R47" i="11"/>
  <c r="Q47" i="11"/>
  <c r="P47" i="11"/>
  <c r="K47" i="11"/>
  <c r="H47" i="11"/>
  <c r="E47" i="11"/>
  <c r="R46" i="11"/>
  <c r="Q46" i="11"/>
  <c r="P46" i="11"/>
  <c r="K46" i="11"/>
  <c r="H46" i="11"/>
  <c r="E46" i="11"/>
  <c r="R45" i="11"/>
  <c r="Q45" i="11"/>
  <c r="P45" i="11"/>
  <c r="K45" i="11"/>
  <c r="H45" i="11"/>
  <c r="E45" i="11"/>
  <c r="R44" i="11"/>
  <c r="Q44" i="11"/>
  <c r="P44" i="11"/>
  <c r="K44" i="11"/>
  <c r="H44" i="11"/>
  <c r="E44" i="11"/>
  <c r="R43" i="11"/>
  <c r="Q43" i="11"/>
  <c r="P43" i="11"/>
  <c r="K43" i="11"/>
  <c r="H43" i="11"/>
  <c r="E43" i="11"/>
  <c r="R42" i="11"/>
  <c r="Q42" i="11"/>
  <c r="P42" i="11"/>
  <c r="K42" i="11"/>
  <c r="H42" i="11"/>
  <c r="E42" i="11"/>
  <c r="R41" i="11"/>
  <c r="Q41" i="11"/>
  <c r="P41" i="11"/>
  <c r="K41" i="11"/>
  <c r="H41" i="11"/>
  <c r="E41" i="11"/>
  <c r="R40" i="11"/>
  <c r="Q40" i="11"/>
  <c r="P40" i="11"/>
  <c r="K40" i="11"/>
  <c r="H40" i="11"/>
  <c r="E40" i="11"/>
  <c r="R39" i="11"/>
  <c r="Q39" i="11"/>
  <c r="P39" i="11"/>
  <c r="K39" i="11"/>
  <c r="H39" i="11"/>
  <c r="E39" i="11"/>
  <c r="R38" i="11"/>
  <c r="Q38" i="11"/>
  <c r="P38" i="11"/>
  <c r="K38" i="11"/>
  <c r="H38" i="11"/>
  <c r="E38" i="11"/>
  <c r="R37" i="11"/>
  <c r="Q37" i="11"/>
  <c r="P37" i="11"/>
  <c r="K37" i="11"/>
  <c r="H37" i="11"/>
  <c r="E37" i="11"/>
  <c r="R36" i="11"/>
  <c r="Q36" i="11"/>
  <c r="P36" i="11"/>
  <c r="K36" i="11"/>
  <c r="H36" i="11"/>
  <c r="E36" i="11"/>
  <c r="R35" i="11"/>
  <c r="Q35" i="11"/>
  <c r="P35" i="11"/>
  <c r="K35" i="11"/>
  <c r="H35" i="11"/>
  <c r="E35" i="11"/>
  <c r="R34" i="11"/>
  <c r="Q34" i="11"/>
  <c r="P34" i="11"/>
  <c r="K34" i="11"/>
  <c r="H34" i="11"/>
  <c r="E34" i="11"/>
  <c r="R33" i="11"/>
  <c r="Q33" i="11"/>
  <c r="P33" i="11"/>
  <c r="K33" i="11"/>
  <c r="H33" i="11"/>
  <c r="E33" i="11"/>
  <c r="R32" i="11"/>
  <c r="Q32" i="11"/>
  <c r="P32" i="11"/>
  <c r="K32" i="11"/>
  <c r="H32" i="11"/>
  <c r="E32" i="11"/>
  <c r="R31" i="11"/>
  <c r="Q31" i="11"/>
  <c r="P31" i="11"/>
  <c r="K31" i="11"/>
  <c r="H31" i="11"/>
  <c r="E31" i="11"/>
  <c r="R30" i="11"/>
  <c r="Q30" i="11"/>
  <c r="P30" i="11"/>
  <c r="K30" i="11"/>
  <c r="H30" i="11"/>
  <c r="E30" i="11"/>
  <c r="R29" i="11"/>
  <c r="Q29" i="11"/>
  <c r="P29" i="11"/>
  <c r="K29" i="11"/>
  <c r="H29" i="11"/>
  <c r="E29" i="11"/>
  <c r="R28" i="11"/>
  <c r="Q28" i="11"/>
  <c r="P28" i="11"/>
  <c r="K28" i="11"/>
  <c r="H28" i="11"/>
  <c r="E28" i="11"/>
  <c r="R27" i="11"/>
  <c r="Q27" i="11"/>
  <c r="P27" i="11"/>
  <c r="K27" i="11"/>
  <c r="H27" i="11"/>
  <c r="E27" i="11"/>
  <c r="O25" i="11"/>
  <c r="N25" i="11"/>
  <c r="M25" i="11"/>
  <c r="J25" i="11"/>
  <c r="R25" i="11" s="1"/>
  <c r="I25" i="11"/>
  <c r="G25" i="11"/>
  <c r="F25" i="11"/>
  <c r="E25" i="11"/>
  <c r="D25" i="11"/>
  <c r="P25" i="11" s="1"/>
  <c r="C25" i="11"/>
  <c r="R24" i="11"/>
  <c r="Q24" i="11"/>
  <c r="P24" i="11"/>
  <c r="K24" i="11"/>
  <c r="H24" i="11"/>
  <c r="E24" i="11"/>
  <c r="R23" i="11"/>
  <c r="Q23" i="11"/>
  <c r="P23" i="11"/>
  <c r="K23" i="11"/>
  <c r="H23" i="11"/>
  <c r="E23" i="11"/>
  <c r="R22" i="11"/>
  <c r="Q22" i="11"/>
  <c r="P22" i="11"/>
  <c r="K22" i="11"/>
  <c r="H22" i="11"/>
  <c r="E22" i="11"/>
  <c r="R21" i="11"/>
  <c r="Q21" i="11"/>
  <c r="P21" i="11"/>
  <c r="K21" i="11"/>
  <c r="H21" i="11"/>
  <c r="E21" i="11"/>
  <c r="R20" i="11"/>
  <c r="Q20" i="11"/>
  <c r="P20" i="11"/>
  <c r="K20" i="11"/>
  <c r="H20" i="11"/>
  <c r="E20" i="11"/>
  <c r="R19" i="11"/>
  <c r="Q19" i="11"/>
  <c r="P19" i="11"/>
  <c r="K19" i="11"/>
  <c r="H19" i="11"/>
  <c r="E19" i="11"/>
  <c r="R18" i="11"/>
  <c r="Q18" i="11"/>
  <c r="P18" i="11"/>
  <c r="K18" i="11"/>
  <c r="H18" i="11"/>
  <c r="E18" i="11"/>
  <c r="R17" i="11"/>
  <c r="Q17" i="11"/>
  <c r="P17" i="11"/>
  <c r="K17" i="11"/>
  <c r="H17" i="11"/>
  <c r="E17" i="11"/>
  <c r="Q15" i="11"/>
  <c r="O15" i="11"/>
  <c r="N15" i="11"/>
  <c r="M15" i="11"/>
  <c r="J15" i="11"/>
  <c r="R15" i="11" s="1"/>
  <c r="I15" i="11"/>
  <c r="G15" i="11"/>
  <c r="H15" i="11" s="1"/>
  <c r="F15" i="11"/>
  <c r="D15" i="11"/>
  <c r="P15" i="11" s="1"/>
  <c r="C15" i="11"/>
  <c r="R14" i="11"/>
  <c r="Q14" i="11"/>
  <c r="P14" i="11"/>
  <c r="K14" i="11"/>
  <c r="H14" i="11"/>
  <c r="E14" i="11"/>
  <c r="R13" i="11"/>
  <c r="Q13" i="11"/>
  <c r="P13" i="11"/>
  <c r="K13" i="11"/>
  <c r="H13" i="11"/>
  <c r="E13" i="11"/>
  <c r="R12" i="11"/>
  <c r="Q12" i="11"/>
  <c r="P12" i="11"/>
  <c r="K12" i="11"/>
  <c r="H12" i="11"/>
  <c r="E12" i="11"/>
  <c r="R11" i="11"/>
  <c r="Q11" i="11"/>
  <c r="P11" i="11"/>
  <c r="K11" i="11"/>
  <c r="H11" i="11"/>
  <c r="E11" i="11"/>
  <c r="R10" i="11"/>
  <c r="Q10" i="11"/>
  <c r="P10" i="11"/>
  <c r="K10" i="11"/>
  <c r="H10" i="11"/>
  <c r="E10" i="11"/>
  <c r="R9" i="11"/>
  <c r="Q9" i="11"/>
  <c r="P9" i="11"/>
  <c r="K9" i="11"/>
  <c r="H9" i="11"/>
  <c r="E9" i="11"/>
  <c r="R8" i="11"/>
  <c r="Q8" i="11"/>
  <c r="P8" i="11"/>
  <c r="K8" i="11"/>
  <c r="H8" i="11"/>
  <c r="E8" i="11"/>
  <c r="R7" i="11"/>
  <c r="Q7" i="11"/>
  <c r="P7" i="11"/>
  <c r="K7" i="11"/>
  <c r="H7" i="11"/>
  <c r="E7" i="11"/>
  <c r="K25" i="11" l="1"/>
  <c r="H25" i="11"/>
  <c r="Q25" i="11"/>
  <c r="K15" i="11"/>
  <c r="E15" i="11"/>
  <c r="R65" i="10"/>
  <c r="Q65" i="10"/>
  <c r="P65" i="10"/>
  <c r="K65" i="10"/>
  <c r="H65" i="10"/>
  <c r="E65" i="10"/>
  <c r="R64" i="10"/>
  <c r="Q64" i="10"/>
  <c r="P64" i="10"/>
  <c r="K64" i="10"/>
  <c r="H64" i="10"/>
  <c r="E64" i="10"/>
  <c r="R63" i="10"/>
  <c r="Q63" i="10"/>
  <c r="P63" i="10"/>
  <c r="K63" i="10"/>
  <c r="H63" i="10"/>
  <c r="E63" i="10"/>
  <c r="R62" i="10"/>
  <c r="Q62" i="10"/>
  <c r="P62" i="10"/>
  <c r="K62" i="10"/>
  <c r="H62" i="10"/>
  <c r="E62" i="10"/>
  <c r="R61" i="10"/>
  <c r="Q61" i="10"/>
  <c r="P61" i="10"/>
  <c r="K61" i="10"/>
  <c r="H61" i="10"/>
  <c r="E61" i="10"/>
  <c r="R60" i="10"/>
  <c r="Q60" i="10"/>
  <c r="P60" i="10"/>
  <c r="K60" i="10"/>
  <c r="H60" i="10"/>
  <c r="E60" i="10"/>
  <c r="R59" i="10"/>
  <c r="Q59" i="10"/>
  <c r="P59" i="10"/>
  <c r="K59" i="10"/>
  <c r="H59" i="10"/>
  <c r="E59" i="10"/>
  <c r="R57" i="10"/>
  <c r="Q57" i="10"/>
  <c r="P57" i="10"/>
  <c r="K57" i="10"/>
  <c r="H57" i="10"/>
  <c r="E57" i="10"/>
  <c r="R56" i="10"/>
  <c r="Q56" i="10"/>
  <c r="P56" i="10"/>
  <c r="K56" i="10"/>
  <c r="H56" i="10"/>
  <c r="E56" i="10"/>
  <c r="R55" i="10"/>
  <c r="Q55" i="10"/>
  <c r="P55" i="10"/>
  <c r="K55" i="10"/>
  <c r="H55" i="10"/>
  <c r="E55" i="10"/>
  <c r="R54" i="10"/>
  <c r="Q54" i="10"/>
  <c r="P54" i="10"/>
  <c r="K54" i="10"/>
  <c r="H54" i="10"/>
  <c r="E54" i="10"/>
  <c r="R52" i="10"/>
  <c r="Q52" i="10"/>
  <c r="P52" i="10"/>
  <c r="K52" i="10"/>
  <c r="H52" i="10"/>
  <c r="E52" i="10"/>
  <c r="R51" i="10"/>
  <c r="Q51" i="10"/>
  <c r="P51" i="10"/>
  <c r="K51" i="10"/>
  <c r="H51" i="10"/>
  <c r="E51" i="10"/>
  <c r="R50" i="10"/>
  <c r="Q50" i="10"/>
  <c r="P50" i="10"/>
  <c r="K50" i="10"/>
  <c r="H50" i="10"/>
  <c r="E50" i="10"/>
  <c r="R49" i="10"/>
  <c r="Q49" i="10"/>
  <c r="P49" i="10"/>
  <c r="K49" i="10"/>
  <c r="H49" i="10"/>
  <c r="E49" i="10"/>
  <c r="Q48" i="10"/>
  <c r="P48" i="10"/>
  <c r="H48" i="10"/>
  <c r="E48" i="10"/>
  <c r="R47" i="10"/>
  <c r="Q47" i="10"/>
  <c r="P47" i="10"/>
  <c r="K47" i="10"/>
  <c r="H47" i="10"/>
  <c r="E47" i="10"/>
  <c r="R46" i="10"/>
  <c r="Q46" i="10"/>
  <c r="P46" i="10"/>
  <c r="K46" i="10"/>
  <c r="H46" i="10"/>
  <c r="E46" i="10"/>
  <c r="R45" i="10"/>
  <c r="Q45" i="10"/>
  <c r="P45" i="10"/>
  <c r="K45" i="10"/>
  <c r="H45" i="10"/>
  <c r="E45" i="10"/>
  <c r="R44" i="10"/>
  <c r="Q44" i="10"/>
  <c r="P44" i="10"/>
  <c r="K44" i="10"/>
  <c r="H44" i="10"/>
  <c r="E44" i="10"/>
  <c r="R43" i="10"/>
  <c r="Q43" i="10"/>
  <c r="P43" i="10"/>
  <c r="K43" i="10"/>
  <c r="H43" i="10"/>
  <c r="E43" i="10"/>
  <c r="R42" i="10"/>
  <c r="Q42" i="10"/>
  <c r="P42" i="10"/>
  <c r="K42" i="10"/>
  <c r="H42" i="10"/>
  <c r="E42" i="10"/>
  <c r="R41" i="10"/>
  <c r="Q41" i="10"/>
  <c r="P41" i="10"/>
  <c r="K41" i="10"/>
  <c r="H41" i="10"/>
  <c r="E41" i="10"/>
  <c r="R40" i="10"/>
  <c r="Q40" i="10"/>
  <c r="P40" i="10"/>
  <c r="K40" i="10"/>
  <c r="H40" i="10"/>
  <c r="E40" i="10"/>
  <c r="R39" i="10"/>
  <c r="Q39" i="10"/>
  <c r="P39" i="10"/>
  <c r="K39" i="10"/>
  <c r="H39" i="10"/>
  <c r="E39" i="10"/>
  <c r="R38" i="10"/>
  <c r="Q38" i="10"/>
  <c r="P38" i="10"/>
  <c r="K38" i="10"/>
  <c r="H38" i="10"/>
  <c r="E38" i="10"/>
  <c r="R37" i="10"/>
  <c r="Q37" i="10"/>
  <c r="P37" i="10"/>
  <c r="K37" i="10"/>
  <c r="H37" i="10"/>
  <c r="E37" i="10"/>
  <c r="R36" i="10"/>
  <c r="Q36" i="10"/>
  <c r="P36" i="10"/>
  <c r="K36" i="10"/>
  <c r="H36" i="10"/>
  <c r="E36" i="10"/>
  <c r="R35" i="10"/>
  <c r="Q35" i="10"/>
  <c r="P35" i="10"/>
  <c r="K35" i="10"/>
  <c r="H35" i="10"/>
  <c r="E35" i="10"/>
  <c r="R34" i="10"/>
  <c r="Q34" i="10"/>
  <c r="P34" i="10"/>
  <c r="K34" i="10"/>
  <c r="H34" i="10"/>
  <c r="E34" i="10"/>
  <c r="R33" i="10"/>
  <c r="Q33" i="10"/>
  <c r="P33" i="10"/>
  <c r="K33" i="10"/>
  <c r="H33" i="10"/>
  <c r="E33" i="10"/>
  <c r="R32" i="10"/>
  <c r="Q32" i="10"/>
  <c r="P32" i="10"/>
  <c r="K32" i="10"/>
  <c r="H32" i="10"/>
  <c r="E32" i="10"/>
  <c r="R31" i="10"/>
  <c r="Q31" i="10"/>
  <c r="P31" i="10"/>
  <c r="K31" i="10"/>
  <c r="H31" i="10"/>
  <c r="E31" i="10"/>
  <c r="R30" i="10"/>
  <c r="Q30" i="10"/>
  <c r="P30" i="10"/>
  <c r="K30" i="10"/>
  <c r="H30" i="10"/>
  <c r="E30" i="10"/>
  <c r="R29" i="10"/>
  <c r="Q29" i="10"/>
  <c r="P29" i="10"/>
  <c r="K29" i="10"/>
  <c r="H29" i="10"/>
  <c r="E29" i="10"/>
  <c r="R28" i="10"/>
  <c r="Q28" i="10"/>
  <c r="P28" i="10"/>
  <c r="K28" i="10"/>
  <c r="H28" i="10"/>
  <c r="E28" i="10"/>
  <c r="R27" i="10"/>
  <c r="Q27" i="10"/>
  <c r="P27" i="10"/>
  <c r="K27" i="10"/>
  <c r="H27" i="10"/>
  <c r="E27" i="10"/>
  <c r="O25" i="10"/>
  <c r="N25" i="10"/>
  <c r="M25" i="10"/>
  <c r="J25" i="10"/>
  <c r="R25" i="10" s="1"/>
  <c r="I25" i="10"/>
  <c r="G25" i="10"/>
  <c r="Q25" i="10" s="1"/>
  <c r="F25" i="10"/>
  <c r="D25" i="10"/>
  <c r="C25" i="10"/>
  <c r="R24" i="10"/>
  <c r="Q24" i="10"/>
  <c r="P24" i="10"/>
  <c r="K24" i="10"/>
  <c r="H24" i="10"/>
  <c r="E24" i="10"/>
  <c r="R23" i="10"/>
  <c r="Q23" i="10"/>
  <c r="P23" i="10"/>
  <c r="K23" i="10"/>
  <c r="H23" i="10"/>
  <c r="E23" i="10"/>
  <c r="R22" i="10"/>
  <c r="Q22" i="10"/>
  <c r="P22" i="10"/>
  <c r="K22" i="10"/>
  <c r="H22" i="10"/>
  <c r="E22" i="10"/>
  <c r="R21" i="10"/>
  <c r="Q21" i="10"/>
  <c r="P21" i="10"/>
  <c r="K21" i="10"/>
  <c r="H21" i="10"/>
  <c r="E21" i="10"/>
  <c r="R20" i="10"/>
  <c r="Q20" i="10"/>
  <c r="P20" i="10"/>
  <c r="K20" i="10"/>
  <c r="H20" i="10"/>
  <c r="E20" i="10"/>
  <c r="R19" i="10"/>
  <c r="Q19" i="10"/>
  <c r="P19" i="10"/>
  <c r="K19" i="10"/>
  <c r="H19" i="10"/>
  <c r="E19" i="10"/>
  <c r="R18" i="10"/>
  <c r="Q18" i="10"/>
  <c r="P18" i="10"/>
  <c r="K18" i="10"/>
  <c r="H18" i="10"/>
  <c r="E18" i="10"/>
  <c r="R17" i="10"/>
  <c r="Q17" i="10"/>
  <c r="P17" i="10"/>
  <c r="K17" i="10"/>
  <c r="H17" i="10"/>
  <c r="E17" i="10"/>
  <c r="O15" i="10"/>
  <c r="N15" i="10"/>
  <c r="M15" i="10"/>
  <c r="J15" i="10"/>
  <c r="I15" i="10"/>
  <c r="G15" i="10"/>
  <c r="Q15" i="10" s="1"/>
  <c r="F15" i="10"/>
  <c r="D15" i="10"/>
  <c r="P15" i="10" s="1"/>
  <c r="C15" i="10"/>
  <c r="E15" i="10" s="1"/>
  <c r="R14" i="10"/>
  <c r="Q14" i="10"/>
  <c r="P14" i="10"/>
  <c r="K14" i="10"/>
  <c r="H14" i="10"/>
  <c r="E14" i="10"/>
  <c r="R13" i="10"/>
  <c r="Q13" i="10"/>
  <c r="P13" i="10"/>
  <c r="K13" i="10"/>
  <c r="H13" i="10"/>
  <c r="E13" i="10"/>
  <c r="R12" i="10"/>
  <c r="Q12" i="10"/>
  <c r="P12" i="10"/>
  <c r="K12" i="10"/>
  <c r="H12" i="10"/>
  <c r="E12" i="10"/>
  <c r="R11" i="10"/>
  <c r="Q11" i="10"/>
  <c r="P11" i="10"/>
  <c r="K11" i="10"/>
  <c r="H11" i="10"/>
  <c r="E11" i="10"/>
  <c r="R10" i="10"/>
  <c r="Q10" i="10"/>
  <c r="P10" i="10"/>
  <c r="K10" i="10"/>
  <c r="H10" i="10"/>
  <c r="E10" i="10"/>
  <c r="R9" i="10"/>
  <c r="Q9" i="10"/>
  <c r="P9" i="10"/>
  <c r="K9" i="10"/>
  <c r="H9" i="10"/>
  <c r="E9" i="10"/>
  <c r="R8" i="10"/>
  <c r="Q8" i="10"/>
  <c r="P8" i="10"/>
  <c r="K8" i="10"/>
  <c r="H8" i="10"/>
  <c r="E8" i="10"/>
  <c r="R7" i="10"/>
  <c r="Q7" i="10"/>
  <c r="P7" i="10"/>
  <c r="K7" i="10"/>
  <c r="H7" i="10"/>
  <c r="E7" i="10"/>
  <c r="E25" i="10" l="1"/>
  <c r="K25" i="10"/>
  <c r="P25" i="10"/>
  <c r="K15" i="10"/>
  <c r="R15" i="10"/>
  <c r="H25" i="10"/>
  <c r="H15" i="10"/>
  <c r="K39" i="9"/>
  <c r="R65" i="9"/>
  <c r="Q65" i="9"/>
  <c r="P65" i="9"/>
  <c r="K65" i="9"/>
  <c r="H65" i="9"/>
  <c r="E65" i="9"/>
  <c r="R64" i="9"/>
  <c r="Q64" i="9"/>
  <c r="P64" i="9"/>
  <c r="K64" i="9"/>
  <c r="H64" i="9"/>
  <c r="E64" i="9"/>
  <c r="R63" i="9"/>
  <c r="Q63" i="9"/>
  <c r="P63" i="9"/>
  <c r="K63" i="9"/>
  <c r="H63" i="9"/>
  <c r="E63" i="9"/>
  <c r="R62" i="9"/>
  <c r="Q62" i="9"/>
  <c r="P62" i="9"/>
  <c r="K62" i="9"/>
  <c r="H62" i="9"/>
  <c r="E62" i="9"/>
  <c r="R61" i="9"/>
  <c r="Q61" i="9"/>
  <c r="P61" i="9"/>
  <c r="K61" i="9"/>
  <c r="H61" i="9"/>
  <c r="E61" i="9"/>
  <c r="R60" i="9"/>
  <c r="Q60" i="9"/>
  <c r="P60" i="9"/>
  <c r="K60" i="9"/>
  <c r="H60" i="9"/>
  <c r="E60" i="9"/>
  <c r="R59" i="9"/>
  <c r="Q59" i="9"/>
  <c r="P59" i="9"/>
  <c r="K59" i="9"/>
  <c r="H59" i="9"/>
  <c r="E59" i="9"/>
  <c r="R57" i="9"/>
  <c r="Q57" i="9"/>
  <c r="P57" i="9"/>
  <c r="K57" i="9"/>
  <c r="H57" i="9"/>
  <c r="E57" i="9"/>
  <c r="R56" i="9"/>
  <c r="Q56" i="9"/>
  <c r="P56" i="9"/>
  <c r="K56" i="9"/>
  <c r="H56" i="9"/>
  <c r="E56" i="9"/>
  <c r="R55" i="9"/>
  <c r="Q55" i="9"/>
  <c r="P55" i="9"/>
  <c r="K55" i="9"/>
  <c r="H55" i="9"/>
  <c r="E55" i="9"/>
  <c r="R54" i="9"/>
  <c r="Q54" i="9"/>
  <c r="P54" i="9"/>
  <c r="K54" i="9"/>
  <c r="H54" i="9"/>
  <c r="E54" i="9"/>
  <c r="R52" i="9"/>
  <c r="Q52" i="9"/>
  <c r="P52" i="9"/>
  <c r="K52" i="9"/>
  <c r="H52" i="9"/>
  <c r="E52" i="9"/>
  <c r="R51" i="9"/>
  <c r="Q51" i="9"/>
  <c r="P51" i="9"/>
  <c r="K51" i="9"/>
  <c r="H51" i="9"/>
  <c r="E51" i="9"/>
  <c r="R50" i="9"/>
  <c r="Q50" i="9"/>
  <c r="P50" i="9"/>
  <c r="K50" i="9"/>
  <c r="H50" i="9"/>
  <c r="E50" i="9"/>
  <c r="R49" i="9"/>
  <c r="Q49" i="9"/>
  <c r="P49" i="9"/>
  <c r="K49" i="9"/>
  <c r="H49" i="9"/>
  <c r="E49" i="9"/>
  <c r="Q48" i="9"/>
  <c r="P48" i="9"/>
  <c r="H48" i="9"/>
  <c r="E48" i="9"/>
  <c r="R47" i="9"/>
  <c r="Q47" i="9"/>
  <c r="P47" i="9"/>
  <c r="K47" i="9"/>
  <c r="H47" i="9"/>
  <c r="E47" i="9"/>
  <c r="R46" i="9"/>
  <c r="Q46" i="9"/>
  <c r="P46" i="9"/>
  <c r="K46" i="9"/>
  <c r="H46" i="9"/>
  <c r="E46" i="9"/>
  <c r="R45" i="9"/>
  <c r="Q45" i="9"/>
  <c r="P45" i="9"/>
  <c r="K45" i="9"/>
  <c r="H45" i="9"/>
  <c r="E45" i="9"/>
  <c r="R44" i="9"/>
  <c r="Q44" i="9"/>
  <c r="P44" i="9"/>
  <c r="K44" i="9"/>
  <c r="H44" i="9"/>
  <c r="E44" i="9"/>
  <c r="R43" i="9"/>
  <c r="Q43" i="9"/>
  <c r="P43" i="9"/>
  <c r="K43" i="9"/>
  <c r="H43" i="9"/>
  <c r="E43" i="9"/>
  <c r="R42" i="9"/>
  <c r="Q42" i="9"/>
  <c r="P42" i="9"/>
  <c r="K42" i="9"/>
  <c r="H42" i="9"/>
  <c r="E42" i="9"/>
  <c r="R41" i="9"/>
  <c r="Q41" i="9"/>
  <c r="P41" i="9"/>
  <c r="K41" i="9"/>
  <c r="H41" i="9"/>
  <c r="E41" i="9"/>
  <c r="R40" i="9"/>
  <c r="Q40" i="9"/>
  <c r="P40" i="9"/>
  <c r="K40" i="9"/>
  <c r="H40" i="9"/>
  <c r="E40" i="9"/>
  <c r="R39" i="9"/>
  <c r="Q39" i="9"/>
  <c r="P39" i="9"/>
  <c r="H39" i="9"/>
  <c r="E39" i="9"/>
  <c r="R38" i="9"/>
  <c r="Q38" i="9"/>
  <c r="P38" i="9"/>
  <c r="K38" i="9"/>
  <c r="H38" i="9"/>
  <c r="E38" i="9"/>
  <c r="R37" i="9"/>
  <c r="Q37" i="9"/>
  <c r="P37" i="9"/>
  <c r="K37" i="9"/>
  <c r="H37" i="9"/>
  <c r="E37" i="9"/>
  <c r="R36" i="9"/>
  <c r="Q36" i="9"/>
  <c r="P36" i="9"/>
  <c r="K36" i="9"/>
  <c r="H36" i="9"/>
  <c r="E36" i="9"/>
  <c r="R35" i="9"/>
  <c r="Q35" i="9"/>
  <c r="P35" i="9"/>
  <c r="K35" i="9"/>
  <c r="H35" i="9"/>
  <c r="E35" i="9"/>
  <c r="R34" i="9"/>
  <c r="Q34" i="9"/>
  <c r="P34" i="9"/>
  <c r="K34" i="9"/>
  <c r="H34" i="9"/>
  <c r="E34" i="9"/>
  <c r="R33" i="9"/>
  <c r="Q33" i="9"/>
  <c r="P33" i="9"/>
  <c r="K33" i="9"/>
  <c r="H33" i="9"/>
  <c r="E33" i="9"/>
  <c r="R32" i="9"/>
  <c r="Q32" i="9"/>
  <c r="P32" i="9"/>
  <c r="K32" i="9"/>
  <c r="H32" i="9"/>
  <c r="E32" i="9"/>
  <c r="R31" i="9"/>
  <c r="Q31" i="9"/>
  <c r="P31" i="9"/>
  <c r="K31" i="9"/>
  <c r="H31" i="9"/>
  <c r="E31" i="9"/>
  <c r="R30" i="9"/>
  <c r="Q30" i="9"/>
  <c r="P30" i="9"/>
  <c r="K30" i="9"/>
  <c r="H30" i="9"/>
  <c r="E30" i="9"/>
  <c r="R29" i="9"/>
  <c r="Q29" i="9"/>
  <c r="P29" i="9"/>
  <c r="K29" i="9"/>
  <c r="H29" i="9"/>
  <c r="E29" i="9"/>
  <c r="R28" i="9"/>
  <c r="Q28" i="9"/>
  <c r="P28" i="9"/>
  <c r="K28" i="9"/>
  <c r="H28" i="9"/>
  <c r="E28" i="9"/>
  <c r="R27" i="9"/>
  <c r="Q27" i="9"/>
  <c r="P27" i="9"/>
  <c r="K27" i="9"/>
  <c r="H27" i="9"/>
  <c r="E27" i="9"/>
  <c r="O25" i="9"/>
  <c r="N25" i="9"/>
  <c r="M25" i="9"/>
  <c r="J25" i="9"/>
  <c r="I25" i="9"/>
  <c r="G25" i="9"/>
  <c r="F25" i="9"/>
  <c r="H25" i="9" s="1"/>
  <c r="D25" i="9"/>
  <c r="P25" i="9" s="1"/>
  <c r="C25" i="9"/>
  <c r="R24" i="9"/>
  <c r="Q24" i="9"/>
  <c r="P24" i="9"/>
  <c r="K24" i="9"/>
  <c r="H24" i="9"/>
  <c r="E24" i="9"/>
  <c r="R23" i="9"/>
  <c r="Q23" i="9"/>
  <c r="P23" i="9"/>
  <c r="K23" i="9"/>
  <c r="H23" i="9"/>
  <c r="E23" i="9"/>
  <c r="R22" i="9"/>
  <c r="Q22" i="9"/>
  <c r="P22" i="9"/>
  <c r="K22" i="9"/>
  <c r="H22" i="9"/>
  <c r="E22" i="9"/>
  <c r="R21" i="9"/>
  <c r="Q21" i="9"/>
  <c r="P21" i="9"/>
  <c r="K21" i="9"/>
  <c r="H21" i="9"/>
  <c r="E21" i="9"/>
  <c r="R20" i="9"/>
  <c r="Q20" i="9"/>
  <c r="P20" i="9"/>
  <c r="K20" i="9"/>
  <c r="H20" i="9"/>
  <c r="E20" i="9"/>
  <c r="R19" i="9"/>
  <c r="Q19" i="9"/>
  <c r="P19" i="9"/>
  <c r="K19" i="9"/>
  <c r="H19" i="9"/>
  <c r="E19" i="9"/>
  <c r="R18" i="9"/>
  <c r="Q18" i="9"/>
  <c r="P18" i="9"/>
  <c r="K18" i="9"/>
  <c r="H18" i="9"/>
  <c r="E18" i="9"/>
  <c r="R17" i="9"/>
  <c r="Q17" i="9"/>
  <c r="P17" i="9"/>
  <c r="K17" i="9"/>
  <c r="H17" i="9"/>
  <c r="E17" i="9"/>
  <c r="O15" i="9"/>
  <c r="N15" i="9"/>
  <c r="M15" i="9"/>
  <c r="J15" i="9"/>
  <c r="R15" i="9" s="1"/>
  <c r="I15" i="9"/>
  <c r="G15" i="9"/>
  <c r="F15" i="9"/>
  <c r="D15" i="9"/>
  <c r="C15" i="9"/>
  <c r="R14" i="9"/>
  <c r="Q14" i="9"/>
  <c r="P14" i="9"/>
  <c r="K14" i="9"/>
  <c r="H14" i="9"/>
  <c r="E14" i="9"/>
  <c r="R13" i="9"/>
  <c r="Q13" i="9"/>
  <c r="P13" i="9"/>
  <c r="K13" i="9"/>
  <c r="H13" i="9"/>
  <c r="E13" i="9"/>
  <c r="R12" i="9"/>
  <c r="Q12" i="9"/>
  <c r="P12" i="9"/>
  <c r="K12" i="9"/>
  <c r="H12" i="9"/>
  <c r="E12" i="9"/>
  <c r="R11" i="9"/>
  <c r="Q11" i="9"/>
  <c r="P11" i="9"/>
  <c r="K11" i="9"/>
  <c r="H11" i="9"/>
  <c r="E11" i="9"/>
  <c r="R10" i="9"/>
  <c r="Q10" i="9"/>
  <c r="P10" i="9"/>
  <c r="K10" i="9"/>
  <c r="H10" i="9"/>
  <c r="E10" i="9"/>
  <c r="R9" i="9"/>
  <c r="Q9" i="9"/>
  <c r="P9" i="9"/>
  <c r="K9" i="9"/>
  <c r="H9" i="9"/>
  <c r="E9" i="9"/>
  <c r="R8" i="9"/>
  <c r="Q8" i="9"/>
  <c r="P8" i="9"/>
  <c r="K8" i="9"/>
  <c r="H8" i="9"/>
  <c r="E8" i="9"/>
  <c r="R7" i="9"/>
  <c r="Q7" i="9"/>
  <c r="P7" i="9"/>
  <c r="K7" i="9"/>
  <c r="H7" i="9"/>
  <c r="E7" i="9"/>
  <c r="P15" i="9" l="1"/>
  <c r="K15" i="9"/>
  <c r="H15" i="9"/>
  <c r="E25" i="9"/>
  <c r="K25" i="9"/>
  <c r="R25" i="9"/>
  <c r="Q25" i="9"/>
  <c r="Q15" i="9"/>
  <c r="E15" i="9"/>
  <c r="K62" i="8"/>
  <c r="H59" i="8"/>
  <c r="K59" i="8"/>
  <c r="K50" i="8"/>
  <c r="R65" i="8"/>
  <c r="Q65" i="8"/>
  <c r="P65" i="8"/>
  <c r="K65" i="8"/>
  <c r="H65" i="8"/>
  <c r="E65" i="8"/>
  <c r="R64" i="8"/>
  <c r="Q64" i="8"/>
  <c r="P64" i="8"/>
  <c r="K64" i="8"/>
  <c r="H64" i="8"/>
  <c r="E64" i="8"/>
  <c r="R63" i="8"/>
  <c r="Q63" i="8"/>
  <c r="P63" i="8"/>
  <c r="K63" i="8"/>
  <c r="H63" i="8"/>
  <c r="E63" i="8"/>
  <c r="R62" i="8"/>
  <c r="Q62" i="8"/>
  <c r="P62" i="8"/>
  <c r="H62" i="8"/>
  <c r="E62" i="8"/>
  <c r="R61" i="8"/>
  <c r="Q61" i="8"/>
  <c r="P61" i="8"/>
  <c r="K61" i="8"/>
  <c r="H61" i="8"/>
  <c r="E61" i="8"/>
  <c r="R60" i="8"/>
  <c r="Q60" i="8"/>
  <c r="P60" i="8"/>
  <c r="K60" i="8"/>
  <c r="H60" i="8"/>
  <c r="E60" i="8"/>
  <c r="R59" i="8"/>
  <c r="Q59" i="8"/>
  <c r="P59" i="8"/>
  <c r="E59" i="8"/>
  <c r="R57" i="8"/>
  <c r="Q57" i="8"/>
  <c r="P57" i="8"/>
  <c r="K57" i="8"/>
  <c r="H57" i="8"/>
  <c r="E57" i="8"/>
  <c r="R56" i="8"/>
  <c r="Q56" i="8"/>
  <c r="P56" i="8"/>
  <c r="K56" i="8"/>
  <c r="H56" i="8"/>
  <c r="E56" i="8"/>
  <c r="R55" i="8"/>
  <c r="Q55" i="8"/>
  <c r="P55" i="8"/>
  <c r="K55" i="8"/>
  <c r="H55" i="8"/>
  <c r="E55" i="8"/>
  <c r="R54" i="8"/>
  <c r="Q54" i="8"/>
  <c r="P54" i="8"/>
  <c r="K54" i="8"/>
  <c r="H54" i="8"/>
  <c r="E54" i="8"/>
  <c r="R52" i="8"/>
  <c r="Q52" i="8"/>
  <c r="P52" i="8"/>
  <c r="K52" i="8"/>
  <c r="H52" i="8"/>
  <c r="E52" i="8"/>
  <c r="R51" i="8"/>
  <c r="Q51" i="8"/>
  <c r="P51" i="8"/>
  <c r="K51" i="8"/>
  <c r="H51" i="8"/>
  <c r="E51" i="8"/>
  <c r="R50" i="8"/>
  <c r="Q50" i="8"/>
  <c r="P50" i="8"/>
  <c r="H50" i="8"/>
  <c r="E50" i="8"/>
  <c r="R49" i="8"/>
  <c r="Q49" i="8"/>
  <c r="P49" i="8"/>
  <c r="K49" i="8"/>
  <c r="H49" i="8"/>
  <c r="E49" i="8"/>
  <c r="Q48" i="8"/>
  <c r="P48" i="8"/>
  <c r="H48" i="8"/>
  <c r="E48" i="8"/>
  <c r="R47" i="8"/>
  <c r="Q47" i="8"/>
  <c r="P47" i="8"/>
  <c r="K47" i="8"/>
  <c r="H47" i="8"/>
  <c r="E47" i="8"/>
  <c r="R46" i="8"/>
  <c r="Q46" i="8"/>
  <c r="P46" i="8"/>
  <c r="K46" i="8"/>
  <c r="H46" i="8"/>
  <c r="E46" i="8"/>
  <c r="R45" i="8"/>
  <c r="Q45" i="8"/>
  <c r="P45" i="8"/>
  <c r="K45" i="8"/>
  <c r="H45" i="8"/>
  <c r="E45" i="8"/>
  <c r="R44" i="8"/>
  <c r="Q44" i="8"/>
  <c r="P44" i="8"/>
  <c r="K44" i="8"/>
  <c r="H44" i="8"/>
  <c r="E44" i="8"/>
  <c r="R43" i="8"/>
  <c r="Q43" i="8"/>
  <c r="P43" i="8"/>
  <c r="K43" i="8"/>
  <c r="H43" i="8"/>
  <c r="E43" i="8"/>
  <c r="R42" i="8"/>
  <c r="Q42" i="8"/>
  <c r="P42" i="8"/>
  <c r="K42" i="8"/>
  <c r="H42" i="8"/>
  <c r="E42" i="8"/>
  <c r="R41" i="8"/>
  <c r="Q41" i="8"/>
  <c r="P41" i="8"/>
  <c r="K41" i="8"/>
  <c r="H41" i="8"/>
  <c r="E41" i="8"/>
  <c r="R40" i="8"/>
  <c r="Q40" i="8"/>
  <c r="P40" i="8"/>
  <c r="K40" i="8"/>
  <c r="H40" i="8"/>
  <c r="E40" i="8"/>
  <c r="R39" i="8"/>
  <c r="Q39" i="8"/>
  <c r="P39" i="8"/>
  <c r="H39" i="8"/>
  <c r="E39" i="8"/>
  <c r="R38" i="8"/>
  <c r="Q38" i="8"/>
  <c r="P38" i="8"/>
  <c r="K38" i="8"/>
  <c r="H38" i="8"/>
  <c r="E38" i="8"/>
  <c r="R37" i="8"/>
  <c r="Q37" i="8"/>
  <c r="P37" i="8"/>
  <c r="K37" i="8"/>
  <c r="H37" i="8"/>
  <c r="E37" i="8"/>
  <c r="R36" i="8"/>
  <c r="Q36" i="8"/>
  <c r="P36" i="8"/>
  <c r="K36" i="8"/>
  <c r="H36" i="8"/>
  <c r="E36" i="8"/>
  <c r="R35" i="8"/>
  <c r="Q35" i="8"/>
  <c r="P35" i="8"/>
  <c r="K35" i="8"/>
  <c r="H35" i="8"/>
  <c r="E35" i="8"/>
  <c r="R34" i="8"/>
  <c r="Q34" i="8"/>
  <c r="P34" i="8"/>
  <c r="K34" i="8"/>
  <c r="H34" i="8"/>
  <c r="E34" i="8"/>
  <c r="R33" i="8"/>
  <c r="Q33" i="8"/>
  <c r="P33" i="8"/>
  <c r="K33" i="8"/>
  <c r="H33" i="8"/>
  <c r="E33" i="8"/>
  <c r="R32" i="8"/>
  <c r="Q32" i="8"/>
  <c r="P32" i="8"/>
  <c r="K32" i="8"/>
  <c r="H32" i="8"/>
  <c r="E32" i="8"/>
  <c r="R31" i="8"/>
  <c r="Q31" i="8"/>
  <c r="P31" i="8"/>
  <c r="K31" i="8"/>
  <c r="H31" i="8"/>
  <c r="E31" i="8"/>
  <c r="R30" i="8"/>
  <c r="Q30" i="8"/>
  <c r="P30" i="8"/>
  <c r="K30" i="8"/>
  <c r="H30" i="8"/>
  <c r="E30" i="8"/>
  <c r="R29" i="8"/>
  <c r="Q29" i="8"/>
  <c r="P29" i="8"/>
  <c r="K29" i="8"/>
  <c r="H29" i="8"/>
  <c r="E29" i="8"/>
  <c r="R28" i="8"/>
  <c r="Q28" i="8"/>
  <c r="P28" i="8"/>
  <c r="K28" i="8"/>
  <c r="H28" i="8"/>
  <c r="E28" i="8"/>
  <c r="R27" i="8"/>
  <c r="Q27" i="8"/>
  <c r="P27" i="8"/>
  <c r="K27" i="8"/>
  <c r="H27" i="8"/>
  <c r="E27" i="8"/>
  <c r="O25" i="8"/>
  <c r="N25" i="8"/>
  <c r="M25" i="8"/>
  <c r="J25" i="8"/>
  <c r="K25" i="8" s="1"/>
  <c r="I25" i="8"/>
  <c r="G25" i="8"/>
  <c r="F25" i="8"/>
  <c r="D25" i="8"/>
  <c r="P25" i="8" s="1"/>
  <c r="C25" i="8"/>
  <c r="R24" i="8"/>
  <c r="Q24" i="8"/>
  <c r="P24" i="8"/>
  <c r="K24" i="8"/>
  <c r="H24" i="8"/>
  <c r="E24" i="8"/>
  <c r="R23" i="8"/>
  <c r="Q23" i="8"/>
  <c r="P23" i="8"/>
  <c r="K23" i="8"/>
  <c r="H23" i="8"/>
  <c r="E23" i="8"/>
  <c r="R22" i="8"/>
  <c r="Q22" i="8"/>
  <c r="P22" i="8"/>
  <c r="K22" i="8"/>
  <c r="H22" i="8"/>
  <c r="E22" i="8"/>
  <c r="R21" i="8"/>
  <c r="Q21" i="8"/>
  <c r="P21" i="8"/>
  <c r="K21" i="8"/>
  <c r="H21" i="8"/>
  <c r="E21" i="8"/>
  <c r="R20" i="8"/>
  <c r="Q20" i="8"/>
  <c r="P20" i="8"/>
  <c r="K20" i="8"/>
  <c r="H20" i="8"/>
  <c r="E20" i="8"/>
  <c r="R19" i="8"/>
  <c r="Q19" i="8"/>
  <c r="P19" i="8"/>
  <c r="K19" i="8"/>
  <c r="H19" i="8"/>
  <c r="E19" i="8"/>
  <c r="R18" i="8"/>
  <c r="Q18" i="8"/>
  <c r="P18" i="8"/>
  <c r="K18" i="8"/>
  <c r="H18" i="8"/>
  <c r="E18" i="8"/>
  <c r="R17" i="8"/>
  <c r="Q17" i="8"/>
  <c r="P17" i="8"/>
  <c r="K17" i="8"/>
  <c r="H17" i="8"/>
  <c r="E17" i="8"/>
  <c r="O15" i="8"/>
  <c r="N15" i="8"/>
  <c r="M15" i="8"/>
  <c r="J15" i="8"/>
  <c r="I15" i="8"/>
  <c r="G15" i="8"/>
  <c r="F15" i="8"/>
  <c r="D15" i="8"/>
  <c r="C15" i="8"/>
  <c r="R14" i="8"/>
  <c r="Q14" i="8"/>
  <c r="P14" i="8"/>
  <c r="K14" i="8"/>
  <c r="H14" i="8"/>
  <c r="E14" i="8"/>
  <c r="R13" i="8"/>
  <c r="Q13" i="8"/>
  <c r="P13" i="8"/>
  <c r="K13" i="8"/>
  <c r="H13" i="8"/>
  <c r="E13" i="8"/>
  <c r="R12" i="8"/>
  <c r="Q12" i="8"/>
  <c r="P12" i="8"/>
  <c r="K12" i="8"/>
  <c r="H12" i="8"/>
  <c r="E12" i="8"/>
  <c r="R11" i="8"/>
  <c r="Q11" i="8"/>
  <c r="P11" i="8"/>
  <c r="K11" i="8"/>
  <c r="H11" i="8"/>
  <c r="E11" i="8"/>
  <c r="R10" i="8"/>
  <c r="Q10" i="8"/>
  <c r="P10" i="8"/>
  <c r="K10" i="8"/>
  <c r="H10" i="8"/>
  <c r="E10" i="8"/>
  <c r="R9" i="8"/>
  <c r="Q9" i="8"/>
  <c r="P9" i="8"/>
  <c r="K9" i="8"/>
  <c r="H9" i="8"/>
  <c r="E9" i="8"/>
  <c r="R8" i="8"/>
  <c r="Q8" i="8"/>
  <c r="P8" i="8"/>
  <c r="K8" i="8"/>
  <c r="H8" i="8"/>
  <c r="E8" i="8"/>
  <c r="R7" i="8"/>
  <c r="Q7" i="8"/>
  <c r="P7" i="8"/>
  <c r="K7" i="8"/>
  <c r="H7" i="8"/>
  <c r="E7" i="8"/>
  <c r="P15" i="8" l="1"/>
  <c r="R15" i="8"/>
  <c r="H25" i="8"/>
  <c r="H15" i="8"/>
  <c r="Q15" i="8"/>
  <c r="E25" i="8"/>
  <c r="R25" i="8"/>
  <c r="Q25" i="8"/>
  <c r="K15" i="8"/>
  <c r="E15" i="8"/>
  <c r="H64" i="7"/>
  <c r="E59" i="7"/>
  <c r="K56" i="7"/>
  <c r="R65" i="7" l="1"/>
  <c r="Q65" i="7"/>
  <c r="P65" i="7"/>
  <c r="K65" i="7"/>
  <c r="H65" i="7"/>
  <c r="E65" i="7"/>
  <c r="R64" i="7"/>
  <c r="Q64" i="7"/>
  <c r="P64" i="7"/>
  <c r="K64" i="7"/>
  <c r="E64" i="7"/>
  <c r="R63" i="7"/>
  <c r="Q63" i="7"/>
  <c r="P63" i="7"/>
  <c r="K63" i="7"/>
  <c r="H63" i="7"/>
  <c r="E63" i="7"/>
  <c r="R62" i="7"/>
  <c r="Q62" i="7"/>
  <c r="P62" i="7"/>
  <c r="H62" i="7"/>
  <c r="E62" i="7"/>
  <c r="R61" i="7"/>
  <c r="Q61" i="7"/>
  <c r="P61" i="7"/>
  <c r="K61" i="7"/>
  <c r="H61" i="7"/>
  <c r="E61" i="7"/>
  <c r="R60" i="7"/>
  <c r="Q60" i="7"/>
  <c r="P60" i="7"/>
  <c r="K60" i="7"/>
  <c r="H60" i="7"/>
  <c r="E60" i="7"/>
  <c r="R59" i="7"/>
  <c r="Q59" i="7"/>
  <c r="P59" i="7"/>
  <c r="R57" i="7"/>
  <c r="Q57" i="7"/>
  <c r="P57" i="7"/>
  <c r="K57" i="7"/>
  <c r="H57" i="7"/>
  <c r="E57" i="7"/>
  <c r="R56" i="7"/>
  <c r="Q56" i="7"/>
  <c r="P56" i="7"/>
  <c r="H56" i="7"/>
  <c r="E56" i="7"/>
  <c r="R55" i="7"/>
  <c r="Q55" i="7"/>
  <c r="P55" i="7"/>
  <c r="K55" i="7"/>
  <c r="H55" i="7"/>
  <c r="E55" i="7"/>
  <c r="R54" i="7"/>
  <c r="Q54" i="7"/>
  <c r="P54" i="7"/>
  <c r="K54" i="7"/>
  <c r="H54" i="7"/>
  <c r="E54" i="7"/>
  <c r="R52" i="7"/>
  <c r="Q52" i="7"/>
  <c r="P52" i="7"/>
  <c r="K52" i="7"/>
  <c r="H52" i="7"/>
  <c r="E52" i="7"/>
  <c r="R51" i="7"/>
  <c r="Q51" i="7"/>
  <c r="P51" i="7"/>
  <c r="K51" i="7"/>
  <c r="H51" i="7"/>
  <c r="E51" i="7"/>
  <c r="R50" i="7"/>
  <c r="Q50" i="7"/>
  <c r="P50" i="7"/>
  <c r="H50" i="7"/>
  <c r="E50" i="7"/>
  <c r="R49" i="7"/>
  <c r="Q49" i="7"/>
  <c r="P49" i="7"/>
  <c r="K49" i="7"/>
  <c r="H49" i="7"/>
  <c r="E49" i="7"/>
  <c r="Q48" i="7"/>
  <c r="P48" i="7"/>
  <c r="H48" i="7"/>
  <c r="E48" i="7"/>
  <c r="R47" i="7"/>
  <c r="Q47" i="7"/>
  <c r="P47" i="7"/>
  <c r="K47" i="7"/>
  <c r="H47" i="7"/>
  <c r="E47" i="7"/>
  <c r="R46" i="7"/>
  <c r="Q46" i="7"/>
  <c r="P46" i="7"/>
  <c r="K46" i="7"/>
  <c r="H46" i="7"/>
  <c r="E46" i="7"/>
  <c r="R45" i="7"/>
  <c r="Q45" i="7"/>
  <c r="P45" i="7"/>
  <c r="K45" i="7"/>
  <c r="H45" i="7"/>
  <c r="E45" i="7"/>
  <c r="R44" i="7"/>
  <c r="Q44" i="7"/>
  <c r="P44" i="7"/>
  <c r="K44" i="7"/>
  <c r="H44" i="7"/>
  <c r="E44" i="7"/>
  <c r="R43" i="7"/>
  <c r="Q43" i="7"/>
  <c r="P43" i="7"/>
  <c r="K43" i="7"/>
  <c r="H43" i="7"/>
  <c r="E43" i="7"/>
  <c r="R42" i="7"/>
  <c r="Q42" i="7"/>
  <c r="P42" i="7"/>
  <c r="K42" i="7"/>
  <c r="H42" i="7"/>
  <c r="E42" i="7"/>
  <c r="R41" i="7"/>
  <c r="Q41" i="7"/>
  <c r="P41" i="7"/>
  <c r="K41" i="7"/>
  <c r="H41" i="7"/>
  <c r="E41" i="7"/>
  <c r="R40" i="7"/>
  <c r="Q40" i="7"/>
  <c r="P40" i="7"/>
  <c r="K40" i="7"/>
  <c r="H40" i="7"/>
  <c r="E40" i="7"/>
  <c r="R39" i="7"/>
  <c r="Q39" i="7"/>
  <c r="P39" i="7"/>
  <c r="H39" i="7"/>
  <c r="E39" i="7"/>
  <c r="R38" i="7"/>
  <c r="Q38" i="7"/>
  <c r="P38" i="7"/>
  <c r="K38" i="7"/>
  <c r="H38" i="7"/>
  <c r="E38" i="7"/>
  <c r="R37" i="7"/>
  <c r="Q37" i="7"/>
  <c r="P37" i="7"/>
  <c r="K37" i="7"/>
  <c r="H37" i="7"/>
  <c r="E37" i="7"/>
  <c r="R36" i="7"/>
  <c r="Q36" i="7"/>
  <c r="P36" i="7"/>
  <c r="K36" i="7"/>
  <c r="H36" i="7"/>
  <c r="E36" i="7"/>
  <c r="R35" i="7"/>
  <c r="Q35" i="7"/>
  <c r="P35" i="7"/>
  <c r="K35" i="7"/>
  <c r="H35" i="7"/>
  <c r="E35" i="7"/>
  <c r="R34" i="7"/>
  <c r="Q34" i="7"/>
  <c r="P34" i="7"/>
  <c r="K34" i="7"/>
  <c r="H34" i="7"/>
  <c r="E34" i="7"/>
  <c r="R33" i="7"/>
  <c r="Q33" i="7"/>
  <c r="P33" i="7"/>
  <c r="K33" i="7"/>
  <c r="H33" i="7"/>
  <c r="E33" i="7"/>
  <c r="R32" i="7"/>
  <c r="Q32" i="7"/>
  <c r="P32" i="7"/>
  <c r="K32" i="7"/>
  <c r="H32" i="7"/>
  <c r="E32" i="7"/>
  <c r="R31" i="7"/>
  <c r="Q31" i="7"/>
  <c r="P31" i="7"/>
  <c r="K31" i="7"/>
  <c r="H31" i="7"/>
  <c r="E31" i="7"/>
  <c r="R30" i="7"/>
  <c r="Q30" i="7"/>
  <c r="P30" i="7"/>
  <c r="K30" i="7"/>
  <c r="H30" i="7"/>
  <c r="E30" i="7"/>
  <c r="R29" i="7"/>
  <c r="Q29" i="7"/>
  <c r="P29" i="7"/>
  <c r="K29" i="7"/>
  <c r="H29" i="7"/>
  <c r="E29" i="7"/>
  <c r="R28" i="7"/>
  <c r="Q28" i="7"/>
  <c r="P28" i="7"/>
  <c r="K28" i="7"/>
  <c r="H28" i="7"/>
  <c r="E28" i="7"/>
  <c r="R27" i="7"/>
  <c r="Q27" i="7"/>
  <c r="P27" i="7"/>
  <c r="K27" i="7"/>
  <c r="H27" i="7"/>
  <c r="E27" i="7"/>
  <c r="O25" i="7"/>
  <c r="N25" i="7"/>
  <c r="M25" i="7"/>
  <c r="J25" i="7"/>
  <c r="I25" i="7"/>
  <c r="G25" i="7"/>
  <c r="Q25" i="7" s="1"/>
  <c r="F25" i="7"/>
  <c r="D25" i="7"/>
  <c r="C25" i="7"/>
  <c r="R24" i="7"/>
  <c r="Q24" i="7"/>
  <c r="P24" i="7"/>
  <c r="K24" i="7"/>
  <c r="H24" i="7"/>
  <c r="E24" i="7"/>
  <c r="R23" i="7"/>
  <c r="Q23" i="7"/>
  <c r="P23" i="7"/>
  <c r="K23" i="7"/>
  <c r="H23" i="7"/>
  <c r="E23" i="7"/>
  <c r="R22" i="7"/>
  <c r="Q22" i="7"/>
  <c r="P22" i="7"/>
  <c r="K22" i="7"/>
  <c r="H22" i="7"/>
  <c r="E22" i="7"/>
  <c r="R21" i="7"/>
  <c r="Q21" i="7"/>
  <c r="P21" i="7"/>
  <c r="K21" i="7"/>
  <c r="H21" i="7"/>
  <c r="E21" i="7"/>
  <c r="R20" i="7"/>
  <c r="Q20" i="7"/>
  <c r="P20" i="7"/>
  <c r="K20" i="7"/>
  <c r="H20" i="7"/>
  <c r="E20" i="7"/>
  <c r="R19" i="7"/>
  <c r="Q19" i="7"/>
  <c r="P19" i="7"/>
  <c r="K19" i="7"/>
  <c r="H19" i="7"/>
  <c r="E19" i="7"/>
  <c r="R18" i="7"/>
  <c r="Q18" i="7"/>
  <c r="P18" i="7"/>
  <c r="K18" i="7"/>
  <c r="H18" i="7"/>
  <c r="E18" i="7"/>
  <c r="R17" i="7"/>
  <c r="Q17" i="7"/>
  <c r="P17" i="7"/>
  <c r="K17" i="7"/>
  <c r="H17" i="7"/>
  <c r="E17" i="7"/>
  <c r="O15" i="7"/>
  <c r="N15" i="7"/>
  <c r="M15" i="7"/>
  <c r="J15" i="7"/>
  <c r="I15" i="7"/>
  <c r="G15" i="7"/>
  <c r="Q15" i="7" s="1"/>
  <c r="F15" i="7"/>
  <c r="D15" i="7"/>
  <c r="C15" i="7"/>
  <c r="R14" i="7"/>
  <c r="Q14" i="7"/>
  <c r="P14" i="7"/>
  <c r="K14" i="7"/>
  <c r="H14" i="7"/>
  <c r="E14" i="7"/>
  <c r="R13" i="7"/>
  <c r="Q13" i="7"/>
  <c r="P13" i="7"/>
  <c r="K13" i="7"/>
  <c r="H13" i="7"/>
  <c r="E13" i="7"/>
  <c r="R12" i="7"/>
  <c r="Q12" i="7"/>
  <c r="P12" i="7"/>
  <c r="K12" i="7"/>
  <c r="H12" i="7"/>
  <c r="E12" i="7"/>
  <c r="R11" i="7"/>
  <c r="Q11" i="7"/>
  <c r="P11" i="7"/>
  <c r="K11" i="7"/>
  <c r="H11" i="7"/>
  <c r="E11" i="7"/>
  <c r="R10" i="7"/>
  <c r="Q10" i="7"/>
  <c r="P10" i="7"/>
  <c r="K10" i="7"/>
  <c r="H10" i="7"/>
  <c r="E10" i="7"/>
  <c r="R9" i="7"/>
  <c r="Q9" i="7"/>
  <c r="P9" i="7"/>
  <c r="K9" i="7"/>
  <c r="H9" i="7"/>
  <c r="E9" i="7"/>
  <c r="R8" i="7"/>
  <c r="Q8" i="7"/>
  <c r="P8" i="7"/>
  <c r="K8" i="7"/>
  <c r="H8" i="7"/>
  <c r="E8" i="7"/>
  <c r="R7" i="7"/>
  <c r="Q7" i="7"/>
  <c r="P7" i="7"/>
  <c r="K7" i="7"/>
  <c r="H7" i="7"/>
  <c r="E7" i="7"/>
  <c r="P15" i="7" l="1"/>
  <c r="R15" i="7"/>
  <c r="E25" i="7"/>
  <c r="E15" i="7"/>
  <c r="K25" i="7"/>
  <c r="P25" i="7"/>
  <c r="K15" i="7"/>
  <c r="H25" i="7"/>
  <c r="H15" i="7"/>
  <c r="R25" i="7"/>
  <c r="K64" i="6"/>
  <c r="E64" i="6"/>
  <c r="K64" i="5" l="1"/>
  <c r="E64" i="5"/>
  <c r="K64" i="4"/>
  <c r="E64" i="4"/>
  <c r="R65" i="6" l="1"/>
  <c r="Q65" i="6"/>
  <c r="P65" i="6"/>
  <c r="K65" i="6"/>
  <c r="H65" i="6"/>
  <c r="E65" i="6"/>
  <c r="R64" i="6"/>
  <c r="Q64" i="6"/>
  <c r="P64" i="6"/>
  <c r="R63" i="6"/>
  <c r="Q63" i="6"/>
  <c r="P63" i="6"/>
  <c r="K63" i="6"/>
  <c r="H63" i="6"/>
  <c r="E63" i="6"/>
  <c r="R62" i="6"/>
  <c r="Q62" i="6"/>
  <c r="P62" i="6"/>
  <c r="K62" i="6"/>
  <c r="H62" i="6"/>
  <c r="E62" i="6"/>
  <c r="R61" i="6"/>
  <c r="Q61" i="6"/>
  <c r="P61" i="6"/>
  <c r="K61" i="6"/>
  <c r="H61" i="6"/>
  <c r="E61" i="6"/>
  <c r="R60" i="6"/>
  <c r="Q60" i="6"/>
  <c r="P60" i="6"/>
  <c r="K60" i="6"/>
  <c r="H60" i="6"/>
  <c r="E60" i="6"/>
  <c r="R59" i="6"/>
  <c r="Q59" i="6"/>
  <c r="P59" i="6"/>
  <c r="R57" i="6"/>
  <c r="Q57" i="6"/>
  <c r="P57" i="6"/>
  <c r="K57" i="6"/>
  <c r="H57" i="6"/>
  <c r="E57" i="6"/>
  <c r="R56" i="6"/>
  <c r="Q56" i="6"/>
  <c r="P56" i="6"/>
  <c r="H56" i="6"/>
  <c r="E56" i="6"/>
  <c r="R55" i="6"/>
  <c r="Q55" i="6"/>
  <c r="P55" i="6"/>
  <c r="K55" i="6"/>
  <c r="H55" i="6"/>
  <c r="E55" i="6"/>
  <c r="R54" i="6"/>
  <c r="Q54" i="6"/>
  <c r="P54" i="6"/>
  <c r="K54" i="6"/>
  <c r="H54" i="6"/>
  <c r="E54" i="6"/>
  <c r="R52" i="6"/>
  <c r="Q52" i="6"/>
  <c r="P52" i="6"/>
  <c r="K52" i="6"/>
  <c r="H52" i="6"/>
  <c r="E52" i="6"/>
  <c r="R51" i="6"/>
  <c r="Q51" i="6"/>
  <c r="P51" i="6"/>
  <c r="K51" i="6"/>
  <c r="H51" i="6"/>
  <c r="E51" i="6"/>
  <c r="R50" i="6"/>
  <c r="Q50" i="6"/>
  <c r="P50" i="6"/>
  <c r="H50" i="6"/>
  <c r="E50" i="6"/>
  <c r="R49" i="6"/>
  <c r="Q49" i="6"/>
  <c r="P49" i="6"/>
  <c r="K49" i="6"/>
  <c r="H49" i="6"/>
  <c r="E49" i="6"/>
  <c r="Q48" i="6"/>
  <c r="P48" i="6"/>
  <c r="H48" i="6"/>
  <c r="E48" i="6"/>
  <c r="R47" i="6"/>
  <c r="Q47" i="6"/>
  <c r="P47" i="6"/>
  <c r="K47" i="6"/>
  <c r="H47" i="6"/>
  <c r="E47" i="6"/>
  <c r="R46" i="6"/>
  <c r="Q46" i="6"/>
  <c r="P46" i="6"/>
  <c r="K46" i="6"/>
  <c r="H46" i="6"/>
  <c r="E46" i="6"/>
  <c r="R45" i="6"/>
  <c r="Q45" i="6"/>
  <c r="P45" i="6"/>
  <c r="K45" i="6"/>
  <c r="H45" i="6"/>
  <c r="E45" i="6"/>
  <c r="R44" i="6"/>
  <c r="Q44" i="6"/>
  <c r="P44" i="6"/>
  <c r="K44" i="6"/>
  <c r="H44" i="6"/>
  <c r="E44" i="6"/>
  <c r="R43" i="6"/>
  <c r="Q43" i="6"/>
  <c r="P43" i="6"/>
  <c r="K43" i="6"/>
  <c r="H43" i="6"/>
  <c r="E43" i="6"/>
  <c r="R42" i="6"/>
  <c r="Q42" i="6"/>
  <c r="P42" i="6"/>
  <c r="K42" i="6"/>
  <c r="H42" i="6"/>
  <c r="E42" i="6"/>
  <c r="R41" i="6"/>
  <c r="Q41" i="6"/>
  <c r="P41" i="6"/>
  <c r="K41" i="6"/>
  <c r="H41" i="6"/>
  <c r="E41" i="6"/>
  <c r="R40" i="6"/>
  <c r="Q40" i="6"/>
  <c r="P40" i="6"/>
  <c r="K40" i="6"/>
  <c r="H40" i="6"/>
  <c r="E40" i="6"/>
  <c r="R39" i="6"/>
  <c r="Q39" i="6"/>
  <c r="P39" i="6"/>
  <c r="K39" i="6"/>
  <c r="H39" i="6"/>
  <c r="E39" i="6"/>
  <c r="R38" i="6"/>
  <c r="Q38" i="6"/>
  <c r="P38" i="6"/>
  <c r="K38" i="6"/>
  <c r="H38" i="6"/>
  <c r="E38" i="6"/>
  <c r="R37" i="6"/>
  <c r="Q37" i="6"/>
  <c r="P37" i="6"/>
  <c r="K37" i="6"/>
  <c r="H37" i="6"/>
  <c r="E37" i="6"/>
  <c r="R36" i="6"/>
  <c r="Q36" i="6"/>
  <c r="P36" i="6"/>
  <c r="K36" i="6"/>
  <c r="H36" i="6"/>
  <c r="E36" i="6"/>
  <c r="R35" i="6"/>
  <c r="Q35" i="6"/>
  <c r="P35" i="6"/>
  <c r="K35" i="6"/>
  <c r="H35" i="6"/>
  <c r="E35" i="6"/>
  <c r="R34" i="6"/>
  <c r="Q34" i="6"/>
  <c r="P34" i="6"/>
  <c r="K34" i="6"/>
  <c r="H34" i="6"/>
  <c r="E34" i="6"/>
  <c r="R33" i="6"/>
  <c r="Q33" i="6"/>
  <c r="P33" i="6"/>
  <c r="K33" i="6"/>
  <c r="H33" i="6"/>
  <c r="E33" i="6"/>
  <c r="R32" i="6"/>
  <c r="Q32" i="6"/>
  <c r="P32" i="6"/>
  <c r="K32" i="6"/>
  <c r="H32" i="6"/>
  <c r="E32" i="6"/>
  <c r="R31" i="6"/>
  <c r="Q31" i="6"/>
  <c r="P31" i="6"/>
  <c r="K31" i="6"/>
  <c r="H31" i="6"/>
  <c r="E31" i="6"/>
  <c r="R30" i="6"/>
  <c r="Q30" i="6"/>
  <c r="P30" i="6"/>
  <c r="K30" i="6"/>
  <c r="H30" i="6"/>
  <c r="E30" i="6"/>
  <c r="R29" i="6"/>
  <c r="Q29" i="6"/>
  <c r="P29" i="6"/>
  <c r="K29" i="6"/>
  <c r="H29" i="6"/>
  <c r="E29" i="6"/>
  <c r="R28" i="6"/>
  <c r="Q28" i="6"/>
  <c r="P28" i="6"/>
  <c r="K28" i="6"/>
  <c r="H28" i="6"/>
  <c r="E28" i="6"/>
  <c r="R27" i="6"/>
  <c r="Q27" i="6"/>
  <c r="P27" i="6"/>
  <c r="K27" i="6"/>
  <c r="H27" i="6"/>
  <c r="E27" i="6"/>
  <c r="O25" i="6"/>
  <c r="N25" i="6"/>
  <c r="M25" i="6"/>
  <c r="J25" i="6"/>
  <c r="I25" i="6"/>
  <c r="G25" i="6"/>
  <c r="Q25" i="6" s="1"/>
  <c r="F25" i="6"/>
  <c r="D25" i="6"/>
  <c r="C25" i="6"/>
  <c r="R24" i="6"/>
  <c r="Q24" i="6"/>
  <c r="P24" i="6"/>
  <c r="K24" i="6"/>
  <c r="H24" i="6"/>
  <c r="E24" i="6"/>
  <c r="R23" i="6"/>
  <c r="Q23" i="6"/>
  <c r="P23" i="6"/>
  <c r="K23" i="6"/>
  <c r="H23" i="6"/>
  <c r="E23" i="6"/>
  <c r="R22" i="6"/>
  <c r="Q22" i="6"/>
  <c r="P22" i="6"/>
  <c r="K22" i="6"/>
  <c r="H22" i="6"/>
  <c r="E22" i="6"/>
  <c r="R21" i="6"/>
  <c r="Q21" i="6"/>
  <c r="P21" i="6"/>
  <c r="K21" i="6"/>
  <c r="H21" i="6"/>
  <c r="E21" i="6"/>
  <c r="R20" i="6"/>
  <c r="Q20" i="6"/>
  <c r="P20" i="6"/>
  <c r="K20" i="6"/>
  <c r="H20" i="6"/>
  <c r="E20" i="6"/>
  <c r="R19" i="6"/>
  <c r="Q19" i="6"/>
  <c r="P19" i="6"/>
  <c r="K19" i="6"/>
  <c r="H19" i="6"/>
  <c r="E19" i="6"/>
  <c r="R18" i="6"/>
  <c r="Q18" i="6"/>
  <c r="P18" i="6"/>
  <c r="K18" i="6"/>
  <c r="H18" i="6"/>
  <c r="E18" i="6"/>
  <c r="R17" i="6"/>
  <c r="Q17" i="6"/>
  <c r="P17" i="6"/>
  <c r="K17" i="6"/>
  <c r="H17" i="6"/>
  <c r="E17" i="6"/>
  <c r="O15" i="6"/>
  <c r="N15" i="6"/>
  <c r="M15" i="6"/>
  <c r="J15" i="6"/>
  <c r="I15" i="6"/>
  <c r="G15" i="6"/>
  <c r="Q15" i="6" s="1"/>
  <c r="F15" i="6"/>
  <c r="D15" i="6"/>
  <c r="C15" i="6"/>
  <c r="R14" i="6"/>
  <c r="Q14" i="6"/>
  <c r="P14" i="6"/>
  <c r="K14" i="6"/>
  <c r="H14" i="6"/>
  <c r="E14" i="6"/>
  <c r="R13" i="6"/>
  <c r="Q13" i="6"/>
  <c r="P13" i="6"/>
  <c r="K13" i="6"/>
  <c r="H13" i="6"/>
  <c r="E13" i="6"/>
  <c r="R12" i="6"/>
  <c r="Q12" i="6"/>
  <c r="P12" i="6"/>
  <c r="K12" i="6"/>
  <c r="H12" i="6"/>
  <c r="E12" i="6"/>
  <c r="R11" i="6"/>
  <c r="Q11" i="6"/>
  <c r="P11" i="6"/>
  <c r="K11" i="6"/>
  <c r="H11" i="6"/>
  <c r="E11" i="6"/>
  <c r="R10" i="6"/>
  <c r="Q10" i="6"/>
  <c r="P10" i="6"/>
  <c r="K10" i="6"/>
  <c r="H10" i="6"/>
  <c r="E10" i="6"/>
  <c r="R9" i="6"/>
  <c r="Q9" i="6"/>
  <c r="P9" i="6"/>
  <c r="K9" i="6"/>
  <c r="H9" i="6"/>
  <c r="E9" i="6"/>
  <c r="R8" i="6"/>
  <c r="Q8" i="6"/>
  <c r="P8" i="6"/>
  <c r="K8" i="6"/>
  <c r="H8" i="6"/>
  <c r="E8" i="6"/>
  <c r="R7" i="6"/>
  <c r="Q7" i="6"/>
  <c r="P7" i="6"/>
  <c r="K7" i="6"/>
  <c r="H7" i="6"/>
  <c r="E7" i="6"/>
  <c r="R65" i="5"/>
  <c r="Q65" i="5"/>
  <c r="P65" i="5"/>
  <c r="K65" i="5"/>
  <c r="H65" i="5"/>
  <c r="E65" i="5"/>
  <c r="R64" i="5"/>
  <c r="Q64" i="5"/>
  <c r="P64" i="5"/>
  <c r="R63" i="5"/>
  <c r="Q63" i="5"/>
  <c r="P63" i="5"/>
  <c r="K63" i="5"/>
  <c r="H63" i="5"/>
  <c r="E63" i="5"/>
  <c r="R62" i="5"/>
  <c r="Q62" i="5"/>
  <c r="P62" i="5"/>
  <c r="K62" i="5"/>
  <c r="H62" i="5"/>
  <c r="E62" i="5"/>
  <c r="R61" i="5"/>
  <c r="Q61" i="5"/>
  <c r="P61" i="5"/>
  <c r="K61" i="5"/>
  <c r="H61" i="5"/>
  <c r="E61" i="5"/>
  <c r="R60" i="5"/>
  <c r="Q60" i="5"/>
  <c r="P60" i="5"/>
  <c r="K60" i="5"/>
  <c r="H60" i="5"/>
  <c r="E60" i="5"/>
  <c r="R59" i="5"/>
  <c r="Q59" i="5"/>
  <c r="P59" i="5"/>
  <c r="R57" i="5"/>
  <c r="Q57" i="5"/>
  <c r="P57" i="5"/>
  <c r="K57" i="5"/>
  <c r="H57" i="5"/>
  <c r="E57" i="5"/>
  <c r="R56" i="5"/>
  <c r="Q56" i="5"/>
  <c r="P56" i="5"/>
  <c r="H56" i="5"/>
  <c r="E56" i="5"/>
  <c r="R55" i="5"/>
  <c r="Q55" i="5"/>
  <c r="P55" i="5"/>
  <c r="K55" i="5"/>
  <c r="H55" i="5"/>
  <c r="E55" i="5"/>
  <c r="R54" i="5"/>
  <c r="Q54" i="5"/>
  <c r="P54" i="5"/>
  <c r="K54" i="5"/>
  <c r="H54" i="5"/>
  <c r="E54" i="5"/>
  <c r="R52" i="5"/>
  <c r="Q52" i="5"/>
  <c r="P52" i="5"/>
  <c r="K52" i="5"/>
  <c r="H52" i="5"/>
  <c r="E52" i="5"/>
  <c r="R51" i="5"/>
  <c r="Q51" i="5"/>
  <c r="P51" i="5"/>
  <c r="K51" i="5"/>
  <c r="H51" i="5"/>
  <c r="E51" i="5"/>
  <c r="R50" i="5"/>
  <c r="Q50" i="5"/>
  <c r="P50" i="5"/>
  <c r="H50" i="5"/>
  <c r="E50" i="5"/>
  <c r="R49" i="5"/>
  <c r="Q49" i="5"/>
  <c r="P49" i="5"/>
  <c r="K49" i="5"/>
  <c r="H49" i="5"/>
  <c r="E49" i="5"/>
  <c r="Q48" i="5"/>
  <c r="P48" i="5"/>
  <c r="H48" i="5"/>
  <c r="E48" i="5"/>
  <c r="R47" i="5"/>
  <c r="Q47" i="5"/>
  <c r="P47" i="5"/>
  <c r="K47" i="5"/>
  <c r="H47" i="5"/>
  <c r="E47" i="5"/>
  <c r="R46" i="5"/>
  <c r="Q46" i="5"/>
  <c r="P46" i="5"/>
  <c r="K46" i="5"/>
  <c r="H46" i="5"/>
  <c r="E46" i="5"/>
  <c r="R45" i="5"/>
  <c r="Q45" i="5"/>
  <c r="P45" i="5"/>
  <c r="K45" i="5"/>
  <c r="H45" i="5"/>
  <c r="E45" i="5"/>
  <c r="R44" i="5"/>
  <c r="Q44" i="5"/>
  <c r="P44" i="5"/>
  <c r="K44" i="5"/>
  <c r="H44" i="5"/>
  <c r="E44" i="5"/>
  <c r="R43" i="5"/>
  <c r="Q43" i="5"/>
  <c r="P43" i="5"/>
  <c r="K43" i="5"/>
  <c r="H43" i="5"/>
  <c r="E43" i="5"/>
  <c r="R42" i="5"/>
  <c r="Q42" i="5"/>
  <c r="P42" i="5"/>
  <c r="K42" i="5"/>
  <c r="H42" i="5"/>
  <c r="E42" i="5"/>
  <c r="R41" i="5"/>
  <c r="Q41" i="5"/>
  <c r="P41" i="5"/>
  <c r="K41" i="5"/>
  <c r="H41" i="5"/>
  <c r="E41" i="5"/>
  <c r="R40" i="5"/>
  <c r="Q40" i="5"/>
  <c r="P40" i="5"/>
  <c r="K40" i="5"/>
  <c r="H40" i="5"/>
  <c r="E40" i="5"/>
  <c r="R39" i="5"/>
  <c r="Q39" i="5"/>
  <c r="P39" i="5"/>
  <c r="K39" i="5"/>
  <c r="H39" i="5"/>
  <c r="E39" i="5"/>
  <c r="R38" i="5"/>
  <c r="Q38" i="5"/>
  <c r="P38" i="5"/>
  <c r="K38" i="5"/>
  <c r="H38" i="5"/>
  <c r="E38" i="5"/>
  <c r="R37" i="5"/>
  <c r="Q37" i="5"/>
  <c r="P37" i="5"/>
  <c r="K37" i="5"/>
  <c r="H37" i="5"/>
  <c r="E37" i="5"/>
  <c r="R36" i="5"/>
  <c r="Q36" i="5"/>
  <c r="P36" i="5"/>
  <c r="K36" i="5"/>
  <c r="H36" i="5"/>
  <c r="E36" i="5"/>
  <c r="R35" i="5"/>
  <c r="Q35" i="5"/>
  <c r="P35" i="5"/>
  <c r="K35" i="5"/>
  <c r="H35" i="5"/>
  <c r="E35" i="5"/>
  <c r="R34" i="5"/>
  <c r="Q34" i="5"/>
  <c r="P34" i="5"/>
  <c r="K34" i="5"/>
  <c r="H34" i="5"/>
  <c r="E34" i="5"/>
  <c r="R33" i="5"/>
  <c r="Q33" i="5"/>
  <c r="P33" i="5"/>
  <c r="K33" i="5"/>
  <c r="H33" i="5"/>
  <c r="E33" i="5"/>
  <c r="R32" i="5"/>
  <c r="Q32" i="5"/>
  <c r="P32" i="5"/>
  <c r="K32" i="5"/>
  <c r="H32" i="5"/>
  <c r="E32" i="5"/>
  <c r="R31" i="5"/>
  <c r="Q31" i="5"/>
  <c r="P31" i="5"/>
  <c r="K31" i="5"/>
  <c r="H31" i="5"/>
  <c r="E31" i="5"/>
  <c r="R30" i="5"/>
  <c r="Q30" i="5"/>
  <c r="P30" i="5"/>
  <c r="K30" i="5"/>
  <c r="H30" i="5"/>
  <c r="E30" i="5"/>
  <c r="R29" i="5"/>
  <c r="Q29" i="5"/>
  <c r="P29" i="5"/>
  <c r="K29" i="5"/>
  <c r="H29" i="5"/>
  <c r="E29" i="5"/>
  <c r="R28" i="5"/>
  <c r="Q28" i="5"/>
  <c r="P28" i="5"/>
  <c r="K28" i="5"/>
  <c r="H28" i="5"/>
  <c r="E28" i="5"/>
  <c r="R27" i="5"/>
  <c r="Q27" i="5"/>
  <c r="P27" i="5"/>
  <c r="K27" i="5"/>
  <c r="H27" i="5"/>
  <c r="E27" i="5"/>
  <c r="O25" i="5"/>
  <c r="N25" i="5"/>
  <c r="M25" i="5"/>
  <c r="J25" i="5"/>
  <c r="I25" i="5"/>
  <c r="G25" i="5"/>
  <c r="Q25" i="5" s="1"/>
  <c r="F25" i="5"/>
  <c r="D25" i="5"/>
  <c r="P25" i="5" s="1"/>
  <c r="C25" i="5"/>
  <c r="R24" i="5"/>
  <c r="Q24" i="5"/>
  <c r="P24" i="5"/>
  <c r="K24" i="5"/>
  <c r="H24" i="5"/>
  <c r="E24" i="5"/>
  <c r="R23" i="5"/>
  <c r="Q23" i="5"/>
  <c r="P23" i="5"/>
  <c r="K23" i="5"/>
  <c r="H23" i="5"/>
  <c r="E23" i="5"/>
  <c r="R22" i="5"/>
  <c r="Q22" i="5"/>
  <c r="P22" i="5"/>
  <c r="K22" i="5"/>
  <c r="H22" i="5"/>
  <c r="E22" i="5"/>
  <c r="R21" i="5"/>
  <c r="Q21" i="5"/>
  <c r="P21" i="5"/>
  <c r="K21" i="5"/>
  <c r="H21" i="5"/>
  <c r="E21" i="5"/>
  <c r="R20" i="5"/>
  <c r="Q20" i="5"/>
  <c r="P20" i="5"/>
  <c r="K20" i="5"/>
  <c r="H20" i="5"/>
  <c r="E20" i="5"/>
  <c r="R19" i="5"/>
  <c r="Q19" i="5"/>
  <c r="P19" i="5"/>
  <c r="K19" i="5"/>
  <c r="H19" i="5"/>
  <c r="E19" i="5"/>
  <c r="R18" i="5"/>
  <c r="Q18" i="5"/>
  <c r="P18" i="5"/>
  <c r="K18" i="5"/>
  <c r="H18" i="5"/>
  <c r="E18" i="5"/>
  <c r="R17" i="5"/>
  <c r="Q17" i="5"/>
  <c r="P17" i="5"/>
  <c r="K17" i="5"/>
  <c r="H17" i="5"/>
  <c r="E17" i="5"/>
  <c r="O15" i="5"/>
  <c r="N15" i="5"/>
  <c r="M15" i="5"/>
  <c r="J15" i="5"/>
  <c r="I15" i="5"/>
  <c r="G15" i="5"/>
  <c r="Q15" i="5" s="1"/>
  <c r="F15" i="5"/>
  <c r="D15" i="5"/>
  <c r="C15" i="5"/>
  <c r="R14" i="5"/>
  <c r="Q14" i="5"/>
  <c r="P14" i="5"/>
  <c r="K14" i="5"/>
  <c r="H14" i="5"/>
  <c r="E14" i="5"/>
  <c r="R13" i="5"/>
  <c r="Q13" i="5"/>
  <c r="P13" i="5"/>
  <c r="K13" i="5"/>
  <c r="H13" i="5"/>
  <c r="E13" i="5"/>
  <c r="R12" i="5"/>
  <c r="Q12" i="5"/>
  <c r="P12" i="5"/>
  <c r="K12" i="5"/>
  <c r="H12" i="5"/>
  <c r="E12" i="5"/>
  <c r="R11" i="5"/>
  <c r="Q11" i="5"/>
  <c r="P11" i="5"/>
  <c r="K11" i="5"/>
  <c r="H11" i="5"/>
  <c r="E11" i="5"/>
  <c r="R10" i="5"/>
  <c r="Q10" i="5"/>
  <c r="P10" i="5"/>
  <c r="K10" i="5"/>
  <c r="H10" i="5"/>
  <c r="E10" i="5"/>
  <c r="R9" i="5"/>
  <c r="Q9" i="5"/>
  <c r="P9" i="5"/>
  <c r="K9" i="5"/>
  <c r="H9" i="5"/>
  <c r="E9" i="5"/>
  <c r="R8" i="5"/>
  <c r="Q8" i="5"/>
  <c r="P8" i="5"/>
  <c r="K8" i="5"/>
  <c r="H8" i="5"/>
  <c r="E8" i="5"/>
  <c r="R7" i="5"/>
  <c r="Q7" i="5"/>
  <c r="P7" i="5"/>
  <c r="K7" i="5"/>
  <c r="H7" i="5"/>
  <c r="E7" i="5"/>
  <c r="R65" i="4"/>
  <c r="Q65" i="4"/>
  <c r="P65" i="4"/>
  <c r="K65" i="4"/>
  <c r="H65" i="4"/>
  <c r="E65" i="4"/>
  <c r="R64" i="4"/>
  <c r="Q64" i="4"/>
  <c r="P64" i="4"/>
  <c r="R63" i="4"/>
  <c r="Q63" i="4"/>
  <c r="P63" i="4"/>
  <c r="K63" i="4"/>
  <c r="H63" i="4"/>
  <c r="E63" i="4"/>
  <c r="R62" i="4"/>
  <c r="Q62" i="4"/>
  <c r="P62" i="4"/>
  <c r="K62" i="4"/>
  <c r="H62" i="4"/>
  <c r="E62" i="4"/>
  <c r="R61" i="4"/>
  <c r="Q61" i="4"/>
  <c r="P61" i="4"/>
  <c r="K61" i="4"/>
  <c r="H61" i="4"/>
  <c r="E61" i="4"/>
  <c r="R60" i="4"/>
  <c r="Q60" i="4"/>
  <c r="P60" i="4"/>
  <c r="K60" i="4"/>
  <c r="H60" i="4"/>
  <c r="E60" i="4"/>
  <c r="R59" i="4"/>
  <c r="Q59" i="4"/>
  <c r="P59" i="4"/>
  <c r="R57" i="4"/>
  <c r="Q57" i="4"/>
  <c r="P57" i="4"/>
  <c r="K57" i="4"/>
  <c r="H57" i="4"/>
  <c r="E57" i="4"/>
  <c r="R56" i="4"/>
  <c r="Q56" i="4"/>
  <c r="P56" i="4"/>
  <c r="H56" i="4"/>
  <c r="E56" i="4"/>
  <c r="R55" i="4"/>
  <c r="Q55" i="4"/>
  <c r="P55" i="4"/>
  <c r="K55" i="4"/>
  <c r="H55" i="4"/>
  <c r="E55" i="4"/>
  <c r="R54" i="4"/>
  <c r="Q54" i="4"/>
  <c r="P54" i="4"/>
  <c r="K54" i="4"/>
  <c r="H54" i="4"/>
  <c r="E54" i="4"/>
  <c r="R52" i="4"/>
  <c r="Q52" i="4"/>
  <c r="P52" i="4"/>
  <c r="K52" i="4"/>
  <c r="H52" i="4"/>
  <c r="E52" i="4"/>
  <c r="R51" i="4"/>
  <c r="Q51" i="4"/>
  <c r="P51" i="4"/>
  <c r="K51" i="4"/>
  <c r="H51" i="4"/>
  <c r="E51" i="4"/>
  <c r="R50" i="4"/>
  <c r="Q50" i="4"/>
  <c r="P50" i="4"/>
  <c r="H50" i="4"/>
  <c r="E50" i="4"/>
  <c r="R49" i="4"/>
  <c r="Q49" i="4"/>
  <c r="P49" i="4"/>
  <c r="K49" i="4"/>
  <c r="H49" i="4"/>
  <c r="E49" i="4"/>
  <c r="Q48" i="4"/>
  <c r="P48" i="4"/>
  <c r="H48" i="4"/>
  <c r="E48" i="4"/>
  <c r="R47" i="4"/>
  <c r="Q47" i="4"/>
  <c r="P47" i="4"/>
  <c r="K47" i="4"/>
  <c r="H47" i="4"/>
  <c r="E47" i="4"/>
  <c r="R46" i="4"/>
  <c r="Q46" i="4"/>
  <c r="P46" i="4"/>
  <c r="K46" i="4"/>
  <c r="H46" i="4"/>
  <c r="E46" i="4"/>
  <c r="R45" i="4"/>
  <c r="Q45" i="4"/>
  <c r="P45" i="4"/>
  <c r="K45" i="4"/>
  <c r="H45" i="4"/>
  <c r="E45" i="4"/>
  <c r="R44" i="4"/>
  <c r="Q44" i="4"/>
  <c r="P44" i="4"/>
  <c r="K44" i="4"/>
  <c r="H44" i="4"/>
  <c r="E44" i="4"/>
  <c r="R43" i="4"/>
  <c r="Q43" i="4"/>
  <c r="P43" i="4"/>
  <c r="K43" i="4"/>
  <c r="H43" i="4"/>
  <c r="E43" i="4"/>
  <c r="R42" i="4"/>
  <c r="Q42" i="4"/>
  <c r="P42" i="4"/>
  <c r="K42" i="4"/>
  <c r="H42" i="4"/>
  <c r="E42" i="4"/>
  <c r="R41" i="4"/>
  <c r="Q41" i="4"/>
  <c r="P41" i="4"/>
  <c r="K41" i="4"/>
  <c r="H41" i="4"/>
  <c r="E41" i="4"/>
  <c r="R40" i="4"/>
  <c r="Q40" i="4"/>
  <c r="P40" i="4"/>
  <c r="K40" i="4"/>
  <c r="H40" i="4"/>
  <c r="E40" i="4"/>
  <c r="R39" i="4"/>
  <c r="Q39" i="4"/>
  <c r="P39" i="4"/>
  <c r="K39" i="4"/>
  <c r="H39" i="4"/>
  <c r="E39" i="4"/>
  <c r="R38" i="4"/>
  <c r="Q38" i="4"/>
  <c r="P38" i="4"/>
  <c r="K38" i="4"/>
  <c r="H38" i="4"/>
  <c r="E38" i="4"/>
  <c r="R37" i="4"/>
  <c r="Q37" i="4"/>
  <c r="P37" i="4"/>
  <c r="K37" i="4"/>
  <c r="H37" i="4"/>
  <c r="E37" i="4"/>
  <c r="R36" i="4"/>
  <c r="Q36" i="4"/>
  <c r="P36" i="4"/>
  <c r="K36" i="4"/>
  <c r="H36" i="4"/>
  <c r="E36" i="4"/>
  <c r="R35" i="4"/>
  <c r="Q35" i="4"/>
  <c r="P35" i="4"/>
  <c r="K35" i="4"/>
  <c r="H35" i="4"/>
  <c r="E35" i="4"/>
  <c r="R34" i="4"/>
  <c r="Q34" i="4"/>
  <c r="P34" i="4"/>
  <c r="K34" i="4"/>
  <c r="H34" i="4"/>
  <c r="E34" i="4"/>
  <c r="R33" i="4"/>
  <c r="Q33" i="4"/>
  <c r="P33" i="4"/>
  <c r="K33" i="4"/>
  <c r="H33" i="4"/>
  <c r="E33" i="4"/>
  <c r="R32" i="4"/>
  <c r="Q32" i="4"/>
  <c r="P32" i="4"/>
  <c r="K32" i="4"/>
  <c r="H32" i="4"/>
  <c r="E32" i="4"/>
  <c r="R31" i="4"/>
  <c r="Q31" i="4"/>
  <c r="P31" i="4"/>
  <c r="K31" i="4"/>
  <c r="H31" i="4"/>
  <c r="E31" i="4"/>
  <c r="R30" i="4"/>
  <c r="Q30" i="4"/>
  <c r="P30" i="4"/>
  <c r="K30" i="4"/>
  <c r="H30" i="4"/>
  <c r="E30" i="4"/>
  <c r="R29" i="4"/>
  <c r="Q29" i="4"/>
  <c r="P29" i="4"/>
  <c r="K29" i="4"/>
  <c r="H29" i="4"/>
  <c r="E29" i="4"/>
  <c r="R28" i="4"/>
  <c r="Q28" i="4"/>
  <c r="P28" i="4"/>
  <c r="K28" i="4"/>
  <c r="H28" i="4"/>
  <c r="E28" i="4"/>
  <c r="R27" i="4"/>
  <c r="Q27" i="4"/>
  <c r="P27" i="4"/>
  <c r="K27" i="4"/>
  <c r="H27" i="4"/>
  <c r="E27" i="4"/>
  <c r="O25" i="4"/>
  <c r="N25" i="4"/>
  <c r="M25" i="4"/>
  <c r="J25" i="4"/>
  <c r="I25" i="4"/>
  <c r="G25" i="4"/>
  <c r="Q25" i="4" s="1"/>
  <c r="F25" i="4"/>
  <c r="D25" i="4"/>
  <c r="C25" i="4"/>
  <c r="R24" i="4"/>
  <c r="Q24" i="4"/>
  <c r="P24" i="4"/>
  <c r="K24" i="4"/>
  <c r="H24" i="4"/>
  <c r="E24" i="4"/>
  <c r="R23" i="4"/>
  <c r="Q23" i="4"/>
  <c r="P23" i="4"/>
  <c r="K23" i="4"/>
  <c r="H23" i="4"/>
  <c r="E23" i="4"/>
  <c r="R22" i="4"/>
  <c r="Q22" i="4"/>
  <c r="P22" i="4"/>
  <c r="K22" i="4"/>
  <c r="H22" i="4"/>
  <c r="E22" i="4"/>
  <c r="R21" i="4"/>
  <c r="Q21" i="4"/>
  <c r="P21" i="4"/>
  <c r="K21" i="4"/>
  <c r="H21" i="4"/>
  <c r="E21" i="4"/>
  <c r="R20" i="4"/>
  <c r="Q20" i="4"/>
  <c r="P20" i="4"/>
  <c r="K20" i="4"/>
  <c r="H20" i="4"/>
  <c r="E20" i="4"/>
  <c r="R19" i="4"/>
  <c r="Q19" i="4"/>
  <c r="P19" i="4"/>
  <c r="K19" i="4"/>
  <c r="H19" i="4"/>
  <c r="E19" i="4"/>
  <c r="R18" i="4"/>
  <c r="Q18" i="4"/>
  <c r="P18" i="4"/>
  <c r="K18" i="4"/>
  <c r="H18" i="4"/>
  <c r="E18" i="4"/>
  <c r="R17" i="4"/>
  <c r="Q17" i="4"/>
  <c r="P17" i="4"/>
  <c r="K17" i="4"/>
  <c r="H17" i="4"/>
  <c r="E17" i="4"/>
  <c r="O15" i="4"/>
  <c r="N15" i="4"/>
  <c r="M15" i="4"/>
  <c r="J15" i="4"/>
  <c r="I15" i="4"/>
  <c r="G15" i="4"/>
  <c r="Q15" i="4" s="1"/>
  <c r="F15" i="4"/>
  <c r="D15" i="4"/>
  <c r="C15" i="4"/>
  <c r="R14" i="4"/>
  <c r="Q14" i="4"/>
  <c r="P14" i="4"/>
  <c r="K14" i="4"/>
  <c r="H14" i="4"/>
  <c r="E14" i="4"/>
  <c r="R13" i="4"/>
  <c r="Q13" i="4"/>
  <c r="P13" i="4"/>
  <c r="K13" i="4"/>
  <c r="H13" i="4"/>
  <c r="E13" i="4"/>
  <c r="R12" i="4"/>
  <c r="Q12" i="4"/>
  <c r="P12" i="4"/>
  <c r="K12" i="4"/>
  <c r="H12" i="4"/>
  <c r="E12" i="4"/>
  <c r="R11" i="4"/>
  <c r="Q11" i="4"/>
  <c r="P11" i="4"/>
  <c r="K11" i="4"/>
  <c r="H11" i="4"/>
  <c r="E11" i="4"/>
  <c r="R10" i="4"/>
  <c r="Q10" i="4"/>
  <c r="P10" i="4"/>
  <c r="K10" i="4"/>
  <c r="H10" i="4"/>
  <c r="E10" i="4"/>
  <c r="R9" i="4"/>
  <c r="Q9" i="4"/>
  <c r="P9" i="4"/>
  <c r="K9" i="4"/>
  <c r="H9" i="4"/>
  <c r="E9" i="4"/>
  <c r="R8" i="4"/>
  <c r="Q8" i="4"/>
  <c r="P8" i="4"/>
  <c r="K8" i="4"/>
  <c r="H8" i="4"/>
  <c r="E8" i="4"/>
  <c r="R7" i="4"/>
  <c r="Q7" i="4"/>
  <c r="P7" i="4"/>
  <c r="K7" i="4"/>
  <c r="H7" i="4"/>
  <c r="E7" i="4"/>
  <c r="R15" i="5" l="1"/>
  <c r="R25" i="5"/>
  <c r="E15" i="6"/>
  <c r="R25" i="6"/>
  <c r="H25" i="6"/>
  <c r="R15" i="6"/>
  <c r="K25" i="5"/>
  <c r="E15" i="5"/>
  <c r="K15" i="4"/>
  <c r="H15" i="4"/>
  <c r="P15" i="4"/>
  <c r="P25" i="4"/>
  <c r="E25" i="4"/>
  <c r="K25" i="4"/>
  <c r="R25" i="4"/>
  <c r="E25" i="6"/>
  <c r="K15" i="6"/>
  <c r="P15" i="6"/>
  <c r="K25" i="6"/>
  <c r="H25" i="5"/>
  <c r="K15" i="5"/>
  <c r="P15" i="5"/>
  <c r="R15" i="4"/>
  <c r="P25" i="6"/>
  <c r="H15" i="6"/>
  <c r="H15" i="5"/>
  <c r="E25" i="5"/>
  <c r="E15" i="4"/>
  <c r="H25" i="4"/>
  <c r="R65" i="3"/>
  <c r="Q65" i="3"/>
  <c r="P65" i="3"/>
  <c r="K65" i="3"/>
  <c r="H65" i="3"/>
  <c r="E65" i="3"/>
  <c r="R64" i="3"/>
  <c r="Q64" i="3"/>
  <c r="P64" i="3"/>
  <c r="R63" i="3"/>
  <c r="Q63" i="3"/>
  <c r="P63" i="3"/>
  <c r="K63" i="3"/>
  <c r="H63" i="3"/>
  <c r="E63" i="3"/>
  <c r="R62" i="3"/>
  <c r="Q62" i="3"/>
  <c r="P62" i="3"/>
  <c r="K62" i="3"/>
  <c r="H62" i="3"/>
  <c r="E62" i="3"/>
  <c r="R61" i="3"/>
  <c r="Q61" i="3"/>
  <c r="P61" i="3"/>
  <c r="K61" i="3"/>
  <c r="H61" i="3"/>
  <c r="E61" i="3"/>
  <c r="R60" i="3"/>
  <c r="Q60" i="3"/>
  <c r="P60" i="3"/>
  <c r="K60" i="3"/>
  <c r="H60" i="3"/>
  <c r="E60" i="3"/>
  <c r="R59" i="3"/>
  <c r="Q59" i="3"/>
  <c r="P59" i="3"/>
  <c r="R57" i="3"/>
  <c r="Q57" i="3"/>
  <c r="P57" i="3"/>
  <c r="K57" i="3"/>
  <c r="H57" i="3"/>
  <c r="E57" i="3"/>
  <c r="R56" i="3"/>
  <c r="Q56" i="3"/>
  <c r="P56" i="3"/>
  <c r="H56" i="3"/>
  <c r="E56" i="3"/>
  <c r="R55" i="3"/>
  <c r="Q55" i="3"/>
  <c r="P55" i="3"/>
  <c r="K55" i="3"/>
  <c r="H55" i="3"/>
  <c r="E55" i="3"/>
  <c r="R54" i="3"/>
  <c r="Q54" i="3"/>
  <c r="P54" i="3"/>
  <c r="K54" i="3"/>
  <c r="H54" i="3"/>
  <c r="E54" i="3"/>
  <c r="R52" i="3"/>
  <c r="Q52" i="3"/>
  <c r="P52" i="3"/>
  <c r="K52" i="3"/>
  <c r="H52" i="3"/>
  <c r="E52" i="3"/>
  <c r="R51" i="3"/>
  <c r="Q51" i="3"/>
  <c r="P51" i="3"/>
  <c r="K51" i="3"/>
  <c r="H51" i="3"/>
  <c r="E51" i="3"/>
  <c r="R50" i="3"/>
  <c r="Q50" i="3"/>
  <c r="P50" i="3"/>
  <c r="H50" i="3"/>
  <c r="E50" i="3"/>
  <c r="R49" i="3"/>
  <c r="Q49" i="3"/>
  <c r="P49" i="3"/>
  <c r="K49" i="3"/>
  <c r="H49" i="3"/>
  <c r="E49" i="3"/>
  <c r="Q48" i="3"/>
  <c r="P48" i="3"/>
  <c r="H48" i="3"/>
  <c r="E48" i="3"/>
  <c r="R47" i="3"/>
  <c r="Q47" i="3"/>
  <c r="P47" i="3"/>
  <c r="K47" i="3"/>
  <c r="H47" i="3"/>
  <c r="E47" i="3"/>
  <c r="R46" i="3"/>
  <c r="Q46" i="3"/>
  <c r="P46" i="3"/>
  <c r="K46" i="3"/>
  <c r="H46" i="3"/>
  <c r="E46" i="3"/>
  <c r="R45" i="3"/>
  <c r="Q45" i="3"/>
  <c r="P45" i="3"/>
  <c r="K45" i="3"/>
  <c r="H45" i="3"/>
  <c r="E45" i="3"/>
  <c r="R44" i="3"/>
  <c r="Q44" i="3"/>
  <c r="P44" i="3"/>
  <c r="K44" i="3"/>
  <c r="H44" i="3"/>
  <c r="E44" i="3"/>
  <c r="R43" i="3"/>
  <c r="Q43" i="3"/>
  <c r="P43" i="3"/>
  <c r="K43" i="3"/>
  <c r="H43" i="3"/>
  <c r="E43" i="3"/>
  <c r="R42" i="3"/>
  <c r="Q42" i="3"/>
  <c r="P42" i="3"/>
  <c r="K42" i="3"/>
  <c r="H42" i="3"/>
  <c r="E42" i="3"/>
  <c r="R41" i="3"/>
  <c r="Q41" i="3"/>
  <c r="P41" i="3"/>
  <c r="K41" i="3"/>
  <c r="H41" i="3"/>
  <c r="E41" i="3"/>
  <c r="R40" i="3"/>
  <c r="Q40" i="3"/>
  <c r="P40" i="3"/>
  <c r="K40" i="3"/>
  <c r="H40" i="3"/>
  <c r="E40" i="3"/>
  <c r="R39" i="3"/>
  <c r="Q39" i="3"/>
  <c r="P39" i="3"/>
  <c r="K39" i="3"/>
  <c r="H39" i="3"/>
  <c r="E39" i="3"/>
  <c r="R38" i="3"/>
  <c r="Q38" i="3"/>
  <c r="P38" i="3"/>
  <c r="K38" i="3"/>
  <c r="H38" i="3"/>
  <c r="E38" i="3"/>
  <c r="R37" i="3"/>
  <c r="Q37" i="3"/>
  <c r="P37" i="3"/>
  <c r="K37" i="3"/>
  <c r="H37" i="3"/>
  <c r="E37" i="3"/>
  <c r="R36" i="3"/>
  <c r="Q36" i="3"/>
  <c r="P36" i="3"/>
  <c r="K36" i="3"/>
  <c r="H36" i="3"/>
  <c r="E36" i="3"/>
  <c r="R35" i="3"/>
  <c r="Q35" i="3"/>
  <c r="P35" i="3"/>
  <c r="K35" i="3"/>
  <c r="H35" i="3"/>
  <c r="E35" i="3"/>
  <c r="R34" i="3"/>
  <c r="Q34" i="3"/>
  <c r="P34" i="3"/>
  <c r="K34" i="3"/>
  <c r="H34" i="3"/>
  <c r="E34" i="3"/>
  <c r="R33" i="3"/>
  <c r="Q33" i="3"/>
  <c r="P33" i="3"/>
  <c r="K33" i="3"/>
  <c r="H33" i="3"/>
  <c r="E33" i="3"/>
  <c r="R32" i="3"/>
  <c r="Q32" i="3"/>
  <c r="P32" i="3"/>
  <c r="K32" i="3"/>
  <c r="H32" i="3"/>
  <c r="E32" i="3"/>
  <c r="R31" i="3"/>
  <c r="Q31" i="3"/>
  <c r="P31" i="3"/>
  <c r="K31" i="3"/>
  <c r="H31" i="3"/>
  <c r="E31" i="3"/>
  <c r="R30" i="3"/>
  <c r="Q30" i="3"/>
  <c r="P30" i="3"/>
  <c r="K30" i="3"/>
  <c r="H30" i="3"/>
  <c r="E30" i="3"/>
  <c r="R29" i="3"/>
  <c r="Q29" i="3"/>
  <c r="P29" i="3"/>
  <c r="K29" i="3"/>
  <c r="H29" i="3"/>
  <c r="E29" i="3"/>
  <c r="R28" i="3"/>
  <c r="Q28" i="3"/>
  <c r="P28" i="3"/>
  <c r="K28" i="3"/>
  <c r="H28" i="3"/>
  <c r="E28" i="3"/>
  <c r="R27" i="3"/>
  <c r="Q27" i="3"/>
  <c r="P27" i="3"/>
  <c r="K27" i="3"/>
  <c r="H27" i="3"/>
  <c r="E27" i="3"/>
  <c r="O25" i="3"/>
  <c r="N25" i="3"/>
  <c r="M25" i="3"/>
  <c r="J25" i="3"/>
  <c r="I25" i="3"/>
  <c r="G25" i="3"/>
  <c r="Q25" i="3" s="1"/>
  <c r="F25" i="3"/>
  <c r="D25" i="3"/>
  <c r="C25" i="3"/>
  <c r="R24" i="3"/>
  <c r="Q24" i="3"/>
  <c r="P24" i="3"/>
  <c r="K24" i="3"/>
  <c r="H24" i="3"/>
  <c r="E24" i="3"/>
  <c r="R23" i="3"/>
  <c r="Q23" i="3"/>
  <c r="P23" i="3"/>
  <c r="K23" i="3"/>
  <c r="H23" i="3"/>
  <c r="E23" i="3"/>
  <c r="R22" i="3"/>
  <c r="Q22" i="3"/>
  <c r="P22" i="3"/>
  <c r="K22" i="3"/>
  <c r="H22" i="3"/>
  <c r="E22" i="3"/>
  <c r="R21" i="3"/>
  <c r="Q21" i="3"/>
  <c r="P21" i="3"/>
  <c r="K21" i="3"/>
  <c r="H21" i="3"/>
  <c r="E21" i="3"/>
  <c r="R20" i="3"/>
  <c r="Q20" i="3"/>
  <c r="P20" i="3"/>
  <c r="K20" i="3"/>
  <c r="H20" i="3"/>
  <c r="E20" i="3"/>
  <c r="R19" i="3"/>
  <c r="Q19" i="3"/>
  <c r="P19" i="3"/>
  <c r="K19" i="3"/>
  <c r="H19" i="3"/>
  <c r="E19" i="3"/>
  <c r="R18" i="3"/>
  <c r="Q18" i="3"/>
  <c r="P18" i="3"/>
  <c r="K18" i="3"/>
  <c r="H18" i="3"/>
  <c r="E18" i="3"/>
  <c r="R17" i="3"/>
  <c r="Q17" i="3"/>
  <c r="P17" i="3"/>
  <c r="K17" i="3"/>
  <c r="H17" i="3"/>
  <c r="E17" i="3"/>
  <c r="O15" i="3"/>
  <c r="N15" i="3"/>
  <c r="M15" i="3"/>
  <c r="J15" i="3"/>
  <c r="I15" i="3"/>
  <c r="G15" i="3"/>
  <c r="Q15" i="3" s="1"/>
  <c r="F15" i="3"/>
  <c r="D15" i="3"/>
  <c r="C15" i="3"/>
  <c r="R14" i="3"/>
  <c r="Q14" i="3"/>
  <c r="P14" i="3"/>
  <c r="K14" i="3"/>
  <c r="H14" i="3"/>
  <c r="E14" i="3"/>
  <c r="R13" i="3"/>
  <c r="Q13" i="3"/>
  <c r="P13" i="3"/>
  <c r="K13" i="3"/>
  <c r="H13" i="3"/>
  <c r="E13" i="3"/>
  <c r="R12" i="3"/>
  <c r="Q12" i="3"/>
  <c r="P12" i="3"/>
  <c r="K12" i="3"/>
  <c r="H12" i="3"/>
  <c r="E12" i="3"/>
  <c r="R11" i="3"/>
  <c r="Q11" i="3"/>
  <c r="P11" i="3"/>
  <c r="K11" i="3"/>
  <c r="H11" i="3"/>
  <c r="E11" i="3"/>
  <c r="R10" i="3"/>
  <c r="Q10" i="3"/>
  <c r="P10" i="3"/>
  <c r="K10" i="3"/>
  <c r="H10" i="3"/>
  <c r="E10" i="3"/>
  <c r="R9" i="3"/>
  <c r="Q9" i="3"/>
  <c r="P9" i="3"/>
  <c r="K9" i="3"/>
  <c r="H9" i="3"/>
  <c r="E9" i="3"/>
  <c r="R8" i="3"/>
  <c r="Q8" i="3"/>
  <c r="P8" i="3"/>
  <c r="K8" i="3"/>
  <c r="H8" i="3"/>
  <c r="E8" i="3"/>
  <c r="R7" i="3"/>
  <c r="Q7" i="3"/>
  <c r="P7" i="3"/>
  <c r="K7" i="3"/>
  <c r="H7" i="3"/>
  <c r="E7" i="3"/>
  <c r="P25" i="3" l="1"/>
  <c r="R25" i="3"/>
  <c r="P15" i="3"/>
  <c r="K15" i="3"/>
  <c r="R15" i="3"/>
  <c r="H15" i="3"/>
  <c r="E25" i="3"/>
  <c r="K25" i="3"/>
  <c r="E15" i="3"/>
  <c r="H25" i="3"/>
  <c r="R65" i="2"/>
  <c r="Q65" i="2"/>
  <c r="P65" i="2"/>
  <c r="K65" i="2"/>
  <c r="H65" i="2"/>
  <c r="E65" i="2"/>
  <c r="R64" i="2"/>
  <c r="Q64" i="2"/>
  <c r="P64" i="2"/>
  <c r="R63" i="2"/>
  <c r="Q63" i="2"/>
  <c r="P63" i="2"/>
  <c r="K63" i="2"/>
  <c r="H63" i="2"/>
  <c r="E63" i="2"/>
  <c r="R62" i="2"/>
  <c r="Q62" i="2"/>
  <c r="P62" i="2"/>
  <c r="K62" i="2"/>
  <c r="H62" i="2"/>
  <c r="E62" i="2"/>
  <c r="R61" i="2"/>
  <c r="Q61" i="2"/>
  <c r="P61" i="2"/>
  <c r="K61" i="2"/>
  <c r="H61" i="2"/>
  <c r="E61" i="2"/>
  <c r="R60" i="2"/>
  <c r="Q60" i="2"/>
  <c r="P60" i="2"/>
  <c r="K60" i="2"/>
  <c r="H60" i="2"/>
  <c r="E60" i="2"/>
  <c r="R59" i="2"/>
  <c r="Q59" i="2"/>
  <c r="P59" i="2"/>
  <c r="R57" i="2"/>
  <c r="Q57" i="2"/>
  <c r="P57" i="2"/>
  <c r="K57" i="2"/>
  <c r="H57" i="2"/>
  <c r="E57" i="2"/>
  <c r="R56" i="2"/>
  <c r="Q56" i="2"/>
  <c r="P56" i="2"/>
  <c r="H56" i="2"/>
  <c r="E56" i="2"/>
  <c r="R55" i="2"/>
  <c r="Q55" i="2"/>
  <c r="P55" i="2"/>
  <c r="K55" i="2"/>
  <c r="H55" i="2"/>
  <c r="E55" i="2"/>
  <c r="R54" i="2"/>
  <c r="Q54" i="2"/>
  <c r="P54" i="2"/>
  <c r="K54" i="2"/>
  <c r="H54" i="2"/>
  <c r="E54" i="2"/>
  <c r="R52" i="2"/>
  <c r="Q52" i="2"/>
  <c r="P52" i="2"/>
  <c r="K52" i="2"/>
  <c r="H52" i="2"/>
  <c r="E52" i="2"/>
  <c r="R51" i="2"/>
  <c r="Q51" i="2"/>
  <c r="P51" i="2"/>
  <c r="K51" i="2"/>
  <c r="H51" i="2"/>
  <c r="E51" i="2"/>
  <c r="R50" i="2"/>
  <c r="Q50" i="2"/>
  <c r="P50" i="2"/>
  <c r="H50" i="2"/>
  <c r="E50" i="2"/>
  <c r="R49" i="2"/>
  <c r="Q49" i="2"/>
  <c r="P49" i="2"/>
  <c r="K49" i="2"/>
  <c r="H49" i="2"/>
  <c r="E49" i="2"/>
  <c r="Q48" i="2"/>
  <c r="P48" i="2"/>
  <c r="H48" i="2"/>
  <c r="E48" i="2"/>
  <c r="R47" i="2"/>
  <c r="Q47" i="2"/>
  <c r="P47" i="2"/>
  <c r="K47" i="2"/>
  <c r="H47" i="2"/>
  <c r="E47" i="2"/>
  <c r="R46" i="2"/>
  <c r="Q46" i="2"/>
  <c r="P46" i="2"/>
  <c r="K46" i="2"/>
  <c r="H46" i="2"/>
  <c r="E46" i="2"/>
  <c r="R45" i="2"/>
  <c r="Q45" i="2"/>
  <c r="P45" i="2"/>
  <c r="K45" i="2"/>
  <c r="H45" i="2"/>
  <c r="E45" i="2"/>
  <c r="R44" i="2"/>
  <c r="Q44" i="2"/>
  <c r="P44" i="2"/>
  <c r="K44" i="2"/>
  <c r="H44" i="2"/>
  <c r="E44" i="2"/>
  <c r="R43" i="2"/>
  <c r="Q43" i="2"/>
  <c r="P43" i="2"/>
  <c r="K43" i="2"/>
  <c r="H43" i="2"/>
  <c r="E43" i="2"/>
  <c r="R42" i="2"/>
  <c r="Q42" i="2"/>
  <c r="P42" i="2"/>
  <c r="K42" i="2"/>
  <c r="H42" i="2"/>
  <c r="E42" i="2"/>
  <c r="R41" i="2"/>
  <c r="Q41" i="2"/>
  <c r="P41" i="2"/>
  <c r="K41" i="2"/>
  <c r="H41" i="2"/>
  <c r="E41" i="2"/>
  <c r="R40" i="2"/>
  <c r="Q40" i="2"/>
  <c r="P40" i="2"/>
  <c r="K40" i="2"/>
  <c r="H40" i="2"/>
  <c r="E40" i="2"/>
  <c r="R39" i="2"/>
  <c r="Q39" i="2"/>
  <c r="P39" i="2"/>
  <c r="K39" i="2"/>
  <c r="H39" i="2"/>
  <c r="E39" i="2"/>
  <c r="R38" i="2"/>
  <c r="Q38" i="2"/>
  <c r="P38" i="2"/>
  <c r="K38" i="2"/>
  <c r="H38" i="2"/>
  <c r="E38" i="2"/>
  <c r="R37" i="2"/>
  <c r="Q37" i="2"/>
  <c r="P37" i="2"/>
  <c r="K37" i="2"/>
  <c r="H37" i="2"/>
  <c r="E37" i="2"/>
  <c r="R36" i="2"/>
  <c r="Q36" i="2"/>
  <c r="P36" i="2"/>
  <c r="K36" i="2"/>
  <c r="H36" i="2"/>
  <c r="E36" i="2"/>
  <c r="R35" i="2"/>
  <c r="Q35" i="2"/>
  <c r="P35" i="2"/>
  <c r="K35" i="2"/>
  <c r="H35" i="2"/>
  <c r="E35" i="2"/>
  <c r="R34" i="2"/>
  <c r="Q34" i="2"/>
  <c r="P34" i="2"/>
  <c r="K34" i="2"/>
  <c r="H34" i="2"/>
  <c r="E34" i="2"/>
  <c r="R33" i="2"/>
  <c r="Q33" i="2"/>
  <c r="P33" i="2"/>
  <c r="K33" i="2"/>
  <c r="H33" i="2"/>
  <c r="E33" i="2"/>
  <c r="R32" i="2"/>
  <c r="Q32" i="2"/>
  <c r="P32" i="2"/>
  <c r="K32" i="2"/>
  <c r="H32" i="2"/>
  <c r="E32" i="2"/>
  <c r="R31" i="2"/>
  <c r="Q31" i="2"/>
  <c r="P31" i="2"/>
  <c r="K31" i="2"/>
  <c r="H31" i="2"/>
  <c r="E31" i="2"/>
  <c r="R30" i="2"/>
  <c r="Q30" i="2"/>
  <c r="P30" i="2"/>
  <c r="K30" i="2"/>
  <c r="H30" i="2"/>
  <c r="E30" i="2"/>
  <c r="R29" i="2"/>
  <c r="Q29" i="2"/>
  <c r="P29" i="2"/>
  <c r="K29" i="2"/>
  <c r="H29" i="2"/>
  <c r="E29" i="2"/>
  <c r="R28" i="2"/>
  <c r="Q28" i="2"/>
  <c r="P28" i="2"/>
  <c r="K28" i="2"/>
  <c r="H28" i="2"/>
  <c r="E28" i="2"/>
  <c r="R27" i="2"/>
  <c r="Q27" i="2"/>
  <c r="P27" i="2"/>
  <c r="K27" i="2"/>
  <c r="H27" i="2"/>
  <c r="E27" i="2"/>
  <c r="O25" i="2"/>
  <c r="N25" i="2"/>
  <c r="M25" i="2"/>
  <c r="J25" i="2"/>
  <c r="I25" i="2"/>
  <c r="G25" i="2"/>
  <c r="Q25" i="2" s="1"/>
  <c r="F25" i="2"/>
  <c r="D25" i="2"/>
  <c r="P25" i="2" s="1"/>
  <c r="C25" i="2"/>
  <c r="R24" i="2"/>
  <c r="Q24" i="2"/>
  <c r="P24" i="2"/>
  <c r="K24" i="2"/>
  <c r="H24" i="2"/>
  <c r="E24" i="2"/>
  <c r="R23" i="2"/>
  <c r="Q23" i="2"/>
  <c r="P23" i="2"/>
  <c r="K23" i="2"/>
  <c r="H23" i="2"/>
  <c r="E23" i="2"/>
  <c r="R22" i="2"/>
  <c r="Q22" i="2"/>
  <c r="P22" i="2"/>
  <c r="K22" i="2"/>
  <c r="H22" i="2"/>
  <c r="E22" i="2"/>
  <c r="R21" i="2"/>
  <c r="Q21" i="2"/>
  <c r="P21" i="2"/>
  <c r="K21" i="2"/>
  <c r="H21" i="2"/>
  <c r="E21" i="2"/>
  <c r="R20" i="2"/>
  <c r="Q20" i="2"/>
  <c r="P20" i="2"/>
  <c r="K20" i="2"/>
  <c r="H20" i="2"/>
  <c r="E20" i="2"/>
  <c r="R19" i="2"/>
  <c r="Q19" i="2"/>
  <c r="P19" i="2"/>
  <c r="K19" i="2"/>
  <c r="H19" i="2"/>
  <c r="E19" i="2"/>
  <c r="R18" i="2"/>
  <c r="Q18" i="2"/>
  <c r="P18" i="2"/>
  <c r="K18" i="2"/>
  <c r="H18" i="2"/>
  <c r="E18" i="2"/>
  <c r="R17" i="2"/>
  <c r="Q17" i="2"/>
  <c r="P17" i="2"/>
  <c r="K17" i="2"/>
  <c r="H17" i="2"/>
  <c r="E17" i="2"/>
  <c r="O15" i="2"/>
  <c r="N15" i="2"/>
  <c r="M15" i="2"/>
  <c r="J15" i="2"/>
  <c r="I15" i="2"/>
  <c r="G15" i="2"/>
  <c r="F15" i="2"/>
  <c r="D15" i="2"/>
  <c r="C15" i="2"/>
  <c r="R14" i="2"/>
  <c r="Q14" i="2"/>
  <c r="P14" i="2"/>
  <c r="K14" i="2"/>
  <c r="H14" i="2"/>
  <c r="E14" i="2"/>
  <c r="R13" i="2"/>
  <c r="Q13" i="2"/>
  <c r="P13" i="2"/>
  <c r="K13" i="2"/>
  <c r="H13" i="2"/>
  <c r="E13" i="2"/>
  <c r="R12" i="2"/>
  <c r="Q12" i="2"/>
  <c r="P12" i="2"/>
  <c r="K12" i="2"/>
  <c r="H12" i="2"/>
  <c r="E12" i="2"/>
  <c r="R11" i="2"/>
  <c r="Q11" i="2"/>
  <c r="P11" i="2"/>
  <c r="K11" i="2"/>
  <c r="H11" i="2"/>
  <c r="E11" i="2"/>
  <c r="R10" i="2"/>
  <c r="Q10" i="2"/>
  <c r="P10" i="2"/>
  <c r="K10" i="2"/>
  <c r="H10" i="2"/>
  <c r="E10" i="2"/>
  <c r="R9" i="2"/>
  <c r="Q9" i="2"/>
  <c r="P9" i="2"/>
  <c r="K9" i="2"/>
  <c r="H9" i="2"/>
  <c r="E9" i="2"/>
  <c r="R8" i="2"/>
  <c r="Q8" i="2"/>
  <c r="P8" i="2"/>
  <c r="K8" i="2"/>
  <c r="H8" i="2"/>
  <c r="E8" i="2"/>
  <c r="R7" i="2"/>
  <c r="Q7" i="2"/>
  <c r="P7" i="2"/>
  <c r="K7" i="2"/>
  <c r="H7" i="2"/>
  <c r="E7" i="2"/>
  <c r="R25" i="2" l="1"/>
  <c r="P15" i="2"/>
  <c r="K15" i="2"/>
  <c r="H15" i="2"/>
  <c r="E25" i="2"/>
  <c r="R15" i="2"/>
  <c r="Q15" i="2"/>
  <c r="E15" i="2"/>
  <c r="K25" i="2"/>
  <c r="H25" i="2"/>
  <c r="R65" i="1"/>
  <c r="Q65" i="1"/>
  <c r="P65" i="1"/>
  <c r="K65" i="1"/>
  <c r="H65" i="1"/>
  <c r="E65" i="1"/>
  <c r="R64" i="1"/>
  <c r="Q64" i="1"/>
  <c r="P64" i="1"/>
  <c r="R63" i="1"/>
  <c r="Q63" i="1"/>
  <c r="P63" i="1"/>
  <c r="K63" i="1"/>
  <c r="H63" i="1"/>
  <c r="E63" i="1"/>
  <c r="R62" i="1"/>
  <c r="Q62" i="1"/>
  <c r="P62" i="1"/>
  <c r="K62" i="1"/>
  <c r="H62" i="1"/>
  <c r="E62" i="1"/>
  <c r="R61" i="1"/>
  <c r="Q61" i="1"/>
  <c r="P61" i="1"/>
  <c r="K61" i="1"/>
  <c r="H61" i="1"/>
  <c r="E61" i="1"/>
  <c r="R60" i="1"/>
  <c r="Q60" i="1"/>
  <c r="P60" i="1"/>
  <c r="H60" i="1"/>
  <c r="E60" i="1"/>
  <c r="R59" i="1"/>
  <c r="Q59" i="1"/>
  <c r="P59" i="1"/>
  <c r="R57" i="1"/>
  <c r="Q57" i="1"/>
  <c r="P57" i="1"/>
  <c r="K57" i="1"/>
  <c r="H57" i="1"/>
  <c r="E57" i="1"/>
  <c r="R56" i="1"/>
  <c r="Q56" i="1"/>
  <c r="P56" i="1"/>
  <c r="H56" i="1"/>
  <c r="E56" i="1"/>
  <c r="R55" i="1"/>
  <c r="Q55" i="1"/>
  <c r="P55" i="1"/>
  <c r="K55" i="1"/>
  <c r="H55" i="1"/>
  <c r="E55" i="1"/>
  <c r="R54" i="1"/>
  <c r="Q54" i="1"/>
  <c r="P54" i="1"/>
  <c r="K54" i="1"/>
  <c r="H54" i="1"/>
  <c r="E54" i="1"/>
  <c r="R52" i="1"/>
  <c r="Q52" i="1"/>
  <c r="P52" i="1"/>
  <c r="K52" i="1"/>
  <c r="H52" i="1"/>
  <c r="E52" i="1"/>
  <c r="R51" i="1"/>
  <c r="Q51" i="1"/>
  <c r="P51" i="1"/>
  <c r="K51" i="1"/>
  <c r="H51" i="1"/>
  <c r="E51" i="1"/>
  <c r="R50" i="1"/>
  <c r="Q50" i="1"/>
  <c r="P50" i="1"/>
  <c r="H50" i="1"/>
  <c r="E50" i="1"/>
  <c r="R49" i="1"/>
  <c r="Q49" i="1"/>
  <c r="P49" i="1"/>
  <c r="K49" i="1"/>
  <c r="H49" i="1"/>
  <c r="E49" i="1"/>
  <c r="Q48" i="1"/>
  <c r="P48" i="1"/>
  <c r="H48" i="1"/>
  <c r="E48" i="1"/>
  <c r="R47" i="1"/>
  <c r="Q47" i="1"/>
  <c r="P47" i="1"/>
  <c r="K47" i="1"/>
  <c r="H47" i="1"/>
  <c r="E47" i="1"/>
  <c r="R46" i="1"/>
  <c r="Q46" i="1"/>
  <c r="P46" i="1"/>
  <c r="K46" i="1"/>
  <c r="H46" i="1"/>
  <c r="E46" i="1"/>
  <c r="R45" i="1"/>
  <c r="Q45" i="1"/>
  <c r="P45" i="1"/>
  <c r="K45" i="1"/>
  <c r="H45" i="1"/>
  <c r="E45" i="1"/>
  <c r="R44" i="1"/>
  <c r="Q44" i="1"/>
  <c r="P44" i="1"/>
  <c r="H44" i="1"/>
  <c r="E44" i="1"/>
  <c r="R43" i="1"/>
  <c r="Q43" i="1"/>
  <c r="P43" i="1"/>
  <c r="K43" i="1"/>
  <c r="H43" i="1"/>
  <c r="E43" i="1"/>
  <c r="R42" i="1"/>
  <c r="Q42" i="1"/>
  <c r="P42" i="1"/>
  <c r="K42" i="1"/>
  <c r="H42" i="1"/>
  <c r="E42" i="1"/>
  <c r="R41" i="1"/>
  <c r="Q41" i="1"/>
  <c r="P41" i="1"/>
  <c r="K41" i="1"/>
  <c r="H41" i="1"/>
  <c r="E41" i="1"/>
  <c r="R40" i="1"/>
  <c r="Q40" i="1"/>
  <c r="P40" i="1"/>
  <c r="K40" i="1"/>
  <c r="H40" i="1"/>
  <c r="E40" i="1"/>
  <c r="R39" i="1"/>
  <c r="Q39" i="1"/>
  <c r="P39" i="1"/>
  <c r="K39" i="1"/>
  <c r="H39" i="1"/>
  <c r="E39" i="1"/>
  <c r="R38" i="1"/>
  <c r="Q38" i="1"/>
  <c r="P38" i="1"/>
  <c r="H38" i="1"/>
  <c r="E38" i="1"/>
  <c r="R37" i="1"/>
  <c r="Q37" i="1"/>
  <c r="P37" i="1"/>
  <c r="K37" i="1"/>
  <c r="H37" i="1"/>
  <c r="E37" i="1"/>
  <c r="R36" i="1"/>
  <c r="Q36" i="1"/>
  <c r="P36" i="1"/>
  <c r="K36" i="1"/>
  <c r="H36" i="1"/>
  <c r="E36" i="1"/>
  <c r="R35" i="1"/>
  <c r="Q35" i="1"/>
  <c r="P35" i="1"/>
  <c r="K35" i="1"/>
  <c r="H35" i="1"/>
  <c r="E35" i="1"/>
  <c r="R34" i="1"/>
  <c r="Q34" i="1"/>
  <c r="P34" i="1"/>
  <c r="K34" i="1"/>
  <c r="H34" i="1"/>
  <c r="E34" i="1"/>
  <c r="R33" i="1"/>
  <c r="Q33" i="1"/>
  <c r="P33" i="1"/>
  <c r="K33" i="1"/>
  <c r="H33" i="1"/>
  <c r="E33" i="1"/>
  <c r="R32" i="1"/>
  <c r="Q32" i="1"/>
  <c r="P32" i="1"/>
  <c r="K32" i="1"/>
  <c r="H32" i="1"/>
  <c r="E32" i="1"/>
  <c r="R31" i="1"/>
  <c r="Q31" i="1"/>
  <c r="P31" i="1"/>
  <c r="K31" i="1"/>
  <c r="H31" i="1"/>
  <c r="E31" i="1"/>
  <c r="R30" i="1"/>
  <c r="Q30" i="1"/>
  <c r="P30" i="1"/>
  <c r="K30" i="1"/>
  <c r="H30" i="1"/>
  <c r="E30" i="1"/>
  <c r="R29" i="1"/>
  <c r="Q29" i="1"/>
  <c r="P29" i="1"/>
  <c r="K29" i="1"/>
  <c r="H29" i="1"/>
  <c r="E29" i="1"/>
  <c r="R28" i="1"/>
  <c r="Q28" i="1"/>
  <c r="P28" i="1"/>
  <c r="K28" i="1"/>
  <c r="H28" i="1"/>
  <c r="E28" i="1"/>
  <c r="R27" i="1"/>
  <c r="Q27" i="1"/>
  <c r="P27" i="1"/>
  <c r="K27" i="1"/>
  <c r="H27" i="1"/>
  <c r="E27" i="1"/>
  <c r="R25" i="1"/>
  <c r="O25" i="1"/>
  <c r="N25" i="1"/>
  <c r="M25" i="1"/>
  <c r="J25" i="1"/>
  <c r="K25" i="1" s="1"/>
  <c r="I25" i="1"/>
  <c r="G25" i="1"/>
  <c r="Q25" i="1" s="1"/>
  <c r="F25" i="1"/>
  <c r="D25" i="1"/>
  <c r="P25" i="1" s="1"/>
  <c r="C25" i="1"/>
  <c r="E25" i="1" s="1"/>
  <c r="R24" i="1"/>
  <c r="Q24" i="1"/>
  <c r="P24" i="1"/>
  <c r="K24" i="1"/>
  <c r="H24" i="1"/>
  <c r="E24" i="1"/>
  <c r="R23" i="1"/>
  <c r="Q23" i="1"/>
  <c r="P23" i="1"/>
  <c r="K23" i="1"/>
  <c r="H23" i="1"/>
  <c r="E23" i="1"/>
  <c r="R22" i="1"/>
  <c r="Q22" i="1"/>
  <c r="P22" i="1"/>
  <c r="K22" i="1"/>
  <c r="H22" i="1"/>
  <c r="E22" i="1"/>
  <c r="R21" i="1"/>
  <c r="Q21" i="1"/>
  <c r="P21" i="1"/>
  <c r="K21" i="1"/>
  <c r="H21" i="1"/>
  <c r="E21" i="1"/>
  <c r="R20" i="1"/>
  <c r="Q20" i="1"/>
  <c r="P20" i="1"/>
  <c r="K20" i="1"/>
  <c r="H20" i="1"/>
  <c r="E20" i="1"/>
  <c r="R19" i="1"/>
  <c r="Q19" i="1"/>
  <c r="P19" i="1"/>
  <c r="K19" i="1"/>
  <c r="H19" i="1"/>
  <c r="E19" i="1"/>
  <c r="R18" i="1"/>
  <c r="Q18" i="1"/>
  <c r="P18" i="1"/>
  <c r="K18" i="1"/>
  <c r="H18" i="1"/>
  <c r="E18" i="1"/>
  <c r="R17" i="1"/>
  <c r="Q17" i="1"/>
  <c r="P17" i="1"/>
  <c r="K17" i="1"/>
  <c r="H17" i="1"/>
  <c r="E17" i="1"/>
  <c r="Q15" i="1"/>
  <c r="O15" i="1"/>
  <c r="N15" i="1"/>
  <c r="M15" i="1"/>
  <c r="J15" i="1"/>
  <c r="R15" i="1" s="1"/>
  <c r="I15" i="1"/>
  <c r="G15" i="1"/>
  <c r="F15" i="1"/>
  <c r="H15" i="1" s="1"/>
  <c r="D15" i="1"/>
  <c r="E15" i="1" s="1"/>
  <c r="C15" i="1"/>
  <c r="R14" i="1"/>
  <c r="Q14" i="1"/>
  <c r="P14" i="1"/>
  <c r="K14" i="1"/>
  <c r="H14" i="1"/>
  <c r="E14" i="1"/>
  <c r="R13" i="1"/>
  <c r="Q13" i="1"/>
  <c r="P13" i="1"/>
  <c r="K13" i="1"/>
  <c r="H13" i="1"/>
  <c r="E13" i="1"/>
  <c r="R12" i="1"/>
  <c r="Q12" i="1"/>
  <c r="P12" i="1"/>
  <c r="K12" i="1"/>
  <c r="H12" i="1"/>
  <c r="E12" i="1"/>
  <c r="R11" i="1"/>
  <c r="Q11" i="1"/>
  <c r="P11" i="1"/>
  <c r="K11" i="1"/>
  <c r="H11" i="1"/>
  <c r="E11" i="1"/>
  <c r="R10" i="1"/>
  <c r="Q10" i="1"/>
  <c r="P10" i="1"/>
  <c r="K10" i="1"/>
  <c r="H10" i="1"/>
  <c r="E10" i="1"/>
  <c r="R9" i="1"/>
  <c r="Q9" i="1"/>
  <c r="P9" i="1"/>
  <c r="K9" i="1"/>
  <c r="H9" i="1"/>
  <c r="E9" i="1"/>
  <c r="R8" i="1"/>
  <c r="Q8" i="1"/>
  <c r="P8" i="1"/>
  <c r="K8" i="1"/>
  <c r="H8" i="1"/>
  <c r="E8" i="1"/>
  <c r="R7" i="1"/>
  <c r="Q7" i="1"/>
  <c r="P7" i="1"/>
  <c r="K7" i="1"/>
  <c r="H7" i="1"/>
  <c r="E7" i="1"/>
  <c r="K15" i="1" l="1"/>
  <c r="P15" i="1"/>
  <c r="H25" i="1"/>
</calcChain>
</file>

<file path=xl/sharedStrings.xml><?xml version="1.0" encoding="utf-8"?>
<sst xmlns="http://schemas.openxmlformats.org/spreadsheetml/2006/main" count="1056" uniqueCount="121">
  <si>
    <t>Admissions Summary Report for Spring 2015</t>
  </si>
  <si>
    <t>University of Alaska Fairbanks</t>
  </si>
  <si>
    <t>Enrollment Services</t>
  </si>
  <si>
    <t>(prepared for Week of December 1, 2014)</t>
  </si>
  <si>
    <t>UAF Overview</t>
  </si>
  <si>
    <t>Apps 12/2/13</t>
  </si>
  <si>
    <t>Apps 12/1/14</t>
  </si>
  <si>
    <t>Change 2013 - 2014</t>
  </si>
  <si>
    <t>Admits 12/2/13</t>
  </si>
  <si>
    <t>Admits 12/1/14</t>
  </si>
  <si>
    <t>Enrolled 12/2/13</t>
  </si>
  <si>
    <t>Enrolled 12/1/14</t>
  </si>
  <si>
    <t>2014 Open Freeze Apps</t>
  </si>
  <si>
    <t>2014 Open Freeze Admits</t>
  </si>
  <si>
    <t>2014 Open Freeze Enrolled</t>
  </si>
  <si>
    <t>15 Apps as Percent of 14 Open Freeze</t>
  </si>
  <si>
    <t>15 Admits as Percent of 14 Open Freeze</t>
  </si>
  <si>
    <t>15 Enrolled as Percent of 14 Open Freeze</t>
  </si>
  <si>
    <t>Undergraduates</t>
  </si>
  <si>
    <t xml:space="preserve">  - All UA Scholars</t>
  </si>
  <si>
    <t xml:space="preserve">  - UA Scholars 2014 Graduating Class</t>
  </si>
  <si>
    <t xml:space="preserve">  - First-Time Freshmen</t>
  </si>
  <si>
    <t xml:space="preserve">  - Returning</t>
  </si>
  <si>
    <t xml:space="preserve">  - Transferring</t>
  </si>
  <si>
    <t xml:space="preserve">  - Other</t>
  </si>
  <si>
    <t>Graduates</t>
  </si>
  <si>
    <t xml:space="preserve"> TOTAL </t>
  </si>
  <si>
    <t>Fairbanks Campus Overview</t>
  </si>
  <si>
    <t xml:space="preserve">TOTAL </t>
  </si>
  <si>
    <t xml:space="preserve">  School/College/Campus Overview </t>
  </si>
  <si>
    <t>CEM</t>
  </si>
  <si>
    <t>First-Time Freshman</t>
  </si>
  <si>
    <t>Undergraduate</t>
  </si>
  <si>
    <t>Graduate</t>
  </si>
  <si>
    <t>CLA</t>
  </si>
  <si>
    <t>CNSM</t>
  </si>
  <si>
    <t>PROVOST</t>
  </si>
  <si>
    <t>SOE</t>
  </si>
  <si>
    <t>SFOS</t>
  </si>
  <si>
    <t>SOM</t>
  </si>
  <si>
    <t>CTC(TVC)</t>
  </si>
  <si>
    <t>RURAL COLLEGE</t>
  </si>
  <si>
    <t>BRISTOL BAY</t>
  </si>
  <si>
    <t>CHUKCHI</t>
  </si>
  <si>
    <t>INTERIOR-ALEUTIANS</t>
  </si>
  <si>
    <t>KUSKOKWIM</t>
  </si>
  <si>
    <t>NORTHWEST</t>
  </si>
  <si>
    <t xml:space="preserve"> </t>
  </si>
  <si>
    <t>*These data reflect current enrollment status and should not be used for official enrollment reporting purposes.</t>
  </si>
  <si>
    <t>(prepared for Week of December 8, 2014)</t>
  </si>
  <si>
    <t>Apps 12/9/13</t>
  </si>
  <si>
    <t>Apps 12/8/14</t>
  </si>
  <si>
    <t>Admits 12/9/13</t>
  </si>
  <si>
    <t>Admits 12/8/14</t>
  </si>
  <si>
    <t>Enrolled 12/9/13</t>
  </si>
  <si>
    <t>Enrolled 12/8/14</t>
  </si>
  <si>
    <t>SNRE</t>
  </si>
  <si>
    <t>(prepared for Week of December 15, 2014)</t>
  </si>
  <si>
    <t>Apps 12/16/13</t>
  </si>
  <si>
    <t>Apps 12/15/14</t>
  </si>
  <si>
    <t>Admits 12/16/13</t>
  </si>
  <si>
    <t>Admits 12/15/14</t>
  </si>
  <si>
    <t>Enrolled 12/16/13</t>
  </si>
  <si>
    <t>Enrolled 12/15/14</t>
  </si>
  <si>
    <t>(prepared for Week of December 22, 2014)</t>
  </si>
  <si>
    <t>Apps 12/22/14</t>
  </si>
  <si>
    <t>Apps 12/23/13</t>
  </si>
  <si>
    <t>Admits 12/22/13</t>
  </si>
  <si>
    <t>Admits 12/23/14</t>
  </si>
  <si>
    <t>Enrolled 12/22/14</t>
  </si>
  <si>
    <t>Enrolled 12/23/13</t>
  </si>
  <si>
    <t>(prepared for Week of December 29, 2014)</t>
  </si>
  <si>
    <t>Apps 12/29/14</t>
  </si>
  <si>
    <t>Apps 12/30/13</t>
  </si>
  <si>
    <t>Admits 12/29/14</t>
  </si>
  <si>
    <t>Admits 12/30/13</t>
  </si>
  <si>
    <t>Enrolled 12/29/14</t>
  </si>
  <si>
    <t>Enrolled 12/30/13</t>
  </si>
  <si>
    <t>(prepared for Week of January 5, 2015)</t>
  </si>
  <si>
    <t>Apps 1/5/15</t>
  </si>
  <si>
    <t>Apps 1/6/14</t>
  </si>
  <si>
    <t>Admits 1/5/15</t>
  </si>
  <si>
    <t>Admits 1/6/14</t>
  </si>
  <si>
    <t>Enrolled 1/5/15</t>
  </si>
  <si>
    <t>Enrolled 1/6/14</t>
  </si>
  <si>
    <t>Change 2014 - 2015</t>
  </si>
  <si>
    <t>(prepared for Week of January 12, 2015)</t>
  </si>
  <si>
    <t>Apps 1/12/15</t>
  </si>
  <si>
    <t>Apps 1/13/14</t>
  </si>
  <si>
    <t>Admits 1/13/14</t>
  </si>
  <si>
    <t>Admits 1/12/15</t>
  </si>
  <si>
    <t>Enrolled 1/13/14</t>
  </si>
  <si>
    <t>Enrolled 1/12/15</t>
  </si>
  <si>
    <t>Apps 1/19/15</t>
  </si>
  <si>
    <t>Apps 1/20/14</t>
  </si>
  <si>
    <t>Admits 1/20/14</t>
  </si>
  <si>
    <t>Admits 1/19/15</t>
  </si>
  <si>
    <t>Enrolled 1/20/14</t>
  </si>
  <si>
    <t>Enrolled 1/19/15</t>
  </si>
  <si>
    <t>(prepared for Week of January 19, 2015)</t>
  </si>
  <si>
    <t>(prepared for Week of January 26, 2015)</t>
  </si>
  <si>
    <t>Apps 1/27/14</t>
  </si>
  <si>
    <t>Apps 1/26/15</t>
  </si>
  <si>
    <t>Admits 1/27/14</t>
  </si>
  <si>
    <t>Admits 1/26/15</t>
  </si>
  <si>
    <t>Enrolled 1/27/14</t>
  </si>
  <si>
    <t>Enrolled 1/26/15</t>
  </si>
  <si>
    <t>(prepared for Week of February 2, 2015)</t>
  </si>
  <si>
    <t>Apps 2/3/14</t>
  </si>
  <si>
    <t>Apps 2/2/15</t>
  </si>
  <si>
    <t>Admits 2/3/14</t>
  </si>
  <si>
    <t>Admits 2/2/15</t>
  </si>
  <si>
    <t>Enrolled 2/3/14</t>
  </si>
  <si>
    <t>Enrolled 2/2/15</t>
  </si>
  <si>
    <t>(prepared for Week of February 9, 2015)</t>
  </si>
  <si>
    <t>Apps 2/10/14</t>
  </si>
  <si>
    <t>Apps 2/9/15</t>
  </si>
  <si>
    <t>Admits 2/9/15</t>
  </si>
  <si>
    <t>Admits 2/10/14</t>
  </si>
  <si>
    <t>Enrolled 2/9/15</t>
  </si>
  <si>
    <t>Enrolled 2/10/14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</si>
</sst>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7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10">
    <xf numFmtId="0" fontId="0" fillId="0" borderId="0" xfId="0"/>
    <xf numFmtId="0" fontId="4" fillId="0" borderId="0" xfId="1" applyFont="1" applyFill="1"/>
    <xf numFmtId="0" fontId="4" fillId="0" borderId="0" xfId="1" applyFont="1"/>
    <xf numFmtId="0" fontId="5" fillId="0" borderId="0" xfId="1" applyFont="1" applyBorder="1"/>
    <xf numFmtId="0" fontId="5" fillId="0" borderId="0" xfId="1" applyFont="1" applyFill="1" applyBorder="1"/>
    <xf numFmtId="0" fontId="4" fillId="0" borderId="0" xfId="1" applyFont="1" applyAlignment="1">
      <alignment horizontal="center"/>
    </xf>
    <xf numFmtId="0" fontId="4" fillId="0" borderId="0" xfId="1" applyFont="1" applyBorder="1"/>
    <xf numFmtId="0" fontId="6" fillId="0" borderId="0" xfId="1" applyFont="1" applyBorder="1" applyAlignment="1">
      <alignment horizontal="center"/>
    </xf>
    <xf numFmtId="14" fontId="6" fillId="2" borderId="3" xfId="1" applyNumberFormat="1" applyFont="1" applyFill="1" applyBorder="1" applyAlignment="1">
      <alignment horizontal="center" vertical="center" wrapText="1"/>
    </xf>
    <xf numFmtId="14" fontId="6" fillId="2" borderId="2" xfId="1" applyNumberFormat="1" applyFont="1" applyFill="1" applyBorder="1" applyAlignment="1">
      <alignment horizontal="center" vertical="center" wrapText="1"/>
    </xf>
    <xf numFmtId="14" fontId="6" fillId="3" borderId="3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/>
    </xf>
    <xf numFmtId="164" fontId="4" fillId="4" borderId="7" xfId="1" applyNumberFormat="1" applyFont="1" applyFill="1" applyBorder="1" applyAlignment="1">
      <alignment horizontal="center"/>
    </xf>
    <xf numFmtId="164" fontId="4" fillId="4" borderId="8" xfId="1" applyNumberFormat="1" applyFont="1" applyFill="1" applyBorder="1" applyAlignment="1">
      <alignment horizontal="center"/>
    </xf>
    <xf numFmtId="1" fontId="4" fillId="3" borderId="7" xfId="1" applyNumberFormat="1" applyFont="1" applyFill="1" applyBorder="1" applyAlignment="1">
      <alignment horizontal="center"/>
    </xf>
    <xf numFmtId="37" fontId="4" fillId="0" borderId="7" xfId="2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164" fontId="4" fillId="0" borderId="9" xfId="1" applyNumberFormat="1" applyFont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3" fontId="4" fillId="0" borderId="7" xfId="1" applyNumberFormat="1" applyFont="1" applyBorder="1" applyAlignment="1">
      <alignment horizontal="center"/>
    </xf>
    <xf numFmtId="3" fontId="4" fillId="0" borderId="12" xfId="1" applyNumberFormat="1" applyFont="1" applyFill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16" xfId="1" applyNumberFormat="1" applyFont="1" applyBorder="1" applyAlignment="1">
      <alignment horizontal="center"/>
    </xf>
    <xf numFmtId="164" fontId="6" fillId="4" borderId="7" xfId="1" applyNumberFormat="1" applyFont="1" applyFill="1" applyBorder="1" applyAlignment="1">
      <alignment horizontal="center"/>
    </xf>
    <xf numFmtId="164" fontId="6" fillId="4" borderId="8" xfId="1" applyNumberFormat="1" applyFont="1" applyFill="1" applyBorder="1" applyAlignment="1">
      <alignment horizontal="center"/>
    </xf>
    <xf numFmtId="1" fontId="6" fillId="3" borderId="7" xfId="1" applyNumberFormat="1" applyFont="1" applyFill="1" applyBorder="1" applyAlignment="1">
      <alignment horizontal="center"/>
    </xf>
    <xf numFmtId="37" fontId="6" fillId="0" borderId="7" xfId="2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3" fontId="6" fillId="5" borderId="7" xfId="1" applyNumberFormat="1" applyFont="1" applyFill="1" applyBorder="1" applyAlignment="1">
      <alignment horizontal="center"/>
    </xf>
    <xf numFmtId="3" fontId="6" fillId="5" borderId="16" xfId="1" applyNumberFormat="1" applyFont="1" applyFill="1" applyBorder="1" applyAlignment="1">
      <alignment horizontal="center"/>
    </xf>
    <xf numFmtId="164" fontId="6" fillId="5" borderId="7" xfId="1" applyNumberFormat="1" applyFont="1" applyFill="1" applyBorder="1" applyAlignment="1">
      <alignment horizontal="center"/>
    </xf>
    <xf numFmtId="164" fontId="6" fillId="5" borderId="8" xfId="1" applyNumberFormat="1" applyFont="1" applyFill="1" applyBorder="1" applyAlignment="1">
      <alignment horizontal="center"/>
    </xf>
    <xf numFmtId="1" fontId="6" fillId="6" borderId="7" xfId="1" applyNumberFormat="1" applyFont="1" applyFill="1" applyBorder="1" applyAlignment="1">
      <alignment horizontal="center"/>
    </xf>
    <xf numFmtId="1" fontId="6" fillId="5" borderId="7" xfId="1" applyNumberFormat="1" applyFont="1" applyFill="1" applyBorder="1" applyAlignment="1">
      <alignment horizontal="center"/>
    </xf>
    <xf numFmtId="164" fontId="6" fillId="5" borderId="9" xfId="1" applyNumberFormat="1" applyFont="1" applyFill="1" applyBorder="1" applyAlignment="1">
      <alignment horizontal="center"/>
    </xf>
    <xf numFmtId="3" fontId="6" fillId="0" borderId="7" xfId="1" applyNumberFormat="1" applyFont="1" applyFill="1" applyBorder="1" applyAlignment="1">
      <alignment horizontal="center"/>
    </xf>
    <xf numFmtId="3" fontId="6" fillId="0" borderId="16" xfId="1" applyNumberFormat="1" applyFont="1" applyFill="1" applyBorder="1" applyAlignment="1">
      <alignment horizontal="center"/>
    </xf>
    <xf numFmtId="1" fontId="6" fillId="0" borderId="7" xfId="1" applyNumberFormat="1" applyFont="1" applyBorder="1" applyAlignment="1">
      <alignment horizontal="center"/>
    </xf>
    <xf numFmtId="3" fontId="6" fillId="7" borderId="7" xfId="1" applyNumberFormat="1" applyFont="1" applyFill="1" applyBorder="1" applyAlignment="1">
      <alignment horizontal="center" vertical="center"/>
    </xf>
    <xf numFmtId="3" fontId="6" fillId="7" borderId="16" xfId="1" applyNumberFormat="1" applyFont="1" applyFill="1" applyBorder="1" applyAlignment="1">
      <alignment horizontal="center" vertical="center"/>
    </xf>
    <xf numFmtId="14" fontId="6" fillId="7" borderId="7" xfId="1" applyNumberFormat="1" applyFont="1" applyFill="1" applyBorder="1" applyAlignment="1">
      <alignment horizontal="center" vertical="center" wrapText="1"/>
    </xf>
    <xf numFmtId="14" fontId="6" fillId="7" borderId="8" xfId="1" applyNumberFormat="1" applyFont="1" applyFill="1" applyBorder="1" applyAlignment="1">
      <alignment horizontal="center" vertical="center" wrapText="1"/>
    </xf>
    <xf numFmtId="14" fontId="6" fillId="3" borderId="7" xfId="1" applyNumberFormat="1" applyFont="1" applyFill="1" applyBorder="1" applyAlignment="1">
      <alignment horizontal="center" vertical="center"/>
    </xf>
    <xf numFmtId="0" fontId="6" fillId="7" borderId="7" xfId="1" applyFont="1" applyFill="1" applyBorder="1" applyAlignment="1">
      <alignment horizontal="center" vertical="center"/>
    </xf>
    <xf numFmtId="0" fontId="6" fillId="7" borderId="7" xfId="1" applyFont="1" applyFill="1" applyBorder="1" applyAlignment="1">
      <alignment horizontal="center" vertical="center" wrapText="1"/>
    </xf>
    <xf numFmtId="0" fontId="6" fillId="7" borderId="9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3" fontId="4" fillId="0" borderId="16" xfId="1" applyNumberFormat="1" applyFont="1" applyBorder="1" applyAlignment="1">
      <alignment horizontal="center"/>
    </xf>
    <xf numFmtId="1" fontId="4" fillId="3" borderId="18" xfId="1" applyNumberFormat="1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3" fontId="4" fillId="0" borderId="20" xfId="1" applyNumberFormat="1" applyFont="1" applyBorder="1" applyAlignment="1">
      <alignment horizontal="center"/>
    </xf>
    <xf numFmtId="3" fontId="4" fillId="0" borderId="14" xfId="1" applyNumberFormat="1" applyFont="1" applyBorder="1" applyAlignment="1">
      <alignment horizontal="center"/>
    </xf>
    <xf numFmtId="164" fontId="4" fillId="4" borderId="20" xfId="1" applyNumberFormat="1" applyFont="1" applyFill="1" applyBorder="1" applyAlignment="1">
      <alignment horizontal="center"/>
    </xf>
    <xf numFmtId="164" fontId="4" fillId="4" borderId="21" xfId="1" applyNumberFormat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3" fontId="4" fillId="0" borderId="24" xfId="1" applyNumberFormat="1" applyFont="1" applyBorder="1" applyAlignment="1">
      <alignment horizontal="center"/>
    </xf>
    <xf numFmtId="3" fontId="4" fillId="0" borderId="25" xfId="1" applyNumberFormat="1" applyFont="1" applyBorder="1" applyAlignment="1">
      <alignment horizontal="center"/>
    </xf>
    <xf numFmtId="164" fontId="4" fillId="4" borderId="24" xfId="1" applyNumberFormat="1" applyFont="1" applyFill="1" applyBorder="1" applyAlignment="1">
      <alignment horizontal="center"/>
    </xf>
    <xf numFmtId="164" fontId="4" fillId="4" borderId="26" xfId="1" applyNumberFormat="1" applyFont="1" applyFill="1" applyBorder="1" applyAlignment="1">
      <alignment horizontal="center"/>
    </xf>
    <xf numFmtId="1" fontId="4" fillId="3" borderId="27" xfId="1" applyNumberFormat="1" applyFont="1" applyFill="1" applyBorder="1" applyAlignment="1">
      <alignment horizontal="center"/>
    </xf>
    <xf numFmtId="0" fontId="4" fillId="0" borderId="24" xfId="1" applyFont="1" applyBorder="1" applyAlignment="1">
      <alignment horizontal="center"/>
    </xf>
    <xf numFmtId="164" fontId="4" fillId="0" borderId="24" xfId="1" applyNumberFormat="1" applyFont="1" applyBorder="1" applyAlignment="1">
      <alignment horizontal="center"/>
    </xf>
    <xf numFmtId="164" fontId="4" fillId="0" borderId="28" xfId="1" applyNumberFormat="1" applyFont="1" applyBorder="1" applyAlignment="1">
      <alignment horizontal="center"/>
    </xf>
    <xf numFmtId="0" fontId="0" fillId="0" borderId="0" xfId="0" applyBorder="1"/>
    <xf numFmtId="0" fontId="4" fillId="0" borderId="30" xfId="1" applyFont="1" applyBorder="1" applyAlignment="1">
      <alignment horizontal="center"/>
    </xf>
    <xf numFmtId="3" fontId="4" fillId="0" borderId="3" xfId="1" applyNumberFormat="1" applyFont="1" applyBorder="1" applyAlignment="1">
      <alignment horizontal="center"/>
    </xf>
    <xf numFmtId="3" fontId="4" fillId="0" borderId="2" xfId="1" applyNumberFormat="1" applyFont="1" applyBorder="1" applyAlignment="1">
      <alignment horizontal="center"/>
    </xf>
    <xf numFmtId="164" fontId="4" fillId="4" borderId="3" xfId="1" applyNumberFormat="1" applyFont="1" applyFill="1" applyBorder="1" applyAlignment="1">
      <alignment horizontal="center"/>
    </xf>
    <xf numFmtId="164" fontId="4" fillId="4" borderId="31" xfId="1" applyNumberFormat="1" applyFont="1" applyFill="1" applyBorder="1" applyAlignment="1">
      <alignment horizontal="center"/>
    </xf>
    <xf numFmtId="1" fontId="4" fillId="3" borderId="32" xfId="1" applyNumberFormat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3" borderId="32" xfId="1" applyFont="1" applyFill="1" applyBorder="1" applyAlignment="1">
      <alignment horizontal="center"/>
    </xf>
    <xf numFmtId="0" fontId="4" fillId="3" borderId="27" xfId="1" applyFont="1" applyFill="1" applyBorder="1" applyAlignment="1">
      <alignment horizontal="center"/>
    </xf>
    <xf numFmtId="0" fontId="8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29" xfId="1" applyFont="1" applyBorder="1" applyAlignment="1">
      <alignment horizontal="center" vertical="center"/>
    </xf>
    <xf numFmtId="0" fontId="4" fillId="0" borderId="29" xfId="1" applyFont="1" applyBorder="1" applyAlignment="1">
      <alignment vertical="center"/>
    </xf>
    <xf numFmtId="0" fontId="4" fillId="0" borderId="29" xfId="1" applyFont="1" applyFill="1" applyBorder="1" applyAlignment="1">
      <alignment horizontal="center" vertical="center"/>
    </xf>
    <xf numFmtId="0" fontId="6" fillId="7" borderId="15" xfId="1" applyFont="1" applyFill="1" applyBorder="1" applyAlignment="1">
      <alignment horizontal="center" vertical="center" wrapText="1"/>
    </xf>
    <xf numFmtId="0" fontId="4" fillId="7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10" xfId="1" applyFont="1" applyFill="1" applyBorder="1" applyAlignment="1"/>
    <xf numFmtId="0" fontId="4" fillId="0" borderId="11" xfId="1" applyFont="1" applyFill="1" applyBorder="1" applyAlignment="1"/>
    <xf numFmtId="0" fontId="4" fillId="0" borderId="13" xfId="1" applyFont="1" applyBorder="1" applyAlignment="1"/>
    <xf numFmtId="0" fontId="4" fillId="0" borderId="14" xfId="1" applyFont="1" applyBorder="1" applyAlignment="1"/>
    <xf numFmtId="0" fontId="6" fillId="0" borderId="15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5" borderId="15" xfId="1" applyFont="1" applyFill="1" applyBorder="1" applyAlignment="1">
      <alignment horizontal="center" vertical="center"/>
    </xf>
    <xf numFmtId="0" fontId="6" fillId="5" borderId="16" xfId="1" applyFont="1" applyFill="1" applyBorder="1" applyAlignment="1">
      <alignment horizontal="center" vertical="center"/>
    </xf>
    <xf numFmtId="0" fontId="4" fillId="0" borderId="5" xfId="1" applyFont="1" applyFill="1" applyBorder="1" applyAlignment="1"/>
    <xf numFmtId="0" fontId="4" fillId="0" borderId="6" xfId="1" applyFont="1" applyFill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</cellXfs>
  <cellStyles count="13">
    <cellStyle name="Comma 10" xfId="2"/>
    <cellStyle name="Comma 2" xfId="3"/>
    <cellStyle name="Comma 3" xfId="4"/>
    <cellStyle name="Comma 4" xfId="5"/>
    <cellStyle name="Comma 5" xfId="6"/>
    <cellStyle name="Comma 6" xfId="7"/>
    <cellStyle name="Comma 7" xfId="8"/>
    <cellStyle name="Comma 8" xfId="9"/>
    <cellStyle name="Comma 9" xfId="10"/>
    <cellStyle name="Normal" xfId="0" builtinId="0"/>
    <cellStyle name="Normal 2" xfId="1"/>
    <cellStyle name="Normal 3" xfId="11"/>
    <cellStyle name="Normal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abSelected="1" zoomScale="120" zoomScaleNormal="120" workbookViewId="0">
      <selection sqref="A1:R1"/>
    </sheetView>
  </sheetViews>
  <sheetFormatPr defaultColWidth="11.5703125" defaultRowHeight="15" x14ac:dyDescent="0.25"/>
  <cols>
    <col min="1" max="1" width="17.42578125" style="72" customWidth="1"/>
    <col min="2" max="2" width="16" style="72" customWidth="1"/>
    <col min="3" max="4" width="8.28515625" customWidth="1"/>
    <col min="5" max="5" width="9.28515625" style="72" bestFit="1" customWidth="1"/>
    <col min="6" max="7" width="8.28515625" customWidth="1"/>
    <col min="8" max="8" width="9.28515625" style="72" customWidth="1"/>
    <col min="9" max="10" width="8.28515625" customWidth="1"/>
    <col min="11" max="11" width="9.28515625" style="72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 x14ac:dyDescent="0.25">
      <c r="A4" s="107" t="s">
        <v>114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</row>
    <row r="6" spans="1:18" ht="51" x14ac:dyDescent="0.25">
      <c r="A6" s="108" t="s">
        <v>4</v>
      </c>
      <c r="B6" s="109"/>
      <c r="C6" s="8" t="s">
        <v>115</v>
      </c>
      <c r="D6" s="9" t="s">
        <v>116</v>
      </c>
      <c r="E6" s="8" t="s">
        <v>85</v>
      </c>
      <c r="F6" s="8" t="s">
        <v>118</v>
      </c>
      <c r="G6" s="8" t="s">
        <v>117</v>
      </c>
      <c r="H6" s="8" t="s">
        <v>85</v>
      </c>
      <c r="I6" s="8" t="s">
        <v>120</v>
      </c>
      <c r="J6" s="8" t="s">
        <v>119</v>
      </c>
      <c r="K6" s="8" t="s">
        <v>85</v>
      </c>
      <c r="L6" s="10"/>
      <c r="M6" s="11" t="s">
        <v>12</v>
      </c>
      <c r="N6" s="11" t="s">
        <v>13</v>
      </c>
      <c r="O6" s="11" t="s">
        <v>14</v>
      </c>
      <c r="P6" s="11" t="s">
        <v>15</v>
      </c>
      <c r="Q6" s="11" t="s">
        <v>16</v>
      </c>
      <c r="R6" s="12" t="s">
        <v>17</v>
      </c>
    </row>
    <row r="7" spans="1:18" x14ac:dyDescent="0.25">
      <c r="A7" s="103" t="s">
        <v>18</v>
      </c>
      <c r="B7" s="104"/>
      <c r="C7" s="14">
        <v>1493</v>
      </c>
      <c r="D7" s="14">
        <v>1277</v>
      </c>
      <c r="E7" s="15">
        <f t="shared" ref="E7:E15" si="0">(D7-C7)/C7</f>
        <v>-0.14467515070328199</v>
      </c>
      <c r="F7" s="14">
        <v>1293</v>
      </c>
      <c r="G7" s="14">
        <v>1082</v>
      </c>
      <c r="H7" s="16">
        <f t="shared" ref="H7:H15" si="1">(G7-F7)/F7</f>
        <v>-0.16318638824439288</v>
      </c>
      <c r="I7" s="14">
        <v>801</v>
      </c>
      <c r="J7" s="14">
        <v>676</v>
      </c>
      <c r="K7" s="15">
        <f t="shared" ref="K7:K15" si="2">(J7-I7)/I7</f>
        <v>-0.1560549313358302</v>
      </c>
      <c r="L7" s="17"/>
      <c r="M7" s="18">
        <v>1487</v>
      </c>
      <c r="N7" s="18">
        <v>1292</v>
      </c>
      <c r="O7" s="18">
        <v>796</v>
      </c>
      <c r="P7" s="19">
        <f t="shared" ref="P7:P15" si="3">D7/M7</f>
        <v>0.85877605917955613</v>
      </c>
      <c r="Q7" s="19">
        <f t="shared" ref="Q7:Q15" si="4">G7/N7</f>
        <v>0.83746130030959753</v>
      </c>
      <c r="R7" s="20">
        <f t="shared" ref="R7:R15" si="5">J7/O7</f>
        <v>0.84924623115577891</v>
      </c>
    </row>
    <row r="8" spans="1:18" x14ac:dyDescent="0.25">
      <c r="A8" s="95" t="s">
        <v>19</v>
      </c>
      <c r="B8" s="96"/>
      <c r="C8" s="22">
        <v>48</v>
      </c>
      <c r="D8" s="22">
        <v>37</v>
      </c>
      <c r="E8" s="15">
        <f t="shared" si="0"/>
        <v>-0.22916666666666666</v>
      </c>
      <c r="F8" s="22">
        <v>33</v>
      </c>
      <c r="G8" s="22">
        <v>27</v>
      </c>
      <c r="H8" s="16">
        <f t="shared" si="1"/>
        <v>-0.18181818181818182</v>
      </c>
      <c r="I8" s="22">
        <v>26</v>
      </c>
      <c r="J8" s="22">
        <v>20</v>
      </c>
      <c r="K8" s="15">
        <f t="shared" si="2"/>
        <v>-0.23076923076923078</v>
      </c>
      <c r="L8" s="17"/>
      <c r="M8" s="18">
        <v>48</v>
      </c>
      <c r="N8" s="18">
        <v>33</v>
      </c>
      <c r="O8" s="18">
        <v>26</v>
      </c>
      <c r="P8" s="19">
        <f t="shared" si="3"/>
        <v>0.77083333333333337</v>
      </c>
      <c r="Q8" s="19">
        <f t="shared" si="4"/>
        <v>0.81818181818181823</v>
      </c>
      <c r="R8" s="20">
        <f t="shared" si="5"/>
        <v>0.76923076923076927</v>
      </c>
    </row>
    <row r="9" spans="1:18" x14ac:dyDescent="0.25">
      <c r="A9" s="95" t="s">
        <v>20</v>
      </c>
      <c r="B9" s="96"/>
      <c r="C9" s="22">
        <v>25</v>
      </c>
      <c r="D9" s="22">
        <v>22</v>
      </c>
      <c r="E9" s="15">
        <f t="shared" si="0"/>
        <v>-0.12</v>
      </c>
      <c r="F9" s="22">
        <v>16</v>
      </c>
      <c r="G9" s="22">
        <v>13</v>
      </c>
      <c r="H9" s="16">
        <f t="shared" si="1"/>
        <v>-0.1875</v>
      </c>
      <c r="I9" s="22">
        <v>12</v>
      </c>
      <c r="J9" s="22">
        <v>7</v>
      </c>
      <c r="K9" s="15">
        <f t="shared" si="2"/>
        <v>-0.41666666666666669</v>
      </c>
      <c r="L9" s="17"/>
      <c r="M9" s="18">
        <v>25</v>
      </c>
      <c r="N9" s="18">
        <v>16</v>
      </c>
      <c r="O9" s="18">
        <v>12</v>
      </c>
      <c r="P9" s="19">
        <f t="shared" si="3"/>
        <v>0.88</v>
      </c>
      <c r="Q9" s="19">
        <f t="shared" si="4"/>
        <v>0.8125</v>
      </c>
      <c r="R9" s="20">
        <f t="shared" si="5"/>
        <v>0.58333333333333337</v>
      </c>
    </row>
    <row r="10" spans="1:18" x14ac:dyDescent="0.25">
      <c r="A10" s="95" t="s">
        <v>21</v>
      </c>
      <c r="B10" s="96"/>
      <c r="C10" s="22">
        <v>475</v>
      </c>
      <c r="D10" s="22">
        <v>355</v>
      </c>
      <c r="E10" s="15">
        <f t="shared" si="0"/>
        <v>-0.25263157894736843</v>
      </c>
      <c r="F10" s="22">
        <v>396</v>
      </c>
      <c r="G10" s="22">
        <v>287</v>
      </c>
      <c r="H10" s="16">
        <f t="shared" si="1"/>
        <v>-0.27525252525252525</v>
      </c>
      <c r="I10" s="22">
        <v>212</v>
      </c>
      <c r="J10" s="22">
        <v>150</v>
      </c>
      <c r="K10" s="15">
        <f t="shared" si="2"/>
        <v>-0.29245283018867924</v>
      </c>
      <c r="L10" s="17"/>
      <c r="M10" s="18">
        <v>471</v>
      </c>
      <c r="N10" s="18">
        <v>396</v>
      </c>
      <c r="O10" s="18">
        <v>209</v>
      </c>
      <c r="P10" s="19">
        <f t="shared" si="3"/>
        <v>0.75371549893842893</v>
      </c>
      <c r="Q10" s="19">
        <f t="shared" si="4"/>
        <v>0.7247474747474747</v>
      </c>
      <c r="R10" s="20">
        <f t="shared" si="5"/>
        <v>0.71770334928229662</v>
      </c>
    </row>
    <row r="11" spans="1:18" x14ac:dyDescent="0.25">
      <c r="A11" s="95" t="s">
        <v>22</v>
      </c>
      <c r="B11" s="96"/>
      <c r="C11" s="14">
        <v>393</v>
      </c>
      <c r="D11" s="14">
        <v>379</v>
      </c>
      <c r="E11" s="15">
        <f t="shared" si="0"/>
        <v>-3.5623409669211195E-2</v>
      </c>
      <c r="F11" s="14">
        <v>366</v>
      </c>
      <c r="G11" s="14">
        <v>345</v>
      </c>
      <c r="H11" s="16">
        <f t="shared" si="1"/>
        <v>-5.737704918032787E-2</v>
      </c>
      <c r="I11" s="14">
        <v>294</v>
      </c>
      <c r="J11" s="14">
        <v>249</v>
      </c>
      <c r="K11" s="15">
        <f>(J11-I11)/I11</f>
        <v>-0.15306122448979592</v>
      </c>
      <c r="L11" s="17"/>
      <c r="M11" s="18">
        <v>391</v>
      </c>
      <c r="N11" s="18">
        <v>365</v>
      </c>
      <c r="O11" s="18">
        <v>293</v>
      </c>
      <c r="P11" s="19">
        <f t="shared" si="3"/>
        <v>0.96930946291560105</v>
      </c>
      <c r="Q11" s="19">
        <f t="shared" si="4"/>
        <v>0.9452054794520548</v>
      </c>
      <c r="R11" s="20">
        <f t="shared" si="5"/>
        <v>0.84982935153583616</v>
      </c>
    </row>
    <row r="12" spans="1:18" x14ac:dyDescent="0.25">
      <c r="A12" s="95" t="s">
        <v>23</v>
      </c>
      <c r="B12" s="96"/>
      <c r="C12" s="14">
        <v>604</v>
      </c>
      <c r="D12" s="14">
        <v>526</v>
      </c>
      <c r="E12" s="15">
        <f t="shared" si="0"/>
        <v>-0.12913907284768211</v>
      </c>
      <c r="F12" s="14">
        <v>512</v>
      </c>
      <c r="G12" s="14">
        <v>434</v>
      </c>
      <c r="H12" s="16">
        <f t="shared" si="1"/>
        <v>-0.15234375</v>
      </c>
      <c r="I12" s="14">
        <v>277</v>
      </c>
      <c r="J12" s="14">
        <v>261</v>
      </c>
      <c r="K12" s="15">
        <f t="shared" si="2"/>
        <v>-5.7761732851985562E-2</v>
      </c>
      <c r="L12" s="17"/>
      <c r="M12" s="18">
        <v>604</v>
      </c>
      <c r="N12" s="18">
        <v>512</v>
      </c>
      <c r="O12" s="18">
        <v>276</v>
      </c>
      <c r="P12" s="19">
        <f t="shared" si="3"/>
        <v>0.87086092715231789</v>
      </c>
      <c r="Q12" s="19">
        <f t="shared" si="4"/>
        <v>0.84765625</v>
      </c>
      <c r="R12" s="20">
        <f t="shared" si="5"/>
        <v>0.94565217391304346</v>
      </c>
    </row>
    <row r="13" spans="1:18" x14ac:dyDescent="0.25">
      <c r="A13" s="95" t="s">
        <v>24</v>
      </c>
      <c r="B13" s="96"/>
      <c r="C13" s="23">
        <v>21</v>
      </c>
      <c r="D13" s="23">
        <v>17</v>
      </c>
      <c r="E13" s="15">
        <f t="shared" si="0"/>
        <v>-0.19047619047619047</v>
      </c>
      <c r="F13" s="23">
        <v>19</v>
      </c>
      <c r="G13" s="23">
        <v>16</v>
      </c>
      <c r="H13" s="16">
        <f t="shared" si="1"/>
        <v>-0.15789473684210525</v>
      </c>
      <c r="I13" s="23">
        <v>18</v>
      </c>
      <c r="J13" s="23">
        <v>16</v>
      </c>
      <c r="K13" s="15">
        <f t="shared" si="2"/>
        <v>-0.1111111111111111</v>
      </c>
      <c r="L13" s="17"/>
      <c r="M13" s="18">
        <v>21</v>
      </c>
      <c r="N13" s="18">
        <v>19</v>
      </c>
      <c r="O13" s="18">
        <v>18</v>
      </c>
      <c r="P13" s="19">
        <f t="shared" si="3"/>
        <v>0.80952380952380953</v>
      </c>
      <c r="Q13" s="19">
        <f t="shared" si="4"/>
        <v>0.84210526315789469</v>
      </c>
      <c r="R13" s="20">
        <f t="shared" si="5"/>
        <v>0.88888888888888884</v>
      </c>
    </row>
    <row r="14" spans="1:18" x14ac:dyDescent="0.25">
      <c r="A14" s="97" t="s">
        <v>25</v>
      </c>
      <c r="B14" s="98"/>
      <c r="C14" s="22">
        <v>272</v>
      </c>
      <c r="D14" s="22">
        <v>250</v>
      </c>
      <c r="E14" s="15">
        <f t="shared" si="0"/>
        <v>-8.0882352941176475E-2</v>
      </c>
      <c r="F14" s="22">
        <v>131</v>
      </c>
      <c r="G14" s="22">
        <v>103</v>
      </c>
      <c r="H14" s="16">
        <f t="shared" si="1"/>
        <v>-0.21374045801526717</v>
      </c>
      <c r="I14" s="22">
        <v>106</v>
      </c>
      <c r="J14" s="22">
        <v>89</v>
      </c>
      <c r="K14" s="15">
        <f t="shared" si="2"/>
        <v>-0.16037735849056603</v>
      </c>
      <c r="L14" s="17"/>
      <c r="M14" s="18">
        <v>272</v>
      </c>
      <c r="N14" s="18">
        <v>130</v>
      </c>
      <c r="O14" s="18">
        <v>104</v>
      </c>
      <c r="P14" s="19">
        <f t="shared" si="3"/>
        <v>0.91911764705882348</v>
      </c>
      <c r="Q14" s="19">
        <f t="shared" si="4"/>
        <v>0.79230769230769227</v>
      </c>
      <c r="R14" s="20">
        <f t="shared" si="5"/>
        <v>0.85576923076923073</v>
      </c>
    </row>
    <row r="15" spans="1:18" x14ac:dyDescent="0.25">
      <c r="A15" s="99" t="s">
        <v>26</v>
      </c>
      <c r="B15" s="100"/>
      <c r="C15" s="24">
        <f>C7+C14</f>
        <v>1765</v>
      </c>
      <c r="D15" s="25">
        <f>D7+D14</f>
        <v>1527</v>
      </c>
      <c r="E15" s="26">
        <f t="shared" si="0"/>
        <v>-0.13484419263456091</v>
      </c>
      <c r="F15" s="24">
        <f>F7+F14</f>
        <v>1424</v>
      </c>
      <c r="G15" s="24">
        <f>G7+G14</f>
        <v>1185</v>
      </c>
      <c r="H15" s="27">
        <f t="shared" si="1"/>
        <v>-0.1678370786516854</v>
      </c>
      <c r="I15" s="24">
        <f>I7+I14</f>
        <v>907</v>
      </c>
      <c r="J15" s="24">
        <f>J7+J14</f>
        <v>765</v>
      </c>
      <c r="K15" s="26">
        <f t="shared" si="2"/>
        <v>-0.1565600882028666</v>
      </c>
      <c r="L15" s="28"/>
      <c r="M15" s="29">
        <f>M7+M14</f>
        <v>1759</v>
      </c>
      <c r="N15" s="29">
        <f>N7+N14</f>
        <v>1422</v>
      </c>
      <c r="O15" s="29">
        <f>O7+O14</f>
        <v>900</v>
      </c>
      <c r="P15" s="30">
        <f t="shared" si="3"/>
        <v>0.86810687890847071</v>
      </c>
      <c r="Q15" s="30">
        <f t="shared" si="4"/>
        <v>0.83333333333333337</v>
      </c>
      <c r="R15" s="31">
        <f t="shared" si="5"/>
        <v>0.85</v>
      </c>
    </row>
    <row r="16" spans="1:18" x14ac:dyDescent="0.25">
      <c r="A16" s="101" t="s">
        <v>27</v>
      </c>
      <c r="B16" s="102"/>
      <c r="C16" s="33"/>
      <c r="D16" s="34"/>
      <c r="E16" s="35"/>
      <c r="F16" s="33"/>
      <c r="G16" s="33"/>
      <c r="H16" s="36"/>
      <c r="I16" s="33"/>
      <c r="J16" s="33"/>
      <c r="K16" s="35"/>
      <c r="L16" s="37"/>
      <c r="M16" s="38"/>
      <c r="N16" s="38"/>
      <c r="O16" s="38"/>
      <c r="P16" s="35"/>
      <c r="Q16" s="35"/>
      <c r="R16" s="39"/>
    </row>
    <row r="17" spans="1:18" x14ac:dyDescent="0.25">
      <c r="A17" s="103" t="s">
        <v>18</v>
      </c>
      <c r="B17" s="104"/>
      <c r="C17" s="14">
        <v>613</v>
      </c>
      <c r="D17" s="14">
        <v>574</v>
      </c>
      <c r="E17" s="15">
        <f t="shared" ref="E17:E25" si="6">(D17-C17)/C17</f>
        <v>-6.3621533442088096E-2</v>
      </c>
      <c r="F17" s="14">
        <v>481</v>
      </c>
      <c r="G17" s="14">
        <v>447</v>
      </c>
      <c r="H17" s="16">
        <f t="shared" ref="H17:H25" si="7">(G17-F17)/F17</f>
        <v>-7.068607068607069E-2</v>
      </c>
      <c r="I17" s="14">
        <v>301</v>
      </c>
      <c r="J17" s="14">
        <v>289</v>
      </c>
      <c r="K17" s="16">
        <f t="shared" ref="K17:K25" si="8">(J17-I17)/I17</f>
        <v>-3.9867109634551492E-2</v>
      </c>
      <c r="L17" s="17"/>
      <c r="M17" s="14">
        <v>613</v>
      </c>
      <c r="N17" s="14">
        <v>481</v>
      </c>
      <c r="O17" s="14">
        <v>299</v>
      </c>
      <c r="P17" s="19">
        <f t="shared" ref="P17" si="9">D17/M17</f>
        <v>0.9363784665579119</v>
      </c>
      <c r="Q17" s="19">
        <f t="shared" ref="Q17:Q25" si="10">G17/N17</f>
        <v>0.92931392931392931</v>
      </c>
      <c r="R17" s="20">
        <f t="shared" ref="R17:R25" si="11">J17/O17</f>
        <v>0.96655518394648832</v>
      </c>
    </row>
    <row r="18" spans="1:18" x14ac:dyDescent="0.25">
      <c r="A18" s="95" t="s">
        <v>19</v>
      </c>
      <c r="B18" s="96"/>
      <c r="C18" s="22">
        <v>32</v>
      </c>
      <c r="D18" s="22">
        <v>21</v>
      </c>
      <c r="E18" s="15">
        <f t="shared" si="6"/>
        <v>-0.34375</v>
      </c>
      <c r="F18" s="22">
        <v>21</v>
      </c>
      <c r="G18" s="22">
        <v>12</v>
      </c>
      <c r="H18" s="16">
        <f t="shared" si="7"/>
        <v>-0.42857142857142855</v>
      </c>
      <c r="I18" s="22">
        <v>16</v>
      </c>
      <c r="J18" s="22">
        <v>7</v>
      </c>
      <c r="K18" s="16">
        <f t="shared" si="8"/>
        <v>-0.5625</v>
      </c>
      <c r="L18" s="17"/>
      <c r="M18" s="22">
        <v>32</v>
      </c>
      <c r="N18" s="22">
        <v>21</v>
      </c>
      <c r="O18" s="22">
        <v>16</v>
      </c>
      <c r="P18" s="19">
        <f>D18/M18</f>
        <v>0.65625</v>
      </c>
      <c r="Q18" s="19">
        <f t="shared" si="10"/>
        <v>0.5714285714285714</v>
      </c>
      <c r="R18" s="20">
        <f t="shared" si="11"/>
        <v>0.4375</v>
      </c>
    </row>
    <row r="19" spans="1:18" x14ac:dyDescent="0.25">
      <c r="A19" s="95" t="s">
        <v>20</v>
      </c>
      <c r="B19" s="96"/>
      <c r="C19" s="22">
        <v>21</v>
      </c>
      <c r="D19" s="22">
        <v>15</v>
      </c>
      <c r="E19" s="15">
        <f t="shared" si="6"/>
        <v>-0.2857142857142857</v>
      </c>
      <c r="F19" s="22">
        <v>14</v>
      </c>
      <c r="G19" s="22">
        <v>7</v>
      </c>
      <c r="H19" s="16">
        <f t="shared" si="7"/>
        <v>-0.5</v>
      </c>
      <c r="I19" s="22">
        <v>11</v>
      </c>
      <c r="J19" s="22">
        <v>3</v>
      </c>
      <c r="K19" s="16">
        <f t="shared" si="8"/>
        <v>-0.72727272727272729</v>
      </c>
      <c r="L19" s="17"/>
      <c r="M19" s="22">
        <v>21</v>
      </c>
      <c r="N19" s="22">
        <v>14</v>
      </c>
      <c r="O19" s="22">
        <v>11</v>
      </c>
      <c r="P19" s="19">
        <f t="shared" ref="P19:P25" si="12">D19/M19</f>
        <v>0.7142857142857143</v>
      </c>
      <c r="Q19" s="19">
        <f t="shared" si="10"/>
        <v>0.5</v>
      </c>
      <c r="R19" s="20">
        <f t="shared" si="11"/>
        <v>0.27272727272727271</v>
      </c>
    </row>
    <row r="20" spans="1:18" x14ac:dyDescent="0.25">
      <c r="A20" s="95" t="s">
        <v>21</v>
      </c>
      <c r="B20" s="96"/>
      <c r="C20" s="22">
        <v>146</v>
      </c>
      <c r="D20" s="22">
        <v>134</v>
      </c>
      <c r="E20" s="15">
        <f t="shared" si="6"/>
        <v>-8.2191780821917804E-2</v>
      </c>
      <c r="F20" s="22">
        <v>97</v>
      </c>
      <c r="G20" s="22">
        <v>86</v>
      </c>
      <c r="H20" s="16">
        <f t="shared" si="7"/>
        <v>-0.1134020618556701</v>
      </c>
      <c r="I20" s="22">
        <v>54</v>
      </c>
      <c r="J20" s="22">
        <v>38</v>
      </c>
      <c r="K20" s="16">
        <f t="shared" si="8"/>
        <v>-0.29629629629629628</v>
      </c>
      <c r="L20" s="17"/>
      <c r="M20" s="22">
        <v>146</v>
      </c>
      <c r="N20" s="22">
        <v>97</v>
      </c>
      <c r="O20" s="22">
        <v>53</v>
      </c>
      <c r="P20" s="19">
        <f t="shared" si="12"/>
        <v>0.9178082191780822</v>
      </c>
      <c r="Q20" s="19">
        <f t="shared" si="10"/>
        <v>0.88659793814432986</v>
      </c>
      <c r="R20" s="20">
        <f t="shared" si="11"/>
        <v>0.71698113207547165</v>
      </c>
    </row>
    <row r="21" spans="1:18" x14ac:dyDescent="0.25">
      <c r="A21" s="95" t="s">
        <v>22</v>
      </c>
      <c r="B21" s="96"/>
      <c r="C21" s="14">
        <v>152</v>
      </c>
      <c r="D21" s="14">
        <v>135</v>
      </c>
      <c r="E21" s="15">
        <f t="shared" si="6"/>
        <v>-0.1118421052631579</v>
      </c>
      <c r="F21" s="14">
        <v>138</v>
      </c>
      <c r="G21" s="14">
        <v>124</v>
      </c>
      <c r="H21" s="16">
        <f t="shared" si="7"/>
        <v>-0.10144927536231885</v>
      </c>
      <c r="I21" s="14">
        <v>108</v>
      </c>
      <c r="J21" s="14">
        <v>95</v>
      </c>
      <c r="K21" s="16">
        <f t="shared" si="8"/>
        <v>-0.12037037037037036</v>
      </c>
      <c r="L21" s="17"/>
      <c r="M21" s="14">
        <v>152</v>
      </c>
      <c r="N21" s="14">
        <v>138</v>
      </c>
      <c r="O21" s="14">
        <v>108</v>
      </c>
      <c r="P21" s="19">
        <f t="shared" si="12"/>
        <v>0.88815789473684215</v>
      </c>
      <c r="Q21" s="19">
        <f t="shared" si="10"/>
        <v>0.89855072463768115</v>
      </c>
      <c r="R21" s="20">
        <f t="shared" si="11"/>
        <v>0.87962962962962965</v>
      </c>
    </row>
    <row r="22" spans="1:18" x14ac:dyDescent="0.25">
      <c r="A22" s="95" t="s">
        <v>23</v>
      </c>
      <c r="B22" s="96"/>
      <c r="C22" s="14">
        <v>299</v>
      </c>
      <c r="D22" s="14">
        <v>291</v>
      </c>
      <c r="E22" s="15">
        <f t="shared" si="6"/>
        <v>-2.6755852842809364E-2</v>
      </c>
      <c r="F22" s="14">
        <v>231</v>
      </c>
      <c r="G22" s="14">
        <v>223</v>
      </c>
      <c r="H22" s="16">
        <f t="shared" si="7"/>
        <v>-3.4632034632034632E-2</v>
      </c>
      <c r="I22" s="14">
        <v>125</v>
      </c>
      <c r="J22" s="14">
        <v>142</v>
      </c>
      <c r="K22" s="16">
        <f t="shared" si="8"/>
        <v>0.13600000000000001</v>
      </c>
      <c r="L22" s="17"/>
      <c r="M22" s="14">
        <v>299</v>
      </c>
      <c r="N22" s="14">
        <v>231</v>
      </c>
      <c r="O22" s="14">
        <v>124</v>
      </c>
      <c r="P22" s="19">
        <f t="shared" si="12"/>
        <v>0.97324414715719065</v>
      </c>
      <c r="Q22" s="19">
        <f t="shared" si="10"/>
        <v>0.96536796536796532</v>
      </c>
      <c r="R22" s="20">
        <f t="shared" si="11"/>
        <v>1.1451612903225807</v>
      </c>
    </row>
    <row r="23" spans="1:18" x14ac:dyDescent="0.25">
      <c r="A23" s="95" t="s">
        <v>24</v>
      </c>
      <c r="B23" s="96"/>
      <c r="C23" s="23">
        <v>16</v>
      </c>
      <c r="D23" s="23">
        <v>14</v>
      </c>
      <c r="E23" s="15">
        <f t="shared" si="6"/>
        <v>-0.125</v>
      </c>
      <c r="F23" s="23">
        <v>15</v>
      </c>
      <c r="G23" s="23">
        <v>14</v>
      </c>
      <c r="H23" s="16">
        <f t="shared" si="7"/>
        <v>-6.6666666666666666E-2</v>
      </c>
      <c r="I23" s="23">
        <v>14</v>
      </c>
      <c r="J23" s="23">
        <v>14</v>
      </c>
      <c r="K23" s="16">
        <f t="shared" si="8"/>
        <v>0</v>
      </c>
      <c r="L23" s="17"/>
      <c r="M23" s="23">
        <v>16</v>
      </c>
      <c r="N23" s="23">
        <v>15</v>
      </c>
      <c r="O23" s="23">
        <v>14</v>
      </c>
      <c r="P23" s="19">
        <f t="shared" si="12"/>
        <v>0.875</v>
      </c>
      <c r="Q23" s="19">
        <f t="shared" si="10"/>
        <v>0.93333333333333335</v>
      </c>
      <c r="R23" s="20">
        <f t="shared" si="11"/>
        <v>1</v>
      </c>
    </row>
    <row r="24" spans="1:18" x14ac:dyDescent="0.25">
      <c r="A24" s="97" t="s">
        <v>25</v>
      </c>
      <c r="B24" s="98"/>
      <c r="C24" s="22">
        <v>262</v>
      </c>
      <c r="D24" s="22">
        <v>245</v>
      </c>
      <c r="E24" s="15">
        <f t="shared" si="6"/>
        <v>-6.4885496183206104E-2</v>
      </c>
      <c r="F24" s="22">
        <v>128</v>
      </c>
      <c r="G24" s="22">
        <v>100</v>
      </c>
      <c r="H24" s="16">
        <f t="shared" si="7"/>
        <v>-0.21875</v>
      </c>
      <c r="I24" s="22">
        <v>103</v>
      </c>
      <c r="J24" s="22">
        <v>87</v>
      </c>
      <c r="K24" s="16">
        <f t="shared" si="8"/>
        <v>-0.1553398058252427</v>
      </c>
      <c r="L24" s="17"/>
      <c r="M24" s="22">
        <v>262</v>
      </c>
      <c r="N24" s="22">
        <v>127</v>
      </c>
      <c r="O24" s="22">
        <v>101</v>
      </c>
      <c r="P24" s="19">
        <f t="shared" si="12"/>
        <v>0.93511450381679384</v>
      </c>
      <c r="Q24" s="19">
        <f t="shared" si="10"/>
        <v>0.78740157480314965</v>
      </c>
      <c r="R24" s="20">
        <f t="shared" si="11"/>
        <v>0.86138613861386137</v>
      </c>
    </row>
    <row r="25" spans="1:18" x14ac:dyDescent="0.25">
      <c r="A25" s="99" t="s">
        <v>28</v>
      </c>
      <c r="B25" s="100"/>
      <c r="C25" s="40">
        <f>C17+C24</f>
        <v>875</v>
      </c>
      <c r="D25" s="41">
        <f>D17+D24</f>
        <v>819</v>
      </c>
      <c r="E25" s="26">
        <f t="shared" si="6"/>
        <v>-6.4000000000000001E-2</v>
      </c>
      <c r="F25" s="40">
        <f>F17+F24</f>
        <v>609</v>
      </c>
      <c r="G25" s="40">
        <f>G17+G24</f>
        <v>547</v>
      </c>
      <c r="H25" s="27">
        <f t="shared" si="7"/>
        <v>-0.10180623973727422</v>
      </c>
      <c r="I25" s="40">
        <f>I17+I24</f>
        <v>404</v>
      </c>
      <c r="J25" s="40">
        <f>J17+J24</f>
        <v>376</v>
      </c>
      <c r="K25" s="26">
        <f t="shared" si="8"/>
        <v>-6.9306930693069313E-2</v>
      </c>
      <c r="L25" s="28"/>
      <c r="M25" s="42">
        <f>M17+M24</f>
        <v>875</v>
      </c>
      <c r="N25" s="42">
        <f>N17+N24</f>
        <v>608</v>
      </c>
      <c r="O25" s="42">
        <f>O17+O24</f>
        <v>400</v>
      </c>
      <c r="P25" s="30">
        <f t="shared" si="12"/>
        <v>0.93600000000000005</v>
      </c>
      <c r="Q25" s="30">
        <f t="shared" si="10"/>
        <v>0.89967105263157898</v>
      </c>
      <c r="R25" s="31">
        <f t="shared" si="11"/>
        <v>0.94</v>
      </c>
    </row>
    <row r="26" spans="1:18" ht="15" customHeight="1" x14ac:dyDescent="0.25">
      <c r="A26" s="90" t="s">
        <v>29</v>
      </c>
      <c r="B26" s="91"/>
      <c r="C26" s="43"/>
      <c r="D26" s="44"/>
      <c r="E26" s="45"/>
      <c r="F26" s="43"/>
      <c r="G26" s="43"/>
      <c r="H26" s="46"/>
      <c r="I26" s="43"/>
      <c r="J26" s="43"/>
      <c r="K26" s="45"/>
      <c r="L26" s="47"/>
      <c r="M26" s="48"/>
      <c r="N26" s="48"/>
      <c r="O26" s="48"/>
      <c r="P26" s="49"/>
      <c r="Q26" s="49"/>
      <c r="R26" s="50"/>
    </row>
    <row r="27" spans="1:18" x14ac:dyDescent="0.25">
      <c r="A27" s="92" t="s">
        <v>30</v>
      </c>
      <c r="B27" s="51" t="s">
        <v>31</v>
      </c>
      <c r="C27" s="22">
        <v>25</v>
      </c>
      <c r="D27" s="52">
        <v>20</v>
      </c>
      <c r="E27" s="15">
        <f t="shared" ref="E27:E65" si="13">(D27-C27)/C27</f>
        <v>-0.2</v>
      </c>
      <c r="F27" s="22">
        <v>13</v>
      </c>
      <c r="G27" s="22">
        <v>9</v>
      </c>
      <c r="H27" s="16">
        <f t="shared" ref="H27:H52" si="14">(G27-F27)/F27</f>
        <v>-0.30769230769230771</v>
      </c>
      <c r="I27" s="22">
        <v>10</v>
      </c>
      <c r="J27" s="22">
        <v>5</v>
      </c>
      <c r="K27" s="15">
        <f t="shared" ref="K27:K28" si="15">(J27-I27)/I27</f>
        <v>-0.5</v>
      </c>
      <c r="L27" s="53"/>
      <c r="M27" s="54">
        <v>25</v>
      </c>
      <c r="N27" s="54">
        <v>13</v>
      </c>
      <c r="O27" s="55">
        <v>10</v>
      </c>
      <c r="P27" s="19">
        <f t="shared" ref="P27:P65" si="16">D27/M27</f>
        <v>0.8</v>
      </c>
      <c r="Q27" s="19">
        <f t="shared" ref="Q27:Q65" si="17">G27/N27</f>
        <v>0.69230769230769229</v>
      </c>
      <c r="R27" s="20">
        <f t="shared" ref="R27:R65" si="18">J27/O27</f>
        <v>0.5</v>
      </c>
    </row>
    <row r="28" spans="1:18" x14ac:dyDescent="0.25">
      <c r="A28" s="93"/>
      <c r="B28" s="56" t="s">
        <v>32</v>
      </c>
      <c r="C28" s="57">
        <v>108</v>
      </c>
      <c r="D28" s="58">
        <v>127</v>
      </c>
      <c r="E28" s="59">
        <f t="shared" si="13"/>
        <v>0.17592592592592593</v>
      </c>
      <c r="F28" s="57">
        <v>76</v>
      </c>
      <c r="G28" s="57">
        <v>90</v>
      </c>
      <c r="H28" s="60">
        <f t="shared" si="14"/>
        <v>0.18421052631578946</v>
      </c>
      <c r="I28" s="57">
        <v>51</v>
      </c>
      <c r="J28" s="57">
        <v>59</v>
      </c>
      <c r="K28" s="15">
        <f t="shared" si="15"/>
        <v>0.15686274509803921</v>
      </c>
      <c r="L28" s="61"/>
      <c r="M28" s="62">
        <v>108</v>
      </c>
      <c r="N28" s="62">
        <v>76</v>
      </c>
      <c r="O28" s="62">
        <v>51</v>
      </c>
      <c r="P28" s="19">
        <f t="shared" si="16"/>
        <v>1.1759259259259258</v>
      </c>
      <c r="Q28" s="19">
        <f t="shared" si="17"/>
        <v>1.1842105263157894</v>
      </c>
      <c r="R28" s="20">
        <f t="shared" si="18"/>
        <v>1.1568627450980393</v>
      </c>
    </row>
    <row r="29" spans="1:18" s="72" customFormat="1" ht="15.75" thickBot="1" x14ac:dyDescent="0.3">
      <c r="A29" s="94"/>
      <c r="B29" s="63" t="s">
        <v>33</v>
      </c>
      <c r="C29" s="64">
        <v>65</v>
      </c>
      <c r="D29" s="65">
        <v>55</v>
      </c>
      <c r="E29" s="66">
        <f t="shared" si="13"/>
        <v>-0.15384615384615385</v>
      </c>
      <c r="F29" s="64">
        <v>24</v>
      </c>
      <c r="G29" s="64">
        <v>14</v>
      </c>
      <c r="H29" s="67">
        <f t="shared" si="14"/>
        <v>-0.41666666666666669</v>
      </c>
      <c r="I29" s="64">
        <v>14</v>
      </c>
      <c r="J29" s="64">
        <v>12</v>
      </c>
      <c r="K29" s="66">
        <f>(J29-I29)/I29</f>
        <v>-0.14285714285714285</v>
      </c>
      <c r="L29" s="68"/>
      <c r="M29" s="69">
        <v>65</v>
      </c>
      <c r="N29" s="69">
        <v>24</v>
      </c>
      <c r="O29" s="69">
        <v>14</v>
      </c>
      <c r="P29" s="70">
        <f t="shared" si="16"/>
        <v>0.84615384615384615</v>
      </c>
      <c r="Q29" s="70">
        <f t="shared" si="17"/>
        <v>0.58333333333333337</v>
      </c>
      <c r="R29" s="71">
        <f t="shared" si="18"/>
        <v>0.8571428571428571</v>
      </c>
    </row>
    <row r="30" spans="1:18" ht="15.75" thickBot="1" x14ac:dyDescent="0.3">
      <c r="A30" s="89" t="s">
        <v>34</v>
      </c>
      <c r="B30" s="73" t="s">
        <v>31</v>
      </c>
      <c r="C30" s="74">
        <v>40</v>
      </c>
      <c r="D30" s="75">
        <v>38</v>
      </c>
      <c r="E30" s="76">
        <f t="shared" si="13"/>
        <v>-0.05</v>
      </c>
      <c r="F30" s="74">
        <v>23</v>
      </c>
      <c r="G30" s="74">
        <v>22</v>
      </c>
      <c r="H30" s="77">
        <f t="shared" si="14"/>
        <v>-4.3478260869565216E-2</v>
      </c>
      <c r="I30" s="57">
        <v>11</v>
      </c>
      <c r="J30" s="57">
        <v>8</v>
      </c>
      <c r="K30" s="76">
        <f t="shared" ref="K30:K52" si="19">(J30-I30)/I30</f>
        <v>-0.27272727272727271</v>
      </c>
      <c r="L30" s="78"/>
      <c r="M30" s="79">
        <v>40</v>
      </c>
      <c r="N30" s="79">
        <v>23</v>
      </c>
      <c r="O30" s="79">
        <v>11</v>
      </c>
      <c r="P30" s="80">
        <f t="shared" si="16"/>
        <v>0.95</v>
      </c>
      <c r="Q30" s="80">
        <f t="shared" si="17"/>
        <v>0.95652173913043481</v>
      </c>
      <c r="R30" s="81">
        <f t="shared" si="18"/>
        <v>0.72727272727272729</v>
      </c>
    </row>
    <row r="31" spans="1:18" ht="15.75" thickBot="1" x14ac:dyDescent="0.3">
      <c r="A31" s="89"/>
      <c r="B31" s="56" t="s">
        <v>32</v>
      </c>
      <c r="C31" s="52">
        <v>155</v>
      </c>
      <c r="D31" s="52">
        <v>153</v>
      </c>
      <c r="E31" s="15">
        <f t="shared" si="13"/>
        <v>-1.2903225806451613E-2</v>
      </c>
      <c r="F31" s="22">
        <v>113</v>
      </c>
      <c r="G31" s="22">
        <v>124</v>
      </c>
      <c r="H31" s="16">
        <f t="shared" si="14"/>
        <v>9.7345132743362831E-2</v>
      </c>
      <c r="I31" s="22">
        <v>71</v>
      </c>
      <c r="J31" s="22">
        <v>76</v>
      </c>
      <c r="K31" s="15">
        <f t="shared" si="19"/>
        <v>7.0422535211267609E-2</v>
      </c>
      <c r="L31" s="61"/>
      <c r="M31" s="54">
        <v>155</v>
      </c>
      <c r="N31" s="54">
        <v>113</v>
      </c>
      <c r="O31" s="54">
        <v>71</v>
      </c>
      <c r="P31" s="19">
        <f t="shared" si="16"/>
        <v>0.98709677419354835</v>
      </c>
      <c r="Q31" s="19">
        <f t="shared" si="17"/>
        <v>1.0973451327433628</v>
      </c>
      <c r="R31" s="20">
        <f t="shared" si="18"/>
        <v>1.0704225352112675</v>
      </c>
    </row>
    <row r="32" spans="1:18" ht="15.75" thickBot="1" x14ac:dyDescent="0.3">
      <c r="A32" s="87"/>
      <c r="B32" s="63" t="s">
        <v>33</v>
      </c>
      <c r="C32" s="64">
        <v>33</v>
      </c>
      <c r="D32" s="65">
        <v>31</v>
      </c>
      <c r="E32" s="66">
        <f t="shared" si="13"/>
        <v>-6.0606060606060608E-2</v>
      </c>
      <c r="F32" s="64">
        <v>20</v>
      </c>
      <c r="G32" s="64">
        <v>19</v>
      </c>
      <c r="H32" s="67">
        <f t="shared" si="14"/>
        <v>-0.05</v>
      </c>
      <c r="I32" s="64">
        <v>17</v>
      </c>
      <c r="J32" s="64">
        <v>17</v>
      </c>
      <c r="K32" s="66">
        <f t="shared" si="19"/>
        <v>0</v>
      </c>
      <c r="L32" s="68"/>
      <c r="M32" s="69">
        <v>33</v>
      </c>
      <c r="N32" s="69">
        <v>20</v>
      </c>
      <c r="O32" s="69">
        <v>17</v>
      </c>
      <c r="P32" s="70">
        <f t="shared" si="16"/>
        <v>0.93939393939393945</v>
      </c>
      <c r="Q32" s="70">
        <f t="shared" si="17"/>
        <v>0.95</v>
      </c>
      <c r="R32" s="71">
        <f t="shared" si="18"/>
        <v>1</v>
      </c>
    </row>
    <row r="33" spans="1:18" ht="15.75" thickBot="1" x14ac:dyDescent="0.3">
      <c r="A33" s="89" t="s">
        <v>35</v>
      </c>
      <c r="B33" s="73" t="s">
        <v>31</v>
      </c>
      <c r="C33" s="74">
        <v>24</v>
      </c>
      <c r="D33" s="75">
        <v>30</v>
      </c>
      <c r="E33" s="76">
        <f t="shared" si="13"/>
        <v>0.25</v>
      </c>
      <c r="F33" s="74">
        <v>20</v>
      </c>
      <c r="G33" s="74">
        <v>18</v>
      </c>
      <c r="H33" s="77">
        <f t="shared" si="14"/>
        <v>-0.1</v>
      </c>
      <c r="I33" s="57">
        <v>10</v>
      </c>
      <c r="J33" s="57">
        <v>6</v>
      </c>
      <c r="K33" s="76">
        <f t="shared" si="19"/>
        <v>-0.4</v>
      </c>
      <c r="L33" s="78"/>
      <c r="M33" s="79">
        <v>24</v>
      </c>
      <c r="N33" s="79">
        <v>20</v>
      </c>
      <c r="O33" s="79">
        <v>10</v>
      </c>
      <c r="P33" s="80">
        <f t="shared" si="16"/>
        <v>1.25</v>
      </c>
      <c r="Q33" s="80">
        <f t="shared" si="17"/>
        <v>0.9</v>
      </c>
      <c r="R33" s="81">
        <f t="shared" si="18"/>
        <v>0.6</v>
      </c>
    </row>
    <row r="34" spans="1:18" ht="15.75" thickBot="1" x14ac:dyDescent="0.3">
      <c r="A34" s="89"/>
      <c r="B34" s="56" t="s">
        <v>32</v>
      </c>
      <c r="C34" s="52">
        <v>90</v>
      </c>
      <c r="D34" s="52">
        <v>108</v>
      </c>
      <c r="E34" s="15">
        <f t="shared" si="13"/>
        <v>0.2</v>
      </c>
      <c r="F34" s="22">
        <v>76</v>
      </c>
      <c r="G34" s="22">
        <v>78</v>
      </c>
      <c r="H34" s="16">
        <f t="shared" si="14"/>
        <v>2.6315789473684209E-2</v>
      </c>
      <c r="I34" s="22">
        <v>45</v>
      </c>
      <c r="J34" s="22">
        <v>44</v>
      </c>
      <c r="K34" s="15">
        <f t="shared" si="19"/>
        <v>-2.2222222222222223E-2</v>
      </c>
      <c r="L34" s="61"/>
      <c r="M34" s="54">
        <v>90</v>
      </c>
      <c r="N34" s="54">
        <v>76</v>
      </c>
      <c r="O34" s="54">
        <v>45</v>
      </c>
      <c r="P34" s="19">
        <f t="shared" si="16"/>
        <v>1.2</v>
      </c>
      <c r="Q34" s="19">
        <f t="shared" si="17"/>
        <v>1.0263157894736843</v>
      </c>
      <c r="R34" s="20">
        <f t="shared" si="18"/>
        <v>0.97777777777777775</v>
      </c>
    </row>
    <row r="35" spans="1:18" ht="15.75" thickBot="1" x14ac:dyDescent="0.3">
      <c r="A35" s="87"/>
      <c r="B35" s="63" t="s">
        <v>33</v>
      </c>
      <c r="C35" s="64">
        <v>41</v>
      </c>
      <c r="D35" s="65">
        <v>36</v>
      </c>
      <c r="E35" s="66">
        <f t="shared" si="13"/>
        <v>-0.12195121951219512</v>
      </c>
      <c r="F35" s="64">
        <v>16</v>
      </c>
      <c r="G35" s="64">
        <v>15</v>
      </c>
      <c r="H35" s="67">
        <f t="shared" si="14"/>
        <v>-6.25E-2</v>
      </c>
      <c r="I35" s="64">
        <v>14</v>
      </c>
      <c r="J35" s="64">
        <v>14</v>
      </c>
      <c r="K35" s="66">
        <f t="shared" si="19"/>
        <v>0</v>
      </c>
      <c r="L35" s="68"/>
      <c r="M35" s="69">
        <v>41</v>
      </c>
      <c r="N35" s="69">
        <v>16</v>
      </c>
      <c r="O35" s="69">
        <v>14</v>
      </c>
      <c r="P35" s="70">
        <f t="shared" si="16"/>
        <v>0.87804878048780488</v>
      </c>
      <c r="Q35" s="70">
        <f t="shared" si="17"/>
        <v>0.9375</v>
      </c>
      <c r="R35" s="71">
        <f t="shared" si="18"/>
        <v>1</v>
      </c>
    </row>
    <row r="36" spans="1:18" ht="15.75" thickBot="1" x14ac:dyDescent="0.3">
      <c r="A36" s="89" t="s">
        <v>36</v>
      </c>
      <c r="B36" s="73" t="s">
        <v>31</v>
      </c>
      <c r="C36" s="75">
        <v>29</v>
      </c>
      <c r="D36" s="75">
        <v>20</v>
      </c>
      <c r="E36" s="76">
        <f t="shared" si="13"/>
        <v>-0.31034482758620691</v>
      </c>
      <c r="F36" s="74">
        <v>22</v>
      </c>
      <c r="G36" s="74">
        <v>16</v>
      </c>
      <c r="H36" s="77">
        <f t="shared" si="14"/>
        <v>-0.27272727272727271</v>
      </c>
      <c r="I36" s="57">
        <v>13</v>
      </c>
      <c r="J36" s="57">
        <v>9</v>
      </c>
      <c r="K36" s="76">
        <f t="shared" si="19"/>
        <v>-0.30769230769230771</v>
      </c>
      <c r="L36" s="78"/>
      <c r="M36" s="79">
        <v>29</v>
      </c>
      <c r="N36" s="79">
        <v>22</v>
      </c>
      <c r="O36" s="79">
        <v>12</v>
      </c>
      <c r="P36" s="80">
        <f t="shared" si="16"/>
        <v>0.68965517241379315</v>
      </c>
      <c r="Q36" s="80">
        <f t="shared" si="17"/>
        <v>0.72727272727272729</v>
      </c>
      <c r="R36" s="81">
        <f t="shared" si="18"/>
        <v>0.75</v>
      </c>
    </row>
    <row r="37" spans="1:18" ht="15.75" thickBot="1" x14ac:dyDescent="0.3">
      <c r="A37" s="89"/>
      <c r="B37" s="56" t="s">
        <v>32</v>
      </c>
      <c r="C37" s="52">
        <v>87</v>
      </c>
      <c r="D37" s="52">
        <v>61</v>
      </c>
      <c r="E37" s="15">
        <f t="shared" si="13"/>
        <v>-0.2988505747126437</v>
      </c>
      <c r="F37" s="22">
        <v>69</v>
      </c>
      <c r="G37" s="22">
        <v>49</v>
      </c>
      <c r="H37" s="16">
        <f t="shared" si="14"/>
        <v>-0.28985507246376813</v>
      </c>
      <c r="I37" s="22">
        <v>46</v>
      </c>
      <c r="J37" s="22">
        <v>36</v>
      </c>
      <c r="K37" s="15">
        <f t="shared" si="19"/>
        <v>-0.21739130434782608</v>
      </c>
      <c r="L37" s="61"/>
      <c r="M37" s="54">
        <v>87</v>
      </c>
      <c r="N37" s="54">
        <v>69</v>
      </c>
      <c r="O37" s="54">
        <v>45</v>
      </c>
      <c r="P37" s="19">
        <f t="shared" si="16"/>
        <v>0.70114942528735635</v>
      </c>
      <c r="Q37" s="19">
        <f t="shared" si="17"/>
        <v>0.71014492753623193</v>
      </c>
      <c r="R37" s="20">
        <f t="shared" si="18"/>
        <v>0.8</v>
      </c>
    </row>
    <row r="38" spans="1:18" ht="15.75" thickBot="1" x14ac:dyDescent="0.3">
      <c r="A38" s="87"/>
      <c r="B38" s="63" t="s">
        <v>33</v>
      </c>
      <c r="C38" s="64">
        <v>22</v>
      </c>
      <c r="D38" s="65">
        <v>34</v>
      </c>
      <c r="E38" s="66">
        <f t="shared" si="13"/>
        <v>0.54545454545454541</v>
      </c>
      <c r="F38" s="64">
        <v>5</v>
      </c>
      <c r="G38" s="64">
        <v>3</v>
      </c>
      <c r="H38" s="67">
        <f t="shared" si="14"/>
        <v>-0.4</v>
      </c>
      <c r="I38" s="64">
        <v>5</v>
      </c>
      <c r="J38" s="64">
        <v>2</v>
      </c>
      <c r="K38" s="66">
        <f t="shared" si="19"/>
        <v>-0.6</v>
      </c>
      <c r="L38" s="68"/>
      <c r="M38" s="69">
        <v>22</v>
      </c>
      <c r="N38" s="69">
        <v>5</v>
      </c>
      <c r="O38" s="69">
        <v>5</v>
      </c>
      <c r="P38" s="70">
        <f t="shared" si="16"/>
        <v>1.5454545454545454</v>
      </c>
      <c r="Q38" s="70">
        <f t="shared" si="17"/>
        <v>0.6</v>
      </c>
      <c r="R38" s="71">
        <f t="shared" si="18"/>
        <v>0.4</v>
      </c>
    </row>
    <row r="39" spans="1:18" ht="15.75" thickBot="1" x14ac:dyDescent="0.3">
      <c r="A39" s="89" t="s">
        <v>37</v>
      </c>
      <c r="B39" s="73" t="s">
        <v>31</v>
      </c>
      <c r="C39" s="75">
        <v>8</v>
      </c>
      <c r="D39" s="75">
        <v>8</v>
      </c>
      <c r="E39" s="76">
        <f t="shared" si="13"/>
        <v>0</v>
      </c>
      <c r="F39" s="74">
        <v>6</v>
      </c>
      <c r="G39" s="74">
        <v>7</v>
      </c>
      <c r="H39" s="77">
        <f t="shared" si="14"/>
        <v>0.16666666666666666</v>
      </c>
      <c r="I39" s="57">
        <v>2</v>
      </c>
      <c r="J39" s="57">
        <v>4</v>
      </c>
      <c r="K39" s="15">
        <f t="shared" si="19"/>
        <v>1</v>
      </c>
      <c r="L39" s="78"/>
      <c r="M39" s="79">
        <v>8</v>
      </c>
      <c r="N39" s="79">
        <v>6</v>
      </c>
      <c r="O39" s="79">
        <v>2</v>
      </c>
      <c r="P39" s="80">
        <f t="shared" si="16"/>
        <v>1</v>
      </c>
      <c r="Q39" s="80">
        <f t="shared" si="17"/>
        <v>1.1666666666666667</v>
      </c>
      <c r="R39" s="81">
        <f t="shared" si="18"/>
        <v>2</v>
      </c>
    </row>
    <row r="40" spans="1:18" ht="15.75" thickBot="1" x14ac:dyDescent="0.3">
      <c r="A40" s="89"/>
      <c r="B40" s="56" t="s">
        <v>32</v>
      </c>
      <c r="C40" s="22">
        <v>33</v>
      </c>
      <c r="D40" s="52">
        <v>22</v>
      </c>
      <c r="E40" s="15">
        <f t="shared" si="13"/>
        <v>-0.33333333333333331</v>
      </c>
      <c r="F40" s="22">
        <v>24</v>
      </c>
      <c r="G40" s="22">
        <v>20</v>
      </c>
      <c r="H40" s="16">
        <f t="shared" si="14"/>
        <v>-0.16666666666666666</v>
      </c>
      <c r="I40" s="22">
        <v>16</v>
      </c>
      <c r="J40" s="22">
        <v>12</v>
      </c>
      <c r="K40" s="15">
        <f t="shared" si="19"/>
        <v>-0.25</v>
      </c>
      <c r="L40" s="61"/>
      <c r="M40" s="54">
        <v>33</v>
      </c>
      <c r="N40" s="54">
        <v>24</v>
      </c>
      <c r="O40" s="54">
        <v>16</v>
      </c>
      <c r="P40" s="19">
        <f t="shared" si="16"/>
        <v>0.66666666666666663</v>
      </c>
      <c r="Q40" s="19">
        <f t="shared" si="17"/>
        <v>0.83333333333333337</v>
      </c>
      <c r="R40" s="20">
        <f t="shared" si="18"/>
        <v>0.75</v>
      </c>
    </row>
    <row r="41" spans="1:18" ht="15.75" thickBot="1" x14ac:dyDescent="0.3">
      <c r="A41" s="87"/>
      <c r="B41" s="63" t="s">
        <v>33</v>
      </c>
      <c r="C41" s="64">
        <v>41</v>
      </c>
      <c r="D41" s="65">
        <v>38</v>
      </c>
      <c r="E41" s="66">
        <f t="shared" si="13"/>
        <v>-7.3170731707317069E-2</v>
      </c>
      <c r="F41" s="64">
        <v>33</v>
      </c>
      <c r="G41" s="64">
        <v>27</v>
      </c>
      <c r="H41" s="67">
        <f t="shared" si="14"/>
        <v>-0.18181818181818182</v>
      </c>
      <c r="I41" s="64">
        <v>29</v>
      </c>
      <c r="J41" s="64">
        <v>21</v>
      </c>
      <c r="K41" s="66">
        <f t="shared" si="19"/>
        <v>-0.27586206896551724</v>
      </c>
      <c r="L41" s="68"/>
      <c r="M41" s="69">
        <v>41</v>
      </c>
      <c r="N41" s="69">
        <v>33</v>
      </c>
      <c r="O41" s="69">
        <v>28</v>
      </c>
      <c r="P41" s="70">
        <f t="shared" si="16"/>
        <v>0.92682926829268297</v>
      </c>
      <c r="Q41" s="70">
        <f t="shared" si="17"/>
        <v>0.81818181818181823</v>
      </c>
      <c r="R41" s="71">
        <f t="shared" si="18"/>
        <v>0.75</v>
      </c>
    </row>
    <row r="42" spans="1:18" ht="15.75" thickBot="1" x14ac:dyDescent="0.3">
      <c r="A42" s="89" t="s">
        <v>38</v>
      </c>
      <c r="B42" s="73" t="s">
        <v>31</v>
      </c>
      <c r="C42" s="75">
        <v>3</v>
      </c>
      <c r="D42" s="75">
        <v>0</v>
      </c>
      <c r="E42" s="76">
        <f t="shared" si="13"/>
        <v>-1</v>
      </c>
      <c r="F42" s="74">
        <v>2</v>
      </c>
      <c r="G42" s="74">
        <v>0</v>
      </c>
      <c r="H42" s="76">
        <f t="shared" si="14"/>
        <v>-1</v>
      </c>
      <c r="I42" s="57">
        <v>1</v>
      </c>
      <c r="J42" s="57">
        <v>0</v>
      </c>
      <c r="K42" s="76">
        <f t="shared" si="19"/>
        <v>-1</v>
      </c>
      <c r="L42" s="78"/>
      <c r="M42" s="79">
        <v>3</v>
      </c>
      <c r="N42" s="79">
        <v>2</v>
      </c>
      <c r="O42" s="79">
        <v>1</v>
      </c>
      <c r="P42" s="80">
        <f t="shared" si="16"/>
        <v>0</v>
      </c>
      <c r="Q42" s="80">
        <f t="shared" si="17"/>
        <v>0</v>
      </c>
      <c r="R42" s="81">
        <f t="shared" si="18"/>
        <v>0</v>
      </c>
    </row>
    <row r="43" spans="1:18" ht="15.75" thickBot="1" x14ac:dyDescent="0.3">
      <c r="A43" s="89"/>
      <c r="B43" s="56" t="s">
        <v>32</v>
      </c>
      <c r="C43" s="52">
        <v>9</v>
      </c>
      <c r="D43" s="52">
        <v>4</v>
      </c>
      <c r="E43" s="15">
        <f t="shared" si="13"/>
        <v>-0.55555555555555558</v>
      </c>
      <c r="F43" s="22">
        <v>7</v>
      </c>
      <c r="G43" s="22">
        <v>4</v>
      </c>
      <c r="H43" s="16">
        <f t="shared" si="14"/>
        <v>-0.42857142857142855</v>
      </c>
      <c r="I43" s="22">
        <v>5</v>
      </c>
      <c r="J43" s="22">
        <v>2</v>
      </c>
      <c r="K43" s="15">
        <f t="shared" si="19"/>
        <v>-0.6</v>
      </c>
      <c r="L43" s="61"/>
      <c r="M43" s="54">
        <v>9</v>
      </c>
      <c r="N43" s="54">
        <v>7</v>
      </c>
      <c r="O43" s="54">
        <v>5</v>
      </c>
      <c r="P43" s="19">
        <f t="shared" si="16"/>
        <v>0.44444444444444442</v>
      </c>
      <c r="Q43" s="19">
        <f t="shared" si="17"/>
        <v>0.5714285714285714</v>
      </c>
      <c r="R43" s="20">
        <f t="shared" si="18"/>
        <v>0.4</v>
      </c>
    </row>
    <row r="44" spans="1:18" ht="15.75" thickBot="1" x14ac:dyDescent="0.3">
      <c r="A44" s="87"/>
      <c r="B44" s="63" t="s">
        <v>33</v>
      </c>
      <c r="C44" s="64">
        <v>19</v>
      </c>
      <c r="D44" s="65">
        <v>20</v>
      </c>
      <c r="E44" s="66">
        <f t="shared" si="13"/>
        <v>5.2631578947368418E-2</v>
      </c>
      <c r="F44" s="64">
        <v>9</v>
      </c>
      <c r="G44" s="64">
        <v>8</v>
      </c>
      <c r="H44" s="67">
        <f t="shared" si="14"/>
        <v>-0.1111111111111111</v>
      </c>
      <c r="I44" s="64">
        <v>7</v>
      </c>
      <c r="J44" s="64">
        <v>8</v>
      </c>
      <c r="K44" s="66">
        <f t="shared" si="19"/>
        <v>0.14285714285714285</v>
      </c>
      <c r="L44" s="68"/>
      <c r="M44" s="69">
        <v>19</v>
      </c>
      <c r="N44" s="69">
        <v>9</v>
      </c>
      <c r="O44" s="69">
        <v>7</v>
      </c>
      <c r="P44" s="70">
        <f t="shared" si="16"/>
        <v>1.0526315789473684</v>
      </c>
      <c r="Q44" s="70">
        <f t="shared" si="17"/>
        <v>0.88888888888888884</v>
      </c>
      <c r="R44" s="71">
        <f t="shared" si="18"/>
        <v>1.1428571428571428</v>
      </c>
    </row>
    <row r="45" spans="1:18" ht="15.75" thickBot="1" x14ac:dyDescent="0.3">
      <c r="A45" s="89" t="s">
        <v>39</v>
      </c>
      <c r="B45" s="73" t="s">
        <v>31</v>
      </c>
      <c r="C45" s="75">
        <v>14</v>
      </c>
      <c r="D45" s="75">
        <v>18</v>
      </c>
      <c r="E45" s="76">
        <f t="shared" si="13"/>
        <v>0.2857142857142857</v>
      </c>
      <c r="F45" s="74">
        <v>10</v>
      </c>
      <c r="G45" s="74">
        <v>14</v>
      </c>
      <c r="H45" s="77">
        <f t="shared" si="14"/>
        <v>0.4</v>
      </c>
      <c r="I45" s="57">
        <v>7</v>
      </c>
      <c r="J45" s="57">
        <v>6</v>
      </c>
      <c r="K45" s="76">
        <f t="shared" si="19"/>
        <v>-0.14285714285714285</v>
      </c>
      <c r="L45" s="78"/>
      <c r="M45" s="79">
        <v>14</v>
      </c>
      <c r="N45" s="79">
        <v>10</v>
      </c>
      <c r="O45" s="79">
        <v>7</v>
      </c>
      <c r="P45" s="80">
        <f t="shared" si="16"/>
        <v>1.2857142857142858</v>
      </c>
      <c r="Q45" s="80">
        <f t="shared" si="17"/>
        <v>1.4</v>
      </c>
      <c r="R45" s="81">
        <f t="shared" si="18"/>
        <v>0.8571428571428571</v>
      </c>
    </row>
    <row r="46" spans="1:18" ht="15.75" thickBot="1" x14ac:dyDescent="0.3">
      <c r="A46" s="89"/>
      <c r="B46" s="56" t="s">
        <v>32</v>
      </c>
      <c r="C46" s="52">
        <v>107</v>
      </c>
      <c r="D46" s="52">
        <v>93</v>
      </c>
      <c r="E46" s="15">
        <f t="shared" si="13"/>
        <v>-0.13084112149532709</v>
      </c>
      <c r="F46" s="22">
        <v>95</v>
      </c>
      <c r="G46" s="22">
        <v>77</v>
      </c>
      <c r="H46" s="16">
        <f t="shared" si="14"/>
        <v>-0.18947368421052632</v>
      </c>
      <c r="I46" s="22">
        <v>60</v>
      </c>
      <c r="J46" s="22">
        <v>55</v>
      </c>
      <c r="K46" s="15">
        <f t="shared" si="19"/>
        <v>-8.3333333333333329E-2</v>
      </c>
      <c r="L46" s="61"/>
      <c r="M46" s="54">
        <v>107</v>
      </c>
      <c r="N46" s="54">
        <v>95</v>
      </c>
      <c r="O46" s="54">
        <v>59</v>
      </c>
      <c r="P46" s="19">
        <f t="shared" si="16"/>
        <v>0.86915887850467288</v>
      </c>
      <c r="Q46" s="19">
        <f t="shared" si="17"/>
        <v>0.81052631578947365</v>
      </c>
      <c r="R46" s="20">
        <f t="shared" si="18"/>
        <v>0.93220338983050843</v>
      </c>
    </row>
    <row r="47" spans="1:18" ht="15.75" thickBot="1" x14ac:dyDescent="0.3">
      <c r="A47" s="87"/>
      <c r="B47" s="63" t="s">
        <v>33</v>
      </c>
      <c r="C47" s="64">
        <v>29</v>
      </c>
      <c r="D47" s="65">
        <v>23</v>
      </c>
      <c r="E47" s="66">
        <f t="shared" si="13"/>
        <v>-0.20689655172413793</v>
      </c>
      <c r="F47" s="64">
        <v>18</v>
      </c>
      <c r="G47" s="64">
        <v>11</v>
      </c>
      <c r="H47" s="67">
        <f t="shared" si="14"/>
        <v>-0.3888888888888889</v>
      </c>
      <c r="I47" s="64">
        <v>14</v>
      </c>
      <c r="J47" s="64">
        <v>10</v>
      </c>
      <c r="K47" s="66">
        <f t="shared" si="19"/>
        <v>-0.2857142857142857</v>
      </c>
      <c r="L47" s="68"/>
      <c r="M47" s="69">
        <v>29</v>
      </c>
      <c r="N47" s="69">
        <v>18</v>
      </c>
      <c r="O47" s="69">
        <v>14</v>
      </c>
      <c r="P47" s="70">
        <f t="shared" si="16"/>
        <v>0.7931034482758621</v>
      </c>
      <c r="Q47" s="70">
        <f t="shared" si="17"/>
        <v>0.61111111111111116</v>
      </c>
      <c r="R47" s="71">
        <f t="shared" si="18"/>
        <v>0.7142857142857143</v>
      </c>
    </row>
    <row r="48" spans="1:18" ht="15.75" thickBot="1" x14ac:dyDescent="0.3">
      <c r="A48" s="89" t="s">
        <v>56</v>
      </c>
      <c r="B48" s="73" t="s">
        <v>31</v>
      </c>
      <c r="C48" s="75">
        <v>3</v>
      </c>
      <c r="D48" s="75">
        <v>0</v>
      </c>
      <c r="E48" s="76">
        <f t="shared" si="13"/>
        <v>-1</v>
      </c>
      <c r="F48" s="74">
        <v>1</v>
      </c>
      <c r="G48" s="74">
        <v>0</v>
      </c>
      <c r="H48" s="77">
        <f t="shared" si="14"/>
        <v>-1</v>
      </c>
      <c r="I48" s="57">
        <v>0</v>
      </c>
      <c r="J48" s="57">
        <v>0</v>
      </c>
      <c r="K48" s="76">
        <v>0</v>
      </c>
      <c r="L48" s="78"/>
      <c r="M48" s="79">
        <v>3</v>
      </c>
      <c r="N48" s="79">
        <v>1</v>
      </c>
      <c r="O48" s="79">
        <v>0</v>
      </c>
      <c r="P48" s="80">
        <f t="shared" si="16"/>
        <v>0</v>
      </c>
      <c r="Q48" s="80">
        <f t="shared" si="17"/>
        <v>0</v>
      </c>
      <c r="R48" s="81">
        <v>0</v>
      </c>
    </row>
    <row r="49" spans="1:18" ht="15.75" thickBot="1" x14ac:dyDescent="0.3">
      <c r="A49" s="89"/>
      <c r="B49" s="56" t="s">
        <v>32</v>
      </c>
      <c r="C49" s="22">
        <v>24</v>
      </c>
      <c r="D49" s="52">
        <v>6</v>
      </c>
      <c r="E49" s="15">
        <f t="shared" si="13"/>
        <v>-0.75</v>
      </c>
      <c r="F49" s="22">
        <v>21</v>
      </c>
      <c r="G49" s="22">
        <v>5</v>
      </c>
      <c r="H49" s="16">
        <f t="shared" si="14"/>
        <v>-0.76190476190476186</v>
      </c>
      <c r="I49" s="22">
        <v>7</v>
      </c>
      <c r="J49" s="22">
        <v>5</v>
      </c>
      <c r="K49" s="15">
        <f t="shared" si="19"/>
        <v>-0.2857142857142857</v>
      </c>
      <c r="L49" s="61"/>
      <c r="M49" s="54">
        <v>24</v>
      </c>
      <c r="N49" s="54">
        <v>21</v>
      </c>
      <c r="O49" s="54">
        <v>7</v>
      </c>
      <c r="P49" s="19">
        <f t="shared" si="16"/>
        <v>0.25</v>
      </c>
      <c r="Q49" s="19">
        <f t="shared" si="17"/>
        <v>0.23809523809523808</v>
      </c>
      <c r="R49" s="20">
        <f t="shared" si="18"/>
        <v>0.7142857142857143</v>
      </c>
    </row>
    <row r="50" spans="1:18" ht="15.75" thickBot="1" x14ac:dyDescent="0.3">
      <c r="A50" s="87"/>
      <c r="B50" s="63" t="s">
        <v>33</v>
      </c>
      <c r="C50" s="64">
        <v>12</v>
      </c>
      <c r="D50" s="65">
        <v>8</v>
      </c>
      <c r="E50" s="66">
        <f t="shared" si="13"/>
        <v>-0.33333333333333331</v>
      </c>
      <c r="F50" s="64">
        <v>3</v>
      </c>
      <c r="G50" s="64">
        <v>3</v>
      </c>
      <c r="H50" s="67">
        <f>(G50-F50)/F50</f>
        <v>0</v>
      </c>
      <c r="I50" s="64">
        <v>3</v>
      </c>
      <c r="J50" s="64">
        <v>3</v>
      </c>
      <c r="K50" s="66">
        <f t="shared" si="19"/>
        <v>0</v>
      </c>
      <c r="L50" s="68"/>
      <c r="M50" s="69">
        <v>12</v>
      </c>
      <c r="N50" s="69">
        <v>2</v>
      </c>
      <c r="O50" s="69">
        <v>2</v>
      </c>
      <c r="P50" s="70">
        <f t="shared" si="16"/>
        <v>0.66666666666666663</v>
      </c>
      <c r="Q50" s="70">
        <f t="shared" si="17"/>
        <v>1.5</v>
      </c>
      <c r="R50" s="71">
        <f t="shared" si="18"/>
        <v>1.5</v>
      </c>
    </row>
    <row r="51" spans="1:18" ht="15.75" thickBot="1" x14ac:dyDescent="0.3">
      <c r="A51" s="87" t="s">
        <v>40</v>
      </c>
      <c r="B51" s="73" t="s">
        <v>31</v>
      </c>
      <c r="C51" s="74">
        <v>269</v>
      </c>
      <c r="D51" s="75">
        <v>182</v>
      </c>
      <c r="E51" s="76">
        <f>(D51-C51)/C51</f>
        <v>-0.32342007434944237</v>
      </c>
      <c r="F51" s="74">
        <v>243</v>
      </c>
      <c r="G51" s="74">
        <v>167</v>
      </c>
      <c r="H51" s="77">
        <f t="shared" si="14"/>
        <v>-0.31275720164609055</v>
      </c>
      <c r="I51" s="57">
        <v>128</v>
      </c>
      <c r="J51" s="57">
        <v>97</v>
      </c>
      <c r="K51" s="76">
        <f t="shared" si="19"/>
        <v>-0.2421875</v>
      </c>
      <c r="L51" s="78"/>
      <c r="M51" s="79">
        <v>266</v>
      </c>
      <c r="N51" s="79">
        <v>243</v>
      </c>
      <c r="O51" s="79">
        <v>127</v>
      </c>
      <c r="P51" s="80">
        <f>D51/M51</f>
        <v>0.68421052631578949</v>
      </c>
      <c r="Q51" s="80">
        <f t="shared" si="17"/>
        <v>0.68724279835390945</v>
      </c>
      <c r="R51" s="81">
        <f t="shared" si="18"/>
        <v>0.76377952755905509</v>
      </c>
    </row>
    <row r="52" spans="1:18" ht="15.75" thickBot="1" x14ac:dyDescent="0.3">
      <c r="A52" s="87"/>
      <c r="B52" s="63" t="s">
        <v>32</v>
      </c>
      <c r="C52" s="64">
        <v>718</v>
      </c>
      <c r="D52" s="65">
        <v>573</v>
      </c>
      <c r="E52" s="66">
        <f>(D52-C52)/C52</f>
        <v>-0.20194986072423399</v>
      </c>
      <c r="F52" s="64">
        <v>667</v>
      </c>
      <c r="G52" s="64">
        <v>524</v>
      </c>
      <c r="H52" s="67">
        <f t="shared" si="14"/>
        <v>-0.2143928035982009</v>
      </c>
      <c r="I52" s="64">
        <v>401</v>
      </c>
      <c r="J52" s="64">
        <v>314</v>
      </c>
      <c r="K52" s="66">
        <f t="shared" si="19"/>
        <v>-0.21695760598503741</v>
      </c>
      <c r="L52" s="68"/>
      <c r="M52" s="69">
        <v>714</v>
      </c>
      <c r="N52" s="69">
        <v>667</v>
      </c>
      <c r="O52" s="69">
        <v>400</v>
      </c>
      <c r="P52" s="70">
        <f>D52/M52</f>
        <v>0.80252100840336138</v>
      </c>
      <c r="Q52" s="70">
        <f t="shared" si="17"/>
        <v>0.7856071964017991</v>
      </c>
      <c r="R52" s="71">
        <f t="shared" si="18"/>
        <v>0.78500000000000003</v>
      </c>
    </row>
    <row r="53" spans="1:18" ht="15.75" thickBot="1" x14ac:dyDescent="0.3">
      <c r="A53" s="89" t="s">
        <v>41</v>
      </c>
      <c r="B53" s="73" t="s">
        <v>31</v>
      </c>
      <c r="C53" s="74">
        <v>0</v>
      </c>
      <c r="D53" s="82">
        <v>1</v>
      </c>
      <c r="E53" s="76">
        <v>0</v>
      </c>
      <c r="F53" s="74">
        <v>0</v>
      </c>
      <c r="G53" s="82">
        <v>0</v>
      </c>
      <c r="H53" s="76">
        <v>0</v>
      </c>
      <c r="I53" s="57">
        <v>0</v>
      </c>
      <c r="J53" s="23">
        <v>0</v>
      </c>
      <c r="K53" s="76">
        <v>0</v>
      </c>
      <c r="L53" s="78"/>
      <c r="M53" s="79">
        <v>0</v>
      </c>
      <c r="N53" s="79">
        <v>0</v>
      </c>
      <c r="O53" s="79">
        <v>0</v>
      </c>
      <c r="P53" s="80">
        <v>0</v>
      </c>
      <c r="Q53" s="80">
        <v>0</v>
      </c>
      <c r="R53" s="81">
        <v>0</v>
      </c>
    </row>
    <row r="54" spans="1:18" ht="15.75" thickBot="1" x14ac:dyDescent="0.3">
      <c r="A54" s="87"/>
      <c r="B54" s="56" t="s">
        <v>32</v>
      </c>
      <c r="C54" s="22">
        <v>9</v>
      </c>
      <c r="D54" s="52">
        <v>17</v>
      </c>
      <c r="E54" s="15">
        <f t="shared" si="13"/>
        <v>0.88888888888888884</v>
      </c>
      <c r="F54" s="22">
        <v>7</v>
      </c>
      <c r="G54" s="22">
        <v>11</v>
      </c>
      <c r="H54" s="60">
        <f>(G54-F54)/F54</f>
        <v>0.5714285714285714</v>
      </c>
      <c r="I54" s="22">
        <v>4</v>
      </c>
      <c r="J54" s="22">
        <v>7</v>
      </c>
      <c r="K54" s="15">
        <f>(J54-I54)/I54</f>
        <v>0.75</v>
      </c>
      <c r="L54" s="61"/>
      <c r="M54" s="54">
        <v>9</v>
      </c>
      <c r="N54" s="54">
        <v>7</v>
      </c>
      <c r="O54" s="54">
        <v>4</v>
      </c>
      <c r="P54" s="19">
        <f t="shared" si="16"/>
        <v>1.8888888888888888</v>
      </c>
      <c r="Q54" s="19">
        <f t="shared" si="17"/>
        <v>1.5714285714285714</v>
      </c>
      <c r="R54" s="20">
        <f t="shared" si="18"/>
        <v>1.75</v>
      </c>
    </row>
    <row r="55" spans="1:18" ht="15.75" thickBot="1" x14ac:dyDescent="0.3">
      <c r="A55" s="87"/>
      <c r="B55" s="63" t="s">
        <v>33</v>
      </c>
      <c r="C55" s="64">
        <v>10</v>
      </c>
      <c r="D55" s="65">
        <v>5</v>
      </c>
      <c r="E55" s="66">
        <f t="shared" si="13"/>
        <v>-0.5</v>
      </c>
      <c r="F55" s="64">
        <v>3</v>
      </c>
      <c r="G55" s="64">
        <v>3</v>
      </c>
      <c r="H55" s="67">
        <f>(G55-F55)/F55</f>
        <v>0</v>
      </c>
      <c r="I55" s="64">
        <v>3</v>
      </c>
      <c r="J55" s="64">
        <v>2</v>
      </c>
      <c r="K55" s="66">
        <f>(J55-I55)/I55</f>
        <v>-0.33333333333333331</v>
      </c>
      <c r="L55" s="68"/>
      <c r="M55" s="69">
        <v>10</v>
      </c>
      <c r="N55" s="69">
        <v>3</v>
      </c>
      <c r="O55" s="69">
        <v>3</v>
      </c>
      <c r="P55" s="70">
        <f t="shared" si="16"/>
        <v>0.5</v>
      </c>
      <c r="Q55" s="70">
        <f t="shared" si="17"/>
        <v>1</v>
      </c>
      <c r="R55" s="71">
        <f t="shared" si="18"/>
        <v>0.66666666666666663</v>
      </c>
    </row>
    <row r="56" spans="1:18" ht="15.75" thickBot="1" x14ac:dyDescent="0.3">
      <c r="A56" s="87" t="s">
        <v>42</v>
      </c>
      <c r="B56" s="73" t="s">
        <v>31</v>
      </c>
      <c r="C56" s="74">
        <v>8</v>
      </c>
      <c r="D56" s="75">
        <v>6</v>
      </c>
      <c r="E56" s="76">
        <f t="shared" si="13"/>
        <v>-0.25</v>
      </c>
      <c r="F56" s="74">
        <v>7</v>
      </c>
      <c r="G56" s="74">
        <v>6</v>
      </c>
      <c r="H56" s="76">
        <f>(G56-F56)/F56</f>
        <v>-0.14285714285714285</v>
      </c>
      <c r="I56" s="57">
        <v>6</v>
      </c>
      <c r="J56" s="57">
        <v>3</v>
      </c>
      <c r="K56" s="76">
        <f t="shared" ref="K56:K65" si="20">(J56-I56)/I56</f>
        <v>-0.5</v>
      </c>
      <c r="L56" s="83"/>
      <c r="M56" s="79">
        <v>7</v>
      </c>
      <c r="N56" s="79">
        <v>7</v>
      </c>
      <c r="O56" s="79">
        <v>6</v>
      </c>
      <c r="P56" s="80">
        <f t="shared" si="16"/>
        <v>0.8571428571428571</v>
      </c>
      <c r="Q56" s="80">
        <f t="shared" si="17"/>
        <v>0.8571428571428571</v>
      </c>
      <c r="R56" s="81">
        <f t="shared" si="18"/>
        <v>0.5</v>
      </c>
    </row>
    <row r="57" spans="1:18" ht="15.75" thickBot="1" x14ac:dyDescent="0.3">
      <c r="A57" s="87"/>
      <c r="B57" s="63" t="s">
        <v>32</v>
      </c>
      <c r="C57" s="64">
        <v>32</v>
      </c>
      <c r="D57" s="65">
        <v>18</v>
      </c>
      <c r="E57" s="66">
        <f t="shared" si="13"/>
        <v>-0.4375</v>
      </c>
      <c r="F57" s="64">
        <v>28</v>
      </c>
      <c r="G57" s="64">
        <v>17</v>
      </c>
      <c r="H57" s="66">
        <f t="shared" ref="H57:H65" si="21">(G57-F57)/F57</f>
        <v>-0.39285714285714285</v>
      </c>
      <c r="I57" s="64">
        <v>24</v>
      </c>
      <c r="J57" s="64">
        <v>11</v>
      </c>
      <c r="K57" s="66">
        <f t="shared" si="20"/>
        <v>-0.54166666666666663</v>
      </c>
      <c r="L57" s="84"/>
      <c r="M57" s="69">
        <v>31</v>
      </c>
      <c r="N57" s="69">
        <v>28</v>
      </c>
      <c r="O57" s="69">
        <v>24</v>
      </c>
      <c r="P57" s="70">
        <f t="shared" si="16"/>
        <v>0.58064516129032262</v>
      </c>
      <c r="Q57" s="70">
        <f t="shared" si="17"/>
        <v>0.6071428571428571</v>
      </c>
      <c r="R57" s="71">
        <f t="shared" si="18"/>
        <v>0.45833333333333331</v>
      </c>
    </row>
    <row r="58" spans="1:18" ht="15.75" thickBot="1" x14ac:dyDescent="0.3">
      <c r="A58" s="87" t="s">
        <v>43</v>
      </c>
      <c r="B58" s="73" t="s">
        <v>31</v>
      </c>
      <c r="C58" s="74">
        <v>0</v>
      </c>
      <c r="D58" s="75">
        <v>5</v>
      </c>
      <c r="E58" s="76">
        <v>0</v>
      </c>
      <c r="F58" s="74">
        <v>0</v>
      </c>
      <c r="G58" s="74">
        <v>5</v>
      </c>
      <c r="H58" s="76">
        <v>0</v>
      </c>
      <c r="I58" s="57">
        <v>0</v>
      </c>
      <c r="J58" s="57">
        <v>0</v>
      </c>
      <c r="K58" s="76">
        <v>0</v>
      </c>
      <c r="L58" s="83"/>
      <c r="M58" s="79">
        <v>0</v>
      </c>
      <c r="N58" s="79">
        <v>0</v>
      </c>
      <c r="O58" s="79">
        <v>0</v>
      </c>
      <c r="P58" s="80">
        <v>0</v>
      </c>
      <c r="Q58" s="80">
        <v>0</v>
      </c>
      <c r="R58" s="81">
        <v>0</v>
      </c>
    </row>
    <row r="59" spans="1:18" ht="15.75" thickBot="1" x14ac:dyDescent="0.3">
      <c r="A59" s="87"/>
      <c r="B59" s="63" t="s">
        <v>32</v>
      </c>
      <c r="C59" s="64">
        <v>1</v>
      </c>
      <c r="D59" s="65">
        <v>8</v>
      </c>
      <c r="E59" s="66">
        <f t="shared" si="13"/>
        <v>7</v>
      </c>
      <c r="F59" s="64">
        <v>1</v>
      </c>
      <c r="G59" s="64">
        <v>7</v>
      </c>
      <c r="H59" s="66">
        <f t="shared" ref="H59" si="22">(G59-F59)/F59</f>
        <v>6</v>
      </c>
      <c r="I59" s="64">
        <v>1</v>
      </c>
      <c r="J59" s="64">
        <v>1</v>
      </c>
      <c r="K59" s="66">
        <f t="shared" si="20"/>
        <v>0</v>
      </c>
      <c r="L59" s="84"/>
      <c r="M59" s="69">
        <v>1</v>
      </c>
      <c r="N59" s="69">
        <v>1</v>
      </c>
      <c r="O59" s="69">
        <v>1</v>
      </c>
      <c r="P59" s="70">
        <f t="shared" si="16"/>
        <v>8</v>
      </c>
      <c r="Q59" s="70">
        <f t="shared" si="17"/>
        <v>7</v>
      </c>
      <c r="R59" s="71">
        <f t="shared" si="18"/>
        <v>1</v>
      </c>
    </row>
    <row r="60" spans="1:18" ht="15.75" thickBot="1" x14ac:dyDescent="0.3">
      <c r="A60" s="87" t="s">
        <v>44</v>
      </c>
      <c r="B60" s="73" t="s">
        <v>31</v>
      </c>
      <c r="C60" s="74">
        <v>41</v>
      </c>
      <c r="D60" s="75">
        <v>17</v>
      </c>
      <c r="E60" s="76">
        <f>(D60-C60)/C60</f>
        <v>-0.58536585365853655</v>
      </c>
      <c r="F60" s="74">
        <v>40</v>
      </c>
      <c r="G60" s="74">
        <v>15</v>
      </c>
      <c r="H60" s="77">
        <f t="shared" si="21"/>
        <v>-0.625</v>
      </c>
      <c r="I60" s="57">
        <v>21</v>
      </c>
      <c r="J60" s="57">
        <v>10</v>
      </c>
      <c r="K60" s="76">
        <f t="shared" si="20"/>
        <v>-0.52380952380952384</v>
      </c>
      <c r="L60" s="83"/>
      <c r="M60" s="79">
        <v>41</v>
      </c>
      <c r="N60" s="79">
        <v>40</v>
      </c>
      <c r="O60" s="79">
        <v>20</v>
      </c>
      <c r="P60" s="80">
        <f>D60/M60</f>
        <v>0.41463414634146339</v>
      </c>
      <c r="Q60" s="80">
        <f t="shared" si="17"/>
        <v>0.375</v>
      </c>
      <c r="R60" s="81">
        <f t="shared" si="18"/>
        <v>0.5</v>
      </c>
    </row>
    <row r="61" spans="1:18" ht="15.75" thickBot="1" x14ac:dyDescent="0.3">
      <c r="A61" s="87"/>
      <c r="B61" s="63" t="s">
        <v>32</v>
      </c>
      <c r="C61" s="64">
        <v>92</v>
      </c>
      <c r="D61" s="65">
        <v>52</v>
      </c>
      <c r="E61" s="66">
        <f>(D61-C61)/C61</f>
        <v>-0.43478260869565216</v>
      </c>
      <c r="F61" s="64">
        <v>85</v>
      </c>
      <c r="G61" s="64">
        <v>46</v>
      </c>
      <c r="H61" s="67">
        <f t="shared" si="21"/>
        <v>-0.45882352941176469</v>
      </c>
      <c r="I61" s="64">
        <v>55</v>
      </c>
      <c r="J61" s="64">
        <v>35</v>
      </c>
      <c r="K61" s="66">
        <f t="shared" si="20"/>
        <v>-0.36363636363636365</v>
      </c>
      <c r="L61" s="84"/>
      <c r="M61" s="69">
        <v>91</v>
      </c>
      <c r="N61" s="69">
        <v>84</v>
      </c>
      <c r="O61" s="69">
        <v>53</v>
      </c>
      <c r="P61" s="70">
        <f>D61/M61</f>
        <v>0.5714285714285714</v>
      </c>
      <c r="Q61" s="70">
        <f t="shared" si="17"/>
        <v>0.54761904761904767</v>
      </c>
      <c r="R61" s="71">
        <f t="shared" si="18"/>
        <v>0.660377358490566</v>
      </c>
    </row>
    <row r="62" spans="1:18" ht="15.75" thickBot="1" x14ac:dyDescent="0.3">
      <c r="A62" s="87" t="s">
        <v>45</v>
      </c>
      <c r="B62" s="73" t="s">
        <v>31</v>
      </c>
      <c r="C62" s="74">
        <v>9</v>
      </c>
      <c r="D62" s="75">
        <v>8</v>
      </c>
      <c r="E62" s="76">
        <f t="shared" si="13"/>
        <v>-0.1111111111111111</v>
      </c>
      <c r="F62" s="74">
        <v>7</v>
      </c>
      <c r="G62" s="74">
        <v>7</v>
      </c>
      <c r="H62" s="77">
        <f t="shared" si="21"/>
        <v>0</v>
      </c>
      <c r="I62" s="57">
        <v>1</v>
      </c>
      <c r="J62" s="57">
        <v>2</v>
      </c>
      <c r="K62" s="76">
        <f t="shared" si="20"/>
        <v>1</v>
      </c>
      <c r="L62" s="83"/>
      <c r="M62" s="79">
        <v>9</v>
      </c>
      <c r="N62" s="79">
        <v>7</v>
      </c>
      <c r="O62" s="79">
        <v>1</v>
      </c>
      <c r="P62" s="80">
        <f t="shared" si="16"/>
        <v>0.88888888888888884</v>
      </c>
      <c r="Q62" s="80">
        <f t="shared" si="17"/>
        <v>1</v>
      </c>
      <c r="R62" s="81">
        <f t="shared" si="18"/>
        <v>2</v>
      </c>
    </row>
    <row r="63" spans="1:18" ht="15.75" thickBot="1" x14ac:dyDescent="0.3">
      <c r="A63" s="87"/>
      <c r="B63" s="63" t="s">
        <v>32</v>
      </c>
      <c r="C63" s="64">
        <v>22</v>
      </c>
      <c r="D63" s="65">
        <v>29</v>
      </c>
      <c r="E63" s="66">
        <f t="shared" si="13"/>
        <v>0.31818181818181818</v>
      </c>
      <c r="F63" s="64">
        <v>19</v>
      </c>
      <c r="G63" s="64">
        <v>25</v>
      </c>
      <c r="H63" s="67">
        <f t="shared" si="21"/>
        <v>0.31578947368421051</v>
      </c>
      <c r="I63" s="64">
        <v>10</v>
      </c>
      <c r="J63" s="64">
        <v>16</v>
      </c>
      <c r="K63" s="66">
        <f t="shared" si="20"/>
        <v>0.6</v>
      </c>
      <c r="L63" s="84"/>
      <c r="M63" s="69">
        <v>22</v>
      </c>
      <c r="N63" s="69">
        <v>19</v>
      </c>
      <c r="O63" s="69">
        <v>10</v>
      </c>
      <c r="P63" s="70">
        <f t="shared" si="16"/>
        <v>1.3181818181818181</v>
      </c>
      <c r="Q63" s="70">
        <f t="shared" si="17"/>
        <v>1.3157894736842106</v>
      </c>
      <c r="R63" s="71">
        <f t="shared" si="18"/>
        <v>1.6</v>
      </c>
    </row>
    <row r="64" spans="1:18" ht="15.75" thickBot="1" x14ac:dyDescent="0.3">
      <c r="A64" s="87" t="s">
        <v>46</v>
      </c>
      <c r="B64" s="73" t="s">
        <v>31</v>
      </c>
      <c r="C64" s="74">
        <v>2</v>
      </c>
      <c r="D64" s="75">
        <v>2</v>
      </c>
      <c r="E64" s="76">
        <f t="shared" si="13"/>
        <v>0</v>
      </c>
      <c r="F64" s="74">
        <v>2</v>
      </c>
      <c r="G64" s="74">
        <v>1</v>
      </c>
      <c r="H64" s="77">
        <f t="shared" si="21"/>
        <v>-0.5</v>
      </c>
      <c r="I64" s="57">
        <v>2</v>
      </c>
      <c r="J64" s="57">
        <v>0</v>
      </c>
      <c r="K64" s="76">
        <f t="shared" si="20"/>
        <v>-1</v>
      </c>
      <c r="L64" s="83"/>
      <c r="M64" s="79">
        <v>2</v>
      </c>
      <c r="N64" s="79">
        <v>2</v>
      </c>
      <c r="O64" s="79">
        <v>2</v>
      </c>
      <c r="P64" s="80">
        <f t="shared" si="16"/>
        <v>1</v>
      </c>
      <c r="Q64" s="80">
        <f t="shared" si="17"/>
        <v>0.5</v>
      </c>
      <c r="R64" s="81">
        <f t="shared" si="18"/>
        <v>0</v>
      </c>
    </row>
    <row r="65" spans="1:18" ht="15.75" thickBot="1" x14ac:dyDescent="0.3">
      <c r="A65" s="88"/>
      <c r="B65" s="63" t="s">
        <v>32</v>
      </c>
      <c r="C65" s="64">
        <v>6</v>
      </c>
      <c r="D65" s="65">
        <v>6</v>
      </c>
      <c r="E65" s="66">
        <f t="shared" si="13"/>
        <v>0</v>
      </c>
      <c r="F65" s="64">
        <v>5</v>
      </c>
      <c r="G65" s="64">
        <v>5</v>
      </c>
      <c r="H65" s="67">
        <f t="shared" si="21"/>
        <v>0</v>
      </c>
      <c r="I65" s="64">
        <v>5</v>
      </c>
      <c r="J65" s="64">
        <v>3</v>
      </c>
      <c r="K65" s="66">
        <f t="shared" si="20"/>
        <v>-0.4</v>
      </c>
      <c r="L65" s="84"/>
      <c r="M65" s="69">
        <v>6</v>
      </c>
      <c r="N65" s="69">
        <v>5</v>
      </c>
      <c r="O65" s="69">
        <v>5</v>
      </c>
      <c r="P65" s="70">
        <f t="shared" si="16"/>
        <v>1</v>
      </c>
      <c r="Q65" s="70">
        <f t="shared" si="17"/>
        <v>1</v>
      </c>
      <c r="R65" s="71">
        <f t="shared" si="18"/>
        <v>0.6</v>
      </c>
    </row>
    <row r="66" spans="1:18" x14ac:dyDescent="0.25">
      <c r="A66" s="85" t="s">
        <v>47</v>
      </c>
      <c r="B66" s="85"/>
      <c r="C66" s="5"/>
      <c r="D66" s="5"/>
      <c r="E66" s="86"/>
      <c r="F66" s="5"/>
      <c r="G66" s="5"/>
      <c r="H66" s="86"/>
      <c r="I66" s="5"/>
      <c r="J66" s="5"/>
      <c r="K66" s="86"/>
      <c r="L66" s="5"/>
      <c r="M66" s="2"/>
      <c r="N66" s="2"/>
      <c r="O66" s="2"/>
      <c r="P66" s="2"/>
      <c r="Q66" s="2"/>
      <c r="R66" s="2"/>
    </row>
    <row r="67" spans="1:18" x14ac:dyDescent="0.25">
      <c r="A67" s="6"/>
      <c r="B67" s="6"/>
      <c r="C67" s="5"/>
      <c r="D67" s="5"/>
      <c r="E67" s="86"/>
      <c r="F67" s="5"/>
      <c r="G67" s="5"/>
      <c r="H67" s="86"/>
      <c r="I67" s="5"/>
      <c r="J67" s="5"/>
      <c r="K67" s="86"/>
      <c r="L67" s="5"/>
      <c r="M67" s="2"/>
      <c r="N67" s="2"/>
      <c r="O67" s="2"/>
      <c r="P67" s="2"/>
      <c r="Q67" s="2"/>
      <c r="R67" s="2"/>
    </row>
    <row r="68" spans="1:18" x14ac:dyDescent="0.25">
      <c r="A68" s="6" t="s">
        <v>48</v>
      </c>
      <c r="B68" s="6"/>
      <c r="C68" s="5"/>
      <c r="D68" s="5"/>
      <c r="E68" s="86"/>
      <c r="F68" s="5"/>
      <c r="G68" s="5"/>
      <c r="H68" s="86"/>
      <c r="I68" s="5"/>
      <c r="J68" s="5"/>
      <c r="K68" s="86"/>
      <c r="L68" s="5"/>
      <c r="M68" s="2"/>
      <c r="N68" s="2"/>
      <c r="O68" s="2"/>
      <c r="P68" s="2"/>
      <c r="Q68" s="2"/>
      <c r="R68" s="2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26:B26"/>
    <mergeCell ref="A27:A29"/>
    <mergeCell ref="A30:A32"/>
    <mergeCell ref="A33:A35"/>
    <mergeCell ref="A36:A38"/>
    <mergeCell ref="A39:A4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R1"/>
    <mergeCell ref="A2:R2"/>
    <mergeCell ref="A3:R3"/>
    <mergeCell ref="A4:R4"/>
    <mergeCell ref="A6:B6"/>
    <mergeCell ref="A7:B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72" customWidth="1"/>
    <col min="2" max="2" width="16" style="72" customWidth="1"/>
    <col min="3" max="4" width="8.28515625" customWidth="1"/>
    <col min="5" max="5" width="9.28515625" style="72" bestFit="1" customWidth="1"/>
    <col min="6" max="7" width="8.28515625" customWidth="1"/>
    <col min="8" max="8" width="9.28515625" style="72" customWidth="1"/>
    <col min="9" max="10" width="8.28515625" customWidth="1"/>
    <col min="11" max="11" width="9.28515625" style="72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</cols>
  <sheetData>
    <row r="1" spans="1:1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 x14ac:dyDescent="0.25">
      <c r="A4" s="107" t="s">
        <v>49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</row>
    <row r="6" spans="1:18" ht="51" x14ac:dyDescent="0.25">
      <c r="A6" s="108" t="s">
        <v>4</v>
      </c>
      <c r="B6" s="109"/>
      <c r="C6" s="8" t="s">
        <v>50</v>
      </c>
      <c r="D6" s="9" t="s">
        <v>51</v>
      </c>
      <c r="E6" s="8" t="s">
        <v>7</v>
      </c>
      <c r="F6" s="8" t="s">
        <v>52</v>
      </c>
      <c r="G6" s="8" t="s">
        <v>53</v>
      </c>
      <c r="H6" s="8" t="s">
        <v>7</v>
      </c>
      <c r="I6" s="8" t="s">
        <v>54</v>
      </c>
      <c r="J6" s="8" t="s">
        <v>55</v>
      </c>
      <c r="K6" s="8" t="s">
        <v>7</v>
      </c>
      <c r="L6" s="10"/>
      <c r="M6" s="11" t="s">
        <v>12</v>
      </c>
      <c r="N6" s="11" t="s">
        <v>13</v>
      </c>
      <c r="O6" s="11" t="s">
        <v>14</v>
      </c>
      <c r="P6" s="11" t="s">
        <v>15</v>
      </c>
      <c r="Q6" s="11" t="s">
        <v>16</v>
      </c>
      <c r="R6" s="12" t="s">
        <v>17</v>
      </c>
    </row>
    <row r="7" spans="1:18" x14ac:dyDescent="0.25">
      <c r="A7" s="103" t="s">
        <v>18</v>
      </c>
      <c r="B7" s="104"/>
      <c r="C7" s="14">
        <v>996</v>
      </c>
      <c r="D7" s="14">
        <v>904</v>
      </c>
      <c r="E7" s="15">
        <f t="shared" ref="E7:E15" si="0">(D7-C7)/C7</f>
        <v>-9.2369477911646583E-2</v>
      </c>
      <c r="F7" s="14">
        <v>801</v>
      </c>
      <c r="G7" s="14">
        <v>597</v>
      </c>
      <c r="H7" s="16">
        <f t="shared" ref="H7:H15" si="1">(G7-F7)/F7</f>
        <v>-0.25468164794007492</v>
      </c>
      <c r="I7" s="14">
        <v>313</v>
      </c>
      <c r="J7" s="14">
        <v>224</v>
      </c>
      <c r="K7" s="15">
        <f t="shared" ref="K7:K15" si="2">(J7-I7)/I7</f>
        <v>-0.28434504792332266</v>
      </c>
      <c r="L7" s="17"/>
      <c r="M7" s="18">
        <v>1487</v>
      </c>
      <c r="N7" s="18">
        <v>1292</v>
      </c>
      <c r="O7" s="18">
        <v>796</v>
      </c>
      <c r="P7" s="19">
        <f t="shared" ref="P7:P15" si="3">D7/M7</f>
        <v>0.60793544048419634</v>
      </c>
      <c r="Q7" s="19">
        <f t="shared" ref="Q7:Q15" si="4">G7/N7</f>
        <v>0.46207430340557276</v>
      </c>
      <c r="R7" s="20">
        <f t="shared" ref="R7:R15" si="5">J7/O7</f>
        <v>0.28140703517587939</v>
      </c>
    </row>
    <row r="8" spans="1:18" x14ac:dyDescent="0.25">
      <c r="A8" s="95" t="s">
        <v>19</v>
      </c>
      <c r="B8" s="96"/>
      <c r="C8" s="22">
        <v>35</v>
      </c>
      <c r="D8" s="22">
        <v>31</v>
      </c>
      <c r="E8" s="15">
        <f t="shared" si="0"/>
        <v>-0.11428571428571428</v>
      </c>
      <c r="F8" s="22">
        <v>24</v>
      </c>
      <c r="G8" s="22">
        <v>14</v>
      </c>
      <c r="H8" s="16">
        <f t="shared" si="1"/>
        <v>-0.41666666666666669</v>
      </c>
      <c r="I8" s="22">
        <v>16</v>
      </c>
      <c r="J8" s="22">
        <v>6</v>
      </c>
      <c r="K8" s="15">
        <f t="shared" si="2"/>
        <v>-0.625</v>
      </c>
      <c r="L8" s="17"/>
      <c r="M8" s="18">
        <v>48</v>
      </c>
      <c r="N8" s="18">
        <v>33</v>
      </c>
      <c r="O8" s="18">
        <v>26</v>
      </c>
      <c r="P8" s="19">
        <f t="shared" si="3"/>
        <v>0.64583333333333337</v>
      </c>
      <c r="Q8" s="19">
        <f t="shared" si="4"/>
        <v>0.42424242424242425</v>
      </c>
      <c r="R8" s="20">
        <f t="shared" si="5"/>
        <v>0.23076923076923078</v>
      </c>
    </row>
    <row r="9" spans="1:18" x14ac:dyDescent="0.25">
      <c r="A9" s="95" t="s">
        <v>20</v>
      </c>
      <c r="B9" s="96"/>
      <c r="C9" s="22">
        <v>22</v>
      </c>
      <c r="D9" s="22">
        <v>19</v>
      </c>
      <c r="E9" s="15">
        <f t="shared" si="0"/>
        <v>-0.13636363636363635</v>
      </c>
      <c r="F9" s="22">
        <v>17</v>
      </c>
      <c r="G9" s="22">
        <v>9</v>
      </c>
      <c r="H9" s="16">
        <f t="shared" si="1"/>
        <v>-0.47058823529411764</v>
      </c>
      <c r="I9" s="22">
        <v>10</v>
      </c>
      <c r="J9" s="22">
        <v>3</v>
      </c>
      <c r="K9" s="15">
        <f t="shared" si="2"/>
        <v>-0.7</v>
      </c>
      <c r="L9" s="17"/>
      <c r="M9" s="18">
        <v>25</v>
      </c>
      <c r="N9" s="18">
        <v>16</v>
      </c>
      <c r="O9" s="18">
        <v>12</v>
      </c>
      <c r="P9" s="19">
        <f t="shared" si="3"/>
        <v>0.76</v>
      </c>
      <c r="Q9" s="19">
        <f t="shared" si="4"/>
        <v>0.5625</v>
      </c>
      <c r="R9" s="20">
        <f t="shared" si="5"/>
        <v>0.25</v>
      </c>
    </row>
    <row r="10" spans="1:18" x14ac:dyDescent="0.25">
      <c r="A10" s="95" t="s">
        <v>21</v>
      </c>
      <c r="B10" s="96"/>
      <c r="C10" s="22">
        <v>318</v>
      </c>
      <c r="D10" s="22">
        <v>250</v>
      </c>
      <c r="E10" s="15">
        <f t="shared" si="0"/>
        <v>-0.21383647798742139</v>
      </c>
      <c r="F10" s="22">
        <v>246</v>
      </c>
      <c r="G10" s="22">
        <v>168</v>
      </c>
      <c r="H10" s="16">
        <f t="shared" si="1"/>
        <v>-0.31707317073170732</v>
      </c>
      <c r="I10" s="22">
        <v>82</v>
      </c>
      <c r="J10" s="22">
        <v>44</v>
      </c>
      <c r="K10" s="15">
        <f t="shared" si="2"/>
        <v>-0.46341463414634149</v>
      </c>
      <c r="L10" s="17"/>
      <c r="M10" s="18">
        <v>471</v>
      </c>
      <c r="N10" s="18">
        <v>396</v>
      </c>
      <c r="O10" s="18">
        <v>209</v>
      </c>
      <c r="P10" s="19">
        <f t="shared" si="3"/>
        <v>0.53078556263269638</v>
      </c>
      <c r="Q10" s="19">
        <f t="shared" si="4"/>
        <v>0.42424242424242425</v>
      </c>
      <c r="R10" s="20">
        <f t="shared" si="5"/>
        <v>0.21052631578947367</v>
      </c>
    </row>
    <row r="11" spans="1:18" x14ac:dyDescent="0.25">
      <c r="A11" s="95" t="s">
        <v>22</v>
      </c>
      <c r="B11" s="96"/>
      <c r="C11" s="14">
        <v>214</v>
      </c>
      <c r="D11" s="14">
        <v>202</v>
      </c>
      <c r="E11" s="15">
        <f t="shared" si="0"/>
        <v>-5.6074766355140186E-2</v>
      </c>
      <c r="F11" s="14">
        <v>181</v>
      </c>
      <c r="G11" s="14">
        <v>132</v>
      </c>
      <c r="H11" s="16">
        <f t="shared" si="1"/>
        <v>-0.27071823204419887</v>
      </c>
      <c r="I11" s="14">
        <v>104</v>
      </c>
      <c r="J11" s="14">
        <v>63</v>
      </c>
      <c r="K11" s="15">
        <f>(J11-I11)/I11</f>
        <v>-0.39423076923076922</v>
      </c>
      <c r="L11" s="17"/>
      <c r="M11" s="18">
        <v>391</v>
      </c>
      <c r="N11" s="18">
        <v>365</v>
      </c>
      <c r="O11" s="18">
        <v>293</v>
      </c>
      <c r="P11" s="19">
        <f t="shared" si="3"/>
        <v>0.51662404092071612</v>
      </c>
      <c r="Q11" s="19">
        <f t="shared" si="4"/>
        <v>0.36164383561643837</v>
      </c>
      <c r="R11" s="20">
        <f t="shared" si="5"/>
        <v>0.21501706484641639</v>
      </c>
    </row>
    <row r="12" spans="1:18" x14ac:dyDescent="0.25">
      <c r="A12" s="95" t="s">
        <v>23</v>
      </c>
      <c r="B12" s="96"/>
      <c r="C12" s="14">
        <v>446</v>
      </c>
      <c r="D12" s="14">
        <v>401</v>
      </c>
      <c r="E12" s="15">
        <f t="shared" si="0"/>
        <v>-0.10089686098654709</v>
      </c>
      <c r="F12" s="14">
        <v>359</v>
      </c>
      <c r="G12" s="14">
        <v>289</v>
      </c>
      <c r="H12" s="16">
        <f t="shared" si="1"/>
        <v>-0.19498607242339833</v>
      </c>
      <c r="I12" s="14">
        <v>119</v>
      </c>
      <c r="J12" s="14">
        <v>112</v>
      </c>
      <c r="K12" s="15">
        <f t="shared" si="2"/>
        <v>-5.8823529411764705E-2</v>
      </c>
      <c r="L12" s="17"/>
      <c r="M12" s="18">
        <v>604</v>
      </c>
      <c r="N12" s="18">
        <v>512</v>
      </c>
      <c r="O12" s="18">
        <v>276</v>
      </c>
      <c r="P12" s="19">
        <f t="shared" si="3"/>
        <v>0.66390728476821192</v>
      </c>
      <c r="Q12" s="19">
        <f t="shared" si="4"/>
        <v>0.564453125</v>
      </c>
      <c r="R12" s="20">
        <f t="shared" si="5"/>
        <v>0.40579710144927539</v>
      </c>
    </row>
    <row r="13" spans="1:18" x14ac:dyDescent="0.25">
      <c r="A13" s="95" t="s">
        <v>24</v>
      </c>
      <c r="B13" s="96"/>
      <c r="C13" s="23">
        <v>18</v>
      </c>
      <c r="D13" s="23">
        <v>51</v>
      </c>
      <c r="E13" s="15">
        <f t="shared" si="0"/>
        <v>1.8333333333333333</v>
      </c>
      <c r="F13" s="23">
        <v>15</v>
      </c>
      <c r="G13" s="23">
        <v>8</v>
      </c>
      <c r="H13" s="16">
        <f t="shared" si="1"/>
        <v>-0.46666666666666667</v>
      </c>
      <c r="I13" s="23">
        <v>8</v>
      </c>
      <c r="J13" s="23">
        <v>5</v>
      </c>
      <c r="K13" s="15">
        <f t="shared" si="2"/>
        <v>-0.375</v>
      </c>
      <c r="L13" s="17"/>
      <c r="M13" s="18">
        <v>21</v>
      </c>
      <c r="N13" s="18">
        <v>19</v>
      </c>
      <c r="O13" s="18">
        <v>18</v>
      </c>
      <c r="P13" s="19">
        <f t="shared" si="3"/>
        <v>2.4285714285714284</v>
      </c>
      <c r="Q13" s="19">
        <f t="shared" si="4"/>
        <v>0.42105263157894735</v>
      </c>
      <c r="R13" s="20">
        <f t="shared" si="5"/>
        <v>0.27777777777777779</v>
      </c>
    </row>
    <row r="14" spans="1:18" x14ac:dyDescent="0.25">
      <c r="A14" s="97" t="s">
        <v>25</v>
      </c>
      <c r="B14" s="98"/>
      <c r="C14" s="22">
        <v>262</v>
      </c>
      <c r="D14" s="22">
        <v>234</v>
      </c>
      <c r="E14" s="15">
        <f t="shared" si="0"/>
        <v>-0.10687022900763359</v>
      </c>
      <c r="F14" s="22">
        <v>109</v>
      </c>
      <c r="G14" s="22">
        <v>66</v>
      </c>
      <c r="H14" s="16">
        <f t="shared" si="1"/>
        <v>-0.39449541284403672</v>
      </c>
      <c r="I14" s="22">
        <v>40</v>
      </c>
      <c r="J14" s="22">
        <v>30</v>
      </c>
      <c r="K14" s="15">
        <f t="shared" si="2"/>
        <v>-0.25</v>
      </c>
      <c r="L14" s="17"/>
      <c r="M14" s="18">
        <v>272</v>
      </c>
      <c r="N14" s="18">
        <v>130</v>
      </c>
      <c r="O14" s="18">
        <v>104</v>
      </c>
      <c r="P14" s="19">
        <f t="shared" si="3"/>
        <v>0.86029411764705888</v>
      </c>
      <c r="Q14" s="19">
        <f t="shared" si="4"/>
        <v>0.50769230769230766</v>
      </c>
      <c r="R14" s="20">
        <f t="shared" si="5"/>
        <v>0.28846153846153844</v>
      </c>
    </row>
    <row r="15" spans="1:18" x14ac:dyDescent="0.25">
      <c r="A15" s="99" t="s">
        <v>26</v>
      </c>
      <c r="B15" s="100"/>
      <c r="C15" s="24">
        <f>C7+C14</f>
        <v>1258</v>
      </c>
      <c r="D15" s="25">
        <f>D7+D14</f>
        <v>1138</v>
      </c>
      <c r="E15" s="26">
        <f t="shared" si="0"/>
        <v>-9.5389507154213043E-2</v>
      </c>
      <c r="F15" s="24">
        <f>F7+F14</f>
        <v>910</v>
      </c>
      <c r="G15" s="24">
        <f>G7+G14</f>
        <v>663</v>
      </c>
      <c r="H15" s="27">
        <f t="shared" si="1"/>
        <v>-0.27142857142857141</v>
      </c>
      <c r="I15" s="24">
        <f>I7+I14</f>
        <v>353</v>
      </c>
      <c r="J15" s="24">
        <f>J7+J14</f>
        <v>254</v>
      </c>
      <c r="K15" s="26">
        <f t="shared" si="2"/>
        <v>-0.28045325779036828</v>
      </c>
      <c r="L15" s="28"/>
      <c r="M15" s="29">
        <f>M7+M14</f>
        <v>1759</v>
      </c>
      <c r="N15" s="29">
        <f>N7+N14</f>
        <v>1422</v>
      </c>
      <c r="O15" s="29">
        <f>O7+O14</f>
        <v>900</v>
      </c>
      <c r="P15" s="30">
        <f t="shared" si="3"/>
        <v>0.64695849914724279</v>
      </c>
      <c r="Q15" s="30">
        <f t="shared" si="4"/>
        <v>0.46624472573839665</v>
      </c>
      <c r="R15" s="31">
        <f t="shared" si="5"/>
        <v>0.28222222222222221</v>
      </c>
    </row>
    <row r="16" spans="1:18" x14ac:dyDescent="0.25">
      <c r="A16" s="101" t="s">
        <v>27</v>
      </c>
      <c r="B16" s="102"/>
      <c r="C16" s="33"/>
      <c r="D16" s="34"/>
      <c r="E16" s="35"/>
      <c r="F16" s="33"/>
      <c r="G16" s="33"/>
      <c r="H16" s="36"/>
      <c r="I16" s="33"/>
      <c r="J16" s="33"/>
      <c r="K16" s="35"/>
      <c r="L16" s="37"/>
      <c r="M16" s="38"/>
      <c r="N16" s="38"/>
      <c r="O16" s="38"/>
      <c r="P16" s="35"/>
      <c r="Q16" s="35"/>
      <c r="R16" s="39"/>
    </row>
    <row r="17" spans="1:18" x14ac:dyDescent="0.25">
      <c r="A17" s="103" t="s">
        <v>18</v>
      </c>
      <c r="B17" s="104"/>
      <c r="C17" s="14">
        <v>502</v>
      </c>
      <c r="D17" s="14">
        <v>493</v>
      </c>
      <c r="E17" s="15">
        <f t="shared" ref="E17:E25" si="6">(D17-C17)/C17</f>
        <v>-1.7928286852589643E-2</v>
      </c>
      <c r="F17" s="14">
        <v>361</v>
      </c>
      <c r="G17" s="14">
        <v>318</v>
      </c>
      <c r="H17" s="16">
        <f t="shared" ref="H17:H25" si="7">(G17-F17)/F17</f>
        <v>-0.11911357340720222</v>
      </c>
      <c r="I17" s="14">
        <v>141</v>
      </c>
      <c r="J17" s="14">
        <v>111</v>
      </c>
      <c r="K17" s="16">
        <f t="shared" ref="K17:K25" si="8">(J17-I17)/I17</f>
        <v>-0.21276595744680851</v>
      </c>
      <c r="L17" s="17"/>
      <c r="M17" s="14">
        <v>613</v>
      </c>
      <c r="N17" s="14">
        <v>481</v>
      </c>
      <c r="O17" s="14">
        <v>299</v>
      </c>
      <c r="P17" s="19">
        <f t="shared" ref="P17" si="9">D17/M17</f>
        <v>0.80424143556280592</v>
      </c>
      <c r="Q17" s="19">
        <f t="shared" ref="Q17:Q25" si="10">G17/N17</f>
        <v>0.66112266112266116</v>
      </c>
      <c r="R17" s="20">
        <f t="shared" ref="R17:R25" si="11">J17/O17</f>
        <v>0.37123745819397991</v>
      </c>
    </row>
    <row r="18" spans="1:18" x14ac:dyDescent="0.25">
      <c r="A18" s="95" t="s">
        <v>19</v>
      </c>
      <c r="B18" s="96"/>
      <c r="C18" s="22">
        <v>28</v>
      </c>
      <c r="D18" s="22">
        <v>20</v>
      </c>
      <c r="E18" s="15">
        <f t="shared" si="6"/>
        <v>-0.2857142857142857</v>
      </c>
      <c r="F18" s="22">
        <v>20</v>
      </c>
      <c r="G18" s="22">
        <v>8</v>
      </c>
      <c r="H18" s="16">
        <f t="shared" si="7"/>
        <v>-0.6</v>
      </c>
      <c r="I18" s="22">
        <v>13</v>
      </c>
      <c r="J18" s="22">
        <v>3</v>
      </c>
      <c r="K18" s="16">
        <f t="shared" si="8"/>
        <v>-0.76923076923076927</v>
      </c>
      <c r="L18" s="17"/>
      <c r="M18" s="22">
        <v>32</v>
      </c>
      <c r="N18" s="22">
        <v>21</v>
      </c>
      <c r="O18" s="22">
        <v>16</v>
      </c>
      <c r="P18" s="19">
        <f>D18/M18</f>
        <v>0.625</v>
      </c>
      <c r="Q18" s="19">
        <f t="shared" si="10"/>
        <v>0.38095238095238093</v>
      </c>
      <c r="R18" s="20">
        <f t="shared" si="11"/>
        <v>0.1875</v>
      </c>
    </row>
    <row r="19" spans="1:18" x14ac:dyDescent="0.25">
      <c r="A19" s="95" t="s">
        <v>20</v>
      </c>
      <c r="B19" s="96"/>
      <c r="C19" s="22">
        <v>20</v>
      </c>
      <c r="D19" s="22">
        <v>15</v>
      </c>
      <c r="E19" s="15">
        <f t="shared" si="6"/>
        <v>-0.25</v>
      </c>
      <c r="F19" s="22">
        <v>16</v>
      </c>
      <c r="G19" s="22">
        <v>6</v>
      </c>
      <c r="H19" s="16">
        <f t="shared" si="7"/>
        <v>-0.625</v>
      </c>
      <c r="I19" s="22">
        <v>10</v>
      </c>
      <c r="J19" s="22">
        <v>3</v>
      </c>
      <c r="K19" s="16">
        <f t="shared" si="8"/>
        <v>-0.7</v>
      </c>
      <c r="L19" s="17"/>
      <c r="M19" s="22">
        <v>21</v>
      </c>
      <c r="N19" s="22">
        <v>14</v>
      </c>
      <c r="O19" s="22">
        <v>11</v>
      </c>
      <c r="P19" s="19">
        <f t="shared" ref="P19:P25" si="12">D19/M19</f>
        <v>0.7142857142857143</v>
      </c>
      <c r="Q19" s="19">
        <f t="shared" si="10"/>
        <v>0.42857142857142855</v>
      </c>
      <c r="R19" s="20">
        <f t="shared" si="11"/>
        <v>0.27272727272727271</v>
      </c>
    </row>
    <row r="20" spans="1:18" x14ac:dyDescent="0.25">
      <c r="A20" s="95" t="s">
        <v>21</v>
      </c>
      <c r="B20" s="96"/>
      <c r="C20" s="22">
        <v>132</v>
      </c>
      <c r="D20" s="22">
        <v>125</v>
      </c>
      <c r="E20" s="15">
        <f t="shared" si="6"/>
        <v>-5.3030303030303032E-2</v>
      </c>
      <c r="F20" s="22">
        <v>83</v>
      </c>
      <c r="G20" s="22">
        <v>74</v>
      </c>
      <c r="H20" s="16">
        <f t="shared" si="7"/>
        <v>-0.10843373493975904</v>
      </c>
      <c r="I20" s="22">
        <v>27</v>
      </c>
      <c r="J20" s="22">
        <v>18</v>
      </c>
      <c r="K20" s="16">
        <f t="shared" si="8"/>
        <v>-0.33333333333333331</v>
      </c>
      <c r="L20" s="17"/>
      <c r="M20" s="22">
        <v>146</v>
      </c>
      <c r="N20" s="22">
        <v>97</v>
      </c>
      <c r="O20" s="22">
        <v>53</v>
      </c>
      <c r="P20" s="19">
        <f t="shared" si="12"/>
        <v>0.85616438356164382</v>
      </c>
      <c r="Q20" s="19">
        <f t="shared" si="10"/>
        <v>0.76288659793814428</v>
      </c>
      <c r="R20" s="20">
        <f t="shared" si="11"/>
        <v>0.33962264150943394</v>
      </c>
    </row>
    <row r="21" spans="1:18" x14ac:dyDescent="0.25">
      <c r="A21" s="95" t="s">
        <v>22</v>
      </c>
      <c r="B21" s="96"/>
      <c r="C21" s="14">
        <v>94</v>
      </c>
      <c r="D21" s="14">
        <v>83</v>
      </c>
      <c r="E21" s="15">
        <f t="shared" si="6"/>
        <v>-0.11702127659574468</v>
      </c>
      <c r="F21" s="14">
        <v>75</v>
      </c>
      <c r="G21" s="14">
        <v>58</v>
      </c>
      <c r="H21" s="16">
        <f t="shared" si="7"/>
        <v>-0.22666666666666666</v>
      </c>
      <c r="I21" s="14">
        <v>41</v>
      </c>
      <c r="J21" s="14">
        <v>21</v>
      </c>
      <c r="K21" s="16">
        <f t="shared" si="8"/>
        <v>-0.48780487804878048</v>
      </c>
      <c r="L21" s="17"/>
      <c r="M21" s="14">
        <v>152</v>
      </c>
      <c r="N21" s="14">
        <v>138</v>
      </c>
      <c r="O21" s="14">
        <v>108</v>
      </c>
      <c r="P21" s="19">
        <f t="shared" si="12"/>
        <v>0.54605263157894735</v>
      </c>
      <c r="Q21" s="19">
        <f t="shared" si="10"/>
        <v>0.42028985507246375</v>
      </c>
      <c r="R21" s="20">
        <f t="shared" si="11"/>
        <v>0.19444444444444445</v>
      </c>
    </row>
    <row r="22" spans="1:18" x14ac:dyDescent="0.25">
      <c r="A22" s="95" t="s">
        <v>23</v>
      </c>
      <c r="B22" s="96"/>
      <c r="C22" s="14">
        <v>260</v>
      </c>
      <c r="D22" s="14">
        <v>252</v>
      </c>
      <c r="E22" s="15">
        <f t="shared" si="6"/>
        <v>-3.0769230769230771E-2</v>
      </c>
      <c r="F22" s="14">
        <v>190</v>
      </c>
      <c r="G22" s="14">
        <v>178</v>
      </c>
      <c r="H22" s="16">
        <f t="shared" si="7"/>
        <v>-6.3157894736842107E-2</v>
      </c>
      <c r="I22" s="14">
        <v>65</v>
      </c>
      <c r="J22" s="14">
        <v>67</v>
      </c>
      <c r="K22" s="16">
        <f t="shared" si="8"/>
        <v>3.0769230769230771E-2</v>
      </c>
      <c r="L22" s="17"/>
      <c r="M22" s="14">
        <v>299</v>
      </c>
      <c r="N22" s="14">
        <v>231</v>
      </c>
      <c r="O22" s="14">
        <v>124</v>
      </c>
      <c r="P22" s="19">
        <f t="shared" si="12"/>
        <v>0.84280936454849498</v>
      </c>
      <c r="Q22" s="19">
        <f t="shared" si="10"/>
        <v>0.77056277056277056</v>
      </c>
      <c r="R22" s="20">
        <f t="shared" si="11"/>
        <v>0.54032258064516125</v>
      </c>
    </row>
    <row r="23" spans="1:18" x14ac:dyDescent="0.25">
      <c r="A23" s="95" t="s">
        <v>24</v>
      </c>
      <c r="B23" s="96"/>
      <c r="C23" s="23">
        <v>16</v>
      </c>
      <c r="D23" s="23">
        <v>33</v>
      </c>
      <c r="E23" s="15">
        <f t="shared" si="6"/>
        <v>1.0625</v>
      </c>
      <c r="F23" s="23">
        <v>13</v>
      </c>
      <c r="G23" s="23">
        <v>8</v>
      </c>
      <c r="H23" s="16">
        <f t="shared" si="7"/>
        <v>-0.38461538461538464</v>
      </c>
      <c r="I23" s="23">
        <v>8</v>
      </c>
      <c r="J23" s="23">
        <v>5</v>
      </c>
      <c r="K23" s="16">
        <f t="shared" si="8"/>
        <v>-0.375</v>
      </c>
      <c r="L23" s="17"/>
      <c r="M23" s="23">
        <v>16</v>
      </c>
      <c r="N23" s="23">
        <v>15</v>
      </c>
      <c r="O23" s="23">
        <v>14</v>
      </c>
      <c r="P23" s="19">
        <f t="shared" si="12"/>
        <v>2.0625</v>
      </c>
      <c r="Q23" s="19">
        <f t="shared" si="10"/>
        <v>0.53333333333333333</v>
      </c>
      <c r="R23" s="20">
        <f t="shared" si="11"/>
        <v>0.35714285714285715</v>
      </c>
    </row>
    <row r="24" spans="1:18" x14ac:dyDescent="0.25">
      <c r="A24" s="97" t="s">
        <v>25</v>
      </c>
      <c r="B24" s="98"/>
      <c r="C24" s="22">
        <v>252</v>
      </c>
      <c r="D24" s="22">
        <v>229</v>
      </c>
      <c r="E24" s="15">
        <f t="shared" si="6"/>
        <v>-9.1269841269841265E-2</v>
      </c>
      <c r="F24" s="22">
        <v>106</v>
      </c>
      <c r="G24" s="22">
        <v>64</v>
      </c>
      <c r="H24" s="16">
        <f t="shared" si="7"/>
        <v>-0.39622641509433965</v>
      </c>
      <c r="I24" s="22">
        <v>38</v>
      </c>
      <c r="J24" s="22">
        <v>29</v>
      </c>
      <c r="K24" s="16">
        <f t="shared" si="8"/>
        <v>-0.23684210526315788</v>
      </c>
      <c r="L24" s="17"/>
      <c r="M24" s="22">
        <v>262</v>
      </c>
      <c r="N24" s="22">
        <v>127</v>
      </c>
      <c r="O24" s="22">
        <v>101</v>
      </c>
      <c r="P24" s="19">
        <f t="shared" si="12"/>
        <v>0.87404580152671751</v>
      </c>
      <c r="Q24" s="19">
        <f t="shared" si="10"/>
        <v>0.50393700787401574</v>
      </c>
      <c r="R24" s="20">
        <f t="shared" si="11"/>
        <v>0.28712871287128711</v>
      </c>
    </row>
    <row r="25" spans="1:18" x14ac:dyDescent="0.25">
      <c r="A25" s="99" t="s">
        <v>28</v>
      </c>
      <c r="B25" s="100"/>
      <c r="C25" s="40">
        <f>C17+C24</f>
        <v>754</v>
      </c>
      <c r="D25" s="41">
        <f>D17+D24</f>
        <v>722</v>
      </c>
      <c r="E25" s="26">
        <f t="shared" si="6"/>
        <v>-4.2440318302387266E-2</v>
      </c>
      <c r="F25" s="40">
        <f>F17+F24</f>
        <v>467</v>
      </c>
      <c r="G25" s="40">
        <f>G17+G24</f>
        <v>382</v>
      </c>
      <c r="H25" s="27">
        <f t="shared" si="7"/>
        <v>-0.18201284796573874</v>
      </c>
      <c r="I25" s="40">
        <f>I17+I24</f>
        <v>179</v>
      </c>
      <c r="J25" s="40">
        <f>J17+J24</f>
        <v>140</v>
      </c>
      <c r="K25" s="26">
        <f t="shared" si="8"/>
        <v>-0.21787709497206703</v>
      </c>
      <c r="L25" s="28"/>
      <c r="M25" s="42">
        <f>M17+M24</f>
        <v>875</v>
      </c>
      <c r="N25" s="42">
        <f>N17+N24</f>
        <v>608</v>
      </c>
      <c r="O25" s="42">
        <f>O17+O24</f>
        <v>400</v>
      </c>
      <c r="P25" s="30">
        <f t="shared" si="12"/>
        <v>0.82514285714285718</v>
      </c>
      <c r="Q25" s="30">
        <f t="shared" si="10"/>
        <v>0.62828947368421051</v>
      </c>
      <c r="R25" s="31">
        <f t="shared" si="11"/>
        <v>0.35</v>
      </c>
    </row>
    <row r="26" spans="1:18" ht="15" customHeight="1" x14ac:dyDescent="0.25">
      <c r="A26" s="90" t="s">
        <v>29</v>
      </c>
      <c r="B26" s="91"/>
      <c r="C26" s="43"/>
      <c r="D26" s="44"/>
      <c r="E26" s="45"/>
      <c r="F26" s="43"/>
      <c r="G26" s="43"/>
      <c r="H26" s="46"/>
      <c r="I26" s="43"/>
      <c r="J26" s="43"/>
      <c r="K26" s="45"/>
      <c r="L26" s="47"/>
      <c r="M26" s="48"/>
      <c r="N26" s="48"/>
      <c r="O26" s="48"/>
      <c r="P26" s="49"/>
      <c r="Q26" s="49"/>
      <c r="R26" s="50"/>
    </row>
    <row r="27" spans="1:18" x14ac:dyDescent="0.25">
      <c r="A27" s="92" t="s">
        <v>30</v>
      </c>
      <c r="B27" s="51" t="s">
        <v>31</v>
      </c>
      <c r="C27" s="22">
        <v>23</v>
      </c>
      <c r="D27" s="52">
        <v>20</v>
      </c>
      <c r="E27" s="15">
        <f t="shared" ref="E27:E65" si="13">(D27-C27)/C27</f>
        <v>-0.13043478260869565</v>
      </c>
      <c r="F27" s="22">
        <v>9</v>
      </c>
      <c r="G27" s="22">
        <v>8</v>
      </c>
      <c r="H27" s="16">
        <f t="shared" ref="H27:H52" si="14">(G27-F27)/F27</f>
        <v>-0.1111111111111111</v>
      </c>
      <c r="I27" s="22">
        <v>2</v>
      </c>
      <c r="J27" s="22">
        <v>1</v>
      </c>
      <c r="K27" s="15">
        <f t="shared" ref="K27:K28" si="15">(J27-I27)/I27</f>
        <v>-0.5</v>
      </c>
      <c r="L27" s="53"/>
      <c r="M27" s="54">
        <v>25</v>
      </c>
      <c r="N27" s="54">
        <v>13</v>
      </c>
      <c r="O27" s="55">
        <v>10</v>
      </c>
      <c r="P27" s="19">
        <f t="shared" ref="P27:P65" si="16">D27/M27</f>
        <v>0.8</v>
      </c>
      <c r="Q27" s="19">
        <f t="shared" ref="Q27:Q65" si="17">G27/N27</f>
        <v>0.61538461538461542</v>
      </c>
      <c r="R27" s="20">
        <f t="shared" ref="R27:R65" si="18">J27/O27</f>
        <v>0.1</v>
      </c>
    </row>
    <row r="28" spans="1:18" x14ac:dyDescent="0.25">
      <c r="A28" s="93"/>
      <c r="B28" s="56" t="s">
        <v>32</v>
      </c>
      <c r="C28" s="57">
        <v>88</v>
      </c>
      <c r="D28" s="58">
        <v>120</v>
      </c>
      <c r="E28" s="59">
        <f t="shared" si="13"/>
        <v>0.36363636363636365</v>
      </c>
      <c r="F28" s="57">
        <v>59</v>
      </c>
      <c r="G28" s="57">
        <v>81</v>
      </c>
      <c r="H28" s="60">
        <f t="shared" si="14"/>
        <v>0.3728813559322034</v>
      </c>
      <c r="I28" s="57">
        <v>21</v>
      </c>
      <c r="J28" s="57">
        <v>32</v>
      </c>
      <c r="K28" s="15">
        <f t="shared" si="15"/>
        <v>0.52380952380952384</v>
      </c>
      <c r="L28" s="61"/>
      <c r="M28" s="62">
        <v>108</v>
      </c>
      <c r="N28" s="62">
        <v>76</v>
      </c>
      <c r="O28" s="62">
        <v>51</v>
      </c>
      <c r="P28" s="19">
        <f t="shared" si="16"/>
        <v>1.1111111111111112</v>
      </c>
      <c r="Q28" s="19">
        <f t="shared" si="17"/>
        <v>1.0657894736842106</v>
      </c>
      <c r="R28" s="20">
        <f t="shared" si="18"/>
        <v>0.62745098039215685</v>
      </c>
    </row>
    <row r="29" spans="1:18" s="72" customFormat="1" ht="15.75" thickBot="1" x14ac:dyDescent="0.3">
      <c r="A29" s="94"/>
      <c r="B29" s="63" t="s">
        <v>33</v>
      </c>
      <c r="C29" s="64">
        <v>64</v>
      </c>
      <c r="D29" s="65">
        <v>52</v>
      </c>
      <c r="E29" s="66">
        <f t="shared" si="13"/>
        <v>-0.1875</v>
      </c>
      <c r="F29" s="64">
        <v>24</v>
      </c>
      <c r="G29" s="64">
        <v>11</v>
      </c>
      <c r="H29" s="67">
        <f t="shared" si="14"/>
        <v>-0.54166666666666663</v>
      </c>
      <c r="I29" s="64">
        <v>3</v>
      </c>
      <c r="J29" s="64">
        <v>3</v>
      </c>
      <c r="K29" s="66">
        <f>(J29-I29)/I29</f>
        <v>0</v>
      </c>
      <c r="L29" s="68"/>
      <c r="M29" s="69">
        <v>65</v>
      </c>
      <c r="N29" s="69">
        <v>24</v>
      </c>
      <c r="O29" s="69">
        <v>14</v>
      </c>
      <c r="P29" s="70">
        <f t="shared" si="16"/>
        <v>0.8</v>
      </c>
      <c r="Q29" s="70">
        <f t="shared" si="17"/>
        <v>0.45833333333333331</v>
      </c>
      <c r="R29" s="71">
        <f t="shared" si="18"/>
        <v>0.21428571428571427</v>
      </c>
    </row>
    <row r="30" spans="1:18" ht="15.75" thickBot="1" x14ac:dyDescent="0.3">
      <c r="A30" s="89" t="s">
        <v>34</v>
      </c>
      <c r="B30" s="73" t="s">
        <v>31</v>
      </c>
      <c r="C30" s="74">
        <v>37</v>
      </c>
      <c r="D30" s="75">
        <v>34</v>
      </c>
      <c r="E30" s="76">
        <f t="shared" si="13"/>
        <v>-8.1081081081081086E-2</v>
      </c>
      <c r="F30" s="74">
        <v>21</v>
      </c>
      <c r="G30" s="74">
        <v>18</v>
      </c>
      <c r="H30" s="77">
        <f t="shared" si="14"/>
        <v>-0.14285714285714285</v>
      </c>
      <c r="I30" s="57">
        <v>8</v>
      </c>
      <c r="J30" s="57">
        <v>3</v>
      </c>
      <c r="K30" s="76">
        <f t="shared" ref="K30:K52" si="19">(J30-I30)/I30</f>
        <v>-0.625</v>
      </c>
      <c r="L30" s="78"/>
      <c r="M30" s="79">
        <v>40</v>
      </c>
      <c r="N30" s="79">
        <v>23</v>
      </c>
      <c r="O30" s="79">
        <v>11</v>
      </c>
      <c r="P30" s="80">
        <f t="shared" si="16"/>
        <v>0.85</v>
      </c>
      <c r="Q30" s="80">
        <f t="shared" si="17"/>
        <v>0.78260869565217395</v>
      </c>
      <c r="R30" s="81">
        <f t="shared" si="18"/>
        <v>0.27272727272727271</v>
      </c>
    </row>
    <row r="31" spans="1:18" ht="15.75" thickBot="1" x14ac:dyDescent="0.3">
      <c r="A31" s="89"/>
      <c r="B31" s="56" t="s">
        <v>32</v>
      </c>
      <c r="C31" s="52">
        <v>125</v>
      </c>
      <c r="D31" s="52">
        <v>126</v>
      </c>
      <c r="E31" s="15">
        <f t="shared" si="13"/>
        <v>8.0000000000000002E-3</v>
      </c>
      <c r="F31" s="22">
        <v>80</v>
      </c>
      <c r="G31" s="22">
        <v>76</v>
      </c>
      <c r="H31" s="16">
        <f t="shared" si="14"/>
        <v>-0.05</v>
      </c>
      <c r="I31" s="22">
        <v>39</v>
      </c>
      <c r="J31" s="22">
        <v>26</v>
      </c>
      <c r="K31" s="15">
        <f t="shared" si="19"/>
        <v>-0.33333333333333331</v>
      </c>
      <c r="L31" s="61"/>
      <c r="M31" s="54">
        <v>155</v>
      </c>
      <c r="N31" s="54">
        <v>113</v>
      </c>
      <c r="O31" s="54">
        <v>71</v>
      </c>
      <c r="P31" s="19">
        <f t="shared" si="16"/>
        <v>0.81290322580645158</v>
      </c>
      <c r="Q31" s="19">
        <f t="shared" si="17"/>
        <v>0.67256637168141598</v>
      </c>
      <c r="R31" s="20">
        <f t="shared" si="18"/>
        <v>0.36619718309859156</v>
      </c>
    </row>
    <row r="32" spans="1:18" ht="15.75" thickBot="1" x14ac:dyDescent="0.3">
      <c r="A32" s="87"/>
      <c r="B32" s="63" t="s">
        <v>33</v>
      </c>
      <c r="C32" s="64">
        <v>29</v>
      </c>
      <c r="D32" s="65">
        <v>21</v>
      </c>
      <c r="E32" s="66">
        <f t="shared" si="13"/>
        <v>-0.27586206896551724</v>
      </c>
      <c r="F32" s="64">
        <v>12</v>
      </c>
      <c r="G32" s="64">
        <v>8</v>
      </c>
      <c r="H32" s="67">
        <f t="shared" si="14"/>
        <v>-0.33333333333333331</v>
      </c>
      <c r="I32" s="64">
        <v>5</v>
      </c>
      <c r="J32" s="64">
        <v>5</v>
      </c>
      <c r="K32" s="66">
        <f t="shared" si="19"/>
        <v>0</v>
      </c>
      <c r="L32" s="68"/>
      <c r="M32" s="69">
        <v>33</v>
      </c>
      <c r="N32" s="69">
        <v>20</v>
      </c>
      <c r="O32" s="69">
        <v>17</v>
      </c>
      <c r="P32" s="70">
        <f t="shared" si="16"/>
        <v>0.63636363636363635</v>
      </c>
      <c r="Q32" s="70">
        <f t="shared" si="17"/>
        <v>0.4</v>
      </c>
      <c r="R32" s="71">
        <f t="shared" si="18"/>
        <v>0.29411764705882354</v>
      </c>
    </row>
    <row r="33" spans="1:18" ht="15.75" thickBot="1" x14ac:dyDescent="0.3">
      <c r="A33" s="89" t="s">
        <v>35</v>
      </c>
      <c r="B33" s="73" t="s">
        <v>31</v>
      </c>
      <c r="C33" s="74">
        <v>23</v>
      </c>
      <c r="D33" s="75">
        <v>28</v>
      </c>
      <c r="E33" s="76">
        <f t="shared" si="13"/>
        <v>0.21739130434782608</v>
      </c>
      <c r="F33" s="74">
        <v>18</v>
      </c>
      <c r="G33" s="74">
        <v>18</v>
      </c>
      <c r="H33" s="77">
        <f t="shared" si="14"/>
        <v>0</v>
      </c>
      <c r="I33" s="57">
        <v>4</v>
      </c>
      <c r="J33" s="57">
        <v>2</v>
      </c>
      <c r="K33" s="76">
        <f t="shared" si="19"/>
        <v>-0.5</v>
      </c>
      <c r="L33" s="78"/>
      <c r="M33" s="79">
        <v>24</v>
      </c>
      <c r="N33" s="79">
        <v>20</v>
      </c>
      <c r="O33" s="79">
        <v>10</v>
      </c>
      <c r="P33" s="80">
        <f t="shared" si="16"/>
        <v>1.1666666666666667</v>
      </c>
      <c r="Q33" s="80">
        <f t="shared" si="17"/>
        <v>0.9</v>
      </c>
      <c r="R33" s="81">
        <f t="shared" si="18"/>
        <v>0.2</v>
      </c>
    </row>
    <row r="34" spans="1:18" ht="15.75" thickBot="1" x14ac:dyDescent="0.3">
      <c r="A34" s="89"/>
      <c r="B34" s="56" t="s">
        <v>32</v>
      </c>
      <c r="C34" s="52">
        <v>80</v>
      </c>
      <c r="D34" s="52">
        <v>98</v>
      </c>
      <c r="E34" s="15">
        <f t="shared" si="13"/>
        <v>0.22500000000000001</v>
      </c>
      <c r="F34" s="22">
        <v>61</v>
      </c>
      <c r="G34" s="22">
        <v>67</v>
      </c>
      <c r="H34" s="16">
        <f t="shared" si="14"/>
        <v>9.8360655737704916E-2</v>
      </c>
      <c r="I34" s="22">
        <v>18</v>
      </c>
      <c r="J34" s="22">
        <v>15</v>
      </c>
      <c r="K34" s="15">
        <f t="shared" si="19"/>
        <v>-0.16666666666666666</v>
      </c>
      <c r="L34" s="61"/>
      <c r="M34" s="54">
        <v>90</v>
      </c>
      <c r="N34" s="54">
        <v>76</v>
      </c>
      <c r="O34" s="54">
        <v>45</v>
      </c>
      <c r="P34" s="19">
        <f t="shared" si="16"/>
        <v>1.0888888888888888</v>
      </c>
      <c r="Q34" s="19">
        <f t="shared" si="17"/>
        <v>0.88157894736842102</v>
      </c>
      <c r="R34" s="20">
        <f t="shared" si="18"/>
        <v>0.33333333333333331</v>
      </c>
    </row>
    <row r="35" spans="1:18" ht="15.75" thickBot="1" x14ac:dyDescent="0.3">
      <c r="A35" s="87"/>
      <c r="B35" s="63" t="s">
        <v>33</v>
      </c>
      <c r="C35" s="64">
        <v>39</v>
      </c>
      <c r="D35" s="65">
        <v>35</v>
      </c>
      <c r="E35" s="66">
        <f t="shared" si="13"/>
        <v>-0.10256410256410256</v>
      </c>
      <c r="F35" s="64">
        <v>14</v>
      </c>
      <c r="G35" s="64">
        <v>11</v>
      </c>
      <c r="H35" s="67">
        <f t="shared" si="14"/>
        <v>-0.21428571428571427</v>
      </c>
      <c r="I35" s="64">
        <v>4</v>
      </c>
      <c r="J35" s="64">
        <v>5</v>
      </c>
      <c r="K35" s="66">
        <f t="shared" si="19"/>
        <v>0.25</v>
      </c>
      <c r="L35" s="68"/>
      <c r="M35" s="69">
        <v>41</v>
      </c>
      <c r="N35" s="69">
        <v>16</v>
      </c>
      <c r="O35" s="69">
        <v>14</v>
      </c>
      <c r="P35" s="70">
        <f t="shared" si="16"/>
        <v>0.85365853658536583</v>
      </c>
      <c r="Q35" s="70">
        <f t="shared" si="17"/>
        <v>0.6875</v>
      </c>
      <c r="R35" s="71">
        <f t="shared" si="18"/>
        <v>0.35714285714285715</v>
      </c>
    </row>
    <row r="36" spans="1:18" ht="15.75" thickBot="1" x14ac:dyDescent="0.3">
      <c r="A36" s="89" t="s">
        <v>36</v>
      </c>
      <c r="B36" s="73" t="s">
        <v>31</v>
      </c>
      <c r="C36" s="75">
        <v>25</v>
      </c>
      <c r="D36" s="75">
        <v>18</v>
      </c>
      <c r="E36" s="76">
        <f t="shared" si="13"/>
        <v>-0.28000000000000003</v>
      </c>
      <c r="F36" s="74">
        <v>21</v>
      </c>
      <c r="G36" s="74">
        <v>14</v>
      </c>
      <c r="H36" s="77">
        <f t="shared" si="14"/>
        <v>-0.33333333333333331</v>
      </c>
      <c r="I36" s="57">
        <v>7</v>
      </c>
      <c r="J36" s="57">
        <v>3</v>
      </c>
      <c r="K36" s="76">
        <f t="shared" si="19"/>
        <v>-0.5714285714285714</v>
      </c>
      <c r="L36" s="78"/>
      <c r="M36" s="79">
        <v>29</v>
      </c>
      <c r="N36" s="79">
        <v>22</v>
      </c>
      <c r="O36" s="79">
        <v>12</v>
      </c>
      <c r="P36" s="80">
        <f t="shared" si="16"/>
        <v>0.62068965517241381</v>
      </c>
      <c r="Q36" s="80">
        <f t="shared" si="17"/>
        <v>0.63636363636363635</v>
      </c>
      <c r="R36" s="81">
        <f t="shared" si="18"/>
        <v>0.25</v>
      </c>
    </row>
    <row r="37" spans="1:18" ht="15.75" thickBot="1" x14ac:dyDescent="0.3">
      <c r="A37" s="89"/>
      <c r="B37" s="56" t="s">
        <v>32</v>
      </c>
      <c r="C37" s="52">
        <v>72</v>
      </c>
      <c r="D37" s="52">
        <v>47</v>
      </c>
      <c r="E37" s="15">
        <f t="shared" si="13"/>
        <v>-0.34722222222222221</v>
      </c>
      <c r="F37" s="22">
        <v>58</v>
      </c>
      <c r="G37" s="22">
        <v>28</v>
      </c>
      <c r="H37" s="16">
        <f t="shared" si="14"/>
        <v>-0.51724137931034486</v>
      </c>
      <c r="I37" s="22">
        <v>23</v>
      </c>
      <c r="J37" s="22">
        <v>9</v>
      </c>
      <c r="K37" s="15">
        <f t="shared" si="19"/>
        <v>-0.60869565217391308</v>
      </c>
      <c r="L37" s="61"/>
      <c r="M37" s="54">
        <v>87</v>
      </c>
      <c r="N37" s="54">
        <v>69</v>
      </c>
      <c r="O37" s="54">
        <v>45</v>
      </c>
      <c r="P37" s="19">
        <f t="shared" si="16"/>
        <v>0.54022988505747127</v>
      </c>
      <c r="Q37" s="19">
        <f t="shared" si="17"/>
        <v>0.40579710144927539</v>
      </c>
      <c r="R37" s="20">
        <f t="shared" si="18"/>
        <v>0.2</v>
      </c>
    </row>
    <row r="38" spans="1:18" ht="15.75" thickBot="1" x14ac:dyDescent="0.3">
      <c r="A38" s="87"/>
      <c r="B38" s="63" t="s">
        <v>33</v>
      </c>
      <c r="C38" s="64">
        <v>26</v>
      </c>
      <c r="D38" s="65">
        <v>40</v>
      </c>
      <c r="E38" s="66">
        <f t="shared" si="13"/>
        <v>0.53846153846153844</v>
      </c>
      <c r="F38" s="64">
        <v>5</v>
      </c>
      <c r="G38" s="64">
        <v>3</v>
      </c>
      <c r="H38" s="67">
        <f t="shared" si="14"/>
        <v>-0.4</v>
      </c>
      <c r="I38" s="64">
        <v>2</v>
      </c>
      <c r="J38" s="64">
        <v>2</v>
      </c>
      <c r="K38" s="66">
        <f t="shared" si="19"/>
        <v>0</v>
      </c>
      <c r="L38" s="68"/>
      <c r="M38" s="69">
        <v>22</v>
      </c>
      <c r="N38" s="69">
        <v>5</v>
      </c>
      <c r="O38" s="69">
        <v>5</v>
      </c>
      <c r="P38" s="70">
        <f t="shared" si="16"/>
        <v>1.8181818181818181</v>
      </c>
      <c r="Q38" s="70">
        <f t="shared" si="17"/>
        <v>0.6</v>
      </c>
      <c r="R38" s="71">
        <f t="shared" si="18"/>
        <v>0.4</v>
      </c>
    </row>
    <row r="39" spans="1:18" ht="15.75" thickBot="1" x14ac:dyDescent="0.3">
      <c r="A39" s="89" t="s">
        <v>37</v>
      </c>
      <c r="B39" s="73" t="s">
        <v>31</v>
      </c>
      <c r="C39" s="75">
        <v>6</v>
      </c>
      <c r="D39" s="75">
        <v>8</v>
      </c>
      <c r="E39" s="76">
        <f t="shared" si="13"/>
        <v>0.33333333333333331</v>
      </c>
      <c r="F39" s="74">
        <v>4</v>
      </c>
      <c r="G39" s="74">
        <v>7</v>
      </c>
      <c r="H39" s="77">
        <f t="shared" si="14"/>
        <v>0.75</v>
      </c>
      <c r="I39" s="57">
        <v>1</v>
      </c>
      <c r="J39" s="57">
        <v>3</v>
      </c>
      <c r="K39" s="76">
        <f t="shared" si="19"/>
        <v>2</v>
      </c>
      <c r="L39" s="78"/>
      <c r="M39" s="79">
        <v>8</v>
      </c>
      <c r="N39" s="79">
        <v>6</v>
      </c>
      <c r="O39" s="79">
        <v>2</v>
      </c>
      <c r="P39" s="80">
        <f t="shared" si="16"/>
        <v>1</v>
      </c>
      <c r="Q39" s="80">
        <f t="shared" si="17"/>
        <v>1.1666666666666667</v>
      </c>
      <c r="R39" s="81">
        <f t="shared" si="18"/>
        <v>1.5</v>
      </c>
    </row>
    <row r="40" spans="1:18" ht="15.75" thickBot="1" x14ac:dyDescent="0.3">
      <c r="A40" s="89"/>
      <c r="B40" s="56" t="s">
        <v>32</v>
      </c>
      <c r="C40" s="22">
        <v>23</v>
      </c>
      <c r="D40" s="52">
        <v>21</v>
      </c>
      <c r="E40" s="15">
        <f t="shared" si="13"/>
        <v>-8.6956521739130432E-2</v>
      </c>
      <c r="F40" s="22">
        <v>13</v>
      </c>
      <c r="G40" s="22">
        <v>16</v>
      </c>
      <c r="H40" s="16">
        <f t="shared" si="14"/>
        <v>0.23076923076923078</v>
      </c>
      <c r="I40" s="22">
        <v>6</v>
      </c>
      <c r="J40" s="22">
        <v>7</v>
      </c>
      <c r="K40" s="15">
        <f t="shared" si="19"/>
        <v>0.16666666666666666</v>
      </c>
      <c r="L40" s="61"/>
      <c r="M40" s="54">
        <v>33</v>
      </c>
      <c r="N40" s="54">
        <v>24</v>
      </c>
      <c r="O40" s="54">
        <v>16</v>
      </c>
      <c r="P40" s="19">
        <f t="shared" si="16"/>
        <v>0.63636363636363635</v>
      </c>
      <c r="Q40" s="19">
        <f t="shared" si="17"/>
        <v>0.66666666666666663</v>
      </c>
      <c r="R40" s="20">
        <f t="shared" si="18"/>
        <v>0.4375</v>
      </c>
    </row>
    <row r="41" spans="1:18" ht="15.75" thickBot="1" x14ac:dyDescent="0.3">
      <c r="A41" s="87"/>
      <c r="B41" s="63" t="s">
        <v>33</v>
      </c>
      <c r="C41" s="64">
        <v>36</v>
      </c>
      <c r="D41" s="65">
        <v>31</v>
      </c>
      <c r="E41" s="66">
        <f t="shared" si="13"/>
        <v>-0.1388888888888889</v>
      </c>
      <c r="F41" s="64">
        <v>25</v>
      </c>
      <c r="G41" s="64">
        <v>12</v>
      </c>
      <c r="H41" s="67">
        <f t="shared" si="14"/>
        <v>-0.52</v>
      </c>
      <c r="I41" s="64">
        <v>12</v>
      </c>
      <c r="J41" s="64">
        <v>4</v>
      </c>
      <c r="K41" s="66">
        <f t="shared" si="19"/>
        <v>-0.66666666666666663</v>
      </c>
      <c r="L41" s="68"/>
      <c r="M41" s="69">
        <v>41</v>
      </c>
      <c r="N41" s="69">
        <v>33</v>
      </c>
      <c r="O41" s="69">
        <v>28</v>
      </c>
      <c r="P41" s="70">
        <f t="shared" si="16"/>
        <v>0.75609756097560976</v>
      </c>
      <c r="Q41" s="70">
        <f t="shared" si="17"/>
        <v>0.36363636363636365</v>
      </c>
      <c r="R41" s="71">
        <f t="shared" si="18"/>
        <v>0.14285714285714285</v>
      </c>
    </row>
    <row r="42" spans="1:18" ht="15.75" thickBot="1" x14ac:dyDescent="0.3">
      <c r="A42" s="89" t="s">
        <v>38</v>
      </c>
      <c r="B42" s="73" t="s">
        <v>31</v>
      </c>
      <c r="C42" s="75">
        <v>3</v>
      </c>
      <c r="D42" s="75">
        <v>0</v>
      </c>
      <c r="E42" s="76">
        <f t="shared" si="13"/>
        <v>-1</v>
      </c>
      <c r="F42" s="74">
        <v>2</v>
      </c>
      <c r="G42" s="74">
        <v>0</v>
      </c>
      <c r="H42" s="76">
        <f t="shared" si="14"/>
        <v>-1</v>
      </c>
      <c r="I42" s="57">
        <v>2</v>
      </c>
      <c r="J42" s="57">
        <v>0</v>
      </c>
      <c r="K42" s="76">
        <f t="shared" si="19"/>
        <v>-1</v>
      </c>
      <c r="L42" s="78"/>
      <c r="M42" s="79">
        <v>3</v>
      </c>
      <c r="N42" s="79">
        <v>2</v>
      </c>
      <c r="O42" s="79">
        <v>1</v>
      </c>
      <c r="P42" s="80">
        <f t="shared" si="16"/>
        <v>0</v>
      </c>
      <c r="Q42" s="80">
        <f t="shared" si="17"/>
        <v>0</v>
      </c>
      <c r="R42" s="81">
        <f t="shared" si="18"/>
        <v>0</v>
      </c>
    </row>
    <row r="43" spans="1:18" ht="15.75" thickBot="1" x14ac:dyDescent="0.3">
      <c r="A43" s="89"/>
      <c r="B43" s="56" t="s">
        <v>32</v>
      </c>
      <c r="C43" s="52">
        <v>9</v>
      </c>
      <c r="D43" s="52">
        <v>4</v>
      </c>
      <c r="E43" s="15">
        <f t="shared" si="13"/>
        <v>-0.55555555555555558</v>
      </c>
      <c r="F43" s="22">
        <v>7</v>
      </c>
      <c r="G43" s="22">
        <v>4</v>
      </c>
      <c r="H43" s="16">
        <f t="shared" si="14"/>
        <v>-0.42857142857142855</v>
      </c>
      <c r="I43" s="22">
        <v>6</v>
      </c>
      <c r="J43" s="22">
        <v>2</v>
      </c>
      <c r="K43" s="15">
        <f t="shared" si="19"/>
        <v>-0.66666666666666663</v>
      </c>
      <c r="L43" s="61"/>
      <c r="M43" s="54">
        <v>9</v>
      </c>
      <c r="N43" s="54">
        <v>7</v>
      </c>
      <c r="O43" s="54">
        <v>5</v>
      </c>
      <c r="P43" s="19">
        <f t="shared" si="16"/>
        <v>0.44444444444444442</v>
      </c>
      <c r="Q43" s="19">
        <f t="shared" si="17"/>
        <v>0.5714285714285714</v>
      </c>
      <c r="R43" s="20">
        <f t="shared" si="18"/>
        <v>0.4</v>
      </c>
    </row>
    <row r="44" spans="1:18" ht="15.75" thickBot="1" x14ac:dyDescent="0.3">
      <c r="A44" s="87"/>
      <c r="B44" s="63" t="s">
        <v>33</v>
      </c>
      <c r="C44" s="64">
        <v>19</v>
      </c>
      <c r="D44" s="65">
        <v>20</v>
      </c>
      <c r="E44" s="66">
        <f t="shared" si="13"/>
        <v>5.2631578947368418E-2</v>
      </c>
      <c r="F44" s="64">
        <v>8</v>
      </c>
      <c r="G44" s="64">
        <v>6</v>
      </c>
      <c r="H44" s="67">
        <f t="shared" si="14"/>
        <v>-0.25</v>
      </c>
      <c r="I44" s="64">
        <v>2</v>
      </c>
      <c r="J44" s="64">
        <v>0</v>
      </c>
      <c r="K44" s="66">
        <f t="shared" si="19"/>
        <v>-1</v>
      </c>
      <c r="L44" s="68"/>
      <c r="M44" s="69">
        <v>19</v>
      </c>
      <c r="N44" s="69">
        <v>9</v>
      </c>
      <c r="O44" s="69">
        <v>7</v>
      </c>
      <c r="P44" s="70">
        <f t="shared" si="16"/>
        <v>1.0526315789473684</v>
      </c>
      <c r="Q44" s="70">
        <f t="shared" si="17"/>
        <v>0.66666666666666663</v>
      </c>
      <c r="R44" s="71">
        <f t="shared" si="18"/>
        <v>0</v>
      </c>
    </row>
    <row r="45" spans="1:18" ht="15.75" thickBot="1" x14ac:dyDescent="0.3">
      <c r="A45" s="89" t="s">
        <v>39</v>
      </c>
      <c r="B45" s="73" t="s">
        <v>31</v>
      </c>
      <c r="C45" s="75">
        <v>13</v>
      </c>
      <c r="D45" s="75">
        <v>17</v>
      </c>
      <c r="E45" s="76">
        <f t="shared" si="13"/>
        <v>0.30769230769230771</v>
      </c>
      <c r="F45" s="74">
        <v>7</v>
      </c>
      <c r="G45" s="74">
        <v>9</v>
      </c>
      <c r="H45" s="77">
        <f t="shared" si="14"/>
        <v>0.2857142857142857</v>
      </c>
      <c r="I45" s="57">
        <v>3</v>
      </c>
      <c r="J45" s="57">
        <v>6</v>
      </c>
      <c r="K45" s="76">
        <f t="shared" si="19"/>
        <v>1</v>
      </c>
      <c r="L45" s="78"/>
      <c r="M45" s="79">
        <v>14</v>
      </c>
      <c r="N45" s="79">
        <v>10</v>
      </c>
      <c r="O45" s="79">
        <v>7</v>
      </c>
      <c r="P45" s="80">
        <f t="shared" si="16"/>
        <v>1.2142857142857142</v>
      </c>
      <c r="Q45" s="80">
        <f t="shared" si="17"/>
        <v>0.9</v>
      </c>
      <c r="R45" s="81">
        <f t="shared" si="18"/>
        <v>0.8571428571428571</v>
      </c>
    </row>
    <row r="46" spans="1:18" ht="15.75" thickBot="1" x14ac:dyDescent="0.3">
      <c r="A46" s="89"/>
      <c r="B46" s="56" t="s">
        <v>32</v>
      </c>
      <c r="C46" s="52">
        <v>86</v>
      </c>
      <c r="D46" s="52">
        <v>71</v>
      </c>
      <c r="E46" s="15">
        <f t="shared" si="13"/>
        <v>-0.1744186046511628</v>
      </c>
      <c r="F46" s="22">
        <v>65</v>
      </c>
      <c r="G46" s="22">
        <v>43</v>
      </c>
      <c r="H46" s="16">
        <f t="shared" si="14"/>
        <v>-0.33846153846153848</v>
      </c>
      <c r="I46" s="22">
        <v>24</v>
      </c>
      <c r="J46" s="22">
        <v>19</v>
      </c>
      <c r="K46" s="15">
        <f t="shared" si="19"/>
        <v>-0.20833333333333334</v>
      </c>
      <c r="L46" s="61"/>
      <c r="M46" s="54">
        <v>107</v>
      </c>
      <c r="N46" s="54">
        <v>95</v>
      </c>
      <c r="O46" s="54">
        <v>59</v>
      </c>
      <c r="P46" s="19">
        <f t="shared" si="16"/>
        <v>0.66355140186915884</v>
      </c>
      <c r="Q46" s="19">
        <f t="shared" si="17"/>
        <v>0.45263157894736844</v>
      </c>
      <c r="R46" s="20">
        <f t="shared" si="18"/>
        <v>0.32203389830508472</v>
      </c>
    </row>
    <row r="47" spans="1:18" ht="15.75" thickBot="1" x14ac:dyDescent="0.3">
      <c r="A47" s="87"/>
      <c r="B47" s="63" t="s">
        <v>33</v>
      </c>
      <c r="C47" s="64">
        <v>28</v>
      </c>
      <c r="D47" s="65">
        <v>23</v>
      </c>
      <c r="E47" s="66">
        <f t="shared" si="13"/>
        <v>-0.17857142857142858</v>
      </c>
      <c r="F47" s="64">
        <v>16</v>
      </c>
      <c r="G47" s="64">
        <v>10</v>
      </c>
      <c r="H47" s="67">
        <f t="shared" si="14"/>
        <v>-0.375</v>
      </c>
      <c r="I47" s="64">
        <v>10</v>
      </c>
      <c r="J47" s="64">
        <v>8</v>
      </c>
      <c r="K47" s="66">
        <f t="shared" si="19"/>
        <v>-0.2</v>
      </c>
      <c r="L47" s="68"/>
      <c r="M47" s="69">
        <v>29</v>
      </c>
      <c r="N47" s="69">
        <v>18</v>
      </c>
      <c r="O47" s="69">
        <v>14</v>
      </c>
      <c r="P47" s="70">
        <f t="shared" si="16"/>
        <v>0.7931034482758621</v>
      </c>
      <c r="Q47" s="70">
        <f t="shared" si="17"/>
        <v>0.55555555555555558</v>
      </c>
      <c r="R47" s="71">
        <f t="shared" si="18"/>
        <v>0.5714285714285714</v>
      </c>
    </row>
    <row r="48" spans="1:18" ht="15.75" thickBot="1" x14ac:dyDescent="0.3">
      <c r="A48" s="89" t="s">
        <v>56</v>
      </c>
      <c r="B48" s="73" t="s">
        <v>31</v>
      </c>
      <c r="C48" s="75">
        <v>2</v>
      </c>
      <c r="D48" s="75">
        <v>0</v>
      </c>
      <c r="E48" s="76">
        <f t="shared" si="13"/>
        <v>-1</v>
      </c>
      <c r="F48" s="74">
        <v>1</v>
      </c>
      <c r="G48" s="74">
        <v>0</v>
      </c>
      <c r="H48" s="77">
        <f t="shared" si="14"/>
        <v>-1</v>
      </c>
      <c r="I48" s="57">
        <v>0</v>
      </c>
      <c r="J48" s="57">
        <v>0</v>
      </c>
      <c r="K48" s="76">
        <v>0</v>
      </c>
      <c r="L48" s="78"/>
      <c r="M48" s="79">
        <v>3</v>
      </c>
      <c r="N48" s="79">
        <v>1</v>
      </c>
      <c r="O48" s="79">
        <v>0</v>
      </c>
      <c r="P48" s="80">
        <f t="shared" si="16"/>
        <v>0</v>
      </c>
      <c r="Q48" s="80">
        <f t="shared" si="17"/>
        <v>0</v>
      </c>
      <c r="R48" s="81">
        <v>0</v>
      </c>
    </row>
    <row r="49" spans="1:18" ht="15.75" thickBot="1" x14ac:dyDescent="0.3">
      <c r="A49" s="89"/>
      <c r="B49" s="56" t="s">
        <v>32</v>
      </c>
      <c r="C49" s="22">
        <v>19</v>
      </c>
      <c r="D49" s="52">
        <v>6</v>
      </c>
      <c r="E49" s="15">
        <f t="shared" si="13"/>
        <v>-0.68421052631578949</v>
      </c>
      <c r="F49" s="22">
        <v>18</v>
      </c>
      <c r="G49" s="22">
        <v>3</v>
      </c>
      <c r="H49" s="16">
        <f t="shared" si="14"/>
        <v>-0.83333333333333337</v>
      </c>
      <c r="I49" s="22">
        <v>4</v>
      </c>
      <c r="J49" s="22">
        <v>1</v>
      </c>
      <c r="K49" s="15">
        <f t="shared" si="19"/>
        <v>-0.75</v>
      </c>
      <c r="L49" s="61"/>
      <c r="M49" s="54">
        <v>24</v>
      </c>
      <c r="N49" s="54">
        <v>21</v>
      </c>
      <c r="O49" s="54">
        <v>7</v>
      </c>
      <c r="P49" s="19">
        <f t="shared" si="16"/>
        <v>0.25</v>
      </c>
      <c r="Q49" s="19">
        <f t="shared" si="17"/>
        <v>0.14285714285714285</v>
      </c>
      <c r="R49" s="20">
        <f t="shared" si="18"/>
        <v>0.14285714285714285</v>
      </c>
    </row>
    <row r="50" spans="1:18" ht="15.75" thickBot="1" x14ac:dyDescent="0.3">
      <c r="A50" s="87"/>
      <c r="B50" s="63" t="s">
        <v>33</v>
      </c>
      <c r="C50" s="64">
        <v>11</v>
      </c>
      <c r="D50" s="65">
        <v>7</v>
      </c>
      <c r="E50" s="66">
        <f t="shared" si="13"/>
        <v>-0.36363636363636365</v>
      </c>
      <c r="F50" s="64">
        <v>2</v>
      </c>
      <c r="G50" s="64">
        <v>3</v>
      </c>
      <c r="H50" s="67">
        <f>(G50-F50)/F50</f>
        <v>0.5</v>
      </c>
      <c r="I50" s="64">
        <v>0</v>
      </c>
      <c r="J50" s="64">
        <v>2</v>
      </c>
      <c r="K50" s="66">
        <v>0</v>
      </c>
      <c r="L50" s="68"/>
      <c r="M50" s="69">
        <v>12</v>
      </c>
      <c r="N50" s="69">
        <v>2</v>
      </c>
      <c r="O50" s="69">
        <v>2</v>
      </c>
      <c r="P50" s="70">
        <f t="shared" si="16"/>
        <v>0.58333333333333337</v>
      </c>
      <c r="Q50" s="70">
        <f t="shared" si="17"/>
        <v>1.5</v>
      </c>
      <c r="R50" s="71">
        <f t="shared" si="18"/>
        <v>1</v>
      </c>
    </row>
    <row r="51" spans="1:18" ht="15.75" thickBot="1" x14ac:dyDescent="0.3">
      <c r="A51" s="87" t="s">
        <v>40</v>
      </c>
      <c r="B51" s="73" t="s">
        <v>31</v>
      </c>
      <c r="C51" s="74">
        <v>167</v>
      </c>
      <c r="D51" s="75">
        <v>106</v>
      </c>
      <c r="E51" s="76">
        <f>(D51-C51)/C51</f>
        <v>-0.3652694610778443</v>
      </c>
      <c r="F51" s="74">
        <v>150</v>
      </c>
      <c r="G51" s="74">
        <v>78</v>
      </c>
      <c r="H51" s="77">
        <f t="shared" si="14"/>
        <v>-0.48</v>
      </c>
      <c r="I51" s="57">
        <v>53</v>
      </c>
      <c r="J51" s="57">
        <v>23</v>
      </c>
      <c r="K51" s="76">
        <f t="shared" si="19"/>
        <v>-0.56603773584905659</v>
      </c>
      <c r="L51" s="78"/>
      <c r="M51" s="79">
        <v>266</v>
      </c>
      <c r="N51" s="79">
        <v>243</v>
      </c>
      <c r="O51" s="79">
        <v>127</v>
      </c>
      <c r="P51" s="80">
        <f>D51/M51</f>
        <v>0.39849624060150374</v>
      </c>
      <c r="Q51" s="80">
        <f t="shared" si="17"/>
        <v>0.32098765432098764</v>
      </c>
      <c r="R51" s="81">
        <f t="shared" si="18"/>
        <v>0.18110236220472442</v>
      </c>
    </row>
    <row r="52" spans="1:18" ht="15.75" thickBot="1" x14ac:dyDescent="0.3">
      <c r="A52" s="87"/>
      <c r="B52" s="63" t="s">
        <v>32</v>
      </c>
      <c r="C52" s="64">
        <v>426</v>
      </c>
      <c r="D52" s="65">
        <v>351</v>
      </c>
      <c r="E52" s="66">
        <f>(D52-C52)/C52</f>
        <v>-0.176056338028169</v>
      </c>
      <c r="F52" s="64">
        <v>388</v>
      </c>
      <c r="G52" s="64">
        <v>238</v>
      </c>
      <c r="H52" s="67">
        <f t="shared" si="14"/>
        <v>-0.38659793814432991</v>
      </c>
      <c r="I52" s="64">
        <v>155</v>
      </c>
      <c r="J52" s="64">
        <v>96</v>
      </c>
      <c r="K52" s="66">
        <f t="shared" si="19"/>
        <v>-0.38064516129032255</v>
      </c>
      <c r="L52" s="68"/>
      <c r="M52" s="69">
        <v>714</v>
      </c>
      <c r="N52" s="69">
        <v>667</v>
      </c>
      <c r="O52" s="69">
        <v>400</v>
      </c>
      <c r="P52" s="70">
        <f>D52/M52</f>
        <v>0.49159663865546216</v>
      </c>
      <c r="Q52" s="70">
        <f t="shared" si="17"/>
        <v>0.3568215892053973</v>
      </c>
      <c r="R52" s="71">
        <f t="shared" si="18"/>
        <v>0.24</v>
      </c>
    </row>
    <row r="53" spans="1:18" ht="15.75" thickBot="1" x14ac:dyDescent="0.3">
      <c r="A53" s="89" t="s">
        <v>41</v>
      </c>
      <c r="B53" s="73" t="s">
        <v>31</v>
      </c>
      <c r="C53" s="74">
        <v>0</v>
      </c>
      <c r="D53" s="82">
        <v>0</v>
      </c>
      <c r="E53" s="76">
        <v>0</v>
      </c>
      <c r="F53" s="74">
        <v>0</v>
      </c>
      <c r="G53" s="82">
        <v>0</v>
      </c>
      <c r="H53" s="76">
        <v>0</v>
      </c>
      <c r="I53" s="57">
        <v>0</v>
      </c>
      <c r="J53" s="23">
        <v>0</v>
      </c>
      <c r="K53" s="76">
        <v>0</v>
      </c>
      <c r="L53" s="78"/>
      <c r="M53" s="79">
        <v>0</v>
      </c>
      <c r="N53" s="79">
        <v>0</v>
      </c>
      <c r="O53" s="79">
        <v>0</v>
      </c>
      <c r="P53" s="80">
        <v>0</v>
      </c>
      <c r="Q53" s="80">
        <v>0</v>
      </c>
      <c r="R53" s="81">
        <v>0</v>
      </c>
    </row>
    <row r="54" spans="1:18" ht="15.75" thickBot="1" x14ac:dyDescent="0.3">
      <c r="A54" s="87"/>
      <c r="B54" s="56" t="s">
        <v>32</v>
      </c>
      <c r="C54" s="22">
        <v>9</v>
      </c>
      <c r="D54" s="52">
        <v>15</v>
      </c>
      <c r="E54" s="15">
        <f t="shared" si="13"/>
        <v>0.66666666666666663</v>
      </c>
      <c r="F54" s="22">
        <v>6</v>
      </c>
      <c r="G54" s="22">
        <v>9</v>
      </c>
      <c r="H54" s="60">
        <f>(G54-F54)/F54</f>
        <v>0.5</v>
      </c>
      <c r="I54" s="22">
        <v>2</v>
      </c>
      <c r="J54" s="22">
        <v>6</v>
      </c>
      <c r="K54" s="15">
        <f>(J54-I54)/I54</f>
        <v>2</v>
      </c>
      <c r="L54" s="61"/>
      <c r="M54" s="54">
        <v>9</v>
      </c>
      <c r="N54" s="54">
        <v>7</v>
      </c>
      <c r="O54" s="54">
        <v>4</v>
      </c>
      <c r="P54" s="19">
        <f t="shared" si="16"/>
        <v>1.6666666666666667</v>
      </c>
      <c r="Q54" s="19">
        <f t="shared" si="17"/>
        <v>1.2857142857142858</v>
      </c>
      <c r="R54" s="20">
        <f t="shared" si="18"/>
        <v>1.5</v>
      </c>
    </row>
    <row r="55" spans="1:18" ht="15.75" thickBot="1" x14ac:dyDescent="0.3">
      <c r="A55" s="87"/>
      <c r="B55" s="63" t="s">
        <v>33</v>
      </c>
      <c r="C55" s="64">
        <v>10</v>
      </c>
      <c r="D55" s="65">
        <v>5</v>
      </c>
      <c r="E55" s="66">
        <f t="shared" si="13"/>
        <v>-0.5</v>
      </c>
      <c r="F55" s="64">
        <v>3</v>
      </c>
      <c r="G55" s="64">
        <v>2</v>
      </c>
      <c r="H55" s="67">
        <f>(G55-F55)/F55</f>
        <v>-0.33333333333333331</v>
      </c>
      <c r="I55" s="64">
        <v>2</v>
      </c>
      <c r="J55" s="64">
        <v>1</v>
      </c>
      <c r="K55" s="66">
        <f>(J55-I55)/I55</f>
        <v>-0.5</v>
      </c>
      <c r="L55" s="68"/>
      <c r="M55" s="69">
        <v>10</v>
      </c>
      <c r="N55" s="69">
        <v>3</v>
      </c>
      <c r="O55" s="69">
        <v>3</v>
      </c>
      <c r="P55" s="70">
        <f t="shared" si="16"/>
        <v>0.5</v>
      </c>
      <c r="Q55" s="70">
        <f t="shared" si="17"/>
        <v>0.66666666666666663</v>
      </c>
      <c r="R55" s="71">
        <f t="shared" si="18"/>
        <v>0.33333333333333331</v>
      </c>
    </row>
    <row r="56" spans="1:18" ht="15.75" thickBot="1" x14ac:dyDescent="0.3">
      <c r="A56" s="87" t="s">
        <v>42</v>
      </c>
      <c r="B56" s="73" t="s">
        <v>31</v>
      </c>
      <c r="C56" s="74">
        <v>1</v>
      </c>
      <c r="D56" s="75">
        <v>2</v>
      </c>
      <c r="E56" s="76">
        <f t="shared" si="13"/>
        <v>1</v>
      </c>
      <c r="F56" s="74">
        <v>1</v>
      </c>
      <c r="G56" s="74">
        <v>2</v>
      </c>
      <c r="H56" s="76">
        <f>(G56-F56)/F56</f>
        <v>1</v>
      </c>
      <c r="I56" s="57">
        <v>0</v>
      </c>
      <c r="J56" s="57">
        <v>1</v>
      </c>
      <c r="K56" s="76">
        <v>0</v>
      </c>
      <c r="L56" s="83"/>
      <c r="M56" s="79">
        <v>7</v>
      </c>
      <c r="N56" s="79">
        <v>7</v>
      </c>
      <c r="O56" s="79">
        <v>6</v>
      </c>
      <c r="P56" s="80">
        <f t="shared" si="16"/>
        <v>0.2857142857142857</v>
      </c>
      <c r="Q56" s="80">
        <f t="shared" si="17"/>
        <v>0.2857142857142857</v>
      </c>
      <c r="R56" s="81">
        <f t="shared" si="18"/>
        <v>0.16666666666666666</v>
      </c>
    </row>
    <row r="57" spans="1:18" ht="15.75" thickBot="1" x14ac:dyDescent="0.3">
      <c r="A57" s="87"/>
      <c r="B57" s="63" t="s">
        <v>32</v>
      </c>
      <c r="C57" s="64">
        <v>8</v>
      </c>
      <c r="D57" s="65">
        <v>5</v>
      </c>
      <c r="E57" s="66">
        <f t="shared" si="13"/>
        <v>-0.375</v>
      </c>
      <c r="F57" s="64">
        <v>8</v>
      </c>
      <c r="G57" s="64">
        <v>4</v>
      </c>
      <c r="H57" s="66">
        <f t="shared" ref="H57:H65" si="20">(G57-F57)/F57</f>
        <v>-0.5</v>
      </c>
      <c r="I57" s="64">
        <v>5</v>
      </c>
      <c r="J57" s="64">
        <v>1</v>
      </c>
      <c r="K57" s="66">
        <f t="shared" ref="K57:K65" si="21">(J57-I57)/I57</f>
        <v>-0.8</v>
      </c>
      <c r="L57" s="84"/>
      <c r="M57" s="69">
        <v>31</v>
      </c>
      <c r="N57" s="69">
        <v>28</v>
      </c>
      <c r="O57" s="69">
        <v>24</v>
      </c>
      <c r="P57" s="70">
        <f t="shared" si="16"/>
        <v>0.16129032258064516</v>
      </c>
      <c r="Q57" s="70">
        <f t="shared" si="17"/>
        <v>0.14285714285714285</v>
      </c>
      <c r="R57" s="71">
        <f t="shared" si="18"/>
        <v>4.1666666666666664E-2</v>
      </c>
    </row>
    <row r="58" spans="1:18" ht="15.75" thickBot="1" x14ac:dyDescent="0.3">
      <c r="A58" s="87" t="s">
        <v>43</v>
      </c>
      <c r="B58" s="73" t="s">
        <v>31</v>
      </c>
      <c r="C58" s="74">
        <v>0</v>
      </c>
      <c r="D58" s="75">
        <v>0</v>
      </c>
      <c r="E58" s="76">
        <v>0</v>
      </c>
      <c r="F58" s="74">
        <v>0</v>
      </c>
      <c r="G58" s="74">
        <v>0</v>
      </c>
      <c r="H58" s="76">
        <v>0</v>
      </c>
      <c r="I58" s="57">
        <v>0</v>
      </c>
      <c r="J58" s="57">
        <v>0</v>
      </c>
      <c r="K58" s="76">
        <v>0</v>
      </c>
      <c r="L58" s="83"/>
      <c r="M58" s="79">
        <v>0</v>
      </c>
      <c r="N58" s="79">
        <v>0</v>
      </c>
      <c r="O58" s="79">
        <v>0</v>
      </c>
      <c r="P58" s="80">
        <v>0</v>
      </c>
      <c r="Q58" s="80">
        <v>0</v>
      </c>
      <c r="R58" s="81">
        <v>0</v>
      </c>
    </row>
    <row r="59" spans="1:18" ht="15.75" thickBot="1" x14ac:dyDescent="0.3">
      <c r="A59" s="87"/>
      <c r="B59" s="63" t="s">
        <v>32</v>
      </c>
      <c r="C59" s="64">
        <v>0</v>
      </c>
      <c r="D59" s="65">
        <v>0</v>
      </c>
      <c r="E59" s="66">
        <v>0</v>
      </c>
      <c r="F59" s="64">
        <v>0</v>
      </c>
      <c r="G59" s="64">
        <v>0</v>
      </c>
      <c r="H59" s="66">
        <v>0</v>
      </c>
      <c r="I59" s="64">
        <v>0</v>
      </c>
      <c r="J59" s="64">
        <v>0</v>
      </c>
      <c r="K59" s="66">
        <v>0</v>
      </c>
      <c r="L59" s="84"/>
      <c r="M59" s="69">
        <v>1</v>
      </c>
      <c r="N59" s="69">
        <v>1</v>
      </c>
      <c r="O59" s="69">
        <v>1</v>
      </c>
      <c r="P59" s="70">
        <f t="shared" si="16"/>
        <v>0</v>
      </c>
      <c r="Q59" s="70">
        <f t="shared" si="17"/>
        <v>0</v>
      </c>
      <c r="R59" s="71">
        <f t="shared" si="18"/>
        <v>0</v>
      </c>
    </row>
    <row r="60" spans="1:18" ht="15.75" thickBot="1" x14ac:dyDescent="0.3">
      <c r="A60" s="87" t="s">
        <v>44</v>
      </c>
      <c r="B60" s="73" t="s">
        <v>31</v>
      </c>
      <c r="C60" s="74">
        <v>13</v>
      </c>
      <c r="D60" s="75">
        <v>6</v>
      </c>
      <c r="E60" s="76">
        <f>(D60-C60)/C60</f>
        <v>-0.53846153846153844</v>
      </c>
      <c r="F60" s="74">
        <v>8</v>
      </c>
      <c r="G60" s="74">
        <v>5</v>
      </c>
      <c r="H60" s="77">
        <f t="shared" si="20"/>
        <v>-0.375</v>
      </c>
      <c r="I60" s="57">
        <v>1</v>
      </c>
      <c r="J60" s="57">
        <v>2</v>
      </c>
      <c r="K60" s="76">
        <f t="shared" si="21"/>
        <v>1</v>
      </c>
      <c r="L60" s="83"/>
      <c r="M60" s="79">
        <v>41</v>
      </c>
      <c r="N60" s="79">
        <v>40</v>
      </c>
      <c r="O60" s="79">
        <v>20</v>
      </c>
      <c r="P60" s="80">
        <f>D60/M60</f>
        <v>0.14634146341463414</v>
      </c>
      <c r="Q60" s="80">
        <f t="shared" si="17"/>
        <v>0.125</v>
      </c>
      <c r="R60" s="81">
        <f t="shared" si="18"/>
        <v>0.1</v>
      </c>
    </row>
    <row r="61" spans="1:18" ht="15.75" thickBot="1" x14ac:dyDescent="0.3">
      <c r="A61" s="87"/>
      <c r="B61" s="63" t="s">
        <v>32</v>
      </c>
      <c r="C61" s="64">
        <v>34</v>
      </c>
      <c r="D61" s="65">
        <v>24</v>
      </c>
      <c r="E61" s="66">
        <f>(D61-C61)/C61</f>
        <v>-0.29411764705882354</v>
      </c>
      <c r="F61" s="64">
        <v>25</v>
      </c>
      <c r="G61" s="64">
        <v>17</v>
      </c>
      <c r="H61" s="67">
        <f t="shared" si="20"/>
        <v>-0.32</v>
      </c>
      <c r="I61" s="64">
        <v>6</v>
      </c>
      <c r="J61" s="64">
        <v>10</v>
      </c>
      <c r="K61" s="66">
        <f t="shared" si="21"/>
        <v>0.66666666666666663</v>
      </c>
      <c r="L61" s="84"/>
      <c r="M61" s="69">
        <v>91</v>
      </c>
      <c r="N61" s="69">
        <v>84</v>
      </c>
      <c r="O61" s="69">
        <v>53</v>
      </c>
      <c r="P61" s="70">
        <f>D61/M61</f>
        <v>0.26373626373626374</v>
      </c>
      <c r="Q61" s="70">
        <f t="shared" si="17"/>
        <v>0.20238095238095238</v>
      </c>
      <c r="R61" s="71">
        <f t="shared" si="18"/>
        <v>0.18867924528301888</v>
      </c>
    </row>
    <row r="62" spans="1:18" ht="15.75" thickBot="1" x14ac:dyDescent="0.3">
      <c r="A62" s="87" t="s">
        <v>45</v>
      </c>
      <c r="B62" s="73" t="s">
        <v>31</v>
      </c>
      <c r="C62" s="74">
        <v>5</v>
      </c>
      <c r="D62" s="75">
        <v>9</v>
      </c>
      <c r="E62" s="76">
        <f t="shared" si="13"/>
        <v>0.8</v>
      </c>
      <c r="F62" s="74">
        <v>4</v>
      </c>
      <c r="G62" s="74">
        <v>8</v>
      </c>
      <c r="H62" s="77">
        <f t="shared" si="20"/>
        <v>1</v>
      </c>
      <c r="I62" s="57">
        <v>1</v>
      </c>
      <c r="J62" s="57">
        <v>0</v>
      </c>
      <c r="K62" s="76">
        <f t="shared" si="21"/>
        <v>-1</v>
      </c>
      <c r="L62" s="83"/>
      <c r="M62" s="79">
        <v>9</v>
      </c>
      <c r="N62" s="79">
        <v>7</v>
      </c>
      <c r="O62" s="79">
        <v>1</v>
      </c>
      <c r="P62" s="80">
        <f t="shared" si="16"/>
        <v>1</v>
      </c>
      <c r="Q62" s="80">
        <f t="shared" si="17"/>
        <v>1.1428571428571428</v>
      </c>
      <c r="R62" s="81">
        <f t="shared" si="18"/>
        <v>0</v>
      </c>
    </row>
    <row r="63" spans="1:18" ht="15.75" thickBot="1" x14ac:dyDescent="0.3">
      <c r="A63" s="87"/>
      <c r="B63" s="63" t="s">
        <v>32</v>
      </c>
      <c r="C63" s="64">
        <v>13</v>
      </c>
      <c r="D63" s="65">
        <v>14</v>
      </c>
      <c r="E63" s="66">
        <f t="shared" si="13"/>
        <v>7.6923076923076927E-2</v>
      </c>
      <c r="F63" s="64">
        <v>11</v>
      </c>
      <c r="G63" s="64">
        <v>10</v>
      </c>
      <c r="H63" s="67">
        <f t="shared" si="20"/>
        <v>-9.0909090909090912E-2</v>
      </c>
      <c r="I63" s="64">
        <v>2</v>
      </c>
      <c r="J63" s="64">
        <v>0</v>
      </c>
      <c r="K63" s="66">
        <f t="shared" si="21"/>
        <v>-1</v>
      </c>
      <c r="L63" s="84"/>
      <c r="M63" s="69">
        <v>22</v>
      </c>
      <c r="N63" s="69">
        <v>19</v>
      </c>
      <c r="O63" s="69">
        <v>10</v>
      </c>
      <c r="P63" s="70">
        <f t="shared" si="16"/>
        <v>0.63636363636363635</v>
      </c>
      <c r="Q63" s="70">
        <f t="shared" si="17"/>
        <v>0.52631578947368418</v>
      </c>
      <c r="R63" s="71">
        <f t="shared" si="18"/>
        <v>0</v>
      </c>
    </row>
    <row r="64" spans="1:18" ht="15.75" thickBot="1" x14ac:dyDescent="0.3">
      <c r="A64" s="87" t="s">
        <v>46</v>
      </c>
      <c r="B64" s="73" t="s">
        <v>31</v>
      </c>
      <c r="C64" s="74">
        <v>0</v>
      </c>
      <c r="D64" s="75">
        <v>2</v>
      </c>
      <c r="E64" s="76">
        <v>0</v>
      </c>
      <c r="F64" s="74">
        <v>0</v>
      </c>
      <c r="G64" s="74">
        <v>1</v>
      </c>
      <c r="H64" s="77">
        <v>0</v>
      </c>
      <c r="I64" s="57">
        <v>0</v>
      </c>
      <c r="J64" s="57">
        <v>0</v>
      </c>
      <c r="K64" s="76">
        <v>0</v>
      </c>
      <c r="L64" s="83"/>
      <c r="M64" s="79">
        <v>2</v>
      </c>
      <c r="N64" s="79">
        <v>2</v>
      </c>
      <c r="O64" s="79">
        <v>2</v>
      </c>
      <c r="P64" s="80">
        <f t="shared" si="16"/>
        <v>1</v>
      </c>
      <c r="Q64" s="80">
        <f t="shared" si="17"/>
        <v>0.5</v>
      </c>
      <c r="R64" s="81">
        <f t="shared" si="18"/>
        <v>0</v>
      </c>
    </row>
    <row r="65" spans="1:18" ht="15.75" thickBot="1" x14ac:dyDescent="0.3">
      <c r="A65" s="88"/>
      <c r="B65" s="63" t="s">
        <v>32</v>
      </c>
      <c r="C65" s="64">
        <v>3</v>
      </c>
      <c r="D65" s="65">
        <v>2</v>
      </c>
      <c r="E65" s="66">
        <f t="shared" si="13"/>
        <v>-0.33333333333333331</v>
      </c>
      <c r="F65" s="64">
        <v>2</v>
      </c>
      <c r="G65" s="64">
        <v>1</v>
      </c>
      <c r="H65" s="67">
        <f t="shared" si="20"/>
        <v>-0.5</v>
      </c>
      <c r="I65" s="64">
        <v>2</v>
      </c>
      <c r="J65" s="64">
        <v>0</v>
      </c>
      <c r="K65" s="66">
        <f t="shared" si="21"/>
        <v>-1</v>
      </c>
      <c r="L65" s="84"/>
      <c r="M65" s="69">
        <v>6</v>
      </c>
      <c r="N65" s="69">
        <v>5</v>
      </c>
      <c r="O65" s="69">
        <v>5</v>
      </c>
      <c r="P65" s="70">
        <f t="shared" si="16"/>
        <v>0.33333333333333331</v>
      </c>
      <c r="Q65" s="70">
        <f t="shared" si="17"/>
        <v>0.2</v>
      </c>
      <c r="R65" s="71">
        <f t="shared" si="18"/>
        <v>0</v>
      </c>
    </row>
    <row r="66" spans="1:18" x14ac:dyDescent="0.25">
      <c r="A66" s="85" t="s">
        <v>47</v>
      </c>
      <c r="B66" s="85"/>
      <c r="C66" s="5"/>
      <c r="D66" s="5"/>
      <c r="E66" s="86"/>
      <c r="F66" s="5"/>
      <c r="G66" s="5"/>
      <c r="H66" s="86"/>
      <c r="I66" s="5"/>
      <c r="J66" s="5"/>
      <c r="K66" s="86"/>
      <c r="L66" s="5"/>
      <c r="M66" s="2"/>
      <c r="N66" s="2"/>
      <c r="O66" s="2"/>
      <c r="P66" s="2"/>
      <c r="Q66" s="2"/>
      <c r="R66" s="2"/>
    </row>
    <row r="67" spans="1:18" x14ac:dyDescent="0.25">
      <c r="A67" s="6"/>
      <c r="B67" s="6"/>
      <c r="C67" s="5"/>
      <c r="D67" s="5"/>
      <c r="E67" s="86"/>
      <c r="F67" s="5"/>
      <c r="G67" s="5"/>
      <c r="H67" s="86"/>
      <c r="I67" s="5"/>
      <c r="J67" s="5"/>
      <c r="K67" s="86"/>
      <c r="L67" s="5"/>
      <c r="M67" s="2"/>
      <c r="N67" s="2"/>
      <c r="O67" s="2"/>
      <c r="P67" s="2"/>
      <c r="Q67" s="2"/>
      <c r="R67" s="2"/>
    </row>
    <row r="68" spans="1:18" x14ac:dyDescent="0.25">
      <c r="A68" s="6" t="s">
        <v>48</v>
      </c>
      <c r="B68" s="6"/>
      <c r="C68" s="5"/>
      <c r="D68" s="5"/>
      <c r="E68" s="86"/>
      <c r="F68" s="5"/>
      <c r="G68" s="5"/>
      <c r="H68" s="86"/>
      <c r="I68" s="5"/>
      <c r="J68" s="5"/>
      <c r="K68" s="86"/>
      <c r="L68" s="5"/>
      <c r="M68" s="2"/>
      <c r="N68" s="2"/>
      <c r="O68" s="2"/>
      <c r="P68" s="2"/>
      <c r="Q68" s="2"/>
      <c r="R68" s="2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72" customWidth="1"/>
    <col min="2" max="2" width="16" style="72" customWidth="1"/>
    <col min="3" max="4" width="8.28515625" customWidth="1"/>
    <col min="5" max="5" width="9.28515625" style="72" bestFit="1" customWidth="1"/>
    <col min="6" max="7" width="8.28515625" customWidth="1"/>
    <col min="8" max="8" width="9.28515625" style="72" customWidth="1"/>
    <col min="9" max="10" width="8.28515625" customWidth="1"/>
    <col min="11" max="11" width="9.28515625" style="72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20" max="20" width="44.85546875" bestFit="1" customWidth="1"/>
  </cols>
  <sheetData>
    <row r="1" spans="1:21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"/>
      <c r="T1" s="2"/>
      <c r="U1" s="2"/>
    </row>
    <row r="2" spans="1:21" ht="15.75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"/>
      <c r="T2" s="2"/>
      <c r="U2" s="2"/>
    </row>
    <row r="3" spans="1:21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"/>
      <c r="T3" s="2"/>
      <c r="U3" s="2"/>
    </row>
    <row r="4" spans="1:21" ht="15.75" x14ac:dyDescent="0.25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51" x14ac:dyDescent="0.25">
      <c r="A6" s="108" t="s">
        <v>4</v>
      </c>
      <c r="B6" s="109"/>
      <c r="C6" s="8" t="s">
        <v>5</v>
      </c>
      <c r="D6" s="9" t="s">
        <v>6</v>
      </c>
      <c r="E6" s="8" t="s">
        <v>7</v>
      </c>
      <c r="F6" s="8" t="s">
        <v>8</v>
      </c>
      <c r="G6" s="8" t="s">
        <v>9</v>
      </c>
      <c r="H6" s="8" t="s">
        <v>7</v>
      </c>
      <c r="I6" s="8" t="s">
        <v>10</v>
      </c>
      <c r="J6" s="8" t="s">
        <v>11</v>
      </c>
      <c r="K6" s="8" t="s">
        <v>7</v>
      </c>
      <c r="L6" s="10"/>
      <c r="M6" s="11" t="s">
        <v>12</v>
      </c>
      <c r="N6" s="11" t="s">
        <v>13</v>
      </c>
      <c r="O6" s="11" t="s">
        <v>14</v>
      </c>
      <c r="P6" s="11" t="s">
        <v>15</v>
      </c>
      <c r="Q6" s="11" t="s">
        <v>16</v>
      </c>
      <c r="R6" s="12" t="s">
        <v>17</v>
      </c>
      <c r="S6" s="13"/>
    </row>
    <row r="7" spans="1:21" x14ac:dyDescent="0.25">
      <c r="A7" s="103" t="s">
        <v>18</v>
      </c>
      <c r="B7" s="104"/>
      <c r="C7" s="14">
        <v>924</v>
      </c>
      <c r="D7" s="14">
        <v>847</v>
      </c>
      <c r="E7" s="15">
        <f t="shared" ref="E7:E15" si="0">(D7-C7)/C7</f>
        <v>-8.3333333333333329E-2</v>
      </c>
      <c r="F7" s="14">
        <v>746</v>
      </c>
      <c r="G7" s="14">
        <v>571</v>
      </c>
      <c r="H7" s="16">
        <f t="shared" ref="H7:H15" si="1">(G7-F7)/F7</f>
        <v>-0.23458445040214476</v>
      </c>
      <c r="I7" s="14">
        <v>250</v>
      </c>
      <c r="J7" s="14">
        <v>195</v>
      </c>
      <c r="K7" s="15">
        <f t="shared" ref="K7:K15" si="2">(J7-I7)/I7</f>
        <v>-0.22</v>
      </c>
      <c r="L7" s="17"/>
      <c r="M7" s="18">
        <v>1487</v>
      </c>
      <c r="N7" s="18">
        <v>1292</v>
      </c>
      <c r="O7" s="18">
        <v>796</v>
      </c>
      <c r="P7" s="19">
        <f t="shared" ref="P7:P15" si="3">D7/M7</f>
        <v>0.56960322797579022</v>
      </c>
      <c r="Q7" s="19">
        <f t="shared" ref="Q7:Q15" si="4">G7/N7</f>
        <v>0.44195046439628483</v>
      </c>
      <c r="R7" s="20">
        <f t="shared" ref="R7:R15" si="5">J7/O7</f>
        <v>0.2449748743718593</v>
      </c>
      <c r="S7" s="21"/>
    </row>
    <row r="8" spans="1:21" x14ac:dyDescent="0.25">
      <c r="A8" s="95" t="s">
        <v>19</v>
      </c>
      <c r="B8" s="96"/>
      <c r="C8" s="22">
        <v>33</v>
      </c>
      <c r="D8" s="22">
        <v>27</v>
      </c>
      <c r="E8" s="15">
        <f t="shared" si="0"/>
        <v>-0.18181818181818182</v>
      </c>
      <c r="F8" s="22">
        <v>22</v>
      </c>
      <c r="G8" s="22">
        <v>13</v>
      </c>
      <c r="H8" s="16">
        <f t="shared" si="1"/>
        <v>-0.40909090909090912</v>
      </c>
      <c r="I8" s="22">
        <v>14</v>
      </c>
      <c r="J8" s="22">
        <v>6</v>
      </c>
      <c r="K8" s="15">
        <f t="shared" si="2"/>
        <v>-0.5714285714285714</v>
      </c>
      <c r="L8" s="17"/>
      <c r="M8" s="18">
        <v>48</v>
      </c>
      <c r="N8" s="18">
        <v>33</v>
      </c>
      <c r="O8" s="18">
        <v>26</v>
      </c>
      <c r="P8" s="19">
        <f t="shared" si="3"/>
        <v>0.5625</v>
      </c>
      <c r="Q8" s="19">
        <f t="shared" si="4"/>
        <v>0.39393939393939392</v>
      </c>
      <c r="R8" s="20">
        <f t="shared" si="5"/>
        <v>0.23076923076923078</v>
      </c>
      <c r="S8" s="21"/>
    </row>
    <row r="9" spans="1:21" x14ac:dyDescent="0.25">
      <c r="A9" s="95" t="s">
        <v>20</v>
      </c>
      <c r="B9" s="96"/>
      <c r="C9" s="22">
        <v>21</v>
      </c>
      <c r="D9" s="22">
        <v>18</v>
      </c>
      <c r="E9" s="15">
        <f t="shared" si="0"/>
        <v>-0.14285714285714285</v>
      </c>
      <c r="F9" s="22">
        <v>16</v>
      </c>
      <c r="G9" s="22">
        <v>8</v>
      </c>
      <c r="H9" s="16">
        <f t="shared" si="1"/>
        <v>-0.5</v>
      </c>
      <c r="I9" s="22">
        <v>10</v>
      </c>
      <c r="J9" s="22">
        <v>3</v>
      </c>
      <c r="K9" s="15">
        <f t="shared" si="2"/>
        <v>-0.7</v>
      </c>
      <c r="L9" s="17"/>
      <c r="M9" s="18">
        <v>25</v>
      </c>
      <c r="N9" s="18">
        <v>16</v>
      </c>
      <c r="O9" s="18">
        <v>12</v>
      </c>
      <c r="P9" s="19">
        <f t="shared" si="3"/>
        <v>0.72</v>
      </c>
      <c r="Q9" s="19">
        <f t="shared" si="4"/>
        <v>0.5</v>
      </c>
      <c r="R9" s="20">
        <f t="shared" si="5"/>
        <v>0.25</v>
      </c>
      <c r="S9" s="21"/>
    </row>
    <row r="10" spans="1:21" x14ac:dyDescent="0.25">
      <c r="A10" s="95" t="s">
        <v>21</v>
      </c>
      <c r="B10" s="96"/>
      <c r="C10" s="22">
        <v>291</v>
      </c>
      <c r="D10" s="22">
        <v>237</v>
      </c>
      <c r="E10" s="15">
        <f t="shared" si="0"/>
        <v>-0.18556701030927836</v>
      </c>
      <c r="F10" s="22">
        <v>226</v>
      </c>
      <c r="G10" s="22">
        <v>162</v>
      </c>
      <c r="H10" s="16">
        <f t="shared" si="1"/>
        <v>-0.2831858407079646</v>
      </c>
      <c r="I10" s="22">
        <v>64</v>
      </c>
      <c r="J10" s="22">
        <v>37</v>
      </c>
      <c r="K10" s="15">
        <f t="shared" si="2"/>
        <v>-0.421875</v>
      </c>
      <c r="L10" s="17"/>
      <c r="M10" s="18">
        <v>471</v>
      </c>
      <c r="N10" s="18">
        <v>396</v>
      </c>
      <c r="O10" s="18">
        <v>209</v>
      </c>
      <c r="P10" s="19">
        <f t="shared" si="3"/>
        <v>0.50318471337579618</v>
      </c>
      <c r="Q10" s="19">
        <f t="shared" si="4"/>
        <v>0.40909090909090912</v>
      </c>
      <c r="R10" s="20">
        <f t="shared" si="5"/>
        <v>0.17703349282296652</v>
      </c>
      <c r="S10" s="21"/>
    </row>
    <row r="11" spans="1:21" x14ac:dyDescent="0.25">
      <c r="A11" s="95" t="s">
        <v>22</v>
      </c>
      <c r="B11" s="96"/>
      <c r="C11" s="14">
        <v>186</v>
      </c>
      <c r="D11" s="14">
        <v>171</v>
      </c>
      <c r="E11" s="15">
        <f t="shared" si="0"/>
        <v>-8.0645161290322578E-2</v>
      </c>
      <c r="F11" s="14">
        <v>158</v>
      </c>
      <c r="G11" s="14">
        <v>122</v>
      </c>
      <c r="H11" s="16">
        <f t="shared" si="1"/>
        <v>-0.22784810126582278</v>
      </c>
      <c r="I11" s="14">
        <v>80</v>
      </c>
      <c r="J11" s="14">
        <v>51</v>
      </c>
      <c r="K11" s="15">
        <f>(J11-I11)/I11</f>
        <v>-0.36249999999999999</v>
      </c>
      <c r="L11" s="17"/>
      <c r="M11" s="18">
        <v>391</v>
      </c>
      <c r="N11" s="18">
        <v>365</v>
      </c>
      <c r="O11" s="18">
        <v>293</v>
      </c>
      <c r="P11" s="19">
        <f t="shared" si="3"/>
        <v>0.4373401534526854</v>
      </c>
      <c r="Q11" s="19">
        <f t="shared" si="4"/>
        <v>0.33424657534246577</v>
      </c>
      <c r="R11" s="20">
        <f t="shared" si="5"/>
        <v>0.17406143344709898</v>
      </c>
      <c r="S11" s="21"/>
    </row>
    <row r="12" spans="1:21" x14ac:dyDescent="0.25">
      <c r="A12" s="95" t="s">
        <v>23</v>
      </c>
      <c r="B12" s="96"/>
      <c r="C12" s="14">
        <v>429</v>
      </c>
      <c r="D12" s="14">
        <v>382</v>
      </c>
      <c r="E12" s="15">
        <f t="shared" si="0"/>
        <v>-0.10955710955710955</v>
      </c>
      <c r="F12" s="14">
        <v>350</v>
      </c>
      <c r="G12" s="14">
        <v>279</v>
      </c>
      <c r="H12" s="16">
        <f t="shared" si="1"/>
        <v>-0.20285714285714285</v>
      </c>
      <c r="I12" s="14">
        <v>99</v>
      </c>
      <c r="J12" s="14">
        <v>102</v>
      </c>
      <c r="K12" s="15">
        <f t="shared" si="2"/>
        <v>3.0303030303030304E-2</v>
      </c>
      <c r="L12" s="17"/>
      <c r="M12" s="18">
        <v>604</v>
      </c>
      <c r="N12" s="18">
        <v>512</v>
      </c>
      <c r="O12" s="18">
        <v>276</v>
      </c>
      <c r="P12" s="19">
        <f t="shared" si="3"/>
        <v>0.63245033112582782</v>
      </c>
      <c r="Q12" s="19">
        <f t="shared" si="4"/>
        <v>0.544921875</v>
      </c>
      <c r="R12" s="20">
        <f t="shared" si="5"/>
        <v>0.36956521739130432</v>
      </c>
      <c r="S12" s="21"/>
    </row>
    <row r="13" spans="1:21" x14ac:dyDescent="0.25">
      <c r="A13" s="95" t="s">
        <v>24</v>
      </c>
      <c r="B13" s="96"/>
      <c r="C13" s="23">
        <v>18</v>
      </c>
      <c r="D13" s="23">
        <v>57</v>
      </c>
      <c r="E13" s="15">
        <f t="shared" si="0"/>
        <v>2.1666666666666665</v>
      </c>
      <c r="F13" s="23">
        <v>12</v>
      </c>
      <c r="G13" s="23">
        <v>8</v>
      </c>
      <c r="H13" s="16">
        <f t="shared" si="1"/>
        <v>-0.33333333333333331</v>
      </c>
      <c r="I13" s="23">
        <v>7</v>
      </c>
      <c r="J13" s="23">
        <v>5</v>
      </c>
      <c r="K13" s="15">
        <f t="shared" si="2"/>
        <v>-0.2857142857142857</v>
      </c>
      <c r="L13" s="17"/>
      <c r="M13" s="18">
        <v>21</v>
      </c>
      <c r="N13" s="18">
        <v>19</v>
      </c>
      <c r="O13" s="18">
        <v>18</v>
      </c>
      <c r="P13" s="19">
        <f t="shared" si="3"/>
        <v>2.7142857142857144</v>
      </c>
      <c r="Q13" s="19">
        <f t="shared" si="4"/>
        <v>0.42105263157894735</v>
      </c>
      <c r="R13" s="20">
        <f t="shared" si="5"/>
        <v>0.27777777777777779</v>
      </c>
      <c r="S13" s="21"/>
    </row>
    <row r="14" spans="1:21" x14ac:dyDescent="0.25">
      <c r="A14" s="97" t="s">
        <v>25</v>
      </c>
      <c r="B14" s="98"/>
      <c r="C14" s="22">
        <v>257</v>
      </c>
      <c r="D14" s="22">
        <v>232</v>
      </c>
      <c r="E14" s="15">
        <f t="shared" si="0"/>
        <v>-9.727626459143969E-2</v>
      </c>
      <c r="F14" s="22">
        <v>86</v>
      </c>
      <c r="G14" s="22">
        <v>67</v>
      </c>
      <c r="H14" s="16">
        <f t="shared" si="1"/>
        <v>-0.22093023255813954</v>
      </c>
      <c r="I14" s="22">
        <v>23</v>
      </c>
      <c r="J14" s="22">
        <v>27</v>
      </c>
      <c r="K14" s="15">
        <f t="shared" si="2"/>
        <v>0.17391304347826086</v>
      </c>
      <c r="L14" s="17"/>
      <c r="M14" s="18">
        <v>272</v>
      </c>
      <c r="N14" s="18">
        <v>130</v>
      </c>
      <c r="O14" s="18">
        <v>104</v>
      </c>
      <c r="P14" s="19">
        <f t="shared" si="3"/>
        <v>0.8529411764705882</v>
      </c>
      <c r="Q14" s="19">
        <f t="shared" si="4"/>
        <v>0.51538461538461533</v>
      </c>
      <c r="R14" s="20">
        <f t="shared" si="5"/>
        <v>0.25961538461538464</v>
      </c>
      <c r="S14" s="21"/>
    </row>
    <row r="15" spans="1:21" x14ac:dyDescent="0.25">
      <c r="A15" s="99" t="s">
        <v>26</v>
      </c>
      <c r="B15" s="100"/>
      <c r="C15" s="24">
        <f>C7+C14</f>
        <v>1181</v>
      </c>
      <c r="D15" s="25">
        <f>D7+D14</f>
        <v>1079</v>
      </c>
      <c r="E15" s="26">
        <f t="shared" si="0"/>
        <v>-8.6367485182049106E-2</v>
      </c>
      <c r="F15" s="24">
        <f>F7+F14</f>
        <v>832</v>
      </c>
      <c r="G15" s="24">
        <f>G7+G14</f>
        <v>638</v>
      </c>
      <c r="H15" s="27">
        <f t="shared" si="1"/>
        <v>-0.23317307692307693</v>
      </c>
      <c r="I15" s="24">
        <f>I7+I14</f>
        <v>273</v>
      </c>
      <c r="J15" s="24">
        <f>J7+J14</f>
        <v>222</v>
      </c>
      <c r="K15" s="26">
        <f t="shared" si="2"/>
        <v>-0.18681318681318682</v>
      </c>
      <c r="L15" s="28"/>
      <c r="M15" s="29">
        <f>M7+M14</f>
        <v>1759</v>
      </c>
      <c r="N15" s="29">
        <f>N7+N14</f>
        <v>1422</v>
      </c>
      <c r="O15" s="29">
        <f>O7+O14</f>
        <v>900</v>
      </c>
      <c r="P15" s="30">
        <f t="shared" si="3"/>
        <v>0.61341671404206932</v>
      </c>
      <c r="Q15" s="30">
        <f t="shared" si="4"/>
        <v>0.44866385372714485</v>
      </c>
      <c r="R15" s="31">
        <f t="shared" si="5"/>
        <v>0.24666666666666667</v>
      </c>
      <c r="S15" s="32"/>
    </row>
    <row r="16" spans="1:21" x14ac:dyDescent="0.25">
      <c r="A16" s="101" t="s">
        <v>27</v>
      </c>
      <c r="B16" s="102"/>
      <c r="C16" s="33"/>
      <c r="D16" s="34"/>
      <c r="E16" s="35"/>
      <c r="F16" s="33"/>
      <c r="G16" s="33"/>
      <c r="H16" s="36"/>
      <c r="I16" s="33"/>
      <c r="J16" s="33"/>
      <c r="K16" s="35"/>
      <c r="L16" s="37"/>
      <c r="M16" s="38"/>
      <c r="N16" s="38"/>
      <c r="O16" s="38"/>
      <c r="P16" s="35"/>
      <c r="Q16" s="35"/>
      <c r="R16" s="39"/>
    </row>
    <row r="17" spans="1:26" x14ac:dyDescent="0.25">
      <c r="A17" s="103" t="s">
        <v>18</v>
      </c>
      <c r="B17" s="104"/>
      <c r="C17" s="14">
        <v>468</v>
      </c>
      <c r="D17" s="14">
        <v>470</v>
      </c>
      <c r="E17" s="15">
        <f t="shared" ref="E17:E25" si="6">(D17-C17)/C17</f>
        <v>4.2735042735042739E-3</v>
      </c>
      <c r="F17" s="14">
        <v>352</v>
      </c>
      <c r="G17" s="14">
        <v>304</v>
      </c>
      <c r="H17" s="16">
        <f t="shared" ref="H17:H25" si="7">(G17-F17)/F17</f>
        <v>-0.13636363636363635</v>
      </c>
      <c r="I17" s="14">
        <v>119</v>
      </c>
      <c r="J17" s="14">
        <v>98</v>
      </c>
      <c r="K17" s="16">
        <f t="shared" ref="K17:K25" si="8">(J17-I17)/I17</f>
        <v>-0.17647058823529413</v>
      </c>
      <c r="L17" s="17"/>
      <c r="M17" s="14">
        <v>613</v>
      </c>
      <c r="N17" s="14">
        <v>481</v>
      </c>
      <c r="O17" s="14">
        <v>299</v>
      </c>
      <c r="P17" s="19">
        <f t="shared" ref="P17" si="9">D17/M17</f>
        <v>0.76672104404567698</v>
      </c>
      <c r="Q17" s="19">
        <f t="shared" ref="Q17:Q25" si="10">G17/N17</f>
        <v>0.63201663201663205</v>
      </c>
      <c r="R17" s="20">
        <f t="shared" ref="R17:R25" si="11">J17/O17</f>
        <v>0.32775919732441472</v>
      </c>
    </row>
    <row r="18" spans="1:26" x14ac:dyDescent="0.25">
      <c r="A18" s="95" t="s">
        <v>19</v>
      </c>
      <c r="B18" s="96"/>
      <c r="C18" s="22">
        <v>27</v>
      </c>
      <c r="D18" s="22">
        <v>18</v>
      </c>
      <c r="E18" s="15">
        <f t="shared" si="6"/>
        <v>-0.33333333333333331</v>
      </c>
      <c r="F18" s="22">
        <v>19</v>
      </c>
      <c r="G18" s="22">
        <v>7</v>
      </c>
      <c r="H18" s="16">
        <f t="shared" si="7"/>
        <v>-0.63157894736842102</v>
      </c>
      <c r="I18" s="22">
        <v>13</v>
      </c>
      <c r="J18" s="22">
        <v>3</v>
      </c>
      <c r="K18" s="16">
        <f t="shared" si="8"/>
        <v>-0.76923076923076927</v>
      </c>
      <c r="L18" s="17"/>
      <c r="M18" s="22">
        <v>32</v>
      </c>
      <c r="N18" s="22">
        <v>21</v>
      </c>
      <c r="O18" s="22">
        <v>16</v>
      </c>
      <c r="P18" s="19">
        <f>D18/M18</f>
        <v>0.5625</v>
      </c>
      <c r="Q18" s="19">
        <f t="shared" si="10"/>
        <v>0.33333333333333331</v>
      </c>
      <c r="R18" s="20">
        <f t="shared" si="11"/>
        <v>0.1875</v>
      </c>
    </row>
    <row r="19" spans="1:26" x14ac:dyDescent="0.25">
      <c r="A19" s="95" t="s">
        <v>20</v>
      </c>
      <c r="B19" s="96"/>
      <c r="C19" s="22">
        <v>19</v>
      </c>
      <c r="D19" s="22">
        <v>14</v>
      </c>
      <c r="E19" s="15">
        <f t="shared" si="6"/>
        <v>-0.26315789473684209</v>
      </c>
      <c r="F19" s="22">
        <v>15</v>
      </c>
      <c r="G19" s="22">
        <v>5</v>
      </c>
      <c r="H19" s="16">
        <f t="shared" si="7"/>
        <v>-0.66666666666666663</v>
      </c>
      <c r="I19" s="22">
        <v>10</v>
      </c>
      <c r="J19" s="22">
        <v>3</v>
      </c>
      <c r="K19" s="16">
        <f t="shared" si="8"/>
        <v>-0.7</v>
      </c>
      <c r="L19" s="17"/>
      <c r="M19" s="22">
        <v>21</v>
      </c>
      <c r="N19" s="22">
        <v>14</v>
      </c>
      <c r="O19" s="22">
        <v>11</v>
      </c>
      <c r="P19" s="19">
        <f t="shared" ref="P19:P25" si="12">D19/M19</f>
        <v>0.66666666666666663</v>
      </c>
      <c r="Q19" s="19">
        <f t="shared" si="10"/>
        <v>0.35714285714285715</v>
      </c>
      <c r="R19" s="20">
        <f t="shared" si="11"/>
        <v>0.27272727272727271</v>
      </c>
    </row>
    <row r="20" spans="1:26" x14ac:dyDescent="0.25">
      <c r="A20" s="95" t="s">
        <v>21</v>
      </c>
      <c r="B20" s="96"/>
      <c r="C20" s="22">
        <v>122</v>
      </c>
      <c r="D20" s="22">
        <v>123</v>
      </c>
      <c r="E20" s="15">
        <f t="shared" si="6"/>
        <v>8.1967213114754103E-3</v>
      </c>
      <c r="F20" s="22">
        <v>80</v>
      </c>
      <c r="G20" s="22">
        <v>71</v>
      </c>
      <c r="H20" s="16">
        <f t="shared" si="7"/>
        <v>-0.1125</v>
      </c>
      <c r="I20" s="22">
        <v>19</v>
      </c>
      <c r="J20" s="22">
        <v>16</v>
      </c>
      <c r="K20" s="16">
        <f t="shared" si="8"/>
        <v>-0.15789473684210525</v>
      </c>
      <c r="L20" s="17"/>
      <c r="M20" s="22">
        <v>146</v>
      </c>
      <c r="N20" s="22">
        <v>97</v>
      </c>
      <c r="O20" s="22">
        <v>53</v>
      </c>
      <c r="P20" s="19">
        <f t="shared" si="12"/>
        <v>0.84246575342465757</v>
      </c>
      <c r="Q20" s="19">
        <f t="shared" si="10"/>
        <v>0.73195876288659789</v>
      </c>
      <c r="R20" s="20">
        <f t="shared" si="11"/>
        <v>0.30188679245283018</v>
      </c>
    </row>
    <row r="21" spans="1:26" x14ac:dyDescent="0.25">
      <c r="A21" s="95" t="s">
        <v>22</v>
      </c>
      <c r="B21" s="96"/>
      <c r="C21" s="14">
        <v>80</v>
      </c>
      <c r="D21" s="14">
        <v>73</v>
      </c>
      <c r="E21" s="15">
        <f t="shared" si="6"/>
        <v>-8.7499999999999994E-2</v>
      </c>
      <c r="F21" s="14">
        <v>69</v>
      </c>
      <c r="G21" s="14">
        <v>54</v>
      </c>
      <c r="H21" s="16">
        <f t="shared" si="7"/>
        <v>-0.21739130434782608</v>
      </c>
      <c r="I21" s="14">
        <v>35</v>
      </c>
      <c r="J21" s="14">
        <v>17</v>
      </c>
      <c r="K21" s="16">
        <f t="shared" si="8"/>
        <v>-0.51428571428571423</v>
      </c>
      <c r="L21" s="17"/>
      <c r="M21" s="14">
        <v>152</v>
      </c>
      <c r="N21" s="14">
        <v>138</v>
      </c>
      <c r="O21" s="14">
        <v>108</v>
      </c>
      <c r="P21" s="19">
        <f t="shared" si="12"/>
        <v>0.48026315789473684</v>
      </c>
      <c r="Q21" s="19">
        <f t="shared" si="10"/>
        <v>0.39130434782608697</v>
      </c>
      <c r="R21" s="20">
        <f t="shared" si="11"/>
        <v>0.15740740740740741</v>
      </c>
    </row>
    <row r="22" spans="1:26" x14ac:dyDescent="0.25">
      <c r="A22" s="95" t="s">
        <v>23</v>
      </c>
      <c r="B22" s="96"/>
      <c r="C22" s="14">
        <v>250</v>
      </c>
      <c r="D22" s="14">
        <v>243</v>
      </c>
      <c r="E22" s="15">
        <f t="shared" si="6"/>
        <v>-2.8000000000000001E-2</v>
      </c>
      <c r="F22" s="14">
        <v>191</v>
      </c>
      <c r="G22" s="14">
        <v>171</v>
      </c>
      <c r="H22" s="16">
        <f t="shared" si="7"/>
        <v>-0.10471204188481675</v>
      </c>
      <c r="I22" s="14">
        <v>58</v>
      </c>
      <c r="J22" s="14">
        <v>60</v>
      </c>
      <c r="K22" s="16">
        <f t="shared" si="8"/>
        <v>3.4482758620689655E-2</v>
      </c>
      <c r="L22" s="17"/>
      <c r="M22" s="14">
        <v>299</v>
      </c>
      <c r="N22" s="14">
        <v>231</v>
      </c>
      <c r="O22" s="14">
        <v>124</v>
      </c>
      <c r="P22" s="19">
        <f t="shared" si="12"/>
        <v>0.81270903010033446</v>
      </c>
      <c r="Q22" s="19">
        <f t="shared" si="10"/>
        <v>0.74025974025974028</v>
      </c>
      <c r="R22" s="20">
        <f t="shared" si="11"/>
        <v>0.4838709677419355</v>
      </c>
    </row>
    <row r="23" spans="1:26" x14ac:dyDescent="0.25">
      <c r="A23" s="95" t="s">
        <v>24</v>
      </c>
      <c r="B23" s="96"/>
      <c r="C23" s="23">
        <v>16</v>
      </c>
      <c r="D23" s="23">
        <v>31</v>
      </c>
      <c r="E23" s="15">
        <f t="shared" si="6"/>
        <v>0.9375</v>
      </c>
      <c r="F23" s="23">
        <v>12</v>
      </c>
      <c r="G23" s="23">
        <v>8</v>
      </c>
      <c r="H23" s="16">
        <f t="shared" si="7"/>
        <v>-0.33333333333333331</v>
      </c>
      <c r="I23" s="23">
        <v>7</v>
      </c>
      <c r="J23" s="23">
        <v>5</v>
      </c>
      <c r="K23" s="16">
        <f t="shared" si="8"/>
        <v>-0.2857142857142857</v>
      </c>
      <c r="L23" s="17"/>
      <c r="M23" s="23">
        <v>16</v>
      </c>
      <c r="N23" s="23">
        <v>15</v>
      </c>
      <c r="O23" s="23">
        <v>14</v>
      </c>
      <c r="P23" s="19">
        <f t="shared" si="12"/>
        <v>1.9375</v>
      </c>
      <c r="Q23" s="19">
        <f t="shared" si="10"/>
        <v>0.53333333333333333</v>
      </c>
      <c r="R23" s="20">
        <f t="shared" si="11"/>
        <v>0.35714285714285715</v>
      </c>
    </row>
    <row r="24" spans="1:26" x14ac:dyDescent="0.25">
      <c r="A24" s="97" t="s">
        <v>25</v>
      </c>
      <c r="B24" s="98"/>
      <c r="C24" s="22">
        <v>247</v>
      </c>
      <c r="D24" s="22">
        <v>227</v>
      </c>
      <c r="E24" s="15">
        <f t="shared" si="6"/>
        <v>-8.0971659919028341E-2</v>
      </c>
      <c r="F24" s="22">
        <v>83</v>
      </c>
      <c r="G24" s="22">
        <v>65</v>
      </c>
      <c r="H24" s="16">
        <f t="shared" si="7"/>
        <v>-0.21686746987951808</v>
      </c>
      <c r="I24" s="22">
        <v>22</v>
      </c>
      <c r="J24" s="22">
        <v>27</v>
      </c>
      <c r="K24" s="16">
        <f t="shared" si="8"/>
        <v>0.22727272727272727</v>
      </c>
      <c r="L24" s="17"/>
      <c r="M24" s="22">
        <v>262</v>
      </c>
      <c r="N24" s="22">
        <v>127</v>
      </c>
      <c r="O24" s="22">
        <v>101</v>
      </c>
      <c r="P24" s="19">
        <f t="shared" si="12"/>
        <v>0.86641221374045807</v>
      </c>
      <c r="Q24" s="19">
        <f t="shared" si="10"/>
        <v>0.51181102362204722</v>
      </c>
      <c r="R24" s="20">
        <f t="shared" si="11"/>
        <v>0.26732673267326734</v>
      </c>
    </row>
    <row r="25" spans="1:26" x14ac:dyDescent="0.25">
      <c r="A25" s="99" t="s">
        <v>28</v>
      </c>
      <c r="B25" s="100"/>
      <c r="C25" s="40">
        <f>C17+C24</f>
        <v>715</v>
      </c>
      <c r="D25" s="41">
        <f>D17+D24</f>
        <v>697</v>
      </c>
      <c r="E25" s="26">
        <f t="shared" si="6"/>
        <v>-2.5174825174825177E-2</v>
      </c>
      <c r="F25" s="40">
        <f>F17+F24</f>
        <v>435</v>
      </c>
      <c r="G25" s="40">
        <f>G17+G24</f>
        <v>369</v>
      </c>
      <c r="H25" s="27">
        <f t="shared" si="7"/>
        <v>-0.15172413793103448</v>
      </c>
      <c r="I25" s="40">
        <f>I17+I24</f>
        <v>141</v>
      </c>
      <c r="J25" s="40">
        <f>J17+J24</f>
        <v>125</v>
      </c>
      <c r="K25" s="26">
        <f t="shared" si="8"/>
        <v>-0.11347517730496454</v>
      </c>
      <c r="L25" s="28"/>
      <c r="M25" s="42">
        <f>M17+M24</f>
        <v>875</v>
      </c>
      <c r="N25" s="42">
        <f>N17+N24</f>
        <v>608</v>
      </c>
      <c r="O25" s="42">
        <f>O17+O24</f>
        <v>400</v>
      </c>
      <c r="P25" s="30">
        <f t="shared" si="12"/>
        <v>0.7965714285714286</v>
      </c>
      <c r="Q25" s="30">
        <f t="shared" si="10"/>
        <v>0.60690789473684215</v>
      </c>
      <c r="R25" s="31">
        <f t="shared" si="11"/>
        <v>0.3125</v>
      </c>
    </row>
    <row r="26" spans="1:26" ht="15" customHeight="1" x14ac:dyDescent="0.25">
      <c r="A26" s="90" t="s">
        <v>29</v>
      </c>
      <c r="B26" s="91"/>
      <c r="C26" s="43"/>
      <c r="D26" s="44"/>
      <c r="E26" s="45"/>
      <c r="F26" s="43"/>
      <c r="G26" s="43"/>
      <c r="H26" s="46"/>
      <c r="I26" s="43"/>
      <c r="J26" s="43"/>
      <c r="K26" s="45"/>
      <c r="L26" s="47"/>
      <c r="M26" s="48"/>
      <c r="N26" s="48"/>
      <c r="O26" s="48"/>
      <c r="P26" s="49"/>
      <c r="Q26" s="49"/>
      <c r="R26" s="50"/>
      <c r="S26" s="13"/>
    </row>
    <row r="27" spans="1:26" x14ac:dyDescent="0.25">
      <c r="A27" s="92" t="s">
        <v>30</v>
      </c>
      <c r="B27" s="51" t="s">
        <v>31</v>
      </c>
      <c r="C27" s="22">
        <v>23</v>
      </c>
      <c r="D27" s="52">
        <v>20</v>
      </c>
      <c r="E27" s="15">
        <f t="shared" ref="E27:E65" si="13">(D27-C27)/C27</f>
        <v>-0.13043478260869565</v>
      </c>
      <c r="F27" s="22">
        <v>10</v>
      </c>
      <c r="G27" s="22">
        <v>7</v>
      </c>
      <c r="H27" s="16">
        <f t="shared" ref="H27:H52" si="14">(G27-F27)/F27</f>
        <v>-0.3</v>
      </c>
      <c r="I27" s="22">
        <v>2</v>
      </c>
      <c r="J27" s="22">
        <v>0</v>
      </c>
      <c r="K27" s="15">
        <f t="shared" ref="K27:K28" si="15">(J27-I27)/I27</f>
        <v>-1</v>
      </c>
      <c r="L27" s="53"/>
      <c r="M27" s="54">
        <v>25</v>
      </c>
      <c r="N27" s="54">
        <v>13</v>
      </c>
      <c r="O27" s="55">
        <v>10</v>
      </c>
      <c r="P27" s="19">
        <f t="shared" ref="P27:P65" si="16">D27/M27</f>
        <v>0.8</v>
      </c>
      <c r="Q27" s="19">
        <f t="shared" ref="Q27:Q65" si="17">G27/N27</f>
        <v>0.53846153846153844</v>
      </c>
      <c r="R27" s="20">
        <f t="shared" ref="R27:R65" si="18">J27/O27</f>
        <v>0</v>
      </c>
      <c r="S27" s="21"/>
    </row>
    <row r="28" spans="1:26" x14ac:dyDescent="0.25">
      <c r="A28" s="93"/>
      <c r="B28" s="56" t="s">
        <v>32</v>
      </c>
      <c r="C28" s="57">
        <v>87</v>
      </c>
      <c r="D28" s="58">
        <v>116</v>
      </c>
      <c r="E28" s="59">
        <f t="shared" si="13"/>
        <v>0.33333333333333331</v>
      </c>
      <c r="F28" s="57">
        <v>60</v>
      </c>
      <c r="G28" s="57">
        <v>76</v>
      </c>
      <c r="H28" s="60">
        <f t="shared" si="14"/>
        <v>0.26666666666666666</v>
      </c>
      <c r="I28" s="57">
        <v>17</v>
      </c>
      <c r="J28" s="57">
        <v>28</v>
      </c>
      <c r="K28" s="15">
        <f t="shared" si="15"/>
        <v>0.6470588235294118</v>
      </c>
      <c r="L28" s="61"/>
      <c r="M28" s="62">
        <v>108</v>
      </c>
      <c r="N28" s="62">
        <v>76</v>
      </c>
      <c r="O28" s="62">
        <v>51</v>
      </c>
      <c r="P28" s="19">
        <f t="shared" si="16"/>
        <v>1.0740740740740742</v>
      </c>
      <c r="Q28" s="19">
        <f t="shared" si="17"/>
        <v>1</v>
      </c>
      <c r="R28" s="20">
        <f t="shared" si="18"/>
        <v>0.5490196078431373</v>
      </c>
      <c r="S28" s="21"/>
    </row>
    <row r="29" spans="1:26" s="72" customFormat="1" ht="15.75" thickBot="1" x14ac:dyDescent="0.3">
      <c r="A29" s="94"/>
      <c r="B29" s="63" t="s">
        <v>33</v>
      </c>
      <c r="C29" s="64">
        <v>64</v>
      </c>
      <c r="D29" s="65">
        <v>52</v>
      </c>
      <c r="E29" s="66">
        <f t="shared" si="13"/>
        <v>-0.1875</v>
      </c>
      <c r="F29" s="64">
        <v>24</v>
      </c>
      <c r="G29" s="64">
        <v>11</v>
      </c>
      <c r="H29" s="67">
        <f t="shared" si="14"/>
        <v>-0.54166666666666663</v>
      </c>
      <c r="I29" s="64">
        <v>2</v>
      </c>
      <c r="J29" s="64">
        <v>3</v>
      </c>
      <c r="K29" s="66">
        <f>(J29-I29)/I29</f>
        <v>0.5</v>
      </c>
      <c r="L29" s="68"/>
      <c r="M29" s="69">
        <v>65</v>
      </c>
      <c r="N29" s="69">
        <v>24</v>
      </c>
      <c r="O29" s="69">
        <v>14</v>
      </c>
      <c r="P29" s="70">
        <f t="shared" si="16"/>
        <v>0.8</v>
      </c>
      <c r="Q29" s="70">
        <f t="shared" si="17"/>
        <v>0.45833333333333331</v>
      </c>
      <c r="R29" s="71">
        <f t="shared" si="18"/>
        <v>0.21428571428571427</v>
      </c>
      <c r="S29" s="21"/>
      <c r="T29"/>
      <c r="U29"/>
      <c r="V29"/>
      <c r="W29"/>
      <c r="X29"/>
      <c r="Y29"/>
      <c r="Z29"/>
    </row>
    <row r="30" spans="1:26" ht="15.75" thickBot="1" x14ac:dyDescent="0.3">
      <c r="A30" s="89" t="s">
        <v>34</v>
      </c>
      <c r="B30" s="73" t="s">
        <v>31</v>
      </c>
      <c r="C30" s="74">
        <v>34</v>
      </c>
      <c r="D30" s="75">
        <v>34</v>
      </c>
      <c r="E30" s="76">
        <f t="shared" si="13"/>
        <v>0</v>
      </c>
      <c r="F30" s="74">
        <v>21</v>
      </c>
      <c r="G30" s="74">
        <v>19</v>
      </c>
      <c r="H30" s="77">
        <f t="shared" si="14"/>
        <v>-9.5238095238095233E-2</v>
      </c>
      <c r="I30" s="57">
        <v>6</v>
      </c>
      <c r="J30" s="57">
        <v>4</v>
      </c>
      <c r="K30" s="76">
        <f t="shared" ref="K30:K52" si="19">(J30-I30)/I30</f>
        <v>-0.33333333333333331</v>
      </c>
      <c r="L30" s="78"/>
      <c r="M30" s="79">
        <v>40</v>
      </c>
      <c r="N30" s="79">
        <v>23</v>
      </c>
      <c r="O30" s="79">
        <v>11</v>
      </c>
      <c r="P30" s="80">
        <f t="shared" si="16"/>
        <v>0.85</v>
      </c>
      <c r="Q30" s="80">
        <f t="shared" si="17"/>
        <v>0.82608695652173914</v>
      </c>
      <c r="R30" s="81">
        <f t="shared" si="18"/>
        <v>0.36363636363636365</v>
      </c>
      <c r="S30" s="21"/>
    </row>
    <row r="31" spans="1:26" ht="15.75" thickBot="1" x14ac:dyDescent="0.3">
      <c r="A31" s="89"/>
      <c r="B31" s="56" t="s">
        <v>32</v>
      </c>
      <c r="C31" s="52">
        <v>114</v>
      </c>
      <c r="D31" s="52">
        <v>119</v>
      </c>
      <c r="E31" s="15">
        <f t="shared" si="13"/>
        <v>4.3859649122807015E-2</v>
      </c>
      <c r="F31" s="22">
        <v>81</v>
      </c>
      <c r="G31" s="22">
        <v>73</v>
      </c>
      <c r="H31" s="16">
        <f t="shared" si="14"/>
        <v>-9.8765432098765427E-2</v>
      </c>
      <c r="I31" s="22">
        <v>34</v>
      </c>
      <c r="J31" s="22">
        <v>23</v>
      </c>
      <c r="K31" s="15">
        <f t="shared" si="19"/>
        <v>-0.3235294117647059</v>
      </c>
      <c r="L31" s="61"/>
      <c r="M31" s="54">
        <v>155</v>
      </c>
      <c r="N31" s="54">
        <v>113</v>
      </c>
      <c r="O31" s="54">
        <v>71</v>
      </c>
      <c r="P31" s="19">
        <f t="shared" si="16"/>
        <v>0.76774193548387093</v>
      </c>
      <c r="Q31" s="19">
        <f t="shared" si="17"/>
        <v>0.64601769911504425</v>
      </c>
      <c r="R31" s="20">
        <f t="shared" si="18"/>
        <v>0.323943661971831</v>
      </c>
      <c r="S31" s="21"/>
    </row>
    <row r="32" spans="1:26" ht="15.75" thickBot="1" x14ac:dyDescent="0.3">
      <c r="A32" s="87"/>
      <c r="B32" s="63" t="s">
        <v>33</v>
      </c>
      <c r="C32" s="64">
        <v>27</v>
      </c>
      <c r="D32" s="65">
        <v>21</v>
      </c>
      <c r="E32" s="66">
        <f t="shared" si="13"/>
        <v>-0.22222222222222221</v>
      </c>
      <c r="F32" s="64">
        <v>6</v>
      </c>
      <c r="G32" s="64">
        <v>8</v>
      </c>
      <c r="H32" s="67">
        <f t="shared" si="14"/>
        <v>0.33333333333333331</v>
      </c>
      <c r="I32" s="64">
        <v>1</v>
      </c>
      <c r="J32" s="64">
        <v>4</v>
      </c>
      <c r="K32" s="66">
        <f t="shared" si="19"/>
        <v>3</v>
      </c>
      <c r="L32" s="68"/>
      <c r="M32" s="69">
        <v>33</v>
      </c>
      <c r="N32" s="69">
        <v>20</v>
      </c>
      <c r="O32" s="69">
        <v>17</v>
      </c>
      <c r="P32" s="70">
        <f t="shared" si="16"/>
        <v>0.63636363636363635</v>
      </c>
      <c r="Q32" s="70">
        <f t="shared" si="17"/>
        <v>0.4</v>
      </c>
      <c r="R32" s="71">
        <f t="shared" si="18"/>
        <v>0.23529411764705882</v>
      </c>
      <c r="S32" s="21"/>
    </row>
    <row r="33" spans="1:19" ht="15.75" thickBot="1" x14ac:dyDescent="0.3">
      <c r="A33" s="89" t="s">
        <v>35</v>
      </c>
      <c r="B33" s="73" t="s">
        <v>31</v>
      </c>
      <c r="C33" s="74">
        <v>22</v>
      </c>
      <c r="D33" s="75">
        <v>28</v>
      </c>
      <c r="E33" s="76">
        <f t="shared" si="13"/>
        <v>0.27272727272727271</v>
      </c>
      <c r="F33" s="74">
        <v>18</v>
      </c>
      <c r="G33" s="74">
        <v>18</v>
      </c>
      <c r="H33" s="77">
        <f t="shared" si="14"/>
        <v>0</v>
      </c>
      <c r="I33" s="57">
        <v>2</v>
      </c>
      <c r="J33" s="57">
        <v>2</v>
      </c>
      <c r="K33" s="76">
        <f t="shared" si="19"/>
        <v>0</v>
      </c>
      <c r="L33" s="78"/>
      <c r="M33" s="79">
        <v>24</v>
      </c>
      <c r="N33" s="79">
        <v>20</v>
      </c>
      <c r="O33" s="79">
        <v>10</v>
      </c>
      <c r="P33" s="80">
        <f t="shared" si="16"/>
        <v>1.1666666666666667</v>
      </c>
      <c r="Q33" s="80">
        <f t="shared" si="17"/>
        <v>0.9</v>
      </c>
      <c r="R33" s="81">
        <f t="shared" si="18"/>
        <v>0.2</v>
      </c>
      <c r="S33" s="21"/>
    </row>
    <row r="34" spans="1:19" ht="15.75" thickBot="1" x14ac:dyDescent="0.3">
      <c r="A34" s="89"/>
      <c r="B34" s="56" t="s">
        <v>32</v>
      </c>
      <c r="C34" s="52">
        <v>76</v>
      </c>
      <c r="D34" s="52">
        <v>96</v>
      </c>
      <c r="E34" s="15">
        <f t="shared" si="13"/>
        <v>0.26315789473684209</v>
      </c>
      <c r="F34" s="22">
        <v>59</v>
      </c>
      <c r="G34" s="22">
        <v>67</v>
      </c>
      <c r="H34" s="16">
        <f t="shared" si="14"/>
        <v>0.13559322033898305</v>
      </c>
      <c r="I34" s="22">
        <v>16</v>
      </c>
      <c r="J34" s="22">
        <v>14</v>
      </c>
      <c r="K34" s="15">
        <f t="shared" si="19"/>
        <v>-0.125</v>
      </c>
      <c r="L34" s="61"/>
      <c r="M34" s="54">
        <v>90</v>
      </c>
      <c r="N34" s="54">
        <v>76</v>
      </c>
      <c r="O34" s="54">
        <v>45</v>
      </c>
      <c r="P34" s="19">
        <f t="shared" si="16"/>
        <v>1.0666666666666667</v>
      </c>
      <c r="Q34" s="19">
        <f t="shared" si="17"/>
        <v>0.88157894736842102</v>
      </c>
      <c r="R34" s="20">
        <f t="shared" si="18"/>
        <v>0.31111111111111112</v>
      </c>
      <c r="S34" s="21"/>
    </row>
    <row r="35" spans="1:19" ht="15.75" thickBot="1" x14ac:dyDescent="0.3">
      <c r="A35" s="87"/>
      <c r="B35" s="63" t="s">
        <v>33</v>
      </c>
      <c r="C35" s="64">
        <v>39</v>
      </c>
      <c r="D35" s="65">
        <v>34</v>
      </c>
      <c r="E35" s="66">
        <f t="shared" si="13"/>
        <v>-0.12820512820512819</v>
      </c>
      <c r="F35" s="64">
        <v>12</v>
      </c>
      <c r="G35" s="64">
        <v>12</v>
      </c>
      <c r="H35" s="67">
        <f t="shared" si="14"/>
        <v>0</v>
      </c>
      <c r="I35" s="64">
        <v>3</v>
      </c>
      <c r="J35" s="64">
        <v>4</v>
      </c>
      <c r="K35" s="66">
        <f t="shared" si="19"/>
        <v>0.33333333333333331</v>
      </c>
      <c r="L35" s="68"/>
      <c r="M35" s="69">
        <v>41</v>
      </c>
      <c r="N35" s="69">
        <v>16</v>
      </c>
      <c r="O35" s="69">
        <v>14</v>
      </c>
      <c r="P35" s="70">
        <f t="shared" si="16"/>
        <v>0.82926829268292679</v>
      </c>
      <c r="Q35" s="70">
        <f t="shared" si="17"/>
        <v>0.75</v>
      </c>
      <c r="R35" s="71">
        <f t="shared" si="18"/>
        <v>0.2857142857142857</v>
      </c>
      <c r="S35" s="21"/>
    </row>
    <row r="36" spans="1:19" ht="15.75" thickBot="1" x14ac:dyDescent="0.3">
      <c r="A36" s="89" t="s">
        <v>36</v>
      </c>
      <c r="B36" s="73" t="s">
        <v>31</v>
      </c>
      <c r="C36" s="75">
        <v>21</v>
      </c>
      <c r="D36" s="75">
        <v>18</v>
      </c>
      <c r="E36" s="76">
        <f t="shared" si="13"/>
        <v>-0.14285714285714285</v>
      </c>
      <c r="F36" s="74">
        <v>18</v>
      </c>
      <c r="G36" s="74">
        <v>14</v>
      </c>
      <c r="H36" s="77">
        <f t="shared" si="14"/>
        <v>-0.22222222222222221</v>
      </c>
      <c r="I36" s="57">
        <v>4</v>
      </c>
      <c r="J36" s="57">
        <v>3</v>
      </c>
      <c r="K36" s="76">
        <f t="shared" si="19"/>
        <v>-0.25</v>
      </c>
      <c r="L36" s="78"/>
      <c r="M36" s="79">
        <v>29</v>
      </c>
      <c r="N36" s="79">
        <v>22</v>
      </c>
      <c r="O36" s="79">
        <v>12</v>
      </c>
      <c r="P36" s="80">
        <f t="shared" si="16"/>
        <v>0.62068965517241381</v>
      </c>
      <c r="Q36" s="80">
        <f t="shared" si="17"/>
        <v>0.63636363636363635</v>
      </c>
      <c r="R36" s="81">
        <f t="shared" si="18"/>
        <v>0.25</v>
      </c>
      <c r="S36" s="21"/>
    </row>
    <row r="37" spans="1:19" ht="15.75" thickBot="1" x14ac:dyDescent="0.3">
      <c r="A37" s="89"/>
      <c r="B37" s="56" t="s">
        <v>32</v>
      </c>
      <c r="C37" s="52">
        <v>65</v>
      </c>
      <c r="D37" s="52">
        <v>42</v>
      </c>
      <c r="E37" s="15">
        <f t="shared" si="13"/>
        <v>-0.35384615384615387</v>
      </c>
      <c r="F37" s="22">
        <v>54</v>
      </c>
      <c r="G37" s="22">
        <v>27</v>
      </c>
      <c r="H37" s="16">
        <f t="shared" si="14"/>
        <v>-0.5</v>
      </c>
      <c r="I37" s="22">
        <v>19</v>
      </c>
      <c r="J37" s="22">
        <v>8</v>
      </c>
      <c r="K37" s="15">
        <f t="shared" si="19"/>
        <v>-0.57894736842105265</v>
      </c>
      <c r="L37" s="61"/>
      <c r="M37" s="54">
        <v>87</v>
      </c>
      <c r="N37" s="54">
        <v>69</v>
      </c>
      <c r="O37" s="54">
        <v>45</v>
      </c>
      <c r="P37" s="19">
        <f t="shared" si="16"/>
        <v>0.48275862068965519</v>
      </c>
      <c r="Q37" s="19">
        <f t="shared" si="17"/>
        <v>0.39130434782608697</v>
      </c>
      <c r="R37" s="20">
        <f t="shared" si="18"/>
        <v>0.17777777777777778</v>
      </c>
      <c r="S37" s="21"/>
    </row>
    <row r="38" spans="1:19" ht="15.75" thickBot="1" x14ac:dyDescent="0.3">
      <c r="A38" s="87"/>
      <c r="B38" s="63" t="s">
        <v>33</v>
      </c>
      <c r="C38" s="64">
        <v>30</v>
      </c>
      <c r="D38" s="65">
        <v>40</v>
      </c>
      <c r="E38" s="66">
        <f t="shared" si="13"/>
        <v>0.33333333333333331</v>
      </c>
      <c r="F38" s="64">
        <v>2</v>
      </c>
      <c r="G38" s="64">
        <v>3</v>
      </c>
      <c r="H38" s="67">
        <f t="shared" si="14"/>
        <v>0.5</v>
      </c>
      <c r="I38" s="64">
        <v>0</v>
      </c>
      <c r="J38" s="64">
        <v>2</v>
      </c>
      <c r="K38" s="66">
        <v>0</v>
      </c>
      <c r="L38" s="68"/>
      <c r="M38" s="69">
        <v>22</v>
      </c>
      <c r="N38" s="69">
        <v>5</v>
      </c>
      <c r="O38" s="69">
        <v>5</v>
      </c>
      <c r="P38" s="70">
        <f t="shared" si="16"/>
        <v>1.8181818181818181</v>
      </c>
      <c r="Q38" s="70">
        <f t="shared" si="17"/>
        <v>0.6</v>
      </c>
      <c r="R38" s="71">
        <f t="shared" si="18"/>
        <v>0.4</v>
      </c>
      <c r="S38" s="21"/>
    </row>
    <row r="39" spans="1:19" ht="15.75" thickBot="1" x14ac:dyDescent="0.3">
      <c r="A39" s="89" t="s">
        <v>37</v>
      </c>
      <c r="B39" s="73" t="s">
        <v>31</v>
      </c>
      <c r="C39" s="75">
        <v>5</v>
      </c>
      <c r="D39" s="75">
        <v>8</v>
      </c>
      <c r="E39" s="76">
        <f t="shared" si="13"/>
        <v>0.6</v>
      </c>
      <c r="F39" s="74">
        <v>4</v>
      </c>
      <c r="G39" s="74">
        <v>5</v>
      </c>
      <c r="H39" s="77">
        <f t="shared" si="14"/>
        <v>0.25</v>
      </c>
      <c r="I39" s="57">
        <v>1</v>
      </c>
      <c r="J39" s="57">
        <v>3</v>
      </c>
      <c r="K39" s="76">
        <f t="shared" si="19"/>
        <v>2</v>
      </c>
      <c r="L39" s="78"/>
      <c r="M39" s="79">
        <v>8</v>
      </c>
      <c r="N39" s="79">
        <v>6</v>
      </c>
      <c r="O39" s="79">
        <v>2</v>
      </c>
      <c r="P39" s="80">
        <f t="shared" si="16"/>
        <v>1</v>
      </c>
      <c r="Q39" s="80">
        <f t="shared" si="17"/>
        <v>0.83333333333333337</v>
      </c>
      <c r="R39" s="81">
        <f t="shared" si="18"/>
        <v>1.5</v>
      </c>
      <c r="S39" s="21"/>
    </row>
    <row r="40" spans="1:19" ht="15.75" thickBot="1" x14ac:dyDescent="0.3">
      <c r="A40" s="89"/>
      <c r="B40" s="56" t="s">
        <v>32</v>
      </c>
      <c r="C40" s="22">
        <v>21</v>
      </c>
      <c r="D40" s="52">
        <v>22</v>
      </c>
      <c r="E40" s="15">
        <f t="shared" si="13"/>
        <v>4.7619047619047616E-2</v>
      </c>
      <c r="F40" s="22">
        <v>13</v>
      </c>
      <c r="G40" s="22">
        <v>14</v>
      </c>
      <c r="H40" s="16">
        <f t="shared" si="14"/>
        <v>7.6923076923076927E-2</v>
      </c>
      <c r="I40" s="22">
        <v>6</v>
      </c>
      <c r="J40" s="22">
        <v>7</v>
      </c>
      <c r="K40" s="15">
        <f t="shared" si="19"/>
        <v>0.16666666666666666</v>
      </c>
      <c r="L40" s="61"/>
      <c r="M40" s="54">
        <v>33</v>
      </c>
      <c r="N40" s="54">
        <v>24</v>
      </c>
      <c r="O40" s="54">
        <v>16</v>
      </c>
      <c r="P40" s="19">
        <f t="shared" si="16"/>
        <v>0.66666666666666663</v>
      </c>
      <c r="Q40" s="19">
        <f t="shared" si="17"/>
        <v>0.58333333333333337</v>
      </c>
      <c r="R40" s="20">
        <f t="shared" si="18"/>
        <v>0.4375</v>
      </c>
      <c r="S40" s="21"/>
    </row>
    <row r="41" spans="1:19" ht="15.75" thickBot="1" x14ac:dyDescent="0.3">
      <c r="A41" s="87"/>
      <c r="B41" s="63" t="s">
        <v>33</v>
      </c>
      <c r="C41" s="64">
        <v>33</v>
      </c>
      <c r="D41" s="65">
        <v>31</v>
      </c>
      <c r="E41" s="66">
        <f t="shared" si="13"/>
        <v>-6.0606060606060608E-2</v>
      </c>
      <c r="F41" s="64">
        <v>20</v>
      </c>
      <c r="G41" s="64">
        <v>12</v>
      </c>
      <c r="H41" s="67">
        <f t="shared" si="14"/>
        <v>-0.4</v>
      </c>
      <c r="I41" s="64">
        <v>9</v>
      </c>
      <c r="J41" s="64">
        <v>4</v>
      </c>
      <c r="K41" s="66">
        <f t="shared" si="19"/>
        <v>-0.55555555555555558</v>
      </c>
      <c r="L41" s="68"/>
      <c r="M41" s="69">
        <v>41</v>
      </c>
      <c r="N41" s="69">
        <v>33</v>
      </c>
      <c r="O41" s="69">
        <v>28</v>
      </c>
      <c r="P41" s="70">
        <f t="shared" si="16"/>
        <v>0.75609756097560976</v>
      </c>
      <c r="Q41" s="70">
        <f t="shared" si="17"/>
        <v>0.36363636363636365</v>
      </c>
      <c r="R41" s="71">
        <f t="shared" si="18"/>
        <v>0.14285714285714285</v>
      </c>
      <c r="S41" s="21"/>
    </row>
    <row r="42" spans="1:19" ht="15.75" thickBot="1" x14ac:dyDescent="0.3">
      <c r="A42" s="89" t="s">
        <v>38</v>
      </c>
      <c r="B42" s="73" t="s">
        <v>31</v>
      </c>
      <c r="C42" s="75">
        <v>3</v>
      </c>
      <c r="D42" s="75">
        <v>0</v>
      </c>
      <c r="E42" s="76">
        <f t="shared" si="13"/>
        <v>-1</v>
      </c>
      <c r="F42" s="74">
        <v>2</v>
      </c>
      <c r="G42" s="74">
        <v>0</v>
      </c>
      <c r="H42" s="76">
        <f t="shared" si="14"/>
        <v>-1</v>
      </c>
      <c r="I42" s="57">
        <v>2</v>
      </c>
      <c r="J42" s="57">
        <v>0</v>
      </c>
      <c r="K42" s="76">
        <f t="shared" si="19"/>
        <v>-1</v>
      </c>
      <c r="L42" s="78"/>
      <c r="M42" s="79">
        <v>3</v>
      </c>
      <c r="N42" s="79">
        <v>2</v>
      </c>
      <c r="O42" s="79">
        <v>1</v>
      </c>
      <c r="P42" s="80">
        <f t="shared" si="16"/>
        <v>0</v>
      </c>
      <c r="Q42" s="80">
        <f t="shared" si="17"/>
        <v>0</v>
      </c>
      <c r="R42" s="81">
        <f t="shared" si="18"/>
        <v>0</v>
      </c>
      <c r="S42" s="21"/>
    </row>
    <row r="43" spans="1:19" ht="15.75" thickBot="1" x14ac:dyDescent="0.3">
      <c r="A43" s="89"/>
      <c r="B43" s="56" t="s">
        <v>32</v>
      </c>
      <c r="C43" s="52">
        <v>8</v>
      </c>
      <c r="D43" s="52">
        <v>4</v>
      </c>
      <c r="E43" s="15">
        <f t="shared" si="13"/>
        <v>-0.5</v>
      </c>
      <c r="F43" s="22">
        <v>7</v>
      </c>
      <c r="G43" s="22">
        <v>4</v>
      </c>
      <c r="H43" s="16">
        <f t="shared" si="14"/>
        <v>-0.42857142857142855</v>
      </c>
      <c r="I43" s="22">
        <v>6</v>
      </c>
      <c r="J43" s="22">
        <v>1</v>
      </c>
      <c r="K43" s="15">
        <f t="shared" si="19"/>
        <v>-0.83333333333333337</v>
      </c>
      <c r="L43" s="61"/>
      <c r="M43" s="54">
        <v>9</v>
      </c>
      <c r="N43" s="54">
        <v>7</v>
      </c>
      <c r="O43" s="54">
        <v>5</v>
      </c>
      <c r="P43" s="19">
        <f t="shared" si="16"/>
        <v>0.44444444444444442</v>
      </c>
      <c r="Q43" s="19">
        <f t="shared" si="17"/>
        <v>0.5714285714285714</v>
      </c>
      <c r="R43" s="20">
        <f t="shared" si="18"/>
        <v>0.2</v>
      </c>
      <c r="S43" s="21"/>
    </row>
    <row r="44" spans="1:19" ht="15.75" thickBot="1" x14ac:dyDescent="0.3">
      <c r="A44" s="87"/>
      <c r="B44" s="63" t="s">
        <v>33</v>
      </c>
      <c r="C44" s="64">
        <v>19</v>
      </c>
      <c r="D44" s="65">
        <v>19</v>
      </c>
      <c r="E44" s="66">
        <f t="shared" si="13"/>
        <v>0</v>
      </c>
      <c r="F44" s="64">
        <v>5</v>
      </c>
      <c r="G44" s="64">
        <v>6</v>
      </c>
      <c r="H44" s="67">
        <f t="shared" si="14"/>
        <v>0.2</v>
      </c>
      <c r="I44" s="64">
        <v>0</v>
      </c>
      <c r="J44" s="64">
        <v>0</v>
      </c>
      <c r="K44" s="66">
        <v>0</v>
      </c>
      <c r="L44" s="68"/>
      <c r="M44" s="69">
        <v>19</v>
      </c>
      <c r="N44" s="69">
        <v>9</v>
      </c>
      <c r="O44" s="69">
        <v>7</v>
      </c>
      <c r="P44" s="70">
        <f t="shared" si="16"/>
        <v>1</v>
      </c>
      <c r="Q44" s="70">
        <f t="shared" si="17"/>
        <v>0.66666666666666663</v>
      </c>
      <c r="R44" s="71">
        <f t="shared" si="18"/>
        <v>0</v>
      </c>
      <c r="S44" s="21"/>
    </row>
    <row r="45" spans="1:19" ht="15.75" thickBot="1" x14ac:dyDescent="0.3">
      <c r="A45" s="89" t="s">
        <v>39</v>
      </c>
      <c r="B45" s="73" t="s">
        <v>31</v>
      </c>
      <c r="C45" s="75">
        <v>12</v>
      </c>
      <c r="D45" s="75">
        <v>15</v>
      </c>
      <c r="E45" s="76">
        <f t="shared" si="13"/>
        <v>0.25</v>
      </c>
      <c r="F45" s="74">
        <v>6</v>
      </c>
      <c r="G45" s="74">
        <v>8</v>
      </c>
      <c r="H45" s="77">
        <f t="shared" si="14"/>
        <v>0.33333333333333331</v>
      </c>
      <c r="I45" s="57">
        <v>2</v>
      </c>
      <c r="J45" s="57">
        <v>4</v>
      </c>
      <c r="K45" s="76">
        <f t="shared" si="19"/>
        <v>1</v>
      </c>
      <c r="L45" s="78"/>
      <c r="M45" s="79">
        <v>14</v>
      </c>
      <c r="N45" s="79">
        <v>10</v>
      </c>
      <c r="O45" s="79">
        <v>7</v>
      </c>
      <c r="P45" s="80">
        <f t="shared" si="16"/>
        <v>1.0714285714285714</v>
      </c>
      <c r="Q45" s="80">
        <f t="shared" si="17"/>
        <v>0.8</v>
      </c>
      <c r="R45" s="81">
        <f t="shared" si="18"/>
        <v>0.5714285714285714</v>
      </c>
      <c r="S45" s="21"/>
    </row>
    <row r="46" spans="1:19" ht="15.75" thickBot="1" x14ac:dyDescent="0.3">
      <c r="A46" s="89"/>
      <c r="B46" s="56" t="s">
        <v>32</v>
      </c>
      <c r="C46" s="52">
        <v>78</v>
      </c>
      <c r="D46" s="52">
        <v>65</v>
      </c>
      <c r="E46" s="15">
        <f t="shared" si="13"/>
        <v>-0.16666666666666666</v>
      </c>
      <c r="F46" s="22">
        <v>60</v>
      </c>
      <c r="G46" s="22">
        <v>39</v>
      </c>
      <c r="H46" s="16">
        <f t="shared" si="14"/>
        <v>-0.35</v>
      </c>
      <c r="I46" s="22">
        <v>18</v>
      </c>
      <c r="J46" s="22">
        <v>16</v>
      </c>
      <c r="K46" s="15">
        <f t="shared" si="19"/>
        <v>-0.1111111111111111</v>
      </c>
      <c r="L46" s="61"/>
      <c r="M46" s="54">
        <v>107</v>
      </c>
      <c r="N46" s="54">
        <v>95</v>
      </c>
      <c r="O46" s="54">
        <v>59</v>
      </c>
      <c r="P46" s="19">
        <f t="shared" si="16"/>
        <v>0.60747663551401865</v>
      </c>
      <c r="Q46" s="19">
        <f t="shared" si="17"/>
        <v>0.41052631578947368</v>
      </c>
      <c r="R46" s="20">
        <f t="shared" si="18"/>
        <v>0.2711864406779661</v>
      </c>
      <c r="S46" s="21"/>
    </row>
    <row r="47" spans="1:19" ht="15.75" thickBot="1" x14ac:dyDescent="0.3">
      <c r="A47" s="87"/>
      <c r="B47" s="63" t="s">
        <v>33</v>
      </c>
      <c r="C47" s="64">
        <v>25</v>
      </c>
      <c r="D47" s="65">
        <v>23</v>
      </c>
      <c r="E47" s="66">
        <f t="shared" si="13"/>
        <v>-0.08</v>
      </c>
      <c r="F47" s="64">
        <v>13</v>
      </c>
      <c r="G47" s="64">
        <v>10</v>
      </c>
      <c r="H47" s="67">
        <f t="shared" si="14"/>
        <v>-0.23076923076923078</v>
      </c>
      <c r="I47" s="64">
        <v>7</v>
      </c>
      <c r="J47" s="64">
        <v>8</v>
      </c>
      <c r="K47" s="66">
        <f t="shared" si="19"/>
        <v>0.14285714285714285</v>
      </c>
      <c r="L47" s="68"/>
      <c r="M47" s="69">
        <v>29</v>
      </c>
      <c r="N47" s="69">
        <v>18</v>
      </c>
      <c r="O47" s="69">
        <v>14</v>
      </c>
      <c r="P47" s="70">
        <f t="shared" si="16"/>
        <v>0.7931034482758621</v>
      </c>
      <c r="Q47" s="70">
        <f t="shared" si="17"/>
        <v>0.55555555555555558</v>
      </c>
      <c r="R47" s="71">
        <f t="shared" si="18"/>
        <v>0.5714285714285714</v>
      </c>
      <c r="S47" s="21"/>
    </row>
    <row r="48" spans="1:19" ht="15.75" thickBot="1" x14ac:dyDescent="0.3">
      <c r="A48" s="89" t="s">
        <v>56</v>
      </c>
      <c r="B48" s="73" t="s">
        <v>31</v>
      </c>
      <c r="C48" s="75">
        <v>2</v>
      </c>
      <c r="D48" s="75">
        <v>0</v>
      </c>
      <c r="E48" s="76">
        <f t="shared" si="13"/>
        <v>-1</v>
      </c>
      <c r="F48" s="74">
        <v>1</v>
      </c>
      <c r="G48" s="74">
        <v>0</v>
      </c>
      <c r="H48" s="77">
        <f t="shared" si="14"/>
        <v>-1</v>
      </c>
      <c r="I48" s="57">
        <v>0</v>
      </c>
      <c r="J48" s="57">
        <v>0</v>
      </c>
      <c r="K48" s="76">
        <v>0</v>
      </c>
      <c r="L48" s="78"/>
      <c r="M48" s="79">
        <v>3</v>
      </c>
      <c r="N48" s="79">
        <v>1</v>
      </c>
      <c r="O48" s="79">
        <v>0</v>
      </c>
      <c r="P48" s="80">
        <f t="shared" si="16"/>
        <v>0</v>
      </c>
      <c r="Q48" s="80">
        <f t="shared" si="17"/>
        <v>0</v>
      </c>
      <c r="R48" s="81">
        <v>0</v>
      </c>
      <c r="S48" s="21"/>
    </row>
    <row r="49" spans="1:19" ht="15.75" thickBot="1" x14ac:dyDescent="0.3">
      <c r="A49" s="89"/>
      <c r="B49" s="56" t="s">
        <v>32</v>
      </c>
      <c r="C49" s="22">
        <v>19</v>
      </c>
      <c r="D49" s="52">
        <v>6</v>
      </c>
      <c r="E49" s="15">
        <f t="shared" si="13"/>
        <v>-0.68421052631578949</v>
      </c>
      <c r="F49" s="22">
        <v>18</v>
      </c>
      <c r="G49" s="22">
        <v>4</v>
      </c>
      <c r="H49" s="16">
        <f t="shared" si="14"/>
        <v>-0.77777777777777779</v>
      </c>
      <c r="I49" s="22">
        <v>3</v>
      </c>
      <c r="J49" s="22">
        <v>1</v>
      </c>
      <c r="K49" s="15">
        <f t="shared" si="19"/>
        <v>-0.66666666666666663</v>
      </c>
      <c r="L49" s="61"/>
      <c r="M49" s="54">
        <v>24</v>
      </c>
      <c r="N49" s="54">
        <v>21</v>
      </c>
      <c r="O49" s="54">
        <v>7</v>
      </c>
      <c r="P49" s="19">
        <f t="shared" si="16"/>
        <v>0.25</v>
      </c>
      <c r="Q49" s="19">
        <f t="shared" si="17"/>
        <v>0.19047619047619047</v>
      </c>
      <c r="R49" s="20">
        <f t="shared" si="18"/>
        <v>0.14285714285714285</v>
      </c>
      <c r="S49" s="21"/>
    </row>
    <row r="50" spans="1:19" ht="15.75" thickBot="1" x14ac:dyDescent="0.3">
      <c r="A50" s="87"/>
      <c r="B50" s="63" t="s">
        <v>33</v>
      </c>
      <c r="C50" s="64">
        <v>10</v>
      </c>
      <c r="D50" s="65">
        <v>7</v>
      </c>
      <c r="E50" s="66">
        <f t="shared" si="13"/>
        <v>-0.3</v>
      </c>
      <c r="F50" s="64">
        <v>1</v>
      </c>
      <c r="G50" s="64">
        <v>3</v>
      </c>
      <c r="H50" s="67">
        <f>(G50-F50)/F50</f>
        <v>2</v>
      </c>
      <c r="I50" s="64">
        <v>0</v>
      </c>
      <c r="J50" s="64">
        <v>2</v>
      </c>
      <c r="K50" s="66">
        <v>0</v>
      </c>
      <c r="L50" s="68"/>
      <c r="M50" s="69">
        <v>12</v>
      </c>
      <c r="N50" s="69">
        <v>2</v>
      </c>
      <c r="O50" s="69">
        <v>2</v>
      </c>
      <c r="P50" s="70">
        <f t="shared" si="16"/>
        <v>0.58333333333333337</v>
      </c>
      <c r="Q50" s="70">
        <f t="shared" si="17"/>
        <v>1.5</v>
      </c>
      <c r="R50" s="71">
        <f t="shared" si="18"/>
        <v>1</v>
      </c>
      <c r="S50" s="21"/>
    </row>
    <row r="51" spans="1:19" ht="15.75" thickBot="1" x14ac:dyDescent="0.3">
      <c r="A51" s="87" t="s">
        <v>40</v>
      </c>
      <c r="B51" s="73" t="s">
        <v>31</v>
      </c>
      <c r="C51" s="74">
        <v>159</v>
      </c>
      <c r="D51" s="75">
        <v>96</v>
      </c>
      <c r="E51" s="76">
        <f>(D51-C51)/C51</f>
        <v>-0.39622641509433965</v>
      </c>
      <c r="F51" s="74">
        <v>138</v>
      </c>
      <c r="G51" s="74">
        <v>76</v>
      </c>
      <c r="H51" s="77">
        <f t="shared" si="14"/>
        <v>-0.44927536231884058</v>
      </c>
      <c r="I51" s="57">
        <v>44</v>
      </c>
      <c r="J51" s="57">
        <v>18</v>
      </c>
      <c r="K51" s="76">
        <f t="shared" si="19"/>
        <v>-0.59090909090909094</v>
      </c>
      <c r="L51" s="78"/>
      <c r="M51" s="79">
        <v>266</v>
      </c>
      <c r="N51" s="79">
        <v>243</v>
      </c>
      <c r="O51" s="79">
        <v>127</v>
      </c>
      <c r="P51" s="80">
        <f>D51/M51</f>
        <v>0.36090225563909772</v>
      </c>
      <c r="Q51" s="80">
        <f t="shared" si="17"/>
        <v>0.31275720164609055</v>
      </c>
      <c r="R51" s="81">
        <f t="shared" si="18"/>
        <v>0.14173228346456693</v>
      </c>
      <c r="S51" s="21"/>
    </row>
    <row r="52" spans="1:19" ht="15.75" thickBot="1" x14ac:dyDescent="0.3">
      <c r="A52" s="87"/>
      <c r="B52" s="63" t="s">
        <v>32</v>
      </c>
      <c r="C52" s="64">
        <v>402</v>
      </c>
      <c r="D52" s="65">
        <v>324</v>
      </c>
      <c r="E52" s="66">
        <f>(D52-C52)/C52</f>
        <v>-0.19402985074626866</v>
      </c>
      <c r="F52" s="64">
        <v>354</v>
      </c>
      <c r="G52" s="64">
        <v>230</v>
      </c>
      <c r="H52" s="67">
        <f t="shared" si="14"/>
        <v>-0.35028248587570621</v>
      </c>
      <c r="I52" s="64">
        <v>120</v>
      </c>
      <c r="J52" s="64">
        <v>83</v>
      </c>
      <c r="K52" s="66">
        <f t="shared" si="19"/>
        <v>-0.30833333333333335</v>
      </c>
      <c r="L52" s="68"/>
      <c r="M52" s="69">
        <v>714</v>
      </c>
      <c r="N52" s="69">
        <v>667</v>
      </c>
      <c r="O52" s="69">
        <v>400</v>
      </c>
      <c r="P52" s="70">
        <f>D52/M52</f>
        <v>0.45378151260504201</v>
      </c>
      <c r="Q52" s="70">
        <f t="shared" si="17"/>
        <v>0.34482758620689657</v>
      </c>
      <c r="R52" s="71">
        <f t="shared" si="18"/>
        <v>0.20749999999999999</v>
      </c>
      <c r="S52" s="21"/>
    </row>
    <row r="53" spans="1:19" ht="15.75" thickBot="1" x14ac:dyDescent="0.3">
      <c r="A53" s="89" t="s">
        <v>41</v>
      </c>
      <c r="B53" s="73" t="s">
        <v>31</v>
      </c>
      <c r="C53" s="74">
        <v>0</v>
      </c>
      <c r="D53" s="82">
        <v>0</v>
      </c>
      <c r="E53" s="76">
        <v>0</v>
      </c>
      <c r="F53" s="74">
        <v>0</v>
      </c>
      <c r="G53" s="82">
        <v>0</v>
      </c>
      <c r="H53" s="76">
        <v>0</v>
      </c>
      <c r="I53" s="57">
        <v>0</v>
      </c>
      <c r="J53" s="23">
        <v>0</v>
      </c>
      <c r="K53" s="76">
        <v>0</v>
      </c>
      <c r="L53" s="78"/>
      <c r="M53" s="79">
        <v>0</v>
      </c>
      <c r="N53" s="79">
        <v>0</v>
      </c>
      <c r="O53" s="79">
        <v>0</v>
      </c>
      <c r="P53" s="80">
        <v>0</v>
      </c>
      <c r="Q53" s="80">
        <v>0</v>
      </c>
      <c r="R53" s="81">
        <v>0</v>
      </c>
      <c r="S53" s="21"/>
    </row>
    <row r="54" spans="1:19" ht="15.75" thickBot="1" x14ac:dyDescent="0.3">
      <c r="A54" s="87"/>
      <c r="B54" s="56" t="s">
        <v>32</v>
      </c>
      <c r="C54" s="22">
        <v>8</v>
      </c>
      <c r="D54" s="52">
        <v>14</v>
      </c>
      <c r="E54" s="15">
        <f t="shared" si="13"/>
        <v>0.75</v>
      </c>
      <c r="F54" s="22">
        <v>5</v>
      </c>
      <c r="G54" s="22">
        <v>9</v>
      </c>
      <c r="H54" s="60">
        <f>(G54-F54)/F54</f>
        <v>0.8</v>
      </c>
      <c r="I54" s="22">
        <v>2</v>
      </c>
      <c r="J54" s="22">
        <v>5</v>
      </c>
      <c r="K54" s="15">
        <f>(J54-I54)/I54</f>
        <v>1.5</v>
      </c>
      <c r="L54" s="61"/>
      <c r="M54" s="54">
        <v>9</v>
      </c>
      <c r="N54" s="54">
        <v>7</v>
      </c>
      <c r="O54" s="54">
        <v>4</v>
      </c>
      <c r="P54" s="19">
        <f t="shared" si="16"/>
        <v>1.5555555555555556</v>
      </c>
      <c r="Q54" s="19">
        <f t="shared" si="17"/>
        <v>1.2857142857142858</v>
      </c>
      <c r="R54" s="20">
        <f t="shared" si="18"/>
        <v>1.25</v>
      </c>
      <c r="S54" s="21"/>
    </row>
    <row r="55" spans="1:19" ht="15.75" thickBot="1" x14ac:dyDescent="0.3">
      <c r="A55" s="87"/>
      <c r="B55" s="63" t="s">
        <v>33</v>
      </c>
      <c r="C55" s="64">
        <v>10</v>
      </c>
      <c r="D55" s="65">
        <v>5</v>
      </c>
      <c r="E55" s="66">
        <f t="shared" si="13"/>
        <v>-0.5</v>
      </c>
      <c r="F55" s="64">
        <v>3</v>
      </c>
      <c r="G55" s="64">
        <v>2</v>
      </c>
      <c r="H55" s="67">
        <f>(G55-F55)/F55</f>
        <v>-0.33333333333333331</v>
      </c>
      <c r="I55" s="64">
        <v>1</v>
      </c>
      <c r="J55" s="64">
        <v>0</v>
      </c>
      <c r="K55" s="66">
        <f>(J55-I55)/I55</f>
        <v>-1</v>
      </c>
      <c r="L55" s="68"/>
      <c r="M55" s="69">
        <v>10</v>
      </c>
      <c r="N55" s="69">
        <v>3</v>
      </c>
      <c r="O55" s="69">
        <v>3</v>
      </c>
      <c r="P55" s="70">
        <f t="shared" si="16"/>
        <v>0.5</v>
      </c>
      <c r="Q55" s="70">
        <f t="shared" si="17"/>
        <v>0.66666666666666663</v>
      </c>
      <c r="R55" s="71">
        <f t="shared" si="18"/>
        <v>0</v>
      </c>
      <c r="S55" s="21"/>
    </row>
    <row r="56" spans="1:19" ht="15.75" thickBot="1" x14ac:dyDescent="0.3">
      <c r="A56" s="87" t="s">
        <v>42</v>
      </c>
      <c r="B56" s="73" t="s">
        <v>31</v>
      </c>
      <c r="C56" s="74">
        <v>1</v>
      </c>
      <c r="D56" s="75">
        <v>2</v>
      </c>
      <c r="E56" s="76">
        <f t="shared" si="13"/>
        <v>1</v>
      </c>
      <c r="F56" s="74">
        <v>1</v>
      </c>
      <c r="G56" s="74">
        <v>1</v>
      </c>
      <c r="H56" s="76">
        <f>(G56-F56)/F56</f>
        <v>0</v>
      </c>
      <c r="I56" s="57">
        <v>0</v>
      </c>
      <c r="J56" s="57">
        <v>1</v>
      </c>
      <c r="K56" s="76">
        <v>0</v>
      </c>
      <c r="L56" s="83"/>
      <c r="M56" s="79">
        <v>7</v>
      </c>
      <c r="N56" s="79">
        <v>7</v>
      </c>
      <c r="O56" s="79">
        <v>6</v>
      </c>
      <c r="P56" s="80">
        <f t="shared" si="16"/>
        <v>0.2857142857142857</v>
      </c>
      <c r="Q56" s="80">
        <f t="shared" si="17"/>
        <v>0.14285714285714285</v>
      </c>
      <c r="R56" s="81">
        <f t="shared" si="18"/>
        <v>0.16666666666666666</v>
      </c>
      <c r="S56" s="21"/>
    </row>
    <row r="57" spans="1:19" ht="15.75" thickBot="1" x14ac:dyDescent="0.3">
      <c r="A57" s="87"/>
      <c r="B57" s="63" t="s">
        <v>32</v>
      </c>
      <c r="C57" s="64">
        <v>8</v>
      </c>
      <c r="D57" s="65">
        <v>4</v>
      </c>
      <c r="E57" s="66">
        <f t="shared" si="13"/>
        <v>-0.5</v>
      </c>
      <c r="F57" s="64">
        <v>7</v>
      </c>
      <c r="G57" s="64">
        <v>2</v>
      </c>
      <c r="H57" s="66">
        <f t="shared" ref="H57:H65" si="20">(G57-F57)/F57</f>
        <v>-0.7142857142857143</v>
      </c>
      <c r="I57" s="64">
        <v>4</v>
      </c>
      <c r="J57" s="64">
        <v>1</v>
      </c>
      <c r="K57" s="66">
        <f t="shared" ref="K57:K65" si="21">(J57-I57)/I57</f>
        <v>-0.75</v>
      </c>
      <c r="L57" s="84"/>
      <c r="M57" s="69">
        <v>31</v>
      </c>
      <c r="N57" s="69">
        <v>28</v>
      </c>
      <c r="O57" s="69">
        <v>24</v>
      </c>
      <c r="P57" s="70">
        <f t="shared" si="16"/>
        <v>0.12903225806451613</v>
      </c>
      <c r="Q57" s="70">
        <f t="shared" si="17"/>
        <v>7.1428571428571425E-2</v>
      </c>
      <c r="R57" s="71">
        <f t="shared" si="18"/>
        <v>4.1666666666666664E-2</v>
      </c>
      <c r="S57" s="21"/>
    </row>
    <row r="58" spans="1:19" ht="15.75" thickBot="1" x14ac:dyDescent="0.3">
      <c r="A58" s="87" t="s">
        <v>43</v>
      </c>
      <c r="B58" s="73" t="s">
        <v>31</v>
      </c>
      <c r="C58" s="74">
        <v>0</v>
      </c>
      <c r="D58" s="75">
        <v>0</v>
      </c>
      <c r="E58" s="76">
        <v>0</v>
      </c>
      <c r="F58" s="74">
        <v>0</v>
      </c>
      <c r="G58" s="74">
        <v>0</v>
      </c>
      <c r="H58" s="76">
        <v>0</v>
      </c>
      <c r="I58" s="57">
        <v>0</v>
      </c>
      <c r="J58" s="57">
        <v>0</v>
      </c>
      <c r="K58" s="76">
        <v>0</v>
      </c>
      <c r="L58" s="83"/>
      <c r="M58" s="79">
        <v>0</v>
      </c>
      <c r="N58" s="79">
        <v>0</v>
      </c>
      <c r="O58" s="79">
        <v>0</v>
      </c>
      <c r="P58" s="80">
        <v>0</v>
      </c>
      <c r="Q58" s="80">
        <v>0</v>
      </c>
      <c r="R58" s="81">
        <v>0</v>
      </c>
      <c r="S58" s="21"/>
    </row>
    <row r="59" spans="1:19" ht="15.75" thickBot="1" x14ac:dyDescent="0.3">
      <c r="A59" s="87"/>
      <c r="B59" s="63" t="s">
        <v>32</v>
      </c>
      <c r="C59" s="64">
        <v>0</v>
      </c>
      <c r="D59" s="65">
        <v>0</v>
      </c>
      <c r="E59" s="66">
        <v>0</v>
      </c>
      <c r="F59" s="64">
        <v>0</v>
      </c>
      <c r="G59" s="64">
        <v>0</v>
      </c>
      <c r="H59" s="66">
        <v>0</v>
      </c>
      <c r="I59" s="64">
        <v>0</v>
      </c>
      <c r="J59" s="64">
        <v>0</v>
      </c>
      <c r="K59" s="66">
        <v>0</v>
      </c>
      <c r="L59" s="84"/>
      <c r="M59" s="69">
        <v>1</v>
      </c>
      <c r="N59" s="69">
        <v>1</v>
      </c>
      <c r="O59" s="69">
        <v>1</v>
      </c>
      <c r="P59" s="70">
        <f t="shared" si="16"/>
        <v>0</v>
      </c>
      <c r="Q59" s="70">
        <f t="shared" si="17"/>
        <v>0</v>
      </c>
      <c r="R59" s="71">
        <f t="shared" si="18"/>
        <v>0</v>
      </c>
      <c r="S59" s="21"/>
    </row>
    <row r="60" spans="1:19" ht="15.75" thickBot="1" x14ac:dyDescent="0.3">
      <c r="A60" s="87" t="s">
        <v>44</v>
      </c>
      <c r="B60" s="73" t="s">
        <v>31</v>
      </c>
      <c r="C60" s="74">
        <v>4</v>
      </c>
      <c r="D60" s="75">
        <v>5</v>
      </c>
      <c r="E60" s="76">
        <f>(D60-C60)/C60</f>
        <v>0.25</v>
      </c>
      <c r="F60" s="74">
        <v>2</v>
      </c>
      <c r="G60" s="74">
        <v>5</v>
      </c>
      <c r="H60" s="77">
        <f t="shared" si="20"/>
        <v>1.5</v>
      </c>
      <c r="I60" s="57">
        <v>0</v>
      </c>
      <c r="J60" s="57">
        <v>2</v>
      </c>
      <c r="K60" s="76">
        <v>0</v>
      </c>
      <c r="L60" s="83"/>
      <c r="M60" s="79">
        <v>41</v>
      </c>
      <c r="N60" s="79">
        <v>40</v>
      </c>
      <c r="O60" s="79">
        <v>20</v>
      </c>
      <c r="P60" s="80">
        <f>D60/M60</f>
        <v>0.12195121951219512</v>
      </c>
      <c r="Q60" s="80">
        <f t="shared" si="17"/>
        <v>0.125</v>
      </c>
      <c r="R60" s="81">
        <f t="shared" si="18"/>
        <v>0.1</v>
      </c>
      <c r="S60" s="21"/>
    </row>
    <row r="61" spans="1:19" ht="15.75" thickBot="1" x14ac:dyDescent="0.3">
      <c r="A61" s="87"/>
      <c r="B61" s="63" t="s">
        <v>32</v>
      </c>
      <c r="C61" s="64">
        <v>22</v>
      </c>
      <c r="D61" s="65">
        <v>19</v>
      </c>
      <c r="E61" s="66">
        <f>(D61-C61)/C61</f>
        <v>-0.13636363636363635</v>
      </c>
      <c r="F61" s="64">
        <v>15</v>
      </c>
      <c r="G61" s="64">
        <v>15</v>
      </c>
      <c r="H61" s="67">
        <f t="shared" si="20"/>
        <v>0</v>
      </c>
      <c r="I61" s="64">
        <v>2</v>
      </c>
      <c r="J61" s="64">
        <v>8</v>
      </c>
      <c r="K61" s="66">
        <f t="shared" si="21"/>
        <v>3</v>
      </c>
      <c r="L61" s="84"/>
      <c r="M61" s="69">
        <v>91</v>
      </c>
      <c r="N61" s="69">
        <v>84</v>
      </c>
      <c r="O61" s="69">
        <v>53</v>
      </c>
      <c r="P61" s="70">
        <f>D61/M61</f>
        <v>0.2087912087912088</v>
      </c>
      <c r="Q61" s="70">
        <f t="shared" si="17"/>
        <v>0.17857142857142858</v>
      </c>
      <c r="R61" s="71">
        <f t="shared" si="18"/>
        <v>0.15094339622641509</v>
      </c>
      <c r="S61" s="21"/>
    </row>
    <row r="62" spans="1:19" ht="15.75" thickBot="1" x14ac:dyDescent="0.3">
      <c r="A62" s="87" t="s">
        <v>45</v>
      </c>
      <c r="B62" s="73" t="s">
        <v>31</v>
      </c>
      <c r="C62" s="74">
        <v>5</v>
      </c>
      <c r="D62" s="75">
        <v>9</v>
      </c>
      <c r="E62" s="76">
        <f t="shared" si="13"/>
        <v>0.8</v>
      </c>
      <c r="F62" s="74">
        <v>5</v>
      </c>
      <c r="G62" s="74">
        <v>8</v>
      </c>
      <c r="H62" s="77">
        <f t="shared" si="20"/>
        <v>0.6</v>
      </c>
      <c r="I62" s="57">
        <v>1</v>
      </c>
      <c r="J62" s="57">
        <v>0</v>
      </c>
      <c r="K62" s="76">
        <f t="shared" si="21"/>
        <v>-1</v>
      </c>
      <c r="L62" s="83"/>
      <c r="M62" s="79">
        <v>9</v>
      </c>
      <c r="N62" s="79">
        <v>7</v>
      </c>
      <c r="O62" s="79">
        <v>1</v>
      </c>
      <c r="P62" s="80">
        <f t="shared" si="16"/>
        <v>1</v>
      </c>
      <c r="Q62" s="80">
        <f t="shared" si="17"/>
        <v>1.1428571428571428</v>
      </c>
      <c r="R62" s="81">
        <f t="shared" si="18"/>
        <v>0</v>
      </c>
      <c r="S62" s="21"/>
    </row>
    <row r="63" spans="1:19" ht="15.75" thickBot="1" x14ac:dyDescent="0.3">
      <c r="A63" s="87"/>
      <c r="B63" s="63" t="s">
        <v>32</v>
      </c>
      <c r="C63" s="64">
        <v>13</v>
      </c>
      <c r="D63" s="65">
        <v>14</v>
      </c>
      <c r="E63" s="66">
        <f t="shared" si="13"/>
        <v>7.6923076923076927E-2</v>
      </c>
      <c r="F63" s="64">
        <v>11</v>
      </c>
      <c r="G63" s="64">
        <v>10</v>
      </c>
      <c r="H63" s="67">
        <f t="shared" si="20"/>
        <v>-9.0909090909090912E-2</v>
      </c>
      <c r="I63" s="64">
        <v>1</v>
      </c>
      <c r="J63" s="64">
        <v>0</v>
      </c>
      <c r="K63" s="66">
        <f t="shared" si="21"/>
        <v>-1</v>
      </c>
      <c r="L63" s="84"/>
      <c r="M63" s="69">
        <v>22</v>
      </c>
      <c r="N63" s="69">
        <v>19</v>
      </c>
      <c r="O63" s="69">
        <v>10</v>
      </c>
      <c r="P63" s="70">
        <f t="shared" si="16"/>
        <v>0.63636363636363635</v>
      </c>
      <c r="Q63" s="70">
        <f t="shared" si="17"/>
        <v>0.52631578947368418</v>
      </c>
      <c r="R63" s="71">
        <f t="shared" si="18"/>
        <v>0</v>
      </c>
      <c r="S63" s="21"/>
    </row>
    <row r="64" spans="1:19" ht="15.75" thickBot="1" x14ac:dyDescent="0.3">
      <c r="A64" s="87" t="s">
        <v>46</v>
      </c>
      <c r="B64" s="73" t="s">
        <v>31</v>
      </c>
      <c r="C64" s="74">
        <v>0</v>
      </c>
      <c r="D64" s="75">
        <v>2</v>
      </c>
      <c r="E64" s="76">
        <v>0</v>
      </c>
      <c r="F64" s="74">
        <v>0</v>
      </c>
      <c r="G64" s="74">
        <v>1</v>
      </c>
      <c r="H64" s="77">
        <v>0</v>
      </c>
      <c r="I64" s="57">
        <v>0</v>
      </c>
      <c r="J64" s="57">
        <v>0</v>
      </c>
      <c r="K64" s="76">
        <v>0</v>
      </c>
      <c r="L64" s="83"/>
      <c r="M64" s="79">
        <v>2</v>
      </c>
      <c r="N64" s="79">
        <v>2</v>
      </c>
      <c r="O64" s="79">
        <v>2</v>
      </c>
      <c r="P64" s="80">
        <f t="shared" si="16"/>
        <v>1</v>
      </c>
      <c r="Q64" s="80">
        <f t="shared" si="17"/>
        <v>0.5</v>
      </c>
      <c r="R64" s="81">
        <f t="shared" si="18"/>
        <v>0</v>
      </c>
      <c r="S64" s="21"/>
    </row>
    <row r="65" spans="1:19" ht="15.75" thickBot="1" x14ac:dyDescent="0.3">
      <c r="A65" s="88"/>
      <c r="B65" s="63" t="s">
        <v>32</v>
      </c>
      <c r="C65" s="64">
        <v>3</v>
      </c>
      <c r="D65" s="65">
        <v>2</v>
      </c>
      <c r="E65" s="66">
        <f t="shared" si="13"/>
        <v>-0.33333333333333331</v>
      </c>
      <c r="F65" s="64">
        <v>2</v>
      </c>
      <c r="G65" s="64">
        <v>1</v>
      </c>
      <c r="H65" s="67">
        <f t="shared" si="20"/>
        <v>-0.5</v>
      </c>
      <c r="I65" s="64">
        <v>2</v>
      </c>
      <c r="J65" s="64">
        <v>0</v>
      </c>
      <c r="K65" s="66">
        <f t="shared" si="21"/>
        <v>-1</v>
      </c>
      <c r="L65" s="84"/>
      <c r="M65" s="69">
        <v>6</v>
      </c>
      <c r="N65" s="69">
        <v>5</v>
      </c>
      <c r="O65" s="69">
        <v>5</v>
      </c>
      <c r="P65" s="70">
        <f t="shared" si="16"/>
        <v>0.33333333333333331</v>
      </c>
      <c r="Q65" s="70">
        <f t="shared" si="17"/>
        <v>0.2</v>
      </c>
      <c r="R65" s="71">
        <f t="shared" si="18"/>
        <v>0</v>
      </c>
      <c r="S65" s="21"/>
    </row>
    <row r="66" spans="1:19" x14ac:dyDescent="0.25">
      <c r="A66" s="85" t="s">
        <v>47</v>
      </c>
      <c r="B66" s="85"/>
      <c r="C66" s="5"/>
      <c r="D66" s="5"/>
      <c r="E66" s="86"/>
      <c r="F66" s="5"/>
      <c r="G66" s="5"/>
      <c r="H66" s="86"/>
      <c r="I66" s="5"/>
      <c r="J66" s="5"/>
      <c r="K66" s="86"/>
      <c r="L66" s="5"/>
      <c r="M66" s="2"/>
      <c r="N66" s="2"/>
      <c r="O66" s="2"/>
      <c r="P66" s="2"/>
      <c r="Q66" s="2"/>
      <c r="R66" s="2"/>
      <c r="S66" s="1"/>
    </row>
    <row r="67" spans="1:19" x14ac:dyDescent="0.25">
      <c r="A67" s="6"/>
      <c r="B67" s="6"/>
      <c r="C67" s="5"/>
      <c r="D67" s="5"/>
      <c r="E67" s="86"/>
      <c r="F67" s="5"/>
      <c r="G67" s="5"/>
      <c r="H67" s="86"/>
      <c r="I67" s="5"/>
      <c r="J67" s="5"/>
      <c r="K67" s="86"/>
      <c r="L67" s="5"/>
      <c r="M67" s="2"/>
      <c r="N67" s="2"/>
      <c r="O67" s="2"/>
      <c r="P67" s="2"/>
      <c r="Q67" s="2"/>
      <c r="R67" s="2"/>
      <c r="S67" s="1"/>
    </row>
    <row r="68" spans="1:19" x14ac:dyDescent="0.25">
      <c r="A68" s="6" t="s">
        <v>48</v>
      </c>
      <c r="B68" s="6"/>
      <c r="C68" s="5"/>
      <c r="D68" s="5"/>
      <c r="E68" s="86"/>
      <c r="F68" s="5"/>
      <c r="G68" s="5"/>
      <c r="H68" s="86"/>
      <c r="I68" s="5"/>
      <c r="J68" s="5"/>
      <c r="K68" s="86"/>
      <c r="L68" s="5"/>
      <c r="M68" s="2"/>
      <c r="N68" s="2"/>
      <c r="O68" s="2"/>
      <c r="P68" s="2"/>
      <c r="Q68" s="2"/>
      <c r="R68" s="2"/>
      <c r="S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72" customWidth="1"/>
    <col min="2" max="2" width="16" style="72" customWidth="1"/>
    <col min="3" max="4" width="8.28515625" customWidth="1"/>
    <col min="5" max="5" width="9.28515625" style="72" bestFit="1" customWidth="1"/>
    <col min="6" max="7" width="8.28515625" customWidth="1"/>
    <col min="8" max="8" width="9.28515625" style="72" customWidth="1"/>
    <col min="9" max="10" width="8.28515625" customWidth="1"/>
    <col min="11" max="11" width="9.28515625" style="72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20" max="20" width="23" customWidth="1"/>
    <col min="22" max="27" width="7.5703125" customWidth="1"/>
  </cols>
  <sheetData>
    <row r="1" spans="1:1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 x14ac:dyDescent="0.25">
      <c r="A4" s="107" t="s">
        <v>107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</row>
    <row r="6" spans="1:18" ht="51" x14ac:dyDescent="0.25">
      <c r="A6" s="108" t="s">
        <v>4</v>
      </c>
      <c r="B6" s="109"/>
      <c r="C6" s="8" t="s">
        <v>108</v>
      </c>
      <c r="D6" s="9" t="s">
        <v>109</v>
      </c>
      <c r="E6" s="8" t="s">
        <v>85</v>
      </c>
      <c r="F6" s="8" t="s">
        <v>110</v>
      </c>
      <c r="G6" s="8" t="s">
        <v>111</v>
      </c>
      <c r="H6" s="8" t="s">
        <v>85</v>
      </c>
      <c r="I6" s="8" t="s">
        <v>112</v>
      </c>
      <c r="J6" s="8" t="s">
        <v>113</v>
      </c>
      <c r="K6" s="8" t="s">
        <v>85</v>
      </c>
      <c r="L6" s="10"/>
      <c r="M6" s="11" t="s">
        <v>12</v>
      </c>
      <c r="N6" s="11" t="s">
        <v>13</v>
      </c>
      <c r="O6" s="11" t="s">
        <v>14</v>
      </c>
      <c r="P6" s="11" t="s">
        <v>15</v>
      </c>
      <c r="Q6" s="11" t="s">
        <v>16</v>
      </c>
      <c r="R6" s="12" t="s">
        <v>17</v>
      </c>
    </row>
    <row r="7" spans="1:18" x14ac:dyDescent="0.25">
      <c r="A7" s="103" t="s">
        <v>18</v>
      </c>
      <c r="B7" s="104"/>
      <c r="C7" s="14">
        <v>1482</v>
      </c>
      <c r="D7" s="14">
        <v>1260</v>
      </c>
      <c r="E7" s="15">
        <f t="shared" ref="E7:E15" si="0">(D7-C7)/C7</f>
        <v>-0.14979757085020243</v>
      </c>
      <c r="F7" s="14">
        <v>1282</v>
      </c>
      <c r="G7" s="14">
        <v>1072</v>
      </c>
      <c r="H7" s="16">
        <f t="shared" ref="H7:H15" si="1">(G7-F7)/F7</f>
        <v>-0.16380655226209048</v>
      </c>
      <c r="I7" s="14">
        <v>775</v>
      </c>
      <c r="J7" s="14">
        <v>667</v>
      </c>
      <c r="K7" s="15">
        <f t="shared" ref="K7:K15" si="2">(J7-I7)/I7</f>
        <v>-0.13935483870967741</v>
      </c>
      <c r="L7" s="17"/>
      <c r="M7" s="18">
        <v>1487</v>
      </c>
      <c r="N7" s="18">
        <v>1292</v>
      </c>
      <c r="O7" s="18">
        <v>796</v>
      </c>
      <c r="P7" s="19">
        <f t="shared" ref="P7:P15" si="3">D7/M7</f>
        <v>0.84734364492266312</v>
      </c>
      <c r="Q7" s="19">
        <f t="shared" ref="Q7:Q15" si="4">G7/N7</f>
        <v>0.8297213622291022</v>
      </c>
      <c r="R7" s="20">
        <f t="shared" ref="R7:R15" si="5">J7/O7</f>
        <v>0.8379396984924623</v>
      </c>
    </row>
    <row r="8" spans="1:18" x14ac:dyDescent="0.25">
      <c r="A8" s="95" t="s">
        <v>19</v>
      </c>
      <c r="B8" s="96"/>
      <c r="C8" s="22">
        <v>47</v>
      </c>
      <c r="D8" s="22">
        <v>38</v>
      </c>
      <c r="E8" s="15">
        <f t="shared" si="0"/>
        <v>-0.19148936170212766</v>
      </c>
      <c r="F8" s="22">
        <v>32</v>
      </c>
      <c r="G8" s="22">
        <v>26</v>
      </c>
      <c r="H8" s="16">
        <f t="shared" si="1"/>
        <v>-0.1875</v>
      </c>
      <c r="I8" s="22">
        <v>25</v>
      </c>
      <c r="J8" s="22">
        <v>19</v>
      </c>
      <c r="K8" s="15">
        <f t="shared" si="2"/>
        <v>-0.24</v>
      </c>
      <c r="L8" s="17"/>
      <c r="M8" s="18">
        <v>48</v>
      </c>
      <c r="N8" s="18">
        <v>33</v>
      </c>
      <c r="O8" s="18">
        <v>26</v>
      </c>
      <c r="P8" s="19">
        <f t="shared" si="3"/>
        <v>0.79166666666666663</v>
      </c>
      <c r="Q8" s="19">
        <f t="shared" si="4"/>
        <v>0.78787878787878785</v>
      </c>
      <c r="R8" s="20">
        <f t="shared" si="5"/>
        <v>0.73076923076923073</v>
      </c>
    </row>
    <row r="9" spans="1:18" x14ac:dyDescent="0.25">
      <c r="A9" s="95" t="s">
        <v>20</v>
      </c>
      <c r="B9" s="96"/>
      <c r="C9" s="22">
        <v>24</v>
      </c>
      <c r="D9" s="22">
        <v>22</v>
      </c>
      <c r="E9" s="15">
        <f t="shared" si="0"/>
        <v>-8.3333333333333329E-2</v>
      </c>
      <c r="F9" s="22">
        <v>15</v>
      </c>
      <c r="G9" s="22">
        <v>13</v>
      </c>
      <c r="H9" s="16">
        <f t="shared" si="1"/>
        <v>-0.13333333333333333</v>
      </c>
      <c r="I9" s="22">
        <v>11</v>
      </c>
      <c r="J9" s="22">
        <v>7</v>
      </c>
      <c r="K9" s="15">
        <f t="shared" si="2"/>
        <v>-0.36363636363636365</v>
      </c>
      <c r="L9" s="17"/>
      <c r="M9" s="18">
        <v>25</v>
      </c>
      <c r="N9" s="18">
        <v>16</v>
      </c>
      <c r="O9" s="18">
        <v>12</v>
      </c>
      <c r="P9" s="19">
        <f t="shared" si="3"/>
        <v>0.88</v>
      </c>
      <c r="Q9" s="19">
        <f t="shared" si="4"/>
        <v>0.8125</v>
      </c>
      <c r="R9" s="20">
        <f t="shared" si="5"/>
        <v>0.58333333333333337</v>
      </c>
    </row>
    <row r="10" spans="1:18" x14ac:dyDescent="0.25">
      <c r="A10" s="95" t="s">
        <v>21</v>
      </c>
      <c r="B10" s="96"/>
      <c r="C10" s="22">
        <v>472</v>
      </c>
      <c r="D10" s="22">
        <v>347</v>
      </c>
      <c r="E10" s="15">
        <f t="shared" si="0"/>
        <v>-0.26483050847457629</v>
      </c>
      <c r="F10" s="22">
        <v>393</v>
      </c>
      <c r="G10" s="22">
        <v>285</v>
      </c>
      <c r="H10" s="16">
        <f t="shared" si="1"/>
        <v>-0.27480916030534353</v>
      </c>
      <c r="I10" s="22">
        <v>200</v>
      </c>
      <c r="J10" s="22">
        <v>151</v>
      </c>
      <c r="K10" s="15">
        <f t="shared" si="2"/>
        <v>-0.245</v>
      </c>
      <c r="L10" s="17"/>
      <c r="M10" s="18">
        <v>471</v>
      </c>
      <c r="N10" s="18">
        <v>396</v>
      </c>
      <c r="O10" s="18">
        <v>209</v>
      </c>
      <c r="P10" s="19">
        <f t="shared" si="3"/>
        <v>0.73673036093418254</v>
      </c>
      <c r="Q10" s="19">
        <f t="shared" si="4"/>
        <v>0.71969696969696972</v>
      </c>
      <c r="R10" s="20">
        <f t="shared" si="5"/>
        <v>0.72248803827751196</v>
      </c>
    </row>
    <row r="11" spans="1:18" x14ac:dyDescent="0.25">
      <c r="A11" s="95" t="s">
        <v>22</v>
      </c>
      <c r="B11" s="96"/>
      <c r="C11" s="14">
        <v>387</v>
      </c>
      <c r="D11" s="14">
        <v>372</v>
      </c>
      <c r="E11" s="15">
        <f t="shared" si="0"/>
        <v>-3.875968992248062E-2</v>
      </c>
      <c r="F11" s="14">
        <v>358</v>
      </c>
      <c r="G11" s="14">
        <v>335</v>
      </c>
      <c r="H11" s="16">
        <f t="shared" si="1"/>
        <v>-6.4245810055865923E-2</v>
      </c>
      <c r="I11" s="14">
        <v>284</v>
      </c>
      <c r="J11" s="14">
        <v>239</v>
      </c>
      <c r="K11" s="15">
        <f>(J11-I11)/I11</f>
        <v>-0.15845070422535212</v>
      </c>
      <c r="L11" s="17"/>
      <c r="M11" s="18">
        <v>391</v>
      </c>
      <c r="N11" s="18">
        <v>365</v>
      </c>
      <c r="O11" s="18">
        <v>293</v>
      </c>
      <c r="P11" s="19">
        <f t="shared" si="3"/>
        <v>0.95140664961636834</v>
      </c>
      <c r="Q11" s="19">
        <f t="shared" si="4"/>
        <v>0.9178082191780822</v>
      </c>
      <c r="R11" s="20">
        <f t="shared" si="5"/>
        <v>0.81569965870307171</v>
      </c>
    </row>
    <row r="12" spans="1:18" x14ac:dyDescent="0.25">
      <c r="A12" s="95" t="s">
        <v>23</v>
      </c>
      <c r="B12" s="96"/>
      <c r="C12" s="14">
        <v>602</v>
      </c>
      <c r="D12" s="14">
        <v>520</v>
      </c>
      <c r="E12" s="15">
        <f t="shared" si="0"/>
        <v>-0.13621262458471761</v>
      </c>
      <c r="F12" s="14">
        <v>512</v>
      </c>
      <c r="G12" s="14">
        <v>436</v>
      </c>
      <c r="H12" s="16">
        <f t="shared" si="1"/>
        <v>-0.1484375</v>
      </c>
      <c r="I12" s="14">
        <v>273</v>
      </c>
      <c r="J12" s="14">
        <v>261</v>
      </c>
      <c r="K12" s="15">
        <f t="shared" si="2"/>
        <v>-4.3956043956043959E-2</v>
      </c>
      <c r="L12" s="17"/>
      <c r="M12" s="18">
        <v>604</v>
      </c>
      <c r="N12" s="18">
        <v>512</v>
      </c>
      <c r="O12" s="18">
        <v>276</v>
      </c>
      <c r="P12" s="19">
        <f t="shared" si="3"/>
        <v>0.86092715231788075</v>
      </c>
      <c r="Q12" s="19">
        <f t="shared" si="4"/>
        <v>0.8515625</v>
      </c>
      <c r="R12" s="20">
        <f t="shared" si="5"/>
        <v>0.94565217391304346</v>
      </c>
    </row>
    <row r="13" spans="1:18" x14ac:dyDescent="0.25">
      <c r="A13" s="95" t="s">
        <v>24</v>
      </c>
      <c r="B13" s="96"/>
      <c r="C13" s="23">
        <v>21</v>
      </c>
      <c r="D13" s="23">
        <v>21</v>
      </c>
      <c r="E13" s="15">
        <f t="shared" si="0"/>
        <v>0</v>
      </c>
      <c r="F13" s="23">
        <v>19</v>
      </c>
      <c r="G13" s="23">
        <v>16</v>
      </c>
      <c r="H13" s="16">
        <f t="shared" si="1"/>
        <v>-0.15789473684210525</v>
      </c>
      <c r="I13" s="23">
        <v>18</v>
      </c>
      <c r="J13" s="23">
        <v>16</v>
      </c>
      <c r="K13" s="15">
        <f t="shared" si="2"/>
        <v>-0.1111111111111111</v>
      </c>
      <c r="L13" s="17"/>
      <c r="M13" s="18">
        <v>21</v>
      </c>
      <c r="N13" s="18">
        <v>19</v>
      </c>
      <c r="O13" s="18">
        <v>18</v>
      </c>
      <c r="P13" s="19">
        <f t="shared" si="3"/>
        <v>1</v>
      </c>
      <c r="Q13" s="19">
        <f t="shared" si="4"/>
        <v>0.84210526315789469</v>
      </c>
      <c r="R13" s="20">
        <f t="shared" si="5"/>
        <v>0.88888888888888884</v>
      </c>
    </row>
    <row r="14" spans="1:18" x14ac:dyDescent="0.25">
      <c r="A14" s="97" t="s">
        <v>25</v>
      </c>
      <c r="B14" s="98"/>
      <c r="C14" s="22">
        <v>272</v>
      </c>
      <c r="D14" s="22">
        <v>250</v>
      </c>
      <c r="E14" s="15">
        <f t="shared" si="0"/>
        <v>-8.0882352941176475E-2</v>
      </c>
      <c r="F14" s="22">
        <v>130</v>
      </c>
      <c r="G14" s="22">
        <v>103</v>
      </c>
      <c r="H14" s="16">
        <f t="shared" si="1"/>
        <v>-0.2076923076923077</v>
      </c>
      <c r="I14" s="22">
        <v>104</v>
      </c>
      <c r="J14" s="22">
        <v>89</v>
      </c>
      <c r="K14" s="15">
        <f t="shared" si="2"/>
        <v>-0.14423076923076922</v>
      </c>
      <c r="L14" s="17"/>
      <c r="M14" s="18">
        <v>272</v>
      </c>
      <c r="N14" s="18">
        <v>130</v>
      </c>
      <c r="O14" s="18">
        <v>104</v>
      </c>
      <c r="P14" s="19">
        <f t="shared" si="3"/>
        <v>0.91911764705882348</v>
      </c>
      <c r="Q14" s="19">
        <f t="shared" si="4"/>
        <v>0.79230769230769227</v>
      </c>
      <c r="R14" s="20">
        <f t="shared" si="5"/>
        <v>0.85576923076923073</v>
      </c>
    </row>
    <row r="15" spans="1:18" x14ac:dyDescent="0.25">
      <c r="A15" s="99" t="s">
        <v>26</v>
      </c>
      <c r="B15" s="100"/>
      <c r="C15" s="24">
        <f>C7+C14</f>
        <v>1754</v>
      </c>
      <c r="D15" s="25">
        <f>D7+D14</f>
        <v>1510</v>
      </c>
      <c r="E15" s="26">
        <f t="shared" si="0"/>
        <v>-0.13911060433295325</v>
      </c>
      <c r="F15" s="24">
        <f>F7+F14</f>
        <v>1412</v>
      </c>
      <c r="G15" s="24">
        <f>G7+G14</f>
        <v>1175</v>
      </c>
      <c r="H15" s="27">
        <f t="shared" si="1"/>
        <v>-0.1678470254957507</v>
      </c>
      <c r="I15" s="24">
        <f>I7+I14</f>
        <v>879</v>
      </c>
      <c r="J15" s="24">
        <f>J7+J14</f>
        <v>756</v>
      </c>
      <c r="K15" s="26">
        <f t="shared" si="2"/>
        <v>-0.13993174061433447</v>
      </c>
      <c r="L15" s="28"/>
      <c r="M15" s="29">
        <f>M7+M14</f>
        <v>1759</v>
      </c>
      <c r="N15" s="29">
        <f>N7+N14</f>
        <v>1422</v>
      </c>
      <c r="O15" s="29">
        <f>O7+O14</f>
        <v>900</v>
      </c>
      <c r="P15" s="30">
        <f t="shared" si="3"/>
        <v>0.85844229675952244</v>
      </c>
      <c r="Q15" s="30">
        <f t="shared" si="4"/>
        <v>0.8263009845288326</v>
      </c>
      <c r="R15" s="31">
        <f t="shared" si="5"/>
        <v>0.84</v>
      </c>
    </row>
    <row r="16" spans="1:18" x14ac:dyDescent="0.25">
      <c r="A16" s="101" t="s">
        <v>27</v>
      </c>
      <c r="B16" s="102"/>
      <c r="C16" s="33"/>
      <c r="D16" s="34"/>
      <c r="E16" s="35"/>
      <c r="F16" s="33"/>
      <c r="G16" s="33"/>
      <c r="H16" s="36"/>
      <c r="I16" s="33"/>
      <c r="J16" s="33"/>
      <c r="K16" s="35"/>
      <c r="L16" s="37"/>
      <c r="M16" s="38"/>
      <c r="N16" s="38"/>
      <c r="O16" s="38"/>
      <c r="P16" s="35"/>
      <c r="Q16" s="35"/>
      <c r="R16" s="39"/>
    </row>
    <row r="17" spans="1:18" x14ac:dyDescent="0.25">
      <c r="A17" s="103" t="s">
        <v>18</v>
      </c>
      <c r="B17" s="104"/>
      <c r="C17" s="14">
        <v>612</v>
      </c>
      <c r="D17" s="14">
        <v>573</v>
      </c>
      <c r="E17" s="15">
        <f t="shared" ref="E17:E25" si="6">(D17-C17)/C17</f>
        <v>-6.3725490196078427E-2</v>
      </c>
      <c r="F17" s="14">
        <v>480</v>
      </c>
      <c r="G17" s="14">
        <v>445</v>
      </c>
      <c r="H17" s="16">
        <f t="shared" ref="H17:H25" si="7">(G17-F17)/F17</f>
        <v>-7.2916666666666671E-2</v>
      </c>
      <c r="I17" s="14">
        <v>296</v>
      </c>
      <c r="J17" s="14">
        <v>287</v>
      </c>
      <c r="K17" s="16">
        <f t="shared" ref="K17:K25" si="8">(J17-I17)/I17</f>
        <v>-3.0405405405405407E-2</v>
      </c>
      <c r="L17" s="17"/>
      <c r="M17" s="14">
        <v>613</v>
      </c>
      <c r="N17" s="14">
        <v>481</v>
      </c>
      <c r="O17" s="14">
        <v>299</v>
      </c>
      <c r="P17" s="19">
        <f t="shared" ref="P17" si="9">D17/M17</f>
        <v>0.93474714518760194</v>
      </c>
      <c r="Q17" s="19">
        <f t="shared" ref="Q17:Q25" si="10">G17/N17</f>
        <v>0.92515592515592515</v>
      </c>
      <c r="R17" s="20">
        <f t="shared" ref="R17:R25" si="11">J17/O17</f>
        <v>0.95986622073578598</v>
      </c>
    </row>
    <row r="18" spans="1:18" x14ac:dyDescent="0.25">
      <c r="A18" s="95" t="s">
        <v>19</v>
      </c>
      <c r="B18" s="96"/>
      <c r="C18" s="22">
        <v>31</v>
      </c>
      <c r="D18" s="22">
        <v>21</v>
      </c>
      <c r="E18" s="15">
        <f t="shared" si="6"/>
        <v>-0.32258064516129031</v>
      </c>
      <c r="F18" s="22">
        <v>20</v>
      </c>
      <c r="G18" s="22">
        <v>12</v>
      </c>
      <c r="H18" s="16">
        <f t="shared" si="7"/>
        <v>-0.4</v>
      </c>
      <c r="I18" s="22">
        <v>15</v>
      </c>
      <c r="J18" s="22">
        <v>7</v>
      </c>
      <c r="K18" s="16">
        <f t="shared" si="8"/>
        <v>-0.53333333333333333</v>
      </c>
      <c r="L18" s="17"/>
      <c r="M18" s="22">
        <v>32</v>
      </c>
      <c r="N18" s="22">
        <v>21</v>
      </c>
      <c r="O18" s="22">
        <v>16</v>
      </c>
      <c r="P18" s="19">
        <f>D18/M18</f>
        <v>0.65625</v>
      </c>
      <c r="Q18" s="19">
        <f t="shared" si="10"/>
        <v>0.5714285714285714</v>
      </c>
      <c r="R18" s="20">
        <f t="shared" si="11"/>
        <v>0.4375</v>
      </c>
    </row>
    <row r="19" spans="1:18" x14ac:dyDescent="0.25">
      <c r="A19" s="95" t="s">
        <v>20</v>
      </c>
      <c r="B19" s="96"/>
      <c r="C19" s="22">
        <v>20</v>
      </c>
      <c r="D19" s="22">
        <v>15</v>
      </c>
      <c r="E19" s="15">
        <f t="shared" si="6"/>
        <v>-0.25</v>
      </c>
      <c r="F19" s="22">
        <v>13</v>
      </c>
      <c r="G19" s="22">
        <v>7</v>
      </c>
      <c r="H19" s="16">
        <f t="shared" si="7"/>
        <v>-0.46153846153846156</v>
      </c>
      <c r="I19" s="22">
        <v>10</v>
      </c>
      <c r="J19" s="22">
        <v>3</v>
      </c>
      <c r="K19" s="16">
        <f t="shared" si="8"/>
        <v>-0.7</v>
      </c>
      <c r="L19" s="17"/>
      <c r="M19" s="22">
        <v>21</v>
      </c>
      <c r="N19" s="22">
        <v>14</v>
      </c>
      <c r="O19" s="22">
        <v>11</v>
      </c>
      <c r="P19" s="19">
        <f t="shared" ref="P19:P25" si="12">D19/M19</f>
        <v>0.7142857142857143</v>
      </c>
      <c r="Q19" s="19">
        <f t="shared" si="10"/>
        <v>0.5</v>
      </c>
      <c r="R19" s="20">
        <f t="shared" si="11"/>
        <v>0.27272727272727271</v>
      </c>
    </row>
    <row r="20" spans="1:18" x14ac:dyDescent="0.25">
      <c r="A20" s="95" t="s">
        <v>21</v>
      </c>
      <c r="B20" s="96"/>
      <c r="C20" s="22">
        <v>146</v>
      </c>
      <c r="D20" s="22">
        <v>133</v>
      </c>
      <c r="E20" s="15">
        <f t="shared" si="6"/>
        <v>-8.9041095890410954E-2</v>
      </c>
      <c r="F20" s="22">
        <v>98</v>
      </c>
      <c r="G20" s="22">
        <v>85</v>
      </c>
      <c r="H20" s="16">
        <f t="shared" si="7"/>
        <v>-0.1326530612244898</v>
      </c>
      <c r="I20" s="22">
        <v>53</v>
      </c>
      <c r="J20" s="22">
        <v>37</v>
      </c>
      <c r="K20" s="16">
        <f t="shared" si="8"/>
        <v>-0.30188679245283018</v>
      </c>
      <c r="L20" s="17"/>
      <c r="M20" s="22">
        <v>146</v>
      </c>
      <c r="N20" s="22">
        <v>97</v>
      </c>
      <c r="O20" s="22">
        <v>53</v>
      </c>
      <c r="P20" s="19">
        <f t="shared" si="12"/>
        <v>0.91095890410958902</v>
      </c>
      <c r="Q20" s="19">
        <f t="shared" si="10"/>
        <v>0.87628865979381443</v>
      </c>
      <c r="R20" s="20">
        <f t="shared" si="11"/>
        <v>0.69811320754716977</v>
      </c>
    </row>
    <row r="21" spans="1:18" x14ac:dyDescent="0.25">
      <c r="A21" s="95" t="s">
        <v>22</v>
      </c>
      <c r="B21" s="96"/>
      <c r="C21" s="14">
        <v>152</v>
      </c>
      <c r="D21" s="14">
        <v>134</v>
      </c>
      <c r="E21" s="15">
        <f t="shared" si="6"/>
        <v>-0.11842105263157894</v>
      </c>
      <c r="F21" s="14">
        <v>136</v>
      </c>
      <c r="G21" s="14">
        <v>122</v>
      </c>
      <c r="H21" s="16">
        <f t="shared" si="7"/>
        <v>-0.10294117647058823</v>
      </c>
      <c r="I21" s="14">
        <v>106</v>
      </c>
      <c r="J21" s="14">
        <v>93</v>
      </c>
      <c r="K21" s="16">
        <f t="shared" si="8"/>
        <v>-0.12264150943396226</v>
      </c>
      <c r="L21" s="17"/>
      <c r="M21" s="14">
        <v>152</v>
      </c>
      <c r="N21" s="14">
        <v>138</v>
      </c>
      <c r="O21" s="14">
        <v>108</v>
      </c>
      <c r="P21" s="19">
        <f t="shared" si="12"/>
        <v>0.88157894736842102</v>
      </c>
      <c r="Q21" s="19">
        <f t="shared" si="10"/>
        <v>0.88405797101449279</v>
      </c>
      <c r="R21" s="20">
        <f t="shared" si="11"/>
        <v>0.86111111111111116</v>
      </c>
    </row>
    <row r="22" spans="1:18" x14ac:dyDescent="0.25">
      <c r="A22" s="95" t="s">
        <v>23</v>
      </c>
      <c r="B22" s="96"/>
      <c r="C22" s="14">
        <v>298</v>
      </c>
      <c r="D22" s="14">
        <v>290</v>
      </c>
      <c r="E22" s="15">
        <f t="shared" si="6"/>
        <v>-2.6845637583892617E-2</v>
      </c>
      <c r="F22" s="14">
        <v>231</v>
      </c>
      <c r="G22" s="14">
        <v>224</v>
      </c>
      <c r="H22" s="16">
        <f t="shared" si="7"/>
        <v>-3.0303030303030304E-2</v>
      </c>
      <c r="I22" s="14">
        <v>123</v>
      </c>
      <c r="J22" s="14">
        <v>143</v>
      </c>
      <c r="K22" s="16">
        <f t="shared" si="8"/>
        <v>0.16260162601626016</v>
      </c>
      <c r="L22" s="17"/>
      <c r="M22" s="14">
        <v>299</v>
      </c>
      <c r="N22" s="14">
        <v>231</v>
      </c>
      <c r="O22" s="14">
        <v>124</v>
      </c>
      <c r="P22" s="19">
        <f t="shared" si="12"/>
        <v>0.96989966555183948</v>
      </c>
      <c r="Q22" s="19">
        <f t="shared" si="10"/>
        <v>0.96969696969696972</v>
      </c>
      <c r="R22" s="20">
        <f t="shared" si="11"/>
        <v>1.153225806451613</v>
      </c>
    </row>
    <row r="23" spans="1:18" x14ac:dyDescent="0.25">
      <c r="A23" s="95" t="s">
        <v>24</v>
      </c>
      <c r="B23" s="96"/>
      <c r="C23" s="23">
        <v>16</v>
      </c>
      <c r="D23" s="23">
        <v>16</v>
      </c>
      <c r="E23" s="15">
        <f t="shared" si="6"/>
        <v>0</v>
      </c>
      <c r="F23" s="23">
        <v>15</v>
      </c>
      <c r="G23" s="23">
        <v>14</v>
      </c>
      <c r="H23" s="16">
        <f t="shared" si="7"/>
        <v>-6.6666666666666666E-2</v>
      </c>
      <c r="I23" s="23">
        <v>14</v>
      </c>
      <c r="J23" s="23">
        <v>14</v>
      </c>
      <c r="K23" s="16">
        <f t="shared" si="8"/>
        <v>0</v>
      </c>
      <c r="L23" s="17"/>
      <c r="M23" s="23">
        <v>16</v>
      </c>
      <c r="N23" s="23">
        <v>15</v>
      </c>
      <c r="O23" s="23">
        <v>14</v>
      </c>
      <c r="P23" s="19">
        <f t="shared" si="12"/>
        <v>1</v>
      </c>
      <c r="Q23" s="19">
        <f t="shared" si="10"/>
        <v>0.93333333333333335</v>
      </c>
      <c r="R23" s="20">
        <f t="shared" si="11"/>
        <v>1</v>
      </c>
    </row>
    <row r="24" spans="1:18" x14ac:dyDescent="0.25">
      <c r="A24" s="97" t="s">
        <v>25</v>
      </c>
      <c r="B24" s="98"/>
      <c r="C24" s="22">
        <v>262</v>
      </c>
      <c r="D24" s="22">
        <v>245</v>
      </c>
      <c r="E24" s="15">
        <f t="shared" si="6"/>
        <v>-6.4885496183206104E-2</v>
      </c>
      <c r="F24" s="22">
        <v>127</v>
      </c>
      <c r="G24" s="22">
        <v>100</v>
      </c>
      <c r="H24" s="16">
        <f t="shared" si="7"/>
        <v>-0.2125984251968504</v>
      </c>
      <c r="I24" s="22">
        <v>101</v>
      </c>
      <c r="J24" s="22">
        <v>87</v>
      </c>
      <c r="K24" s="16">
        <f t="shared" si="8"/>
        <v>-0.13861386138613863</v>
      </c>
      <c r="L24" s="17"/>
      <c r="M24" s="22">
        <v>262</v>
      </c>
      <c r="N24" s="22">
        <v>127</v>
      </c>
      <c r="O24" s="22">
        <v>101</v>
      </c>
      <c r="P24" s="19">
        <f t="shared" si="12"/>
        <v>0.93511450381679384</v>
      </c>
      <c r="Q24" s="19">
        <f t="shared" si="10"/>
        <v>0.78740157480314965</v>
      </c>
      <c r="R24" s="20">
        <f t="shared" si="11"/>
        <v>0.86138613861386137</v>
      </c>
    </row>
    <row r="25" spans="1:18" x14ac:dyDescent="0.25">
      <c r="A25" s="99" t="s">
        <v>28</v>
      </c>
      <c r="B25" s="100"/>
      <c r="C25" s="40">
        <f>C17+C24</f>
        <v>874</v>
      </c>
      <c r="D25" s="41">
        <f>D17+D24</f>
        <v>818</v>
      </c>
      <c r="E25" s="26">
        <f t="shared" si="6"/>
        <v>-6.4073226544622428E-2</v>
      </c>
      <c r="F25" s="40">
        <f>F17+F24</f>
        <v>607</v>
      </c>
      <c r="G25" s="40">
        <f>G17+G24</f>
        <v>545</v>
      </c>
      <c r="H25" s="27">
        <f t="shared" si="7"/>
        <v>-0.10214168039538715</v>
      </c>
      <c r="I25" s="40">
        <f>I17+I24</f>
        <v>397</v>
      </c>
      <c r="J25" s="40">
        <f>J17+J24</f>
        <v>374</v>
      </c>
      <c r="K25" s="26">
        <f t="shared" si="8"/>
        <v>-5.793450881612091E-2</v>
      </c>
      <c r="L25" s="28"/>
      <c r="M25" s="42">
        <f>M17+M24</f>
        <v>875</v>
      </c>
      <c r="N25" s="42">
        <f>N17+N24</f>
        <v>608</v>
      </c>
      <c r="O25" s="42">
        <f>O17+O24</f>
        <v>400</v>
      </c>
      <c r="P25" s="30">
        <f t="shared" si="12"/>
        <v>0.93485714285714283</v>
      </c>
      <c r="Q25" s="30">
        <f t="shared" si="10"/>
        <v>0.89638157894736847</v>
      </c>
      <c r="R25" s="31">
        <f t="shared" si="11"/>
        <v>0.93500000000000005</v>
      </c>
    </row>
    <row r="26" spans="1:18" ht="15" customHeight="1" x14ac:dyDescent="0.25">
      <c r="A26" s="90" t="s">
        <v>29</v>
      </c>
      <c r="B26" s="91"/>
      <c r="C26" s="43"/>
      <c r="D26" s="44"/>
      <c r="E26" s="45"/>
      <c r="F26" s="43"/>
      <c r="G26" s="43"/>
      <c r="H26" s="46"/>
      <c r="I26" s="43"/>
      <c r="J26" s="43"/>
      <c r="K26" s="45"/>
      <c r="L26" s="47"/>
      <c r="M26" s="48"/>
      <c r="N26" s="48"/>
      <c r="O26" s="48"/>
      <c r="P26" s="49"/>
      <c r="Q26" s="49"/>
      <c r="R26" s="50"/>
    </row>
    <row r="27" spans="1:18" x14ac:dyDescent="0.25">
      <c r="A27" s="92" t="s">
        <v>30</v>
      </c>
      <c r="B27" s="51" t="s">
        <v>31</v>
      </c>
      <c r="C27" s="22">
        <v>25</v>
      </c>
      <c r="D27" s="52">
        <v>20</v>
      </c>
      <c r="E27" s="15">
        <f t="shared" ref="E27:E65" si="13">(D27-C27)/C27</f>
        <v>-0.2</v>
      </c>
      <c r="F27" s="22">
        <v>13</v>
      </c>
      <c r="G27" s="22">
        <v>9</v>
      </c>
      <c r="H27" s="16">
        <f t="shared" ref="H27:H52" si="14">(G27-F27)/F27</f>
        <v>-0.30769230769230771</v>
      </c>
      <c r="I27" s="22">
        <v>10</v>
      </c>
      <c r="J27" s="22">
        <v>5</v>
      </c>
      <c r="K27" s="15">
        <f t="shared" ref="K27:K28" si="15">(J27-I27)/I27</f>
        <v>-0.5</v>
      </c>
      <c r="L27" s="53"/>
      <c r="M27" s="54">
        <v>25</v>
      </c>
      <c r="N27" s="54">
        <v>13</v>
      </c>
      <c r="O27" s="55">
        <v>10</v>
      </c>
      <c r="P27" s="19">
        <f t="shared" ref="P27:P65" si="16">D27/M27</f>
        <v>0.8</v>
      </c>
      <c r="Q27" s="19">
        <f t="shared" ref="Q27:Q65" si="17">G27/N27</f>
        <v>0.69230769230769229</v>
      </c>
      <c r="R27" s="20">
        <f t="shared" ref="R27:R65" si="18">J27/O27</f>
        <v>0.5</v>
      </c>
    </row>
    <row r="28" spans="1:18" x14ac:dyDescent="0.25">
      <c r="A28" s="93"/>
      <c r="B28" s="56" t="s">
        <v>32</v>
      </c>
      <c r="C28" s="57">
        <v>108</v>
      </c>
      <c r="D28" s="58">
        <v>127</v>
      </c>
      <c r="E28" s="59">
        <f t="shared" si="13"/>
        <v>0.17592592592592593</v>
      </c>
      <c r="F28" s="57">
        <v>76</v>
      </c>
      <c r="G28" s="57">
        <v>90</v>
      </c>
      <c r="H28" s="60">
        <f t="shared" si="14"/>
        <v>0.18421052631578946</v>
      </c>
      <c r="I28" s="57">
        <v>51</v>
      </c>
      <c r="J28" s="57">
        <v>59</v>
      </c>
      <c r="K28" s="15">
        <f t="shared" si="15"/>
        <v>0.15686274509803921</v>
      </c>
      <c r="L28" s="61"/>
      <c r="M28" s="62">
        <v>108</v>
      </c>
      <c r="N28" s="62">
        <v>76</v>
      </c>
      <c r="O28" s="62">
        <v>51</v>
      </c>
      <c r="P28" s="19">
        <f t="shared" si="16"/>
        <v>1.1759259259259258</v>
      </c>
      <c r="Q28" s="19">
        <f t="shared" si="17"/>
        <v>1.1842105263157894</v>
      </c>
      <c r="R28" s="20">
        <f t="shared" si="18"/>
        <v>1.1568627450980393</v>
      </c>
    </row>
    <row r="29" spans="1:18" s="72" customFormat="1" ht="15.75" thickBot="1" x14ac:dyDescent="0.3">
      <c r="A29" s="94"/>
      <c r="B29" s="63" t="s">
        <v>33</v>
      </c>
      <c r="C29" s="64">
        <v>65</v>
      </c>
      <c r="D29" s="65">
        <v>55</v>
      </c>
      <c r="E29" s="66">
        <f t="shared" si="13"/>
        <v>-0.15384615384615385</v>
      </c>
      <c r="F29" s="64">
        <v>24</v>
      </c>
      <c r="G29" s="64">
        <v>14</v>
      </c>
      <c r="H29" s="67">
        <f t="shared" si="14"/>
        <v>-0.41666666666666669</v>
      </c>
      <c r="I29" s="64">
        <v>14</v>
      </c>
      <c r="J29" s="64">
        <v>12</v>
      </c>
      <c r="K29" s="66">
        <f>(J29-I29)/I29</f>
        <v>-0.14285714285714285</v>
      </c>
      <c r="L29" s="68"/>
      <c r="M29" s="69">
        <v>65</v>
      </c>
      <c r="N29" s="69">
        <v>24</v>
      </c>
      <c r="O29" s="69">
        <v>14</v>
      </c>
      <c r="P29" s="70">
        <f t="shared" si="16"/>
        <v>0.84615384615384615</v>
      </c>
      <c r="Q29" s="70">
        <f t="shared" si="17"/>
        <v>0.58333333333333337</v>
      </c>
      <c r="R29" s="71">
        <f t="shared" si="18"/>
        <v>0.8571428571428571</v>
      </c>
    </row>
    <row r="30" spans="1:18" ht="15.75" thickBot="1" x14ac:dyDescent="0.3">
      <c r="A30" s="89" t="s">
        <v>34</v>
      </c>
      <c r="B30" s="73" t="s">
        <v>31</v>
      </c>
      <c r="C30" s="74">
        <v>40</v>
      </c>
      <c r="D30" s="75">
        <v>37</v>
      </c>
      <c r="E30" s="76">
        <f t="shared" si="13"/>
        <v>-7.4999999999999997E-2</v>
      </c>
      <c r="F30" s="74">
        <v>23</v>
      </c>
      <c r="G30" s="74">
        <v>22</v>
      </c>
      <c r="H30" s="77">
        <f t="shared" si="14"/>
        <v>-4.3478260869565216E-2</v>
      </c>
      <c r="I30" s="57">
        <v>11</v>
      </c>
      <c r="J30" s="57">
        <v>8</v>
      </c>
      <c r="K30" s="76">
        <f t="shared" ref="K30:K52" si="19">(J30-I30)/I30</f>
        <v>-0.27272727272727271</v>
      </c>
      <c r="L30" s="78"/>
      <c r="M30" s="79">
        <v>40</v>
      </c>
      <c r="N30" s="79">
        <v>23</v>
      </c>
      <c r="O30" s="79">
        <v>11</v>
      </c>
      <c r="P30" s="80">
        <f t="shared" si="16"/>
        <v>0.92500000000000004</v>
      </c>
      <c r="Q30" s="80">
        <f t="shared" si="17"/>
        <v>0.95652173913043481</v>
      </c>
      <c r="R30" s="81">
        <f t="shared" si="18"/>
        <v>0.72727272727272729</v>
      </c>
    </row>
    <row r="31" spans="1:18" ht="15.75" thickBot="1" x14ac:dyDescent="0.3">
      <c r="A31" s="89"/>
      <c r="B31" s="56" t="s">
        <v>32</v>
      </c>
      <c r="C31" s="52">
        <v>154</v>
      </c>
      <c r="D31" s="52">
        <v>152</v>
      </c>
      <c r="E31" s="15">
        <f t="shared" si="13"/>
        <v>-1.2987012987012988E-2</v>
      </c>
      <c r="F31" s="22">
        <v>110</v>
      </c>
      <c r="G31" s="22">
        <v>123</v>
      </c>
      <c r="H31" s="16">
        <f t="shared" si="14"/>
        <v>0.11818181818181818</v>
      </c>
      <c r="I31" s="22">
        <v>68</v>
      </c>
      <c r="J31" s="22">
        <v>76</v>
      </c>
      <c r="K31" s="15">
        <f t="shared" si="19"/>
        <v>0.11764705882352941</v>
      </c>
      <c r="L31" s="61"/>
      <c r="M31" s="54">
        <v>155</v>
      </c>
      <c r="N31" s="54">
        <v>113</v>
      </c>
      <c r="O31" s="54">
        <v>71</v>
      </c>
      <c r="P31" s="19">
        <f t="shared" si="16"/>
        <v>0.98064516129032253</v>
      </c>
      <c r="Q31" s="19">
        <f t="shared" si="17"/>
        <v>1.0884955752212389</v>
      </c>
      <c r="R31" s="20">
        <f t="shared" si="18"/>
        <v>1.0704225352112675</v>
      </c>
    </row>
    <row r="32" spans="1:18" ht="15.75" thickBot="1" x14ac:dyDescent="0.3">
      <c r="A32" s="87"/>
      <c r="B32" s="63" t="s">
        <v>33</v>
      </c>
      <c r="C32" s="64">
        <v>33</v>
      </c>
      <c r="D32" s="65">
        <v>31</v>
      </c>
      <c r="E32" s="66">
        <f t="shared" si="13"/>
        <v>-6.0606060606060608E-2</v>
      </c>
      <c r="F32" s="64">
        <v>20</v>
      </c>
      <c r="G32" s="64">
        <v>19</v>
      </c>
      <c r="H32" s="67">
        <f t="shared" si="14"/>
        <v>-0.05</v>
      </c>
      <c r="I32" s="64">
        <v>17</v>
      </c>
      <c r="J32" s="64">
        <v>17</v>
      </c>
      <c r="K32" s="66">
        <f t="shared" si="19"/>
        <v>0</v>
      </c>
      <c r="L32" s="68"/>
      <c r="M32" s="69">
        <v>33</v>
      </c>
      <c r="N32" s="69">
        <v>20</v>
      </c>
      <c r="O32" s="69">
        <v>17</v>
      </c>
      <c r="P32" s="70">
        <f t="shared" si="16"/>
        <v>0.93939393939393945</v>
      </c>
      <c r="Q32" s="70">
        <f t="shared" si="17"/>
        <v>0.95</v>
      </c>
      <c r="R32" s="71">
        <f t="shared" si="18"/>
        <v>1</v>
      </c>
    </row>
    <row r="33" spans="1:18" ht="15.75" thickBot="1" x14ac:dyDescent="0.3">
      <c r="A33" s="89" t="s">
        <v>35</v>
      </c>
      <c r="B33" s="73" t="s">
        <v>31</v>
      </c>
      <c r="C33" s="74">
        <v>24</v>
      </c>
      <c r="D33" s="75">
        <v>30</v>
      </c>
      <c r="E33" s="76">
        <f t="shared" si="13"/>
        <v>0.25</v>
      </c>
      <c r="F33" s="74">
        <v>21</v>
      </c>
      <c r="G33" s="74">
        <v>18</v>
      </c>
      <c r="H33" s="77">
        <f t="shared" si="14"/>
        <v>-0.14285714285714285</v>
      </c>
      <c r="I33" s="57">
        <v>10</v>
      </c>
      <c r="J33" s="57">
        <v>6</v>
      </c>
      <c r="K33" s="76">
        <f t="shared" si="19"/>
        <v>-0.4</v>
      </c>
      <c r="L33" s="78"/>
      <c r="M33" s="79">
        <v>24</v>
      </c>
      <c r="N33" s="79">
        <v>20</v>
      </c>
      <c r="O33" s="79">
        <v>10</v>
      </c>
      <c r="P33" s="80">
        <f t="shared" si="16"/>
        <v>1.25</v>
      </c>
      <c r="Q33" s="80">
        <f t="shared" si="17"/>
        <v>0.9</v>
      </c>
      <c r="R33" s="81">
        <f t="shared" si="18"/>
        <v>0.6</v>
      </c>
    </row>
    <row r="34" spans="1:18" ht="15.75" thickBot="1" x14ac:dyDescent="0.3">
      <c r="A34" s="89"/>
      <c r="B34" s="56" t="s">
        <v>32</v>
      </c>
      <c r="C34" s="52">
        <v>90</v>
      </c>
      <c r="D34" s="52">
        <v>110</v>
      </c>
      <c r="E34" s="15">
        <f t="shared" si="13"/>
        <v>0.22222222222222221</v>
      </c>
      <c r="F34" s="22">
        <v>77</v>
      </c>
      <c r="G34" s="22">
        <v>79</v>
      </c>
      <c r="H34" s="16">
        <f t="shared" si="14"/>
        <v>2.5974025974025976E-2</v>
      </c>
      <c r="I34" s="22">
        <v>45</v>
      </c>
      <c r="J34" s="22">
        <v>44</v>
      </c>
      <c r="K34" s="15">
        <f t="shared" si="19"/>
        <v>-2.2222222222222223E-2</v>
      </c>
      <c r="L34" s="61"/>
      <c r="M34" s="54">
        <v>90</v>
      </c>
      <c r="N34" s="54">
        <v>76</v>
      </c>
      <c r="O34" s="54">
        <v>45</v>
      </c>
      <c r="P34" s="19">
        <f t="shared" si="16"/>
        <v>1.2222222222222223</v>
      </c>
      <c r="Q34" s="19">
        <f t="shared" si="17"/>
        <v>1.0394736842105263</v>
      </c>
      <c r="R34" s="20">
        <f t="shared" si="18"/>
        <v>0.97777777777777775</v>
      </c>
    </row>
    <row r="35" spans="1:18" ht="15.75" thickBot="1" x14ac:dyDescent="0.3">
      <c r="A35" s="87"/>
      <c r="B35" s="63" t="s">
        <v>33</v>
      </c>
      <c r="C35" s="64">
        <v>41</v>
      </c>
      <c r="D35" s="65">
        <v>36</v>
      </c>
      <c r="E35" s="66">
        <f t="shared" si="13"/>
        <v>-0.12195121951219512</v>
      </c>
      <c r="F35" s="64">
        <v>16</v>
      </c>
      <c r="G35" s="64">
        <v>15</v>
      </c>
      <c r="H35" s="67">
        <f t="shared" si="14"/>
        <v>-6.25E-2</v>
      </c>
      <c r="I35" s="64">
        <v>14</v>
      </c>
      <c r="J35" s="64">
        <v>14</v>
      </c>
      <c r="K35" s="66">
        <f t="shared" si="19"/>
        <v>0</v>
      </c>
      <c r="L35" s="68"/>
      <c r="M35" s="69">
        <v>41</v>
      </c>
      <c r="N35" s="69">
        <v>16</v>
      </c>
      <c r="O35" s="69">
        <v>14</v>
      </c>
      <c r="P35" s="70">
        <f t="shared" si="16"/>
        <v>0.87804878048780488</v>
      </c>
      <c r="Q35" s="70">
        <f t="shared" si="17"/>
        <v>0.9375</v>
      </c>
      <c r="R35" s="71">
        <f t="shared" si="18"/>
        <v>1</v>
      </c>
    </row>
    <row r="36" spans="1:18" ht="15.75" thickBot="1" x14ac:dyDescent="0.3">
      <c r="A36" s="89" t="s">
        <v>36</v>
      </c>
      <c r="B36" s="73" t="s">
        <v>31</v>
      </c>
      <c r="C36" s="75">
        <v>29</v>
      </c>
      <c r="D36" s="75">
        <v>20</v>
      </c>
      <c r="E36" s="76">
        <f t="shared" si="13"/>
        <v>-0.31034482758620691</v>
      </c>
      <c r="F36" s="74">
        <v>22</v>
      </c>
      <c r="G36" s="74">
        <v>16</v>
      </c>
      <c r="H36" s="77">
        <f t="shared" si="14"/>
        <v>-0.27272727272727271</v>
      </c>
      <c r="I36" s="57">
        <v>12</v>
      </c>
      <c r="J36" s="57">
        <v>9</v>
      </c>
      <c r="K36" s="76">
        <f t="shared" si="19"/>
        <v>-0.25</v>
      </c>
      <c r="L36" s="78"/>
      <c r="M36" s="79">
        <v>29</v>
      </c>
      <c r="N36" s="79">
        <v>22</v>
      </c>
      <c r="O36" s="79">
        <v>12</v>
      </c>
      <c r="P36" s="80">
        <f t="shared" si="16"/>
        <v>0.68965517241379315</v>
      </c>
      <c r="Q36" s="80">
        <f t="shared" si="17"/>
        <v>0.72727272727272729</v>
      </c>
      <c r="R36" s="81">
        <f t="shared" si="18"/>
        <v>0.75</v>
      </c>
    </row>
    <row r="37" spans="1:18" ht="15.75" thickBot="1" x14ac:dyDescent="0.3">
      <c r="A37" s="89"/>
      <c r="B37" s="56" t="s">
        <v>32</v>
      </c>
      <c r="C37" s="52">
        <v>87</v>
      </c>
      <c r="D37" s="52">
        <v>60</v>
      </c>
      <c r="E37" s="15">
        <f t="shared" si="13"/>
        <v>-0.31034482758620691</v>
      </c>
      <c r="F37" s="22">
        <v>70</v>
      </c>
      <c r="G37" s="22">
        <v>49</v>
      </c>
      <c r="H37" s="16">
        <f t="shared" si="14"/>
        <v>-0.3</v>
      </c>
      <c r="I37" s="22">
        <v>45</v>
      </c>
      <c r="J37" s="22">
        <v>36</v>
      </c>
      <c r="K37" s="15">
        <f t="shared" si="19"/>
        <v>-0.2</v>
      </c>
      <c r="L37" s="61"/>
      <c r="M37" s="54">
        <v>87</v>
      </c>
      <c r="N37" s="54">
        <v>69</v>
      </c>
      <c r="O37" s="54">
        <v>45</v>
      </c>
      <c r="P37" s="19">
        <f t="shared" si="16"/>
        <v>0.68965517241379315</v>
      </c>
      <c r="Q37" s="19">
        <f t="shared" si="17"/>
        <v>0.71014492753623193</v>
      </c>
      <c r="R37" s="20">
        <f t="shared" si="18"/>
        <v>0.8</v>
      </c>
    </row>
    <row r="38" spans="1:18" ht="15.75" thickBot="1" x14ac:dyDescent="0.3">
      <c r="A38" s="87"/>
      <c r="B38" s="63" t="s">
        <v>33</v>
      </c>
      <c r="C38" s="64">
        <v>22</v>
      </c>
      <c r="D38" s="65">
        <v>34</v>
      </c>
      <c r="E38" s="66">
        <f t="shared" si="13"/>
        <v>0.54545454545454541</v>
      </c>
      <c r="F38" s="64">
        <v>5</v>
      </c>
      <c r="G38" s="64">
        <v>3</v>
      </c>
      <c r="H38" s="67">
        <f t="shared" si="14"/>
        <v>-0.4</v>
      </c>
      <c r="I38" s="64">
        <v>5</v>
      </c>
      <c r="J38" s="64">
        <v>2</v>
      </c>
      <c r="K38" s="66">
        <f t="shared" si="19"/>
        <v>-0.6</v>
      </c>
      <c r="L38" s="68"/>
      <c r="M38" s="69">
        <v>22</v>
      </c>
      <c r="N38" s="69">
        <v>5</v>
      </c>
      <c r="O38" s="69">
        <v>5</v>
      </c>
      <c r="P38" s="70">
        <f t="shared" si="16"/>
        <v>1.5454545454545454</v>
      </c>
      <c r="Q38" s="70">
        <f t="shared" si="17"/>
        <v>0.6</v>
      </c>
      <c r="R38" s="71">
        <f t="shared" si="18"/>
        <v>0.4</v>
      </c>
    </row>
    <row r="39" spans="1:18" ht="15.75" thickBot="1" x14ac:dyDescent="0.3">
      <c r="A39" s="89" t="s">
        <v>37</v>
      </c>
      <c r="B39" s="73" t="s">
        <v>31</v>
      </c>
      <c r="C39" s="75">
        <v>8</v>
      </c>
      <c r="D39" s="75">
        <v>8</v>
      </c>
      <c r="E39" s="76">
        <f t="shared" si="13"/>
        <v>0</v>
      </c>
      <c r="F39" s="74">
        <v>6</v>
      </c>
      <c r="G39" s="74">
        <v>7</v>
      </c>
      <c r="H39" s="77">
        <f t="shared" si="14"/>
        <v>0.16666666666666666</v>
      </c>
      <c r="I39" s="57">
        <v>2</v>
      </c>
      <c r="J39" s="57">
        <v>4</v>
      </c>
      <c r="K39" s="15">
        <f t="shared" si="19"/>
        <v>1</v>
      </c>
      <c r="L39" s="78"/>
      <c r="M39" s="79">
        <v>8</v>
      </c>
      <c r="N39" s="79">
        <v>6</v>
      </c>
      <c r="O39" s="79">
        <v>2</v>
      </c>
      <c r="P39" s="80">
        <f t="shared" si="16"/>
        <v>1</v>
      </c>
      <c r="Q39" s="80">
        <f t="shared" si="17"/>
        <v>1.1666666666666667</v>
      </c>
      <c r="R39" s="81">
        <f t="shared" si="18"/>
        <v>2</v>
      </c>
    </row>
    <row r="40" spans="1:18" ht="15.75" thickBot="1" x14ac:dyDescent="0.3">
      <c r="A40" s="89"/>
      <c r="B40" s="56" t="s">
        <v>32</v>
      </c>
      <c r="C40" s="22">
        <v>33</v>
      </c>
      <c r="D40" s="52">
        <v>22</v>
      </c>
      <c r="E40" s="15">
        <f t="shared" si="13"/>
        <v>-0.33333333333333331</v>
      </c>
      <c r="F40" s="22">
        <v>24</v>
      </c>
      <c r="G40" s="22">
        <v>20</v>
      </c>
      <c r="H40" s="16">
        <f t="shared" si="14"/>
        <v>-0.16666666666666666</v>
      </c>
      <c r="I40" s="22">
        <v>16</v>
      </c>
      <c r="J40" s="22">
        <v>12</v>
      </c>
      <c r="K40" s="15">
        <f t="shared" si="19"/>
        <v>-0.25</v>
      </c>
      <c r="L40" s="61"/>
      <c r="M40" s="54">
        <v>33</v>
      </c>
      <c r="N40" s="54">
        <v>24</v>
      </c>
      <c r="O40" s="54">
        <v>16</v>
      </c>
      <c r="P40" s="19">
        <f t="shared" si="16"/>
        <v>0.66666666666666663</v>
      </c>
      <c r="Q40" s="19">
        <f t="shared" si="17"/>
        <v>0.83333333333333337</v>
      </c>
      <c r="R40" s="20">
        <f t="shared" si="18"/>
        <v>0.75</v>
      </c>
    </row>
    <row r="41" spans="1:18" ht="15.75" thickBot="1" x14ac:dyDescent="0.3">
      <c r="A41" s="87"/>
      <c r="B41" s="63" t="s">
        <v>33</v>
      </c>
      <c r="C41" s="64">
        <v>41</v>
      </c>
      <c r="D41" s="65">
        <v>38</v>
      </c>
      <c r="E41" s="66">
        <f t="shared" si="13"/>
        <v>-7.3170731707317069E-2</v>
      </c>
      <c r="F41" s="64">
        <v>33</v>
      </c>
      <c r="G41" s="64">
        <v>27</v>
      </c>
      <c r="H41" s="67">
        <f t="shared" si="14"/>
        <v>-0.18181818181818182</v>
      </c>
      <c r="I41" s="64">
        <v>28</v>
      </c>
      <c r="J41" s="64">
        <v>21</v>
      </c>
      <c r="K41" s="66">
        <f t="shared" si="19"/>
        <v>-0.25</v>
      </c>
      <c r="L41" s="68"/>
      <c r="M41" s="69">
        <v>41</v>
      </c>
      <c r="N41" s="69">
        <v>33</v>
      </c>
      <c r="O41" s="69">
        <v>28</v>
      </c>
      <c r="P41" s="70">
        <f t="shared" si="16"/>
        <v>0.92682926829268297</v>
      </c>
      <c r="Q41" s="70">
        <f t="shared" si="17"/>
        <v>0.81818181818181823</v>
      </c>
      <c r="R41" s="71">
        <f t="shared" si="18"/>
        <v>0.75</v>
      </c>
    </row>
    <row r="42" spans="1:18" ht="15.75" thickBot="1" x14ac:dyDescent="0.3">
      <c r="A42" s="89" t="s">
        <v>38</v>
      </c>
      <c r="B42" s="73" t="s">
        <v>31</v>
      </c>
      <c r="C42" s="75">
        <v>3</v>
      </c>
      <c r="D42" s="75">
        <v>0</v>
      </c>
      <c r="E42" s="76">
        <f t="shared" si="13"/>
        <v>-1</v>
      </c>
      <c r="F42" s="74">
        <v>2</v>
      </c>
      <c r="G42" s="74">
        <v>0</v>
      </c>
      <c r="H42" s="76">
        <f t="shared" si="14"/>
        <v>-1</v>
      </c>
      <c r="I42" s="57">
        <v>1</v>
      </c>
      <c r="J42" s="57">
        <v>0</v>
      </c>
      <c r="K42" s="76">
        <f t="shared" si="19"/>
        <v>-1</v>
      </c>
      <c r="L42" s="78"/>
      <c r="M42" s="79">
        <v>3</v>
      </c>
      <c r="N42" s="79">
        <v>2</v>
      </c>
      <c r="O42" s="79">
        <v>1</v>
      </c>
      <c r="P42" s="80">
        <f t="shared" si="16"/>
        <v>0</v>
      </c>
      <c r="Q42" s="80">
        <f t="shared" si="17"/>
        <v>0</v>
      </c>
      <c r="R42" s="81">
        <f t="shared" si="18"/>
        <v>0</v>
      </c>
    </row>
    <row r="43" spans="1:18" ht="15.75" thickBot="1" x14ac:dyDescent="0.3">
      <c r="A43" s="89"/>
      <c r="B43" s="56" t="s">
        <v>32</v>
      </c>
      <c r="C43" s="52">
        <v>9</v>
      </c>
      <c r="D43" s="52">
        <v>4</v>
      </c>
      <c r="E43" s="15">
        <f t="shared" si="13"/>
        <v>-0.55555555555555558</v>
      </c>
      <c r="F43" s="22">
        <v>7</v>
      </c>
      <c r="G43" s="22">
        <v>4</v>
      </c>
      <c r="H43" s="16">
        <f t="shared" si="14"/>
        <v>-0.42857142857142855</v>
      </c>
      <c r="I43" s="22">
        <v>5</v>
      </c>
      <c r="J43" s="22">
        <v>2</v>
      </c>
      <c r="K43" s="15">
        <f t="shared" si="19"/>
        <v>-0.6</v>
      </c>
      <c r="L43" s="61"/>
      <c r="M43" s="54">
        <v>9</v>
      </c>
      <c r="N43" s="54">
        <v>7</v>
      </c>
      <c r="O43" s="54">
        <v>5</v>
      </c>
      <c r="P43" s="19">
        <f t="shared" si="16"/>
        <v>0.44444444444444442</v>
      </c>
      <c r="Q43" s="19">
        <f t="shared" si="17"/>
        <v>0.5714285714285714</v>
      </c>
      <c r="R43" s="20">
        <f t="shared" si="18"/>
        <v>0.4</v>
      </c>
    </row>
    <row r="44" spans="1:18" ht="15.75" thickBot="1" x14ac:dyDescent="0.3">
      <c r="A44" s="87"/>
      <c r="B44" s="63" t="s">
        <v>33</v>
      </c>
      <c r="C44" s="64">
        <v>19</v>
      </c>
      <c r="D44" s="65">
        <v>20</v>
      </c>
      <c r="E44" s="66">
        <f t="shared" si="13"/>
        <v>5.2631578947368418E-2</v>
      </c>
      <c r="F44" s="64">
        <v>9</v>
      </c>
      <c r="G44" s="64">
        <v>8</v>
      </c>
      <c r="H44" s="67">
        <f t="shared" si="14"/>
        <v>-0.1111111111111111</v>
      </c>
      <c r="I44" s="64">
        <v>7</v>
      </c>
      <c r="J44" s="64">
        <v>8</v>
      </c>
      <c r="K44" s="66">
        <f t="shared" si="19"/>
        <v>0.14285714285714285</v>
      </c>
      <c r="L44" s="68"/>
      <c r="M44" s="69">
        <v>19</v>
      </c>
      <c r="N44" s="69">
        <v>9</v>
      </c>
      <c r="O44" s="69">
        <v>7</v>
      </c>
      <c r="P44" s="70">
        <f t="shared" si="16"/>
        <v>1.0526315789473684</v>
      </c>
      <c r="Q44" s="70">
        <f t="shared" si="17"/>
        <v>0.88888888888888884</v>
      </c>
      <c r="R44" s="71">
        <f t="shared" si="18"/>
        <v>1.1428571428571428</v>
      </c>
    </row>
    <row r="45" spans="1:18" ht="15.75" thickBot="1" x14ac:dyDescent="0.3">
      <c r="A45" s="89" t="s">
        <v>39</v>
      </c>
      <c r="B45" s="73" t="s">
        <v>31</v>
      </c>
      <c r="C45" s="75">
        <v>14</v>
      </c>
      <c r="D45" s="75">
        <v>18</v>
      </c>
      <c r="E45" s="76">
        <f t="shared" si="13"/>
        <v>0.2857142857142857</v>
      </c>
      <c r="F45" s="74">
        <v>10</v>
      </c>
      <c r="G45" s="74">
        <v>13</v>
      </c>
      <c r="H45" s="77">
        <f t="shared" si="14"/>
        <v>0.3</v>
      </c>
      <c r="I45" s="57">
        <v>7</v>
      </c>
      <c r="J45" s="57">
        <v>5</v>
      </c>
      <c r="K45" s="76">
        <f t="shared" si="19"/>
        <v>-0.2857142857142857</v>
      </c>
      <c r="L45" s="78"/>
      <c r="M45" s="79">
        <v>14</v>
      </c>
      <c r="N45" s="79">
        <v>10</v>
      </c>
      <c r="O45" s="79">
        <v>7</v>
      </c>
      <c r="P45" s="80">
        <f t="shared" si="16"/>
        <v>1.2857142857142858</v>
      </c>
      <c r="Q45" s="80">
        <f t="shared" si="17"/>
        <v>1.3</v>
      </c>
      <c r="R45" s="81">
        <f t="shared" si="18"/>
        <v>0.7142857142857143</v>
      </c>
    </row>
    <row r="46" spans="1:18" ht="15.75" thickBot="1" x14ac:dyDescent="0.3">
      <c r="A46" s="89"/>
      <c r="B46" s="56" t="s">
        <v>32</v>
      </c>
      <c r="C46" s="52">
        <v>107</v>
      </c>
      <c r="D46" s="52">
        <v>92</v>
      </c>
      <c r="E46" s="15">
        <f t="shared" si="13"/>
        <v>-0.14018691588785046</v>
      </c>
      <c r="F46" s="22">
        <v>95</v>
      </c>
      <c r="G46" s="22">
        <v>75</v>
      </c>
      <c r="H46" s="16">
        <f t="shared" si="14"/>
        <v>-0.21052631578947367</v>
      </c>
      <c r="I46" s="22">
        <v>59</v>
      </c>
      <c r="J46" s="22">
        <v>53</v>
      </c>
      <c r="K46" s="15">
        <f t="shared" si="19"/>
        <v>-0.10169491525423729</v>
      </c>
      <c r="L46" s="61"/>
      <c r="M46" s="54">
        <v>107</v>
      </c>
      <c r="N46" s="54">
        <v>95</v>
      </c>
      <c r="O46" s="54">
        <v>59</v>
      </c>
      <c r="P46" s="19">
        <f t="shared" si="16"/>
        <v>0.85981308411214952</v>
      </c>
      <c r="Q46" s="19">
        <f t="shared" si="17"/>
        <v>0.78947368421052633</v>
      </c>
      <c r="R46" s="20">
        <f t="shared" si="18"/>
        <v>0.89830508474576276</v>
      </c>
    </row>
    <row r="47" spans="1:18" ht="15.75" thickBot="1" x14ac:dyDescent="0.3">
      <c r="A47" s="87"/>
      <c r="B47" s="63" t="s">
        <v>33</v>
      </c>
      <c r="C47" s="64">
        <v>29</v>
      </c>
      <c r="D47" s="65">
        <v>23</v>
      </c>
      <c r="E47" s="66">
        <f t="shared" si="13"/>
        <v>-0.20689655172413793</v>
      </c>
      <c r="F47" s="64">
        <v>18</v>
      </c>
      <c r="G47" s="64">
        <v>11</v>
      </c>
      <c r="H47" s="67">
        <f t="shared" si="14"/>
        <v>-0.3888888888888889</v>
      </c>
      <c r="I47" s="64">
        <v>14</v>
      </c>
      <c r="J47" s="64">
        <v>10</v>
      </c>
      <c r="K47" s="66">
        <f t="shared" si="19"/>
        <v>-0.2857142857142857</v>
      </c>
      <c r="L47" s="68"/>
      <c r="M47" s="69">
        <v>29</v>
      </c>
      <c r="N47" s="69">
        <v>18</v>
      </c>
      <c r="O47" s="69">
        <v>14</v>
      </c>
      <c r="P47" s="70">
        <f t="shared" si="16"/>
        <v>0.7931034482758621</v>
      </c>
      <c r="Q47" s="70">
        <f t="shared" si="17"/>
        <v>0.61111111111111116</v>
      </c>
      <c r="R47" s="71">
        <f t="shared" si="18"/>
        <v>0.7142857142857143</v>
      </c>
    </row>
    <row r="48" spans="1:18" ht="15.75" thickBot="1" x14ac:dyDescent="0.3">
      <c r="A48" s="89" t="s">
        <v>56</v>
      </c>
      <c r="B48" s="73" t="s">
        <v>31</v>
      </c>
      <c r="C48" s="75">
        <v>3</v>
      </c>
      <c r="D48" s="75">
        <v>0</v>
      </c>
      <c r="E48" s="76">
        <f t="shared" si="13"/>
        <v>-1</v>
      </c>
      <c r="F48" s="74">
        <v>1</v>
      </c>
      <c r="G48" s="74">
        <v>0</v>
      </c>
      <c r="H48" s="77">
        <f t="shared" si="14"/>
        <v>-1</v>
      </c>
      <c r="I48" s="57">
        <v>0</v>
      </c>
      <c r="J48" s="57">
        <v>0</v>
      </c>
      <c r="K48" s="76">
        <v>0</v>
      </c>
      <c r="L48" s="78"/>
      <c r="M48" s="79">
        <v>3</v>
      </c>
      <c r="N48" s="79">
        <v>1</v>
      </c>
      <c r="O48" s="79">
        <v>0</v>
      </c>
      <c r="P48" s="80">
        <f t="shared" si="16"/>
        <v>0</v>
      </c>
      <c r="Q48" s="80">
        <f t="shared" si="17"/>
        <v>0</v>
      </c>
      <c r="R48" s="81">
        <v>0</v>
      </c>
    </row>
    <row r="49" spans="1:18" ht="15.75" thickBot="1" x14ac:dyDescent="0.3">
      <c r="A49" s="89"/>
      <c r="B49" s="56" t="s">
        <v>32</v>
      </c>
      <c r="C49" s="22">
        <v>24</v>
      </c>
      <c r="D49" s="52">
        <v>6</v>
      </c>
      <c r="E49" s="15">
        <f t="shared" si="13"/>
        <v>-0.75</v>
      </c>
      <c r="F49" s="22">
        <v>21</v>
      </c>
      <c r="G49" s="22">
        <v>5</v>
      </c>
      <c r="H49" s="16">
        <f t="shared" si="14"/>
        <v>-0.76190476190476186</v>
      </c>
      <c r="I49" s="22">
        <v>7</v>
      </c>
      <c r="J49" s="22">
        <v>5</v>
      </c>
      <c r="K49" s="15">
        <f t="shared" si="19"/>
        <v>-0.2857142857142857</v>
      </c>
      <c r="L49" s="61"/>
      <c r="M49" s="54">
        <v>24</v>
      </c>
      <c r="N49" s="54">
        <v>21</v>
      </c>
      <c r="O49" s="54">
        <v>7</v>
      </c>
      <c r="P49" s="19">
        <f t="shared" si="16"/>
        <v>0.25</v>
      </c>
      <c r="Q49" s="19">
        <f t="shared" si="17"/>
        <v>0.23809523809523808</v>
      </c>
      <c r="R49" s="20">
        <f t="shared" si="18"/>
        <v>0.7142857142857143</v>
      </c>
    </row>
    <row r="50" spans="1:18" ht="15.75" thickBot="1" x14ac:dyDescent="0.3">
      <c r="A50" s="87"/>
      <c r="B50" s="63" t="s">
        <v>33</v>
      </c>
      <c r="C50" s="64">
        <v>12</v>
      </c>
      <c r="D50" s="65">
        <v>8</v>
      </c>
      <c r="E50" s="66">
        <f t="shared" si="13"/>
        <v>-0.33333333333333331</v>
      </c>
      <c r="F50" s="64">
        <v>2</v>
      </c>
      <c r="G50" s="64">
        <v>3</v>
      </c>
      <c r="H50" s="67">
        <f>(G50-F50)/F50</f>
        <v>0.5</v>
      </c>
      <c r="I50" s="64">
        <v>2</v>
      </c>
      <c r="J50" s="64">
        <v>3</v>
      </c>
      <c r="K50" s="66">
        <f t="shared" si="19"/>
        <v>0.5</v>
      </c>
      <c r="L50" s="68"/>
      <c r="M50" s="69">
        <v>12</v>
      </c>
      <c r="N50" s="69">
        <v>2</v>
      </c>
      <c r="O50" s="69">
        <v>2</v>
      </c>
      <c r="P50" s="70">
        <f t="shared" si="16"/>
        <v>0.66666666666666663</v>
      </c>
      <c r="Q50" s="70">
        <f t="shared" si="17"/>
        <v>1.5</v>
      </c>
      <c r="R50" s="71">
        <f t="shared" si="18"/>
        <v>1.5</v>
      </c>
    </row>
    <row r="51" spans="1:18" ht="15.75" thickBot="1" x14ac:dyDescent="0.3">
      <c r="A51" s="87" t="s">
        <v>40</v>
      </c>
      <c r="B51" s="73" t="s">
        <v>31</v>
      </c>
      <c r="C51" s="74">
        <v>267</v>
      </c>
      <c r="D51" s="75">
        <v>177</v>
      </c>
      <c r="E51" s="76">
        <f>(D51-C51)/C51</f>
        <v>-0.33707865168539325</v>
      </c>
      <c r="F51" s="74">
        <v>246</v>
      </c>
      <c r="G51" s="74">
        <v>166</v>
      </c>
      <c r="H51" s="77">
        <f t="shared" si="14"/>
        <v>-0.32520325203252032</v>
      </c>
      <c r="I51" s="57">
        <v>124</v>
      </c>
      <c r="J51" s="57">
        <v>99</v>
      </c>
      <c r="K51" s="76">
        <f t="shared" si="19"/>
        <v>-0.20161290322580644</v>
      </c>
      <c r="L51" s="78"/>
      <c r="M51" s="79">
        <v>266</v>
      </c>
      <c r="N51" s="79">
        <v>243</v>
      </c>
      <c r="O51" s="79">
        <v>127</v>
      </c>
      <c r="P51" s="80">
        <f>D51/M51</f>
        <v>0.66541353383458646</v>
      </c>
      <c r="Q51" s="80">
        <f t="shared" si="17"/>
        <v>0.6831275720164609</v>
      </c>
      <c r="R51" s="81">
        <f t="shared" si="18"/>
        <v>0.77952755905511806</v>
      </c>
    </row>
    <row r="52" spans="1:18" ht="15.75" thickBot="1" x14ac:dyDescent="0.3">
      <c r="A52" s="87"/>
      <c r="B52" s="63" t="s">
        <v>32</v>
      </c>
      <c r="C52" s="64">
        <v>711</v>
      </c>
      <c r="D52" s="65">
        <v>563</v>
      </c>
      <c r="E52" s="66">
        <f>(D52-C52)/C52</f>
        <v>-0.20815752461322082</v>
      </c>
      <c r="F52" s="64">
        <v>665</v>
      </c>
      <c r="G52" s="64">
        <v>518</v>
      </c>
      <c r="H52" s="67">
        <f t="shared" si="14"/>
        <v>-0.22105263157894736</v>
      </c>
      <c r="I52" s="64">
        <v>389</v>
      </c>
      <c r="J52" s="64">
        <v>312</v>
      </c>
      <c r="K52" s="66">
        <f t="shared" si="19"/>
        <v>-0.19794344473007713</v>
      </c>
      <c r="L52" s="68"/>
      <c r="M52" s="69">
        <v>714</v>
      </c>
      <c r="N52" s="69">
        <v>667</v>
      </c>
      <c r="O52" s="69">
        <v>400</v>
      </c>
      <c r="P52" s="70">
        <f>D52/M52</f>
        <v>0.78851540616246496</v>
      </c>
      <c r="Q52" s="70">
        <f t="shared" si="17"/>
        <v>0.77661169415292353</v>
      </c>
      <c r="R52" s="71">
        <f t="shared" si="18"/>
        <v>0.78</v>
      </c>
    </row>
    <row r="53" spans="1:18" ht="15.75" thickBot="1" x14ac:dyDescent="0.3">
      <c r="A53" s="89" t="s">
        <v>41</v>
      </c>
      <c r="B53" s="73" t="s">
        <v>31</v>
      </c>
      <c r="C53" s="74">
        <v>0</v>
      </c>
      <c r="D53" s="82">
        <v>1</v>
      </c>
      <c r="E53" s="76">
        <v>0</v>
      </c>
      <c r="F53" s="74">
        <v>0</v>
      </c>
      <c r="G53" s="82">
        <v>0</v>
      </c>
      <c r="H53" s="76">
        <v>0</v>
      </c>
      <c r="I53" s="57">
        <v>0</v>
      </c>
      <c r="J53" s="23">
        <v>0</v>
      </c>
      <c r="K53" s="76">
        <v>0</v>
      </c>
      <c r="L53" s="78"/>
      <c r="M53" s="79">
        <v>0</v>
      </c>
      <c r="N53" s="79">
        <v>0</v>
      </c>
      <c r="O53" s="79">
        <v>0</v>
      </c>
      <c r="P53" s="80">
        <v>0</v>
      </c>
      <c r="Q53" s="80">
        <v>0</v>
      </c>
      <c r="R53" s="81">
        <v>0</v>
      </c>
    </row>
    <row r="54" spans="1:18" ht="15.75" thickBot="1" x14ac:dyDescent="0.3">
      <c r="A54" s="87"/>
      <c r="B54" s="56" t="s">
        <v>32</v>
      </c>
      <c r="C54" s="22">
        <v>9</v>
      </c>
      <c r="D54" s="52">
        <v>17</v>
      </c>
      <c r="E54" s="15">
        <f t="shared" si="13"/>
        <v>0.88888888888888884</v>
      </c>
      <c r="F54" s="22">
        <v>7</v>
      </c>
      <c r="G54" s="22">
        <v>12</v>
      </c>
      <c r="H54" s="60">
        <f>(G54-F54)/F54</f>
        <v>0.7142857142857143</v>
      </c>
      <c r="I54" s="22">
        <v>4</v>
      </c>
      <c r="J54" s="22">
        <v>6</v>
      </c>
      <c r="K54" s="15">
        <f>(J54-I54)/I54</f>
        <v>0.5</v>
      </c>
      <c r="L54" s="61"/>
      <c r="M54" s="54">
        <v>9</v>
      </c>
      <c r="N54" s="54">
        <v>7</v>
      </c>
      <c r="O54" s="54">
        <v>4</v>
      </c>
      <c r="P54" s="19">
        <f t="shared" si="16"/>
        <v>1.8888888888888888</v>
      </c>
      <c r="Q54" s="19">
        <f t="shared" si="17"/>
        <v>1.7142857142857142</v>
      </c>
      <c r="R54" s="20">
        <f t="shared" si="18"/>
        <v>1.5</v>
      </c>
    </row>
    <row r="55" spans="1:18" ht="15.75" thickBot="1" x14ac:dyDescent="0.3">
      <c r="A55" s="87"/>
      <c r="B55" s="63" t="s">
        <v>33</v>
      </c>
      <c r="C55" s="64">
        <v>10</v>
      </c>
      <c r="D55" s="65">
        <v>5</v>
      </c>
      <c r="E55" s="66">
        <f t="shared" si="13"/>
        <v>-0.5</v>
      </c>
      <c r="F55" s="64">
        <v>3</v>
      </c>
      <c r="G55" s="64">
        <v>3</v>
      </c>
      <c r="H55" s="67">
        <f>(G55-F55)/F55</f>
        <v>0</v>
      </c>
      <c r="I55" s="64">
        <v>3</v>
      </c>
      <c r="J55" s="64">
        <v>2</v>
      </c>
      <c r="K55" s="66">
        <f>(J55-I55)/I55</f>
        <v>-0.33333333333333331</v>
      </c>
      <c r="L55" s="68"/>
      <c r="M55" s="69">
        <v>10</v>
      </c>
      <c r="N55" s="69">
        <v>3</v>
      </c>
      <c r="O55" s="69">
        <v>3</v>
      </c>
      <c r="P55" s="70">
        <f t="shared" si="16"/>
        <v>0.5</v>
      </c>
      <c r="Q55" s="70">
        <f t="shared" si="17"/>
        <v>1</v>
      </c>
      <c r="R55" s="71">
        <f t="shared" si="18"/>
        <v>0.66666666666666663</v>
      </c>
    </row>
    <row r="56" spans="1:18" ht="15.75" thickBot="1" x14ac:dyDescent="0.3">
      <c r="A56" s="87" t="s">
        <v>42</v>
      </c>
      <c r="B56" s="73" t="s">
        <v>31</v>
      </c>
      <c r="C56" s="74">
        <v>7</v>
      </c>
      <c r="D56" s="75">
        <v>5</v>
      </c>
      <c r="E56" s="76">
        <f t="shared" si="13"/>
        <v>-0.2857142857142857</v>
      </c>
      <c r="F56" s="74">
        <v>7</v>
      </c>
      <c r="G56" s="74">
        <v>5</v>
      </c>
      <c r="H56" s="76">
        <f>(G56-F56)/F56</f>
        <v>-0.2857142857142857</v>
      </c>
      <c r="I56" s="57">
        <v>6</v>
      </c>
      <c r="J56" s="57">
        <v>2</v>
      </c>
      <c r="K56" s="76">
        <f t="shared" ref="K56:K65" si="20">(J56-I56)/I56</f>
        <v>-0.66666666666666663</v>
      </c>
      <c r="L56" s="83"/>
      <c r="M56" s="79">
        <v>7</v>
      </c>
      <c r="N56" s="79">
        <v>7</v>
      </c>
      <c r="O56" s="79">
        <v>6</v>
      </c>
      <c r="P56" s="80">
        <f t="shared" si="16"/>
        <v>0.7142857142857143</v>
      </c>
      <c r="Q56" s="80">
        <f t="shared" si="17"/>
        <v>0.7142857142857143</v>
      </c>
      <c r="R56" s="81">
        <f t="shared" si="18"/>
        <v>0.33333333333333331</v>
      </c>
    </row>
    <row r="57" spans="1:18" ht="15.75" thickBot="1" x14ac:dyDescent="0.3">
      <c r="A57" s="87"/>
      <c r="B57" s="63" t="s">
        <v>32</v>
      </c>
      <c r="C57" s="64">
        <v>31</v>
      </c>
      <c r="D57" s="65">
        <v>16</v>
      </c>
      <c r="E57" s="66">
        <f t="shared" si="13"/>
        <v>-0.4838709677419355</v>
      </c>
      <c r="F57" s="64">
        <v>29</v>
      </c>
      <c r="G57" s="64">
        <v>15</v>
      </c>
      <c r="H57" s="66">
        <f t="shared" ref="H57:H65" si="21">(G57-F57)/F57</f>
        <v>-0.48275862068965519</v>
      </c>
      <c r="I57" s="64">
        <v>25</v>
      </c>
      <c r="J57" s="64">
        <v>8</v>
      </c>
      <c r="K57" s="66">
        <f t="shared" si="20"/>
        <v>-0.68</v>
      </c>
      <c r="L57" s="84"/>
      <c r="M57" s="69">
        <v>31</v>
      </c>
      <c r="N57" s="69">
        <v>28</v>
      </c>
      <c r="O57" s="69">
        <v>24</v>
      </c>
      <c r="P57" s="70">
        <f t="shared" si="16"/>
        <v>0.5161290322580645</v>
      </c>
      <c r="Q57" s="70">
        <f t="shared" si="17"/>
        <v>0.5357142857142857</v>
      </c>
      <c r="R57" s="71">
        <f t="shared" si="18"/>
        <v>0.33333333333333331</v>
      </c>
    </row>
    <row r="58" spans="1:18" ht="15.75" thickBot="1" x14ac:dyDescent="0.3">
      <c r="A58" s="87" t="s">
        <v>43</v>
      </c>
      <c r="B58" s="73" t="s">
        <v>31</v>
      </c>
      <c r="C58" s="74">
        <v>0</v>
      </c>
      <c r="D58" s="75">
        <v>4</v>
      </c>
      <c r="E58" s="76">
        <v>0</v>
      </c>
      <c r="F58" s="74">
        <v>0</v>
      </c>
      <c r="G58" s="74">
        <v>4</v>
      </c>
      <c r="H58" s="76">
        <v>0</v>
      </c>
      <c r="I58" s="57">
        <v>0</v>
      </c>
      <c r="J58" s="57">
        <v>0</v>
      </c>
      <c r="K58" s="76">
        <v>0</v>
      </c>
      <c r="L58" s="83"/>
      <c r="M58" s="79">
        <v>0</v>
      </c>
      <c r="N58" s="79">
        <v>0</v>
      </c>
      <c r="O58" s="79">
        <v>0</v>
      </c>
      <c r="P58" s="80">
        <v>0</v>
      </c>
      <c r="Q58" s="80">
        <v>0</v>
      </c>
      <c r="R58" s="81">
        <v>0</v>
      </c>
    </row>
    <row r="59" spans="1:18" ht="15.75" thickBot="1" x14ac:dyDescent="0.3">
      <c r="A59" s="87"/>
      <c r="B59" s="63" t="s">
        <v>32</v>
      </c>
      <c r="C59" s="64">
        <v>1</v>
      </c>
      <c r="D59" s="65">
        <v>8</v>
      </c>
      <c r="E59" s="66">
        <f t="shared" si="13"/>
        <v>7</v>
      </c>
      <c r="F59" s="64">
        <v>1</v>
      </c>
      <c r="G59" s="64">
        <v>6</v>
      </c>
      <c r="H59" s="66">
        <f t="shared" ref="H59" si="22">(G59-F59)/F59</f>
        <v>5</v>
      </c>
      <c r="I59" s="64">
        <v>1</v>
      </c>
      <c r="J59" s="64">
        <v>1</v>
      </c>
      <c r="K59" s="66">
        <f t="shared" si="20"/>
        <v>0</v>
      </c>
      <c r="L59" s="84"/>
      <c r="M59" s="69">
        <v>1</v>
      </c>
      <c r="N59" s="69">
        <v>1</v>
      </c>
      <c r="O59" s="69">
        <v>1</v>
      </c>
      <c r="P59" s="70">
        <f t="shared" si="16"/>
        <v>8</v>
      </c>
      <c r="Q59" s="70">
        <f t="shared" si="17"/>
        <v>6</v>
      </c>
      <c r="R59" s="71">
        <f t="shared" si="18"/>
        <v>1</v>
      </c>
    </row>
    <row r="60" spans="1:18" ht="15.75" thickBot="1" x14ac:dyDescent="0.3">
      <c r="A60" s="87" t="s">
        <v>44</v>
      </c>
      <c r="B60" s="73" t="s">
        <v>31</v>
      </c>
      <c r="C60" s="74">
        <v>41</v>
      </c>
      <c r="D60" s="75">
        <v>16</v>
      </c>
      <c r="E60" s="76">
        <f>(D60-C60)/C60</f>
        <v>-0.6097560975609756</v>
      </c>
      <c r="F60" s="74">
        <v>33</v>
      </c>
      <c r="G60" s="74">
        <v>16</v>
      </c>
      <c r="H60" s="77">
        <f t="shared" si="21"/>
        <v>-0.51515151515151514</v>
      </c>
      <c r="I60" s="57">
        <v>14</v>
      </c>
      <c r="J60" s="57">
        <v>10</v>
      </c>
      <c r="K60" s="76">
        <f t="shared" si="20"/>
        <v>-0.2857142857142857</v>
      </c>
      <c r="L60" s="83"/>
      <c r="M60" s="79">
        <v>41</v>
      </c>
      <c r="N60" s="79">
        <v>40</v>
      </c>
      <c r="O60" s="79">
        <v>20</v>
      </c>
      <c r="P60" s="80">
        <f>D60/M60</f>
        <v>0.3902439024390244</v>
      </c>
      <c r="Q60" s="80">
        <f t="shared" si="17"/>
        <v>0.4</v>
      </c>
      <c r="R60" s="81">
        <f t="shared" si="18"/>
        <v>0.5</v>
      </c>
    </row>
    <row r="61" spans="1:18" ht="15.75" thickBot="1" x14ac:dyDescent="0.3">
      <c r="A61" s="87"/>
      <c r="B61" s="63" t="s">
        <v>32</v>
      </c>
      <c r="C61" s="64">
        <v>90</v>
      </c>
      <c r="D61" s="65">
        <v>48</v>
      </c>
      <c r="E61" s="66">
        <f>(D61-C61)/C61</f>
        <v>-0.46666666666666667</v>
      </c>
      <c r="F61" s="64">
        <v>76</v>
      </c>
      <c r="G61" s="64">
        <v>46</v>
      </c>
      <c r="H61" s="67">
        <f t="shared" si="21"/>
        <v>-0.39473684210526316</v>
      </c>
      <c r="I61" s="64">
        <v>45</v>
      </c>
      <c r="J61" s="64">
        <v>34</v>
      </c>
      <c r="K61" s="66">
        <f t="shared" si="20"/>
        <v>-0.24444444444444444</v>
      </c>
      <c r="L61" s="84"/>
      <c r="M61" s="69">
        <v>91</v>
      </c>
      <c r="N61" s="69">
        <v>84</v>
      </c>
      <c r="O61" s="69">
        <v>53</v>
      </c>
      <c r="P61" s="70">
        <f>D61/M61</f>
        <v>0.52747252747252749</v>
      </c>
      <c r="Q61" s="70">
        <f t="shared" si="17"/>
        <v>0.54761904761904767</v>
      </c>
      <c r="R61" s="71">
        <f t="shared" si="18"/>
        <v>0.64150943396226412</v>
      </c>
    </row>
    <row r="62" spans="1:18" ht="15.75" thickBot="1" x14ac:dyDescent="0.3">
      <c r="A62" s="87" t="s">
        <v>45</v>
      </c>
      <c r="B62" s="73" t="s">
        <v>31</v>
      </c>
      <c r="C62" s="74">
        <v>9</v>
      </c>
      <c r="D62" s="75">
        <v>9</v>
      </c>
      <c r="E62" s="76">
        <f t="shared" si="13"/>
        <v>0</v>
      </c>
      <c r="F62" s="74">
        <v>7</v>
      </c>
      <c r="G62" s="74">
        <v>8</v>
      </c>
      <c r="H62" s="77">
        <f t="shared" si="21"/>
        <v>0.14285714285714285</v>
      </c>
      <c r="I62" s="57">
        <v>1</v>
      </c>
      <c r="J62" s="57">
        <v>3</v>
      </c>
      <c r="K62" s="76">
        <f t="shared" si="20"/>
        <v>2</v>
      </c>
      <c r="L62" s="83"/>
      <c r="M62" s="79">
        <v>9</v>
      </c>
      <c r="N62" s="79">
        <v>7</v>
      </c>
      <c r="O62" s="79">
        <v>1</v>
      </c>
      <c r="P62" s="80">
        <f t="shared" si="16"/>
        <v>1</v>
      </c>
      <c r="Q62" s="80">
        <f t="shared" si="17"/>
        <v>1.1428571428571428</v>
      </c>
      <c r="R62" s="81">
        <f t="shared" si="18"/>
        <v>3</v>
      </c>
    </row>
    <row r="63" spans="1:18" ht="15.75" thickBot="1" x14ac:dyDescent="0.3">
      <c r="A63" s="87"/>
      <c r="B63" s="63" t="s">
        <v>32</v>
      </c>
      <c r="C63" s="64">
        <v>22</v>
      </c>
      <c r="D63" s="65">
        <v>29</v>
      </c>
      <c r="E63" s="66">
        <f t="shared" si="13"/>
        <v>0.31818181818181818</v>
      </c>
      <c r="F63" s="64">
        <v>19</v>
      </c>
      <c r="G63" s="64">
        <v>25</v>
      </c>
      <c r="H63" s="67">
        <f t="shared" si="21"/>
        <v>0.31578947368421051</v>
      </c>
      <c r="I63" s="64">
        <v>10</v>
      </c>
      <c r="J63" s="64">
        <v>16</v>
      </c>
      <c r="K63" s="66">
        <f t="shared" si="20"/>
        <v>0.6</v>
      </c>
      <c r="L63" s="84"/>
      <c r="M63" s="69">
        <v>22</v>
      </c>
      <c r="N63" s="69">
        <v>19</v>
      </c>
      <c r="O63" s="69">
        <v>10</v>
      </c>
      <c r="P63" s="70">
        <f t="shared" si="16"/>
        <v>1.3181818181818181</v>
      </c>
      <c r="Q63" s="70">
        <f t="shared" si="17"/>
        <v>1.3157894736842106</v>
      </c>
      <c r="R63" s="71">
        <f t="shared" si="18"/>
        <v>1.6</v>
      </c>
    </row>
    <row r="64" spans="1:18" ht="15.75" thickBot="1" x14ac:dyDescent="0.3">
      <c r="A64" s="87" t="s">
        <v>46</v>
      </c>
      <c r="B64" s="73" t="s">
        <v>31</v>
      </c>
      <c r="C64" s="74">
        <v>2</v>
      </c>
      <c r="D64" s="75">
        <v>2</v>
      </c>
      <c r="E64" s="76">
        <f t="shared" si="13"/>
        <v>0</v>
      </c>
      <c r="F64" s="74">
        <v>2</v>
      </c>
      <c r="G64" s="74">
        <v>1</v>
      </c>
      <c r="H64" s="77">
        <f t="shared" si="21"/>
        <v>-0.5</v>
      </c>
      <c r="I64" s="57">
        <v>2</v>
      </c>
      <c r="J64" s="57">
        <v>0</v>
      </c>
      <c r="K64" s="76">
        <f t="shared" si="20"/>
        <v>-1</v>
      </c>
      <c r="L64" s="83"/>
      <c r="M64" s="79">
        <v>2</v>
      </c>
      <c r="N64" s="79">
        <v>2</v>
      </c>
      <c r="O64" s="79">
        <v>2</v>
      </c>
      <c r="P64" s="80">
        <f t="shared" si="16"/>
        <v>1</v>
      </c>
      <c r="Q64" s="80">
        <f t="shared" si="17"/>
        <v>0.5</v>
      </c>
      <c r="R64" s="81">
        <f t="shared" si="18"/>
        <v>0</v>
      </c>
    </row>
    <row r="65" spans="1:18" ht="15.75" thickBot="1" x14ac:dyDescent="0.3">
      <c r="A65" s="88"/>
      <c r="B65" s="63" t="s">
        <v>32</v>
      </c>
      <c r="C65" s="64">
        <v>6</v>
      </c>
      <c r="D65" s="65">
        <v>6</v>
      </c>
      <c r="E65" s="66">
        <f t="shared" si="13"/>
        <v>0</v>
      </c>
      <c r="F65" s="64">
        <v>5</v>
      </c>
      <c r="G65" s="64">
        <v>5</v>
      </c>
      <c r="H65" s="67">
        <f t="shared" si="21"/>
        <v>0</v>
      </c>
      <c r="I65" s="64">
        <v>5</v>
      </c>
      <c r="J65" s="64">
        <v>3</v>
      </c>
      <c r="K65" s="66">
        <f t="shared" si="20"/>
        <v>-0.4</v>
      </c>
      <c r="L65" s="84"/>
      <c r="M65" s="69">
        <v>6</v>
      </c>
      <c r="N65" s="69">
        <v>5</v>
      </c>
      <c r="O65" s="69">
        <v>5</v>
      </c>
      <c r="P65" s="70">
        <f t="shared" si="16"/>
        <v>1</v>
      </c>
      <c r="Q65" s="70">
        <f t="shared" si="17"/>
        <v>1</v>
      </c>
      <c r="R65" s="71">
        <f t="shared" si="18"/>
        <v>0.6</v>
      </c>
    </row>
    <row r="66" spans="1:18" x14ac:dyDescent="0.25">
      <c r="A66" s="85" t="s">
        <v>47</v>
      </c>
      <c r="B66" s="85"/>
      <c r="C66" s="5"/>
      <c r="D66" s="5"/>
      <c r="E66" s="86"/>
      <c r="F66" s="5"/>
      <c r="G66" s="5"/>
      <c r="H66" s="86"/>
      <c r="I66" s="5"/>
      <c r="J66" s="5"/>
      <c r="K66" s="86"/>
      <c r="L66" s="5"/>
      <c r="M66" s="2"/>
      <c r="N66" s="2"/>
      <c r="O66" s="2"/>
      <c r="P66" s="2"/>
      <c r="Q66" s="2"/>
      <c r="R66" s="2"/>
    </row>
    <row r="67" spans="1:18" x14ac:dyDescent="0.25">
      <c r="A67" s="6"/>
      <c r="B67" s="6"/>
      <c r="C67" s="5"/>
      <c r="D67" s="5"/>
      <c r="E67" s="86"/>
      <c r="F67" s="5"/>
      <c r="G67" s="5"/>
      <c r="H67" s="86"/>
      <c r="I67" s="5"/>
      <c r="J67" s="5"/>
      <c r="K67" s="86"/>
      <c r="L67" s="5"/>
      <c r="M67" s="2"/>
      <c r="N67" s="2"/>
      <c r="O67" s="2"/>
      <c r="P67" s="2"/>
      <c r="Q67" s="2"/>
      <c r="R67" s="2"/>
    </row>
    <row r="68" spans="1:18" x14ac:dyDescent="0.25">
      <c r="A68" s="6" t="s">
        <v>48</v>
      </c>
      <c r="B68" s="6"/>
      <c r="C68" s="5"/>
      <c r="D68" s="5"/>
      <c r="E68" s="86"/>
      <c r="F68" s="5"/>
      <c r="G68" s="5"/>
      <c r="H68" s="86"/>
      <c r="I68" s="5"/>
      <c r="J68" s="5"/>
      <c r="K68" s="86"/>
      <c r="L68" s="5"/>
      <c r="M68" s="2"/>
      <c r="N68" s="2"/>
      <c r="O68" s="2"/>
      <c r="P68" s="2"/>
      <c r="Q68" s="2"/>
      <c r="R68" s="2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72" customWidth="1"/>
    <col min="2" max="2" width="16" style="72" customWidth="1"/>
    <col min="3" max="4" width="8.28515625" customWidth="1"/>
    <col min="5" max="5" width="9.28515625" style="72" bestFit="1" customWidth="1"/>
    <col min="6" max="7" width="8.28515625" customWidth="1"/>
    <col min="8" max="8" width="9.28515625" style="72" customWidth="1"/>
    <col min="9" max="10" width="8.28515625" customWidth="1"/>
    <col min="11" max="11" width="9.28515625" style="72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</cols>
  <sheetData>
    <row r="1" spans="1:1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 x14ac:dyDescent="0.25">
      <c r="A4" s="107" t="s">
        <v>100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</row>
    <row r="6" spans="1:18" ht="51" x14ac:dyDescent="0.25">
      <c r="A6" s="108" t="s">
        <v>4</v>
      </c>
      <c r="B6" s="109"/>
      <c r="C6" s="8" t="s">
        <v>101</v>
      </c>
      <c r="D6" s="9" t="s">
        <v>102</v>
      </c>
      <c r="E6" s="8" t="s">
        <v>85</v>
      </c>
      <c r="F6" s="8" t="s">
        <v>103</v>
      </c>
      <c r="G6" s="8" t="s">
        <v>104</v>
      </c>
      <c r="H6" s="8" t="s">
        <v>85</v>
      </c>
      <c r="I6" s="8" t="s">
        <v>105</v>
      </c>
      <c r="J6" s="8" t="s">
        <v>106</v>
      </c>
      <c r="K6" s="8" t="s">
        <v>85</v>
      </c>
      <c r="L6" s="10"/>
      <c r="M6" s="11" t="s">
        <v>12</v>
      </c>
      <c r="N6" s="11" t="s">
        <v>13</v>
      </c>
      <c r="O6" s="11" t="s">
        <v>14</v>
      </c>
      <c r="P6" s="11" t="s">
        <v>15</v>
      </c>
      <c r="Q6" s="11" t="s">
        <v>16</v>
      </c>
      <c r="R6" s="12" t="s">
        <v>17</v>
      </c>
    </row>
    <row r="7" spans="1:18" x14ac:dyDescent="0.25">
      <c r="A7" s="103" t="s">
        <v>18</v>
      </c>
      <c r="B7" s="104"/>
      <c r="C7" s="14">
        <v>1456</v>
      </c>
      <c r="D7" s="14">
        <v>1245</v>
      </c>
      <c r="E7" s="15">
        <f t="shared" ref="E7:E15" si="0">(D7-C7)/C7</f>
        <v>-0.14491758241758243</v>
      </c>
      <c r="F7" s="14">
        <v>1256</v>
      </c>
      <c r="G7" s="14">
        <v>1049</v>
      </c>
      <c r="H7" s="16">
        <f t="shared" ref="H7:H15" si="1">(G7-F7)/F7</f>
        <v>-0.16480891719745222</v>
      </c>
      <c r="I7" s="14">
        <v>779</v>
      </c>
      <c r="J7" s="14">
        <v>665</v>
      </c>
      <c r="K7" s="15">
        <f t="shared" ref="K7:K15" si="2">(J7-I7)/I7</f>
        <v>-0.14634146341463414</v>
      </c>
      <c r="L7" s="17"/>
      <c r="M7" s="18">
        <v>1487</v>
      </c>
      <c r="N7" s="18">
        <v>1292</v>
      </c>
      <c r="O7" s="18">
        <v>796</v>
      </c>
      <c r="P7" s="19">
        <f t="shared" ref="P7:P15" si="3">D7/M7</f>
        <v>0.8372562205783457</v>
      </c>
      <c r="Q7" s="19">
        <f t="shared" ref="Q7:Q15" si="4">G7/N7</f>
        <v>0.8119195046439629</v>
      </c>
      <c r="R7" s="20">
        <f t="shared" ref="R7:R15" si="5">J7/O7</f>
        <v>0.835427135678392</v>
      </c>
    </row>
    <row r="8" spans="1:18" x14ac:dyDescent="0.25">
      <c r="A8" s="95" t="s">
        <v>19</v>
      </c>
      <c r="B8" s="96"/>
      <c r="C8" s="22">
        <v>44</v>
      </c>
      <c r="D8" s="22">
        <v>34</v>
      </c>
      <c r="E8" s="15">
        <f t="shared" si="0"/>
        <v>-0.22727272727272727</v>
      </c>
      <c r="F8" s="22">
        <v>30</v>
      </c>
      <c r="G8" s="22">
        <v>22</v>
      </c>
      <c r="H8" s="16">
        <f t="shared" si="1"/>
        <v>-0.26666666666666666</v>
      </c>
      <c r="I8" s="22">
        <v>23</v>
      </c>
      <c r="J8" s="22">
        <v>16</v>
      </c>
      <c r="K8" s="15">
        <f t="shared" si="2"/>
        <v>-0.30434782608695654</v>
      </c>
      <c r="L8" s="17"/>
      <c r="M8" s="18">
        <v>48</v>
      </c>
      <c r="N8" s="18">
        <v>33</v>
      </c>
      <c r="O8" s="18">
        <v>26</v>
      </c>
      <c r="P8" s="19">
        <f t="shared" si="3"/>
        <v>0.70833333333333337</v>
      </c>
      <c r="Q8" s="19">
        <f t="shared" si="4"/>
        <v>0.66666666666666663</v>
      </c>
      <c r="R8" s="20">
        <f t="shared" si="5"/>
        <v>0.61538461538461542</v>
      </c>
    </row>
    <row r="9" spans="1:18" x14ac:dyDescent="0.25">
      <c r="A9" s="95" t="s">
        <v>20</v>
      </c>
      <c r="B9" s="96"/>
      <c r="C9" s="22">
        <v>24</v>
      </c>
      <c r="D9" s="22">
        <v>21</v>
      </c>
      <c r="E9" s="15">
        <f t="shared" si="0"/>
        <v>-0.125</v>
      </c>
      <c r="F9" s="22">
        <v>16</v>
      </c>
      <c r="G9" s="22">
        <v>12</v>
      </c>
      <c r="H9" s="16">
        <f t="shared" si="1"/>
        <v>-0.25</v>
      </c>
      <c r="I9" s="22">
        <v>11</v>
      </c>
      <c r="J9" s="22">
        <v>6</v>
      </c>
      <c r="K9" s="15">
        <f t="shared" si="2"/>
        <v>-0.45454545454545453</v>
      </c>
      <c r="L9" s="17"/>
      <c r="M9" s="18">
        <v>25</v>
      </c>
      <c r="N9" s="18">
        <v>16</v>
      </c>
      <c r="O9" s="18">
        <v>12</v>
      </c>
      <c r="P9" s="19">
        <f t="shared" si="3"/>
        <v>0.84</v>
      </c>
      <c r="Q9" s="19">
        <f t="shared" si="4"/>
        <v>0.75</v>
      </c>
      <c r="R9" s="20">
        <f t="shared" si="5"/>
        <v>0.5</v>
      </c>
    </row>
    <row r="10" spans="1:18" x14ac:dyDescent="0.25">
      <c r="A10" s="95" t="s">
        <v>21</v>
      </c>
      <c r="B10" s="96"/>
      <c r="C10" s="22">
        <v>461</v>
      </c>
      <c r="D10" s="22">
        <v>342</v>
      </c>
      <c r="E10" s="15">
        <f t="shared" si="0"/>
        <v>-0.25813449023861174</v>
      </c>
      <c r="F10" s="22">
        <v>394</v>
      </c>
      <c r="G10" s="22">
        <v>279</v>
      </c>
      <c r="H10" s="16">
        <f t="shared" si="1"/>
        <v>-0.29187817258883247</v>
      </c>
      <c r="I10" s="22">
        <v>212</v>
      </c>
      <c r="J10" s="22">
        <v>152</v>
      </c>
      <c r="K10" s="15">
        <f t="shared" si="2"/>
        <v>-0.28301886792452829</v>
      </c>
      <c r="L10" s="17"/>
      <c r="M10" s="18">
        <v>471</v>
      </c>
      <c r="N10" s="18">
        <v>396</v>
      </c>
      <c r="O10" s="18">
        <v>209</v>
      </c>
      <c r="P10" s="19">
        <f t="shared" si="3"/>
        <v>0.72611464968152861</v>
      </c>
      <c r="Q10" s="19">
        <f t="shared" si="4"/>
        <v>0.70454545454545459</v>
      </c>
      <c r="R10" s="20">
        <f t="shared" si="5"/>
        <v>0.72727272727272729</v>
      </c>
    </row>
    <row r="11" spans="1:18" x14ac:dyDescent="0.25">
      <c r="A11" s="95" t="s">
        <v>22</v>
      </c>
      <c r="B11" s="96"/>
      <c r="C11" s="14">
        <v>375</v>
      </c>
      <c r="D11" s="14">
        <v>363</v>
      </c>
      <c r="E11" s="15">
        <f t="shared" si="0"/>
        <v>-3.2000000000000001E-2</v>
      </c>
      <c r="F11" s="14">
        <v>345</v>
      </c>
      <c r="G11" s="14">
        <v>325</v>
      </c>
      <c r="H11" s="16">
        <f t="shared" si="1"/>
        <v>-5.7971014492753624E-2</v>
      </c>
      <c r="I11" s="14">
        <v>276</v>
      </c>
      <c r="J11" s="14">
        <v>239</v>
      </c>
      <c r="K11" s="15">
        <f>(J11-I11)/I11</f>
        <v>-0.13405797101449277</v>
      </c>
      <c r="L11" s="17"/>
      <c r="M11" s="18">
        <v>391</v>
      </c>
      <c r="N11" s="18">
        <v>365</v>
      </c>
      <c r="O11" s="18">
        <v>293</v>
      </c>
      <c r="P11" s="19">
        <f t="shared" si="3"/>
        <v>0.92838874680306904</v>
      </c>
      <c r="Q11" s="19">
        <f t="shared" si="4"/>
        <v>0.8904109589041096</v>
      </c>
      <c r="R11" s="20">
        <f t="shared" si="5"/>
        <v>0.81569965870307171</v>
      </c>
    </row>
    <row r="12" spans="1:18" x14ac:dyDescent="0.25">
      <c r="A12" s="95" t="s">
        <v>23</v>
      </c>
      <c r="B12" s="96"/>
      <c r="C12" s="14">
        <v>598</v>
      </c>
      <c r="D12" s="14">
        <v>520</v>
      </c>
      <c r="E12" s="15">
        <f t="shared" si="0"/>
        <v>-0.13043478260869565</v>
      </c>
      <c r="F12" s="14">
        <v>499</v>
      </c>
      <c r="G12" s="14">
        <v>429</v>
      </c>
      <c r="H12" s="16">
        <f t="shared" si="1"/>
        <v>-0.14028056112224449</v>
      </c>
      <c r="I12" s="14">
        <v>274</v>
      </c>
      <c r="J12" s="14">
        <v>258</v>
      </c>
      <c r="K12" s="15">
        <f t="shared" si="2"/>
        <v>-5.8394160583941604E-2</v>
      </c>
      <c r="L12" s="17"/>
      <c r="M12" s="18">
        <v>604</v>
      </c>
      <c r="N12" s="18">
        <v>512</v>
      </c>
      <c r="O12" s="18">
        <v>276</v>
      </c>
      <c r="P12" s="19">
        <f t="shared" si="3"/>
        <v>0.86092715231788075</v>
      </c>
      <c r="Q12" s="19">
        <f t="shared" si="4"/>
        <v>0.837890625</v>
      </c>
      <c r="R12" s="20">
        <f t="shared" si="5"/>
        <v>0.93478260869565222</v>
      </c>
    </row>
    <row r="13" spans="1:18" x14ac:dyDescent="0.25">
      <c r="A13" s="95" t="s">
        <v>24</v>
      </c>
      <c r="B13" s="96"/>
      <c r="C13" s="23">
        <v>22</v>
      </c>
      <c r="D13" s="23">
        <v>20</v>
      </c>
      <c r="E13" s="15">
        <f t="shared" si="0"/>
        <v>-9.0909090909090912E-2</v>
      </c>
      <c r="F13" s="23">
        <v>18</v>
      </c>
      <c r="G13" s="23">
        <v>16</v>
      </c>
      <c r="H13" s="16">
        <f t="shared" si="1"/>
        <v>-0.1111111111111111</v>
      </c>
      <c r="I13" s="23">
        <v>17</v>
      </c>
      <c r="J13" s="23">
        <v>16</v>
      </c>
      <c r="K13" s="15">
        <f t="shared" si="2"/>
        <v>-5.8823529411764705E-2</v>
      </c>
      <c r="L13" s="17"/>
      <c r="M13" s="18">
        <v>21</v>
      </c>
      <c r="N13" s="18">
        <v>19</v>
      </c>
      <c r="O13" s="18">
        <v>18</v>
      </c>
      <c r="P13" s="19">
        <f t="shared" si="3"/>
        <v>0.95238095238095233</v>
      </c>
      <c r="Q13" s="19">
        <f t="shared" si="4"/>
        <v>0.84210526315789469</v>
      </c>
      <c r="R13" s="20">
        <f t="shared" si="5"/>
        <v>0.88888888888888884</v>
      </c>
    </row>
    <row r="14" spans="1:18" x14ac:dyDescent="0.25">
      <c r="A14" s="97" t="s">
        <v>25</v>
      </c>
      <c r="B14" s="98"/>
      <c r="C14" s="22">
        <v>273</v>
      </c>
      <c r="D14" s="22">
        <v>250</v>
      </c>
      <c r="E14" s="15">
        <f t="shared" si="0"/>
        <v>-8.4249084249084255E-2</v>
      </c>
      <c r="F14" s="22">
        <v>130</v>
      </c>
      <c r="G14" s="22">
        <v>104</v>
      </c>
      <c r="H14" s="16">
        <f t="shared" si="1"/>
        <v>-0.2</v>
      </c>
      <c r="I14" s="22">
        <v>105</v>
      </c>
      <c r="J14" s="22">
        <v>91</v>
      </c>
      <c r="K14" s="15">
        <f t="shared" si="2"/>
        <v>-0.13333333333333333</v>
      </c>
      <c r="L14" s="17"/>
      <c r="M14" s="18">
        <v>272</v>
      </c>
      <c r="N14" s="18">
        <v>130</v>
      </c>
      <c r="O14" s="18">
        <v>104</v>
      </c>
      <c r="P14" s="19">
        <f t="shared" si="3"/>
        <v>0.91911764705882348</v>
      </c>
      <c r="Q14" s="19">
        <f t="shared" si="4"/>
        <v>0.8</v>
      </c>
      <c r="R14" s="20">
        <f t="shared" si="5"/>
        <v>0.875</v>
      </c>
    </row>
    <row r="15" spans="1:18" x14ac:dyDescent="0.25">
      <c r="A15" s="99" t="s">
        <v>26</v>
      </c>
      <c r="B15" s="100"/>
      <c r="C15" s="24">
        <f>C7+C14</f>
        <v>1729</v>
      </c>
      <c r="D15" s="25">
        <f>D7+D14</f>
        <v>1495</v>
      </c>
      <c r="E15" s="26">
        <f t="shared" si="0"/>
        <v>-0.13533834586466165</v>
      </c>
      <c r="F15" s="24">
        <f>F7+F14</f>
        <v>1386</v>
      </c>
      <c r="G15" s="24">
        <f>G7+G14</f>
        <v>1153</v>
      </c>
      <c r="H15" s="27">
        <f t="shared" si="1"/>
        <v>-0.1681096681096681</v>
      </c>
      <c r="I15" s="24">
        <f>I7+I14</f>
        <v>884</v>
      </c>
      <c r="J15" s="24">
        <f>J7+J14</f>
        <v>756</v>
      </c>
      <c r="K15" s="26">
        <f t="shared" si="2"/>
        <v>-0.14479638009049775</v>
      </c>
      <c r="L15" s="28"/>
      <c r="M15" s="29">
        <f>M7+M14</f>
        <v>1759</v>
      </c>
      <c r="N15" s="29">
        <f>N7+N14</f>
        <v>1422</v>
      </c>
      <c r="O15" s="29">
        <f>O7+O14</f>
        <v>900</v>
      </c>
      <c r="P15" s="30">
        <f t="shared" si="3"/>
        <v>0.84991472427515635</v>
      </c>
      <c r="Q15" s="30">
        <f t="shared" si="4"/>
        <v>0.8108298171589311</v>
      </c>
      <c r="R15" s="31">
        <f t="shared" si="5"/>
        <v>0.84</v>
      </c>
    </row>
    <row r="16" spans="1:18" x14ac:dyDescent="0.25">
      <c r="A16" s="101" t="s">
        <v>27</v>
      </c>
      <c r="B16" s="102"/>
      <c r="C16" s="33"/>
      <c r="D16" s="34"/>
      <c r="E16" s="35"/>
      <c r="F16" s="33"/>
      <c r="G16" s="33"/>
      <c r="H16" s="36"/>
      <c r="I16" s="33"/>
      <c r="J16" s="33"/>
      <c r="K16" s="35"/>
      <c r="L16" s="37"/>
      <c r="M16" s="38"/>
      <c r="N16" s="38"/>
      <c r="O16" s="38"/>
      <c r="P16" s="35"/>
      <c r="Q16" s="35"/>
      <c r="R16" s="39"/>
    </row>
    <row r="17" spans="1:18" x14ac:dyDescent="0.25">
      <c r="A17" s="103" t="s">
        <v>18</v>
      </c>
      <c r="B17" s="104"/>
      <c r="C17" s="14">
        <v>610</v>
      </c>
      <c r="D17" s="14">
        <v>570</v>
      </c>
      <c r="E17" s="15">
        <f t="shared" ref="E17:E25" si="6">(D17-C17)/C17</f>
        <v>-6.5573770491803282E-2</v>
      </c>
      <c r="F17" s="14">
        <v>476</v>
      </c>
      <c r="G17" s="14">
        <v>442</v>
      </c>
      <c r="H17" s="16">
        <f t="shared" ref="H17:H25" si="7">(G17-F17)/F17</f>
        <v>-7.1428571428571425E-2</v>
      </c>
      <c r="I17" s="14">
        <v>301</v>
      </c>
      <c r="J17" s="14">
        <v>286</v>
      </c>
      <c r="K17" s="16">
        <f t="shared" ref="K17:K25" si="8">(J17-I17)/I17</f>
        <v>-4.9833887043189369E-2</v>
      </c>
      <c r="L17" s="17"/>
      <c r="M17" s="14">
        <v>613</v>
      </c>
      <c r="N17" s="14">
        <v>481</v>
      </c>
      <c r="O17" s="14">
        <v>299</v>
      </c>
      <c r="P17" s="19">
        <f t="shared" ref="P17" si="9">D17/M17</f>
        <v>0.92985318107667214</v>
      </c>
      <c r="Q17" s="19">
        <f t="shared" ref="Q17:Q25" si="10">G17/N17</f>
        <v>0.91891891891891897</v>
      </c>
      <c r="R17" s="20">
        <f t="shared" ref="R17:R25" si="11">J17/O17</f>
        <v>0.95652173913043481</v>
      </c>
    </row>
    <row r="18" spans="1:18" x14ac:dyDescent="0.25">
      <c r="A18" s="95" t="s">
        <v>19</v>
      </c>
      <c r="B18" s="96"/>
      <c r="C18" s="22">
        <v>30</v>
      </c>
      <c r="D18" s="22">
        <v>21</v>
      </c>
      <c r="E18" s="15">
        <f t="shared" si="6"/>
        <v>-0.3</v>
      </c>
      <c r="F18" s="22">
        <v>20</v>
      </c>
      <c r="G18" s="22">
        <v>11</v>
      </c>
      <c r="H18" s="16">
        <f t="shared" si="7"/>
        <v>-0.45</v>
      </c>
      <c r="I18" s="22">
        <v>15</v>
      </c>
      <c r="J18" s="22">
        <v>7</v>
      </c>
      <c r="K18" s="16">
        <f t="shared" si="8"/>
        <v>-0.53333333333333333</v>
      </c>
      <c r="L18" s="17"/>
      <c r="M18" s="22">
        <v>32</v>
      </c>
      <c r="N18" s="22">
        <v>21</v>
      </c>
      <c r="O18" s="22">
        <v>16</v>
      </c>
      <c r="P18" s="19">
        <f>D18/M18</f>
        <v>0.65625</v>
      </c>
      <c r="Q18" s="19">
        <f t="shared" si="10"/>
        <v>0.52380952380952384</v>
      </c>
      <c r="R18" s="20">
        <f t="shared" si="11"/>
        <v>0.4375</v>
      </c>
    </row>
    <row r="19" spans="1:18" x14ac:dyDescent="0.25">
      <c r="A19" s="95" t="s">
        <v>20</v>
      </c>
      <c r="B19" s="96"/>
      <c r="C19" s="22">
        <v>20</v>
      </c>
      <c r="D19" s="22">
        <v>15</v>
      </c>
      <c r="E19" s="15">
        <f t="shared" si="6"/>
        <v>-0.25</v>
      </c>
      <c r="F19" s="22">
        <v>14</v>
      </c>
      <c r="G19" s="22">
        <v>7</v>
      </c>
      <c r="H19" s="16">
        <f t="shared" si="7"/>
        <v>-0.5</v>
      </c>
      <c r="I19" s="22">
        <v>10</v>
      </c>
      <c r="J19" s="22">
        <v>3</v>
      </c>
      <c r="K19" s="16">
        <f t="shared" si="8"/>
        <v>-0.7</v>
      </c>
      <c r="L19" s="17"/>
      <c r="M19" s="22">
        <v>21</v>
      </c>
      <c r="N19" s="22">
        <v>14</v>
      </c>
      <c r="O19" s="22">
        <v>11</v>
      </c>
      <c r="P19" s="19">
        <f t="shared" ref="P19:P25" si="12">D19/M19</f>
        <v>0.7142857142857143</v>
      </c>
      <c r="Q19" s="19">
        <f t="shared" si="10"/>
        <v>0.5</v>
      </c>
      <c r="R19" s="20">
        <f t="shared" si="11"/>
        <v>0.27272727272727271</v>
      </c>
    </row>
    <row r="20" spans="1:18" x14ac:dyDescent="0.25">
      <c r="A20" s="95" t="s">
        <v>21</v>
      </c>
      <c r="B20" s="96"/>
      <c r="C20" s="22">
        <v>146</v>
      </c>
      <c r="D20" s="22">
        <v>133</v>
      </c>
      <c r="E20" s="15">
        <f t="shared" si="6"/>
        <v>-8.9041095890410954E-2</v>
      </c>
      <c r="F20" s="22">
        <v>101</v>
      </c>
      <c r="G20" s="22">
        <v>87</v>
      </c>
      <c r="H20" s="16">
        <f t="shared" si="7"/>
        <v>-0.13861386138613863</v>
      </c>
      <c r="I20" s="22">
        <v>56</v>
      </c>
      <c r="J20" s="22">
        <v>39</v>
      </c>
      <c r="K20" s="16">
        <f t="shared" si="8"/>
        <v>-0.30357142857142855</v>
      </c>
      <c r="L20" s="17"/>
      <c r="M20" s="22">
        <v>146</v>
      </c>
      <c r="N20" s="22">
        <v>97</v>
      </c>
      <c r="O20" s="22">
        <v>53</v>
      </c>
      <c r="P20" s="19">
        <f t="shared" si="12"/>
        <v>0.91095890410958902</v>
      </c>
      <c r="Q20" s="19">
        <f t="shared" si="10"/>
        <v>0.89690721649484539</v>
      </c>
      <c r="R20" s="20">
        <f t="shared" si="11"/>
        <v>0.73584905660377353</v>
      </c>
    </row>
    <row r="21" spans="1:18" x14ac:dyDescent="0.25">
      <c r="A21" s="95" t="s">
        <v>22</v>
      </c>
      <c r="B21" s="96"/>
      <c r="C21" s="14">
        <v>149</v>
      </c>
      <c r="D21" s="14">
        <v>132</v>
      </c>
      <c r="E21" s="15">
        <f t="shared" si="6"/>
        <v>-0.11409395973154363</v>
      </c>
      <c r="F21" s="14">
        <v>132</v>
      </c>
      <c r="G21" s="14">
        <v>120</v>
      </c>
      <c r="H21" s="16">
        <f t="shared" si="7"/>
        <v>-9.0909090909090912E-2</v>
      </c>
      <c r="I21" s="14">
        <v>103</v>
      </c>
      <c r="J21" s="14">
        <v>91</v>
      </c>
      <c r="K21" s="16">
        <f t="shared" si="8"/>
        <v>-0.11650485436893204</v>
      </c>
      <c r="L21" s="17"/>
      <c r="M21" s="14">
        <v>152</v>
      </c>
      <c r="N21" s="14">
        <v>138</v>
      </c>
      <c r="O21" s="14">
        <v>108</v>
      </c>
      <c r="P21" s="19">
        <f t="shared" si="12"/>
        <v>0.86842105263157898</v>
      </c>
      <c r="Q21" s="19">
        <f t="shared" si="10"/>
        <v>0.86956521739130432</v>
      </c>
      <c r="R21" s="20">
        <f t="shared" si="11"/>
        <v>0.84259259259259256</v>
      </c>
    </row>
    <row r="22" spans="1:18" x14ac:dyDescent="0.25">
      <c r="A22" s="95" t="s">
        <v>23</v>
      </c>
      <c r="B22" s="96"/>
      <c r="C22" s="14">
        <v>298</v>
      </c>
      <c r="D22" s="14">
        <v>289</v>
      </c>
      <c r="E22" s="15">
        <f t="shared" si="6"/>
        <v>-3.0201342281879196E-2</v>
      </c>
      <c r="F22" s="14">
        <v>228</v>
      </c>
      <c r="G22" s="14">
        <v>221</v>
      </c>
      <c r="H22" s="16">
        <f t="shared" si="7"/>
        <v>-3.0701754385964911E-2</v>
      </c>
      <c r="I22" s="14">
        <v>128</v>
      </c>
      <c r="J22" s="14">
        <v>142</v>
      </c>
      <c r="K22" s="16">
        <f t="shared" si="8"/>
        <v>0.109375</v>
      </c>
      <c r="L22" s="17"/>
      <c r="M22" s="14">
        <v>299</v>
      </c>
      <c r="N22" s="14">
        <v>231</v>
      </c>
      <c r="O22" s="14">
        <v>124</v>
      </c>
      <c r="P22" s="19">
        <f t="shared" si="12"/>
        <v>0.96655518394648832</v>
      </c>
      <c r="Q22" s="19">
        <f t="shared" si="10"/>
        <v>0.95670995670995673</v>
      </c>
      <c r="R22" s="20">
        <f t="shared" si="11"/>
        <v>1.1451612903225807</v>
      </c>
    </row>
    <row r="23" spans="1:18" x14ac:dyDescent="0.25">
      <c r="A23" s="95" t="s">
        <v>24</v>
      </c>
      <c r="B23" s="96"/>
      <c r="C23" s="23">
        <v>17</v>
      </c>
      <c r="D23" s="23">
        <v>16</v>
      </c>
      <c r="E23" s="15">
        <f t="shared" si="6"/>
        <v>-5.8823529411764705E-2</v>
      </c>
      <c r="F23" s="23">
        <v>15</v>
      </c>
      <c r="G23" s="23">
        <v>14</v>
      </c>
      <c r="H23" s="16">
        <f t="shared" si="7"/>
        <v>-6.6666666666666666E-2</v>
      </c>
      <c r="I23" s="23">
        <v>14</v>
      </c>
      <c r="J23" s="23">
        <v>14</v>
      </c>
      <c r="K23" s="16">
        <f t="shared" si="8"/>
        <v>0</v>
      </c>
      <c r="L23" s="17"/>
      <c r="M23" s="23">
        <v>16</v>
      </c>
      <c r="N23" s="23">
        <v>15</v>
      </c>
      <c r="O23" s="23">
        <v>14</v>
      </c>
      <c r="P23" s="19">
        <f t="shared" si="12"/>
        <v>1</v>
      </c>
      <c r="Q23" s="19">
        <f t="shared" si="10"/>
        <v>0.93333333333333335</v>
      </c>
      <c r="R23" s="20">
        <f t="shared" si="11"/>
        <v>1</v>
      </c>
    </row>
    <row r="24" spans="1:18" x14ac:dyDescent="0.25">
      <c r="A24" s="97" t="s">
        <v>25</v>
      </c>
      <c r="B24" s="98"/>
      <c r="C24" s="22">
        <v>263</v>
      </c>
      <c r="D24" s="22">
        <v>245</v>
      </c>
      <c r="E24" s="15">
        <f t="shared" si="6"/>
        <v>-6.8441064638783272E-2</v>
      </c>
      <c r="F24" s="22">
        <v>127</v>
      </c>
      <c r="G24" s="22">
        <v>101</v>
      </c>
      <c r="H24" s="16">
        <f t="shared" si="7"/>
        <v>-0.20472440944881889</v>
      </c>
      <c r="I24" s="22">
        <v>102</v>
      </c>
      <c r="J24" s="22">
        <v>89</v>
      </c>
      <c r="K24" s="16">
        <f t="shared" si="8"/>
        <v>-0.12745098039215685</v>
      </c>
      <c r="L24" s="17"/>
      <c r="M24" s="22">
        <v>262</v>
      </c>
      <c r="N24" s="22">
        <v>127</v>
      </c>
      <c r="O24" s="22">
        <v>101</v>
      </c>
      <c r="P24" s="19">
        <f t="shared" si="12"/>
        <v>0.93511450381679384</v>
      </c>
      <c r="Q24" s="19">
        <f t="shared" si="10"/>
        <v>0.79527559055118113</v>
      </c>
      <c r="R24" s="20">
        <f t="shared" si="11"/>
        <v>0.88118811881188119</v>
      </c>
    </row>
    <row r="25" spans="1:18" x14ac:dyDescent="0.25">
      <c r="A25" s="99" t="s">
        <v>28</v>
      </c>
      <c r="B25" s="100"/>
      <c r="C25" s="40">
        <f>C17+C24</f>
        <v>873</v>
      </c>
      <c r="D25" s="41">
        <f>D17+D24</f>
        <v>815</v>
      </c>
      <c r="E25" s="26">
        <f t="shared" si="6"/>
        <v>-6.6437571592210767E-2</v>
      </c>
      <c r="F25" s="40">
        <f>F17+F24</f>
        <v>603</v>
      </c>
      <c r="G25" s="40">
        <f>G17+G24</f>
        <v>543</v>
      </c>
      <c r="H25" s="27">
        <f t="shared" si="7"/>
        <v>-9.950248756218906E-2</v>
      </c>
      <c r="I25" s="40">
        <f>I17+I24</f>
        <v>403</v>
      </c>
      <c r="J25" s="40">
        <f>J17+J24</f>
        <v>375</v>
      </c>
      <c r="K25" s="26">
        <f t="shared" si="8"/>
        <v>-6.9478908188585611E-2</v>
      </c>
      <c r="L25" s="28"/>
      <c r="M25" s="42">
        <f>M17+M24</f>
        <v>875</v>
      </c>
      <c r="N25" s="42">
        <f>N17+N24</f>
        <v>608</v>
      </c>
      <c r="O25" s="42">
        <f>O17+O24</f>
        <v>400</v>
      </c>
      <c r="P25" s="30">
        <f t="shared" si="12"/>
        <v>0.93142857142857138</v>
      </c>
      <c r="Q25" s="30">
        <f t="shared" si="10"/>
        <v>0.89309210526315785</v>
      </c>
      <c r="R25" s="31">
        <f t="shared" si="11"/>
        <v>0.9375</v>
      </c>
    </row>
    <row r="26" spans="1:18" ht="15" customHeight="1" x14ac:dyDescent="0.25">
      <c r="A26" s="90" t="s">
        <v>29</v>
      </c>
      <c r="B26" s="91"/>
      <c r="C26" s="43"/>
      <c r="D26" s="44"/>
      <c r="E26" s="45"/>
      <c r="F26" s="43"/>
      <c r="G26" s="43"/>
      <c r="H26" s="46"/>
      <c r="I26" s="43"/>
      <c r="J26" s="43"/>
      <c r="K26" s="45"/>
      <c r="L26" s="47"/>
      <c r="M26" s="48"/>
      <c r="N26" s="48"/>
      <c r="O26" s="48"/>
      <c r="P26" s="49"/>
      <c r="Q26" s="49"/>
      <c r="R26" s="50"/>
    </row>
    <row r="27" spans="1:18" x14ac:dyDescent="0.25">
      <c r="A27" s="92" t="s">
        <v>30</v>
      </c>
      <c r="B27" s="51" t="s">
        <v>31</v>
      </c>
      <c r="C27" s="22">
        <v>25</v>
      </c>
      <c r="D27" s="52">
        <v>20</v>
      </c>
      <c r="E27" s="15">
        <f t="shared" ref="E27:E65" si="13">(D27-C27)/C27</f>
        <v>-0.2</v>
      </c>
      <c r="F27" s="22">
        <v>13</v>
      </c>
      <c r="G27" s="22">
        <v>10</v>
      </c>
      <c r="H27" s="16">
        <f t="shared" ref="H27:H52" si="14">(G27-F27)/F27</f>
        <v>-0.23076923076923078</v>
      </c>
      <c r="I27" s="22">
        <v>10</v>
      </c>
      <c r="J27" s="22">
        <v>5</v>
      </c>
      <c r="K27" s="15">
        <f t="shared" ref="K27:K28" si="15">(J27-I27)/I27</f>
        <v>-0.5</v>
      </c>
      <c r="L27" s="53"/>
      <c r="M27" s="54">
        <v>25</v>
      </c>
      <c r="N27" s="54">
        <v>13</v>
      </c>
      <c r="O27" s="55">
        <v>10</v>
      </c>
      <c r="P27" s="19">
        <f t="shared" ref="P27:P65" si="16">D27/M27</f>
        <v>0.8</v>
      </c>
      <c r="Q27" s="19">
        <f t="shared" ref="Q27:Q65" si="17">G27/N27</f>
        <v>0.76923076923076927</v>
      </c>
      <c r="R27" s="20">
        <f t="shared" ref="R27:R65" si="18">J27/O27</f>
        <v>0.5</v>
      </c>
    </row>
    <row r="28" spans="1:18" x14ac:dyDescent="0.25">
      <c r="A28" s="93"/>
      <c r="B28" s="56" t="s">
        <v>32</v>
      </c>
      <c r="C28" s="57">
        <v>108</v>
      </c>
      <c r="D28" s="58">
        <v>127</v>
      </c>
      <c r="E28" s="59">
        <f t="shared" si="13"/>
        <v>0.17592592592592593</v>
      </c>
      <c r="F28" s="57">
        <v>74</v>
      </c>
      <c r="G28" s="57">
        <v>92</v>
      </c>
      <c r="H28" s="60">
        <f t="shared" si="14"/>
        <v>0.24324324324324326</v>
      </c>
      <c r="I28" s="57">
        <v>51</v>
      </c>
      <c r="J28" s="57">
        <v>60</v>
      </c>
      <c r="K28" s="15">
        <f t="shared" si="15"/>
        <v>0.17647058823529413</v>
      </c>
      <c r="L28" s="61"/>
      <c r="M28" s="62">
        <v>108</v>
      </c>
      <c r="N28" s="62">
        <v>76</v>
      </c>
      <c r="O28" s="62">
        <v>51</v>
      </c>
      <c r="P28" s="19">
        <f t="shared" si="16"/>
        <v>1.1759259259259258</v>
      </c>
      <c r="Q28" s="19">
        <f t="shared" si="17"/>
        <v>1.2105263157894737</v>
      </c>
      <c r="R28" s="20">
        <f t="shared" si="18"/>
        <v>1.1764705882352942</v>
      </c>
    </row>
    <row r="29" spans="1:18" s="72" customFormat="1" ht="15.75" thickBot="1" x14ac:dyDescent="0.3">
      <c r="A29" s="94"/>
      <c r="B29" s="63" t="s">
        <v>33</v>
      </c>
      <c r="C29" s="64">
        <v>65</v>
      </c>
      <c r="D29" s="65">
        <v>55</v>
      </c>
      <c r="E29" s="66">
        <f t="shared" si="13"/>
        <v>-0.15384615384615385</v>
      </c>
      <c r="F29" s="64">
        <v>24</v>
      </c>
      <c r="G29" s="64">
        <v>14</v>
      </c>
      <c r="H29" s="67">
        <f t="shared" si="14"/>
        <v>-0.41666666666666669</v>
      </c>
      <c r="I29" s="64">
        <v>14</v>
      </c>
      <c r="J29" s="64">
        <v>12</v>
      </c>
      <c r="K29" s="66">
        <f>(J29-I29)/I29</f>
        <v>-0.14285714285714285</v>
      </c>
      <c r="L29" s="68"/>
      <c r="M29" s="69">
        <v>65</v>
      </c>
      <c r="N29" s="69">
        <v>24</v>
      </c>
      <c r="O29" s="69">
        <v>14</v>
      </c>
      <c r="P29" s="70">
        <f t="shared" si="16"/>
        <v>0.84615384615384615</v>
      </c>
      <c r="Q29" s="70">
        <f t="shared" si="17"/>
        <v>0.58333333333333337</v>
      </c>
      <c r="R29" s="71">
        <f t="shared" si="18"/>
        <v>0.8571428571428571</v>
      </c>
    </row>
    <row r="30" spans="1:18" ht="15.75" thickBot="1" x14ac:dyDescent="0.3">
      <c r="A30" s="89" t="s">
        <v>34</v>
      </c>
      <c r="B30" s="73" t="s">
        <v>31</v>
      </c>
      <c r="C30" s="74">
        <v>40</v>
      </c>
      <c r="D30" s="75">
        <v>37</v>
      </c>
      <c r="E30" s="76">
        <f t="shared" si="13"/>
        <v>-7.4999999999999997E-2</v>
      </c>
      <c r="F30" s="74">
        <v>24</v>
      </c>
      <c r="G30" s="74">
        <v>23</v>
      </c>
      <c r="H30" s="77">
        <f t="shared" si="14"/>
        <v>-4.1666666666666664E-2</v>
      </c>
      <c r="I30" s="57">
        <v>12</v>
      </c>
      <c r="J30" s="57">
        <v>8</v>
      </c>
      <c r="K30" s="76">
        <f t="shared" ref="K30:K52" si="19">(J30-I30)/I30</f>
        <v>-0.33333333333333331</v>
      </c>
      <c r="L30" s="78"/>
      <c r="M30" s="79">
        <v>40</v>
      </c>
      <c r="N30" s="79">
        <v>23</v>
      </c>
      <c r="O30" s="79">
        <v>11</v>
      </c>
      <c r="P30" s="80">
        <f t="shared" si="16"/>
        <v>0.92500000000000004</v>
      </c>
      <c r="Q30" s="80">
        <f t="shared" si="17"/>
        <v>1</v>
      </c>
      <c r="R30" s="81">
        <f t="shared" si="18"/>
        <v>0.72727272727272729</v>
      </c>
    </row>
    <row r="31" spans="1:18" ht="15.75" thickBot="1" x14ac:dyDescent="0.3">
      <c r="A31" s="89"/>
      <c r="B31" s="56" t="s">
        <v>32</v>
      </c>
      <c r="C31" s="52">
        <v>152</v>
      </c>
      <c r="D31" s="52">
        <v>151</v>
      </c>
      <c r="E31" s="15">
        <f t="shared" si="13"/>
        <v>-6.5789473684210523E-3</v>
      </c>
      <c r="F31" s="22">
        <v>107</v>
      </c>
      <c r="G31" s="22">
        <v>120</v>
      </c>
      <c r="H31" s="16">
        <f t="shared" si="14"/>
        <v>0.12149532710280374</v>
      </c>
      <c r="I31" s="22">
        <v>66</v>
      </c>
      <c r="J31" s="22">
        <v>75</v>
      </c>
      <c r="K31" s="15">
        <f t="shared" si="19"/>
        <v>0.13636363636363635</v>
      </c>
      <c r="L31" s="61"/>
      <c r="M31" s="54">
        <v>155</v>
      </c>
      <c r="N31" s="54">
        <v>113</v>
      </c>
      <c r="O31" s="54">
        <v>71</v>
      </c>
      <c r="P31" s="19">
        <f t="shared" si="16"/>
        <v>0.97419354838709682</v>
      </c>
      <c r="Q31" s="19">
        <f t="shared" si="17"/>
        <v>1.0619469026548674</v>
      </c>
      <c r="R31" s="20">
        <f t="shared" si="18"/>
        <v>1.056338028169014</v>
      </c>
    </row>
    <row r="32" spans="1:18" ht="15.75" thickBot="1" x14ac:dyDescent="0.3">
      <c r="A32" s="87"/>
      <c r="B32" s="63" t="s">
        <v>33</v>
      </c>
      <c r="C32" s="64">
        <v>33</v>
      </c>
      <c r="D32" s="65">
        <v>31</v>
      </c>
      <c r="E32" s="66">
        <f t="shared" si="13"/>
        <v>-6.0606060606060608E-2</v>
      </c>
      <c r="F32" s="64">
        <v>20</v>
      </c>
      <c r="G32" s="64">
        <v>19</v>
      </c>
      <c r="H32" s="67">
        <f t="shared" si="14"/>
        <v>-0.05</v>
      </c>
      <c r="I32" s="64">
        <v>17</v>
      </c>
      <c r="J32" s="64">
        <v>17</v>
      </c>
      <c r="K32" s="66">
        <f t="shared" si="19"/>
        <v>0</v>
      </c>
      <c r="L32" s="68"/>
      <c r="M32" s="69">
        <v>33</v>
      </c>
      <c r="N32" s="69">
        <v>20</v>
      </c>
      <c r="O32" s="69">
        <v>17</v>
      </c>
      <c r="P32" s="70">
        <f t="shared" si="16"/>
        <v>0.93939393939393945</v>
      </c>
      <c r="Q32" s="70">
        <f t="shared" si="17"/>
        <v>0.95</v>
      </c>
      <c r="R32" s="71">
        <f t="shared" si="18"/>
        <v>1</v>
      </c>
    </row>
    <row r="33" spans="1:18" ht="15.75" thickBot="1" x14ac:dyDescent="0.3">
      <c r="A33" s="89" t="s">
        <v>35</v>
      </c>
      <c r="B33" s="73" t="s">
        <v>31</v>
      </c>
      <c r="C33" s="74">
        <v>24</v>
      </c>
      <c r="D33" s="75">
        <v>30</v>
      </c>
      <c r="E33" s="76">
        <f t="shared" si="13"/>
        <v>0.25</v>
      </c>
      <c r="F33" s="74">
        <v>21</v>
      </c>
      <c r="G33" s="74">
        <v>18</v>
      </c>
      <c r="H33" s="77">
        <f t="shared" si="14"/>
        <v>-0.14285714285714285</v>
      </c>
      <c r="I33" s="57">
        <v>10</v>
      </c>
      <c r="J33" s="57">
        <v>6</v>
      </c>
      <c r="K33" s="76">
        <f t="shared" si="19"/>
        <v>-0.4</v>
      </c>
      <c r="L33" s="78"/>
      <c r="M33" s="79">
        <v>24</v>
      </c>
      <c r="N33" s="79">
        <v>20</v>
      </c>
      <c r="O33" s="79">
        <v>10</v>
      </c>
      <c r="P33" s="80">
        <f t="shared" si="16"/>
        <v>1.25</v>
      </c>
      <c r="Q33" s="80">
        <f t="shared" si="17"/>
        <v>0.9</v>
      </c>
      <c r="R33" s="81">
        <f t="shared" si="18"/>
        <v>0.6</v>
      </c>
    </row>
    <row r="34" spans="1:18" ht="15.75" thickBot="1" x14ac:dyDescent="0.3">
      <c r="A34" s="89"/>
      <c r="B34" s="56" t="s">
        <v>32</v>
      </c>
      <c r="C34" s="52">
        <v>90</v>
      </c>
      <c r="D34" s="52">
        <v>109</v>
      </c>
      <c r="E34" s="15">
        <f t="shared" si="13"/>
        <v>0.21111111111111111</v>
      </c>
      <c r="F34" s="22">
        <v>77</v>
      </c>
      <c r="G34" s="22">
        <v>77</v>
      </c>
      <c r="H34" s="16">
        <f t="shared" si="14"/>
        <v>0</v>
      </c>
      <c r="I34" s="22">
        <v>46</v>
      </c>
      <c r="J34" s="22">
        <v>41</v>
      </c>
      <c r="K34" s="15">
        <f t="shared" si="19"/>
        <v>-0.10869565217391304</v>
      </c>
      <c r="L34" s="61"/>
      <c r="M34" s="54">
        <v>90</v>
      </c>
      <c r="N34" s="54">
        <v>76</v>
      </c>
      <c r="O34" s="54">
        <v>45</v>
      </c>
      <c r="P34" s="19">
        <f t="shared" si="16"/>
        <v>1.211111111111111</v>
      </c>
      <c r="Q34" s="19">
        <f t="shared" si="17"/>
        <v>1.013157894736842</v>
      </c>
      <c r="R34" s="20">
        <f t="shared" si="18"/>
        <v>0.91111111111111109</v>
      </c>
    </row>
    <row r="35" spans="1:18" ht="15.75" thickBot="1" x14ac:dyDescent="0.3">
      <c r="A35" s="87"/>
      <c r="B35" s="63" t="s">
        <v>33</v>
      </c>
      <c r="C35" s="64">
        <v>41</v>
      </c>
      <c r="D35" s="65">
        <v>36</v>
      </c>
      <c r="E35" s="66">
        <f t="shared" si="13"/>
        <v>-0.12195121951219512</v>
      </c>
      <c r="F35" s="64">
        <v>16</v>
      </c>
      <c r="G35" s="64">
        <v>15</v>
      </c>
      <c r="H35" s="67">
        <f t="shared" si="14"/>
        <v>-6.25E-2</v>
      </c>
      <c r="I35" s="64">
        <v>14</v>
      </c>
      <c r="J35" s="64">
        <v>14</v>
      </c>
      <c r="K35" s="66">
        <f t="shared" si="19"/>
        <v>0</v>
      </c>
      <c r="L35" s="68"/>
      <c r="M35" s="69">
        <v>41</v>
      </c>
      <c r="N35" s="69">
        <v>16</v>
      </c>
      <c r="O35" s="69">
        <v>14</v>
      </c>
      <c r="P35" s="70">
        <f t="shared" si="16"/>
        <v>0.87804878048780488</v>
      </c>
      <c r="Q35" s="70">
        <f t="shared" si="17"/>
        <v>0.9375</v>
      </c>
      <c r="R35" s="71">
        <f t="shared" si="18"/>
        <v>1</v>
      </c>
    </row>
    <row r="36" spans="1:18" ht="15.75" thickBot="1" x14ac:dyDescent="0.3">
      <c r="A36" s="89" t="s">
        <v>36</v>
      </c>
      <c r="B36" s="73" t="s">
        <v>31</v>
      </c>
      <c r="C36" s="75">
        <v>29</v>
      </c>
      <c r="D36" s="75">
        <v>20</v>
      </c>
      <c r="E36" s="76">
        <f t="shared" si="13"/>
        <v>-0.31034482758620691</v>
      </c>
      <c r="F36" s="74">
        <v>24</v>
      </c>
      <c r="G36" s="74">
        <v>16</v>
      </c>
      <c r="H36" s="77">
        <f t="shared" si="14"/>
        <v>-0.33333333333333331</v>
      </c>
      <c r="I36" s="57">
        <v>14</v>
      </c>
      <c r="J36" s="57">
        <v>10</v>
      </c>
      <c r="K36" s="76">
        <f t="shared" si="19"/>
        <v>-0.2857142857142857</v>
      </c>
      <c r="L36" s="78"/>
      <c r="M36" s="79">
        <v>29</v>
      </c>
      <c r="N36" s="79">
        <v>22</v>
      </c>
      <c r="O36" s="79">
        <v>12</v>
      </c>
      <c r="P36" s="80">
        <f t="shared" si="16"/>
        <v>0.68965517241379315</v>
      </c>
      <c r="Q36" s="80">
        <f t="shared" si="17"/>
        <v>0.72727272727272729</v>
      </c>
      <c r="R36" s="81">
        <f t="shared" si="18"/>
        <v>0.83333333333333337</v>
      </c>
    </row>
    <row r="37" spans="1:18" ht="15.75" thickBot="1" x14ac:dyDescent="0.3">
      <c r="A37" s="89"/>
      <c r="B37" s="56" t="s">
        <v>32</v>
      </c>
      <c r="C37" s="52">
        <v>88</v>
      </c>
      <c r="D37" s="52">
        <v>60</v>
      </c>
      <c r="E37" s="15">
        <f t="shared" si="13"/>
        <v>-0.31818181818181818</v>
      </c>
      <c r="F37" s="22">
        <v>74</v>
      </c>
      <c r="G37" s="22">
        <v>49</v>
      </c>
      <c r="H37" s="16">
        <f t="shared" si="14"/>
        <v>-0.33783783783783783</v>
      </c>
      <c r="I37" s="22">
        <v>49</v>
      </c>
      <c r="J37" s="22">
        <v>36</v>
      </c>
      <c r="K37" s="15">
        <f t="shared" si="19"/>
        <v>-0.26530612244897961</v>
      </c>
      <c r="L37" s="61"/>
      <c r="M37" s="54">
        <v>87</v>
      </c>
      <c r="N37" s="54">
        <v>69</v>
      </c>
      <c r="O37" s="54">
        <v>45</v>
      </c>
      <c r="P37" s="19">
        <f t="shared" si="16"/>
        <v>0.68965517241379315</v>
      </c>
      <c r="Q37" s="19">
        <f t="shared" si="17"/>
        <v>0.71014492753623193</v>
      </c>
      <c r="R37" s="20">
        <f t="shared" si="18"/>
        <v>0.8</v>
      </c>
    </row>
    <row r="38" spans="1:18" ht="15.75" thickBot="1" x14ac:dyDescent="0.3">
      <c r="A38" s="87"/>
      <c r="B38" s="63" t="s">
        <v>33</v>
      </c>
      <c r="C38" s="64">
        <v>23</v>
      </c>
      <c r="D38" s="65">
        <v>34</v>
      </c>
      <c r="E38" s="66">
        <f t="shared" si="13"/>
        <v>0.47826086956521741</v>
      </c>
      <c r="F38" s="64">
        <v>5</v>
      </c>
      <c r="G38" s="64">
        <v>3</v>
      </c>
      <c r="H38" s="67">
        <f t="shared" si="14"/>
        <v>-0.4</v>
      </c>
      <c r="I38" s="64">
        <v>5</v>
      </c>
      <c r="J38" s="64">
        <v>2</v>
      </c>
      <c r="K38" s="66">
        <f t="shared" si="19"/>
        <v>-0.6</v>
      </c>
      <c r="L38" s="68"/>
      <c r="M38" s="69">
        <v>22</v>
      </c>
      <c r="N38" s="69">
        <v>5</v>
      </c>
      <c r="O38" s="69">
        <v>5</v>
      </c>
      <c r="P38" s="70">
        <f t="shared" si="16"/>
        <v>1.5454545454545454</v>
      </c>
      <c r="Q38" s="70">
        <f t="shared" si="17"/>
        <v>0.6</v>
      </c>
      <c r="R38" s="71">
        <f t="shared" si="18"/>
        <v>0.4</v>
      </c>
    </row>
    <row r="39" spans="1:18" ht="15.75" thickBot="1" x14ac:dyDescent="0.3">
      <c r="A39" s="89" t="s">
        <v>37</v>
      </c>
      <c r="B39" s="73" t="s">
        <v>31</v>
      </c>
      <c r="C39" s="75">
        <v>8</v>
      </c>
      <c r="D39" s="75">
        <v>8</v>
      </c>
      <c r="E39" s="76">
        <f t="shared" si="13"/>
        <v>0</v>
      </c>
      <c r="F39" s="74">
        <v>6</v>
      </c>
      <c r="G39" s="74">
        <v>7</v>
      </c>
      <c r="H39" s="77">
        <f t="shared" si="14"/>
        <v>0.16666666666666666</v>
      </c>
      <c r="I39" s="57">
        <v>2</v>
      </c>
      <c r="J39" s="57">
        <v>4</v>
      </c>
      <c r="K39" s="15">
        <f t="shared" si="19"/>
        <v>1</v>
      </c>
      <c r="L39" s="78"/>
      <c r="M39" s="79">
        <v>8</v>
      </c>
      <c r="N39" s="79">
        <v>6</v>
      </c>
      <c r="O39" s="79">
        <v>2</v>
      </c>
      <c r="P39" s="80">
        <f t="shared" si="16"/>
        <v>1</v>
      </c>
      <c r="Q39" s="80">
        <f t="shared" si="17"/>
        <v>1.1666666666666667</v>
      </c>
      <c r="R39" s="81">
        <f t="shared" si="18"/>
        <v>2</v>
      </c>
    </row>
    <row r="40" spans="1:18" ht="15.75" thickBot="1" x14ac:dyDescent="0.3">
      <c r="A40" s="89"/>
      <c r="B40" s="56" t="s">
        <v>32</v>
      </c>
      <c r="C40" s="22">
        <v>33</v>
      </c>
      <c r="D40" s="52">
        <v>22</v>
      </c>
      <c r="E40" s="15">
        <f t="shared" si="13"/>
        <v>-0.33333333333333331</v>
      </c>
      <c r="F40" s="22">
        <v>24</v>
      </c>
      <c r="G40" s="22">
        <v>20</v>
      </c>
      <c r="H40" s="16">
        <f t="shared" si="14"/>
        <v>-0.16666666666666666</v>
      </c>
      <c r="I40" s="22">
        <v>16</v>
      </c>
      <c r="J40" s="22">
        <v>13</v>
      </c>
      <c r="K40" s="15">
        <f t="shared" si="19"/>
        <v>-0.1875</v>
      </c>
      <c r="L40" s="61"/>
      <c r="M40" s="54">
        <v>33</v>
      </c>
      <c r="N40" s="54">
        <v>24</v>
      </c>
      <c r="O40" s="54">
        <v>16</v>
      </c>
      <c r="P40" s="19">
        <f t="shared" si="16"/>
        <v>0.66666666666666663</v>
      </c>
      <c r="Q40" s="19">
        <f t="shared" si="17"/>
        <v>0.83333333333333337</v>
      </c>
      <c r="R40" s="20">
        <f t="shared" si="18"/>
        <v>0.8125</v>
      </c>
    </row>
    <row r="41" spans="1:18" ht="15.75" thickBot="1" x14ac:dyDescent="0.3">
      <c r="A41" s="87"/>
      <c r="B41" s="63" t="s">
        <v>33</v>
      </c>
      <c r="C41" s="64">
        <v>41</v>
      </c>
      <c r="D41" s="65">
        <v>38</v>
      </c>
      <c r="E41" s="66">
        <f t="shared" si="13"/>
        <v>-7.3170731707317069E-2</v>
      </c>
      <c r="F41" s="64">
        <v>33</v>
      </c>
      <c r="G41" s="64">
        <v>28</v>
      </c>
      <c r="H41" s="67">
        <f t="shared" si="14"/>
        <v>-0.15151515151515152</v>
      </c>
      <c r="I41" s="64">
        <v>29</v>
      </c>
      <c r="J41" s="64">
        <v>23</v>
      </c>
      <c r="K41" s="66">
        <f t="shared" si="19"/>
        <v>-0.20689655172413793</v>
      </c>
      <c r="L41" s="68"/>
      <c r="M41" s="69">
        <v>41</v>
      </c>
      <c r="N41" s="69">
        <v>33</v>
      </c>
      <c r="O41" s="69">
        <v>28</v>
      </c>
      <c r="P41" s="70">
        <f t="shared" si="16"/>
        <v>0.92682926829268297</v>
      </c>
      <c r="Q41" s="70">
        <f t="shared" si="17"/>
        <v>0.84848484848484851</v>
      </c>
      <c r="R41" s="71">
        <f t="shared" si="18"/>
        <v>0.8214285714285714</v>
      </c>
    </row>
    <row r="42" spans="1:18" ht="15.75" thickBot="1" x14ac:dyDescent="0.3">
      <c r="A42" s="89" t="s">
        <v>38</v>
      </c>
      <c r="B42" s="73" t="s">
        <v>31</v>
      </c>
      <c r="C42" s="75">
        <v>3</v>
      </c>
      <c r="D42" s="75">
        <v>0</v>
      </c>
      <c r="E42" s="76">
        <f t="shared" si="13"/>
        <v>-1</v>
      </c>
      <c r="F42" s="74">
        <v>2</v>
      </c>
      <c r="G42" s="74">
        <v>0</v>
      </c>
      <c r="H42" s="76">
        <f t="shared" si="14"/>
        <v>-1</v>
      </c>
      <c r="I42" s="57">
        <v>1</v>
      </c>
      <c r="J42" s="57">
        <v>0</v>
      </c>
      <c r="K42" s="76">
        <f t="shared" si="19"/>
        <v>-1</v>
      </c>
      <c r="L42" s="78"/>
      <c r="M42" s="79">
        <v>3</v>
      </c>
      <c r="N42" s="79">
        <v>2</v>
      </c>
      <c r="O42" s="79">
        <v>1</v>
      </c>
      <c r="P42" s="80">
        <f t="shared" si="16"/>
        <v>0</v>
      </c>
      <c r="Q42" s="80">
        <f t="shared" si="17"/>
        <v>0</v>
      </c>
      <c r="R42" s="81">
        <f t="shared" si="18"/>
        <v>0</v>
      </c>
    </row>
    <row r="43" spans="1:18" ht="15.75" thickBot="1" x14ac:dyDescent="0.3">
      <c r="A43" s="89"/>
      <c r="B43" s="56" t="s">
        <v>32</v>
      </c>
      <c r="C43" s="52">
        <v>9</v>
      </c>
      <c r="D43" s="52">
        <v>4</v>
      </c>
      <c r="E43" s="15">
        <f t="shared" si="13"/>
        <v>-0.55555555555555558</v>
      </c>
      <c r="F43" s="22">
        <v>7</v>
      </c>
      <c r="G43" s="22">
        <v>4</v>
      </c>
      <c r="H43" s="16">
        <f t="shared" si="14"/>
        <v>-0.42857142857142855</v>
      </c>
      <c r="I43" s="22">
        <v>5</v>
      </c>
      <c r="J43" s="22">
        <v>2</v>
      </c>
      <c r="K43" s="15">
        <f t="shared" si="19"/>
        <v>-0.6</v>
      </c>
      <c r="L43" s="61"/>
      <c r="M43" s="54">
        <v>9</v>
      </c>
      <c r="N43" s="54">
        <v>7</v>
      </c>
      <c r="O43" s="54">
        <v>5</v>
      </c>
      <c r="P43" s="19">
        <f t="shared" si="16"/>
        <v>0.44444444444444442</v>
      </c>
      <c r="Q43" s="19">
        <f t="shared" si="17"/>
        <v>0.5714285714285714</v>
      </c>
      <c r="R43" s="20">
        <f t="shared" si="18"/>
        <v>0.4</v>
      </c>
    </row>
    <row r="44" spans="1:18" ht="15.75" thickBot="1" x14ac:dyDescent="0.3">
      <c r="A44" s="87"/>
      <c r="B44" s="63" t="s">
        <v>33</v>
      </c>
      <c r="C44" s="64">
        <v>19</v>
      </c>
      <c r="D44" s="65">
        <v>20</v>
      </c>
      <c r="E44" s="66">
        <f t="shared" si="13"/>
        <v>5.2631578947368418E-2</v>
      </c>
      <c r="F44" s="64">
        <v>9</v>
      </c>
      <c r="G44" s="64">
        <v>8</v>
      </c>
      <c r="H44" s="67">
        <f t="shared" si="14"/>
        <v>-0.1111111111111111</v>
      </c>
      <c r="I44" s="64">
        <v>7</v>
      </c>
      <c r="J44" s="64">
        <v>8</v>
      </c>
      <c r="K44" s="66">
        <f t="shared" si="19"/>
        <v>0.14285714285714285</v>
      </c>
      <c r="L44" s="68"/>
      <c r="M44" s="69">
        <v>19</v>
      </c>
      <c r="N44" s="69">
        <v>9</v>
      </c>
      <c r="O44" s="69">
        <v>7</v>
      </c>
      <c r="P44" s="70">
        <f t="shared" si="16"/>
        <v>1.0526315789473684</v>
      </c>
      <c r="Q44" s="70">
        <f t="shared" si="17"/>
        <v>0.88888888888888884</v>
      </c>
      <c r="R44" s="71">
        <f t="shared" si="18"/>
        <v>1.1428571428571428</v>
      </c>
    </row>
    <row r="45" spans="1:18" ht="15.75" thickBot="1" x14ac:dyDescent="0.3">
      <c r="A45" s="89" t="s">
        <v>39</v>
      </c>
      <c r="B45" s="73" t="s">
        <v>31</v>
      </c>
      <c r="C45" s="75">
        <v>14</v>
      </c>
      <c r="D45" s="75">
        <v>18</v>
      </c>
      <c r="E45" s="76">
        <f t="shared" si="13"/>
        <v>0.2857142857142857</v>
      </c>
      <c r="F45" s="74">
        <v>10</v>
      </c>
      <c r="G45" s="74">
        <v>13</v>
      </c>
      <c r="H45" s="77">
        <f t="shared" si="14"/>
        <v>0.3</v>
      </c>
      <c r="I45" s="57">
        <v>7</v>
      </c>
      <c r="J45" s="57">
        <v>6</v>
      </c>
      <c r="K45" s="76">
        <f t="shared" si="19"/>
        <v>-0.14285714285714285</v>
      </c>
      <c r="L45" s="78"/>
      <c r="M45" s="79">
        <v>14</v>
      </c>
      <c r="N45" s="79">
        <v>10</v>
      </c>
      <c r="O45" s="79">
        <v>7</v>
      </c>
      <c r="P45" s="80">
        <f t="shared" si="16"/>
        <v>1.2857142857142858</v>
      </c>
      <c r="Q45" s="80">
        <f t="shared" si="17"/>
        <v>1.3</v>
      </c>
      <c r="R45" s="81">
        <f t="shared" si="18"/>
        <v>0.8571428571428571</v>
      </c>
    </row>
    <row r="46" spans="1:18" ht="15.75" thickBot="1" x14ac:dyDescent="0.3">
      <c r="A46" s="89"/>
      <c r="B46" s="56" t="s">
        <v>32</v>
      </c>
      <c r="C46" s="52">
        <v>106</v>
      </c>
      <c r="D46" s="52">
        <v>91</v>
      </c>
      <c r="E46" s="15">
        <f t="shared" si="13"/>
        <v>-0.14150943396226415</v>
      </c>
      <c r="F46" s="22">
        <v>92</v>
      </c>
      <c r="G46" s="22">
        <v>75</v>
      </c>
      <c r="H46" s="16">
        <f t="shared" si="14"/>
        <v>-0.18478260869565216</v>
      </c>
      <c r="I46" s="22">
        <v>61</v>
      </c>
      <c r="J46" s="22">
        <v>54</v>
      </c>
      <c r="K46" s="15">
        <f t="shared" si="19"/>
        <v>-0.11475409836065574</v>
      </c>
      <c r="L46" s="61"/>
      <c r="M46" s="54">
        <v>107</v>
      </c>
      <c r="N46" s="54">
        <v>95</v>
      </c>
      <c r="O46" s="54">
        <v>59</v>
      </c>
      <c r="P46" s="19">
        <f t="shared" si="16"/>
        <v>0.85046728971962615</v>
      </c>
      <c r="Q46" s="19">
        <f t="shared" si="17"/>
        <v>0.78947368421052633</v>
      </c>
      <c r="R46" s="20">
        <f t="shared" si="18"/>
        <v>0.9152542372881356</v>
      </c>
    </row>
    <row r="47" spans="1:18" ht="15.75" thickBot="1" x14ac:dyDescent="0.3">
      <c r="A47" s="87"/>
      <c r="B47" s="63" t="s">
        <v>33</v>
      </c>
      <c r="C47" s="64">
        <v>29</v>
      </c>
      <c r="D47" s="65">
        <v>23</v>
      </c>
      <c r="E47" s="66">
        <f t="shared" si="13"/>
        <v>-0.20689655172413793</v>
      </c>
      <c r="F47" s="64">
        <v>18</v>
      </c>
      <c r="G47" s="64">
        <v>11</v>
      </c>
      <c r="H47" s="67">
        <f t="shared" si="14"/>
        <v>-0.3888888888888889</v>
      </c>
      <c r="I47" s="64">
        <v>14</v>
      </c>
      <c r="J47" s="64">
        <v>10</v>
      </c>
      <c r="K47" s="66">
        <f t="shared" si="19"/>
        <v>-0.2857142857142857</v>
      </c>
      <c r="L47" s="68"/>
      <c r="M47" s="69">
        <v>29</v>
      </c>
      <c r="N47" s="69">
        <v>18</v>
      </c>
      <c r="O47" s="69">
        <v>14</v>
      </c>
      <c r="P47" s="70">
        <f t="shared" si="16"/>
        <v>0.7931034482758621</v>
      </c>
      <c r="Q47" s="70">
        <f t="shared" si="17"/>
        <v>0.61111111111111116</v>
      </c>
      <c r="R47" s="71">
        <f t="shared" si="18"/>
        <v>0.7142857142857143</v>
      </c>
    </row>
    <row r="48" spans="1:18" ht="15.75" thickBot="1" x14ac:dyDescent="0.3">
      <c r="A48" s="89" t="s">
        <v>56</v>
      </c>
      <c r="B48" s="73" t="s">
        <v>31</v>
      </c>
      <c r="C48" s="75">
        <v>3</v>
      </c>
      <c r="D48" s="75">
        <v>0</v>
      </c>
      <c r="E48" s="76">
        <f t="shared" si="13"/>
        <v>-1</v>
      </c>
      <c r="F48" s="74">
        <v>1</v>
      </c>
      <c r="G48" s="74">
        <v>0</v>
      </c>
      <c r="H48" s="77">
        <f t="shared" si="14"/>
        <v>-1</v>
      </c>
      <c r="I48" s="57">
        <v>0</v>
      </c>
      <c r="J48" s="57">
        <v>0</v>
      </c>
      <c r="K48" s="76">
        <v>0</v>
      </c>
      <c r="L48" s="78"/>
      <c r="M48" s="79">
        <v>3</v>
      </c>
      <c r="N48" s="79">
        <v>1</v>
      </c>
      <c r="O48" s="79">
        <v>0</v>
      </c>
      <c r="P48" s="80">
        <f t="shared" si="16"/>
        <v>0</v>
      </c>
      <c r="Q48" s="80">
        <f t="shared" si="17"/>
        <v>0</v>
      </c>
      <c r="R48" s="81">
        <v>0</v>
      </c>
    </row>
    <row r="49" spans="1:18" ht="15.75" thickBot="1" x14ac:dyDescent="0.3">
      <c r="A49" s="89"/>
      <c r="B49" s="56" t="s">
        <v>32</v>
      </c>
      <c r="C49" s="22">
        <v>24</v>
      </c>
      <c r="D49" s="52">
        <v>6</v>
      </c>
      <c r="E49" s="15">
        <f t="shared" si="13"/>
        <v>-0.75</v>
      </c>
      <c r="F49" s="22">
        <v>21</v>
      </c>
      <c r="G49" s="22">
        <v>5</v>
      </c>
      <c r="H49" s="16">
        <f t="shared" si="14"/>
        <v>-0.76190476190476186</v>
      </c>
      <c r="I49" s="22">
        <v>7</v>
      </c>
      <c r="J49" s="22">
        <v>5</v>
      </c>
      <c r="K49" s="15">
        <f t="shared" si="19"/>
        <v>-0.2857142857142857</v>
      </c>
      <c r="L49" s="61"/>
      <c r="M49" s="54">
        <v>24</v>
      </c>
      <c r="N49" s="54">
        <v>21</v>
      </c>
      <c r="O49" s="54">
        <v>7</v>
      </c>
      <c r="P49" s="19">
        <f t="shared" si="16"/>
        <v>0.25</v>
      </c>
      <c r="Q49" s="19">
        <f t="shared" si="17"/>
        <v>0.23809523809523808</v>
      </c>
      <c r="R49" s="20">
        <f t="shared" si="18"/>
        <v>0.7142857142857143</v>
      </c>
    </row>
    <row r="50" spans="1:18" ht="15.75" thickBot="1" x14ac:dyDescent="0.3">
      <c r="A50" s="87"/>
      <c r="B50" s="63" t="s">
        <v>33</v>
      </c>
      <c r="C50" s="64">
        <v>12</v>
      </c>
      <c r="D50" s="65">
        <v>8</v>
      </c>
      <c r="E50" s="66">
        <f t="shared" si="13"/>
        <v>-0.33333333333333331</v>
      </c>
      <c r="F50" s="64">
        <v>2</v>
      </c>
      <c r="G50" s="64">
        <v>3</v>
      </c>
      <c r="H50" s="67">
        <f>(G50-F50)/F50</f>
        <v>0.5</v>
      </c>
      <c r="I50" s="64">
        <v>2</v>
      </c>
      <c r="J50" s="64">
        <v>3</v>
      </c>
      <c r="K50" s="66">
        <f t="shared" si="19"/>
        <v>0.5</v>
      </c>
      <c r="L50" s="68"/>
      <c r="M50" s="69">
        <v>12</v>
      </c>
      <c r="N50" s="69">
        <v>2</v>
      </c>
      <c r="O50" s="69">
        <v>2</v>
      </c>
      <c r="P50" s="70">
        <f t="shared" si="16"/>
        <v>0.66666666666666663</v>
      </c>
      <c r="Q50" s="70">
        <f t="shared" si="17"/>
        <v>1.5</v>
      </c>
      <c r="R50" s="71">
        <f t="shared" si="18"/>
        <v>1.5</v>
      </c>
    </row>
    <row r="51" spans="1:18" ht="15.75" thickBot="1" x14ac:dyDescent="0.3">
      <c r="A51" s="87" t="s">
        <v>40</v>
      </c>
      <c r="B51" s="73" t="s">
        <v>31</v>
      </c>
      <c r="C51" s="74">
        <v>263</v>
      </c>
      <c r="D51" s="75">
        <v>173</v>
      </c>
      <c r="E51" s="76">
        <f>(D51-C51)/C51</f>
        <v>-0.34220532319391633</v>
      </c>
      <c r="F51" s="74">
        <v>244</v>
      </c>
      <c r="G51" s="74">
        <v>159</v>
      </c>
      <c r="H51" s="77">
        <f t="shared" si="14"/>
        <v>-0.34836065573770492</v>
      </c>
      <c r="I51" s="57">
        <v>130</v>
      </c>
      <c r="J51" s="57">
        <v>98</v>
      </c>
      <c r="K51" s="76">
        <f t="shared" si="19"/>
        <v>-0.24615384615384617</v>
      </c>
      <c r="L51" s="78"/>
      <c r="M51" s="79">
        <v>266</v>
      </c>
      <c r="N51" s="79">
        <v>243</v>
      </c>
      <c r="O51" s="79">
        <v>127</v>
      </c>
      <c r="P51" s="80">
        <f>D51/M51</f>
        <v>0.65037593984962405</v>
      </c>
      <c r="Q51" s="80">
        <f t="shared" si="17"/>
        <v>0.65432098765432101</v>
      </c>
      <c r="R51" s="81">
        <f t="shared" si="18"/>
        <v>0.77165354330708658</v>
      </c>
    </row>
    <row r="52" spans="1:18" ht="15.75" thickBot="1" x14ac:dyDescent="0.3">
      <c r="A52" s="87"/>
      <c r="B52" s="63" t="s">
        <v>32</v>
      </c>
      <c r="C52" s="64">
        <v>699</v>
      </c>
      <c r="D52" s="65">
        <v>556</v>
      </c>
      <c r="E52" s="66">
        <f>(D52-C52)/C52</f>
        <v>-0.20457796852646637</v>
      </c>
      <c r="F52" s="64">
        <v>650</v>
      </c>
      <c r="G52" s="64">
        <v>503</v>
      </c>
      <c r="H52" s="67">
        <f t="shared" si="14"/>
        <v>-0.22615384615384615</v>
      </c>
      <c r="I52" s="64">
        <v>391</v>
      </c>
      <c r="J52" s="64">
        <v>314</v>
      </c>
      <c r="K52" s="66">
        <f t="shared" si="19"/>
        <v>-0.1969309462915601</v>
      </c>
      <c r="L52" s="68"/>
      <c r="M52" s="69">
        <v>714</v>
      </c>
      <c r="N52" s="69">
        <v>667</v>
      </c>
      <c r="O52" s="69">
        <v>400</v>
      </c>
      <c r="P52" s="70">
        <f>D52/M52</f>
        <v>0.77871148459383754</v>
      </c>
      <c r="Q52" s="70">
        <f t="shared" si="17"/>
        <v>0.75412293853073464</v>
      </c>
      <c r="R52" s="71">
        <f t="shared" si="18"/>
        <v>0.78500000000000003</v>
      </c>
    </row>
    <row r="53" spans="1:18" ht="15.75" thickBot="1" x14ac:dyDescent="0.3">
      <c r="A53" s="89" t="s">
        <v>41</v>
      </c>
      <c r="B53" s="73" t="s">
        <v>31</v>
      </c>
      <c r="C53" s="74">
        <v>0</v>
      </c>
      <c r="D53" s="82">
        <v>1</v>
      </c>
      <c r="E53" s="76">
        <v>0</v>
      </c>
      <c r="F53" s="74">
        <v>0</v>
      </c>
      <c r="G53" s="82">
        <v>0</v>
      </c>
      <c r="H53" s="76">
        <v>0</v>
      </c>
      <c r="I53" s="57">
        <v>0</v>
      </c>
      <c r="J53" s="23">
        <v>0</v>
      </c>
      <c r="K53" s="76">
        <v>0</v>
      </c>
      <c r="L53" s="78"/>
      <c r="M53" s="79">
        <v>0</v>
      </c>
      <c r="N53" s="79">
        <v>0</v>
      </c>
      <c r="O53" s="79">
        <v>0</v>
      </c>
      <c r="P53" s="80">
        <v>0</v>
      </c>
      <c r="Q53" s="80">
        <v>0</v>
      </c>
      <c r="R53" s="81">
        <v>0</v>
      </c>
    </row>
    <row r="54" spans="1:18" ht="15.75" thickBot="1" x14ac:dyDescent="0.3">
      <c r="A54" s="87"/>
      <c r="B54" s="56" t="s">
        <v>32</v>
      </c>
      <c r="C54" s="22">
        <v>9</v>
      </c>
      <c r="D54" s="52">
        <v>17</v>
      </c>
      <c r="E54" s="15">
        <f t="shared" si="13"/>
        <v>0.88888888888888884</v>
      </c>
      <c r="F54" s="22">
        <v>7</v>
      </c>
      <c r="G54" s="22">
        <v>12</v>
      </c>
      <c r="H54" s="60">
        <f>(G54-F54)/F54</f>
        <v>0.7142857142857143</v>
      </c>
      <c r="I54" s="22">
        <v>4</v>
      </c>
      <c r="J54" s="22">
        <v>7</v>
      </c>
      <c r="K54" s="15">
        <f>(J54-I54)/I54</f>
        <v>0.75</v>
      </c>
      <c r="L54" s="61"/>
      <c r="M54" s="54">
        <v>9</v>
      </c>
      <c r="N54" s="54">
        <v>7</v>
      </c>
      <c r="O54" s="54">
        <v>4</v>
      </c>
      <c r="P54" s="19">
        <f t="shared" si="16"/>
        <v>1.8888888888888888</v>
      </c>
      <c r="Q54" s="19">
        <f t="shared" si="17"/>
        <v>1.7142857142857142</v>
      </c>
      <c r="R54" s="20">
        <f t="shared" si="18"/>
        <v>1.75</v>
      </c>
    </row>
    <row r="55" spans="1:18" ht="15.75" thickBot="1" x14ac:dyDescent="0.3">
      <c r="A55" s="87"/>
      <c r="B55" s="63" t="s">
        <v>33</v>
      </c>
      <c r="C55" s="64">
        <v>10</v>
      </c>
      <c r="D55" s="65">
        <v>5</v>
      </c>
      <c r="E55" s="66">
        <f t="shared" si="13"/>
        <v>-0.5</v>
      </c>
      <c r="F55" s="64">
        <v>3</v>
      </c>
      <c r="G55" s="64">
        <v>3</v>
      </c>
      <c r="H55" s="67">
        <f>(G55-F55)/F55</f>
        <v>0</v>
      </c>
      <c r="I55" s="64">
        <v>3</v>
      </c>
      <c r="J55" s="64">
        <v>2</v>
      </c>
      <c r="K55" s="66">
        <f>(J55-I55)/I55</f>
        <v>-0.33333333333333331</v>
      </c>
      <c r="L55" s="68"/>
      <c r="M55" s="69">
        <v>10</v>
      </c>
      <c r="N55" s="69">
        <v>3</v>
      </c>
      <c r="O55" s="69">
        <v>3</v>
      </c>
      <c r="P55" s="70">
        <f t="shared" si="16"/>
        <v>0.5</v>
      </c>
      <c r="Q55" s="70">
        <f t="shared" si="17"/>
        <v>1</v>
      </c>
      <c r="R55" s="71">
        <f t="shared" si="18"/>
        <v>0.66666666666666663</v>
      </c>
    </row>
    <row r="56" spans="1:18" ht="15.75" thickBot="1" x14ac:dyDescent="0.3">
      <c r="A56" s="87" t="s">
        <v>42</v>
      </c>
      <c r="B56" s="73" t="s">
        <v>31</v>
      </c>
      <c r="C56" s="74">
        <v>6</v>
      </c>
      <c r="D56" s="75">
        <v>5</v>
      </c>
      <c r="E56" s="76">
        <f t="shared" si="13"/>
        <v>-0.16666666666666666</v>
      </c>
      <c r="F56" s="74">
        <v>6</v>
      </c>
      <c r="G56" s="74">
        <v>5</v>
      </c>
      <c r="H56" s="76">
        <f>(G56-F56)/F56</f>
        <v>-0.16666666666666666</v>
      </c>
      <c r="I56" s="57">
        <v>5</v>
      </c>
      <c r="J56" s="57">
        <v>2</v>
      </c>
      <c r="K56" s="76">
        <f t="shared" ref="K56:K65" si="20">(J56-I56)/I56</f>
        <v>-0.6</v>
      </c>
      <c r="L56" s="83"/>
      <c r="M56" s="79">
        <v>7</v>
      </c>
      <c r="N56" s="79">
        <v>7</v>
      </c>
      <c r="O56" s="79">
        <v>6</v>
      </c>
      <c r="P56" s="80">
        <f t="shared" si="16"/>
        <v>0.7142857142857143</v>
      </c>
      <c r="Q56" s="80">
        <f t="shared" si="17"/>
        <v>0.7142857142857143</v>
      </c>
      <c r="R56" s="81">
        <f t="shared" si="18"/>
        <v>0.33333333333333331</v>
      </c>
    </row>
    <row r="57" spans="1:18" ht="15.75" thickBot="1" x14ac:dyDescent="0.3">
      <c r="A57" s="87"/>
      <c r="B57" s="63" t="s">
        <v>32</v>
      </c>
      <c r="C57" s="64">
        <v>29</v>
      </c>
      <c r="D57" s="65">
        <v>16</v>
      </c>
      <c r="E57" s="66">
        <f t="shared" si="13"/>
        <v>-0.44827586206896552</v>
      </c>
      <c r="F57" s="64">
        <v>26</v>
      </c>
      <c r="G57" s="64">
        <v>15</v>
      </c>
      <c r="H57" s="66">
        <f t="shared" ref="H57:H65" si="21">(G57-F57)/F57</f>
        <v>-0.42307692307692307</v>
      </c>
      <c r="I57" s="64">
        <v>22</v>
      </c>
      <c r="J57" s="64">
        <v>8</v>
      </c>
      <c r="K57" s="66">
        <f t="shared" si="20"/>
        <v>-0.63636363636363635</v>
      </c>
      <c r="L57" s="84"/>
      <c r="M57" s="69">
        <v>31</v>
      </c>
      <c r="N57" s="69">
        <v>28</v>
      </c>
      <c r="O57" s="69">
        <v>24</v>
      </c>
      <c r="P57" s="70">
        <f t="shared" si="16"/>
        <v>0.5161290322580645</v>
      </c>
      <c r="Q57" s="70">
        <f t="shared" si="17"/>
        <v>0.5357142857142857</v>
      </c>
      <c r="R57" s="71">
        <f t="shared" si="18"/>
        <v>0.33333333333333331</v>
      </c>
    </row>
    <row r="58" spans="1:18" ht="15.75" thickBot="1" x14ac:dyDescent="0.3">
      <c r="A58" s="87" t="s">
        <v>43</v>
      </c>
      <c r="B58" s="73" t="s">
        <v>31</v>
      </c>
      <c r="C58" s="74">
        <v>0</v>
      </c>
      <c r="D58" s="75">
        <v>4</v>
      </c>
      <c r="E58" s="76">
        <v>0</v>
      </c>
      <c r="F58" s="74">
        <v>0</v>
      </c>
      <c r="G58" s="74">
        <v>4</v>
      </c>
      <c r="H58" s="76">
        <v>0</v>
      </c>
      <c r="I58" s="57">
        <v>0</v>
      </c>
      <c r="J58" s="57">
        <v>0</v>
      </c>
      <c r="K58" s="76">
        <v>0</v>
      </c>
      <c r="L58" s="83"/>
      <c r="M58" s="79">
        <v>0</v>
      </c>
      <c r="N58" s="79">
        <v>0</v>
      </c>
      <c r="O58" s="79">
        <v>0</v>
      </c>
      <c r="P58" s="80">
        <v>0</v>
      </c>
      <c r="Q58" s="80">
        <v>0</v>
      </c>
      <c r="R58" s="81">
        <v>0</v>
      </c>
    </row>
    <row r="59" spans="1:18" ht="15.75" thickBot="1" x14ac:dyDescent="0.3">
      <c r="A59" s="87"/>
      <c r="B59" s="63" t="s">
        <v>32</v>
      </c>
      <c r="C59" s="64">
        <v>1</v>
      </c>
      <c r="D59" s="65">
        <v>7</v>
      </c>
      <c r="E59" s="66">
        <f t="shared" si="13"/>
        <v>6</v>
      </c>
      <c r="F59" s="64">
        <v>1</v>
      </c>
      <c r="G59" s="64">
        <v>7</v>
      </c>
      <c r="H59" s="66">
        <f t="shared" ref="H59" si="22">(G59-F59)/F59</f>
        <v>6</v>
      </c>
      <c r="I59" s="64">
        <v>1</v>
      </c>
      <c r="J59" s="64">
        <v>1</v>
      </c>
      <c r="K59" s="66">
        <f t="shared" si="20"/>
        <v>0</v>
      </c>
      <c r="L59" s="84"/>
      <c r="M59" s="69">
        <v>1</v>
      </c>
      <c r="N59" s="69">
        <v>1</v>
      </c>
      <c r="O59" s="69">
        <v>1</v>
      </c>
      <c r="P59" s="70">
        <f t="shared" si="16"/>
        <v>7</v>
      </c>
      <c r="Q59" s="70">
        <f t="shared" si="17"/>
        <v>7</v>
      </c>
      <c r="R59" s="71">
        <f t="shared" si="18"/>
        <v>1</v>
      </c>
    </row>
    <row r="60" spans="1:18" ht="15.75" thickBot="1" x14ac:dyDescent="0.3">
      <c r="A60" s="87" t="s">
        <v>44</v>
      </c>
      <c r="B60" s="73" t="s">
        <v>31</v>
      </c>
      <c r="C60" s="74">
        <v>35</v>
      </c>
      <c r="D60" s="75">
        <v>15</v>
      </c>
      <c r="E60" s="76">
        <f>(D60-C60)/C60</f>
        <v>-0.5714285714285714</v>
      </c>
      <c r="F60" s="74">
        <v>34</v>
      </c>
      <c r="G60" s="74">
        <v>15</v>
      </c>
      <c r="H60" s="77">
        <f t="shared" si="21"/>
        <v>-0.55882352941176472</v>
      </c>
      <c r="I60" s="57">
        <v>17</v>
      </c>
      <c r="J60" s="57">
        <v>10</v>
      </c>
      <c r="K60" s="76">
        <f t="shared" si="20"/>
        <v>-0.41176470588235292</v>
      </c>
      <c r="L60" s="83"/>
      <c r="M60" s="79">
        <v>41</v>
      </c>
      <c r="N60" s="79">
        <v>40</v>
      </c>
      <c r="O60" s="79">
        <v>20</v>
      </c>
      <c r="P60" s="80">
        <f>D60/M60</f>
        <v>0.36585365853658536</v>
      </c>
      <c r="Q60" s="80">
        <f t="shared" si="17"/>
        <v>0.375</v>
      </c>
      <c r="R60" s="81">
        <f t="shared" si="18"/>
        <v>0.5</v>
      </c>
    </row>
    <row r="61" spans="1:18" ht="15.75" thickBot="1" x14ac:dyDescent="0.3">
      <c r="A61" s="87"/>
      <c r="B61" s="63" t="s">
        <v>32</v>
      </c>
      <c r="C61" s="64">
        <v>80</v>
      </c>
      <c r="D61" s="65">
        <v>45</v>
      </c>
      <c r="E61" s="66">
        <f>(D61-C61)/C61</f>
        <v>-0.4375</v>
      </c>
      <c r="F61" s="64">
        <v>73</v>
      </c>
      <c r="G61" s="64">
        <v>44</v>
      </c>
      <c r="H61" s="67">
        <f t="shared" si="21"/>
        <v>-0.39726027397260272</v>
      </c>
      <c r="I61" s="64">
        <v>45</v>
      </c>
      <c r="J61" s="64">
        <v>33</v>
      </c>
      <c r="K61" s="66">
        <f t="shared" si="20"/>
        <v>-0.26666666666666666</v>
      </c>
      <c r="L61" s="84"/>
      <c r="M61" s="69">
        <v>91</v>
      </c>
      <c r="N61" s="69">
        <v>84</v>
      </c>
      <c r="O61" s="69">
        <v>53</v>
      </c>
      <c r="P61" s="70">
        <f>D61/M61</f>
        <v>0.49450549450549453</v>
      </c>
      <c r="Q61" s="70">
        <f t="shared" si="17"/>
        <v>0.52380952380952384</v>
      </c>
      <c r="R61" s="71">
        <f t="shared" si="18"/>
        <v>0.62264150943396224</v>
      </c>
    </row>
    <row r="62" spans="1:18" ht="15.75" thickBot="1" x14ac:dyDescent="0.3">
      <c r="A62" s="87" t="s">
        <v>45</v>
      </c>
      <c r="B62" s="73" t="s">
        <v>31</v>
      </c>
      <c r="C62" s="74">
        <v>9</v>
      </c>
      <c r="D62" s="75">
        <v>9</v>
      </c>
      <c r="E62" s="76">
        <f t="shared" si="13"/>
        <v>0</v>
      </c>
      <c r="F62" s="74">
        <v>7</v>
      </c>
      <c r="G62" s="74">
        <v>8</v>
      </c>
      <c r="H62" s="77">
        <f t="shared" si="21"/>
        <v>0.14285714285714285</v>
      </c>
      <c r="I62" s="57">
        <v>2</v>
      </c>
      <c r="J62" s="57">
        <v>3</v>
      </c>
      <c r="K62" s="76">
        <f t="shared" si="20"/>
        <v>0.5</v>
      </c>
      <c r="L62" s="83"/>
      <c r="M62" s="79">
        <v>9</v>
      </c>
      <c r="N62" s="79">
        <v>7</v>
      </c>
      <c r="O62" s="79">
        <v>1</v>
      </c>
      <c r="P62" s="80">
        <f t="shared" si="16"/>
        <v>1</v>
      </c>
      <c r="Q62" s="80">
        <f t="shared" si="17"/>
        <v>1.1428571428571428</v>
      </c>
      <c r="R62" s="81">
        <f t="shared" si="18"/>
        <v>3</v>
      </c>
    </row>
    <row r="63" spans="1:18" ht="15.75" thickBot="1" x14ac:dyDescent="0.3">
      <c r="A63" s="87"/>
      <c r="B63" s="63" t="s">
        <v>32</v>
      </c>
      <c r="C63" s="64">
        <v>22</v>
      </c>
      <c r="D63" s="65">
        <v>28</v>
      </c>
      <c r="E63" s="66">
        <f t="shared" si="13"/>
        <v>0.27272727272727271</v>
      </c>
      <c r="F63" s="64">
        <v>18</v>
      </c>
      <c r="G63" s="64">
        <v>21</v>
      </c>
      <c r="H63" s="67">
        <f t="shared" si="21"/>
        <v>0.16666666666666666</v>
      </c>
      <c r="I63" s="64">
        <v>10</v>
      </c>
      <c r="J63" s="64">
        <v>13</v>
      </c>
      <c r="K63" s="66">
        <f t="shared" si="20"/>
        <v>0.3</v>
      </c>
      <c r="L63" s="84"/>
      <c r="M63" s="69">
        <v>22</v>
      </c>
      <c r="N63" s="69">
        <v>19</v>
      </c>
      <c r="O63" s="69">
        <v>10</v>
      </c>
      <c r="P63" s="70">
        <f t="shared" si="16"/>
        <v>1.2727272727272727</v>
      </c>
      <c r="Q63" s="70">
        <f t="shared" si="17"/>
        <v>1.1052631578947369</v>
      </c>
      <c r="R63" s="71">
        <f t="shared" si="18"/>
        <v>1.3</v>
      </c>
    </row>
    <row r="64" spans="1:18" ht="15.75" thickBot="1" x14ac:dyDescent="0.3">
      <c r="A64" s="87" t="s">
        <v>46</v>
      </c>
      <c r="B64" s="73" t="s">
        <v>31</v>
      </c>
      <c r="C64" s="74">
        <v>2</v>
      </c>
      <c r="D64" s="75">
        <v>2</v>
      </c>
      <c r="E64" s="76">
        <f t="shared" si="13"/>
        <v>0</v>
      </c>
      <c r="F64" s="74">
        <v>2</v>
      </c>
      <c r="G64" s="74">
        <v>1</v>
      </c>
      <c r="H64" s="77">
        <f t="shared" si="21"/>
        <v>-0.5</v>
      </c>
      <c r="I64" s="57">
        <v>2</v>
      </c>
      <c r="J64" s="57">
        <v>0</v>
      </c>
      <c r="K64" s="76">
        <f t="shared" si="20"/>
        <v>-1</v>
      </c>
      <c r="L64" s="83"/>
      <c r="M64" s="79">
        <v>2</v>
      </c>
      <c r="N64" s="79">
        <v>2</v>
      </c>
      <c r="O64" s="79">
        <v>2</v>
      </c>
      <c r="P64" s="80">
        <f t="shared" si="16"/>
        <v>1</v>
      </c>
      <c r="Q64" s="80">
        <f t="shared" si="17"/>
        <v>0.5</v>
      </c>
      <c r="R64" s="81">
        <f t="shared" si="18"/>
        <v>0</v>
      </c>
    </row>
    <row r="65" spans="1:18" ht="15.75" thickBot="1" x14ac:dyDescent="0.3">
      <c r="A65" s="88"/>
      <c r="B65" s="63" t="s">
        <v>32</v>
      </c>
      <c r="C65" s="64">
        <v>6</v>
      </c>
      <c r="D65" s="65">
        <v>6</v>
      </c>
      <c r="E65" s="66">
        <f t="shared" si="13"/>
        <v>0</v>
      </c>
      <c r="F65" s="64">
        <v>5</v>
      </c>
      <c r="G65" s="64">
        <v>5</v>
      </c>
      <c r="H65" s="67">
        <f t="shared" si="21"/>
        <v>0</v>
      </c>
      <c r="I65" s="64">
        <v>5</v>
      </c>
      <c r="J65" s="64">
        <v>3</v>
      </c>
      <c r="K65" s="66">
        <f t="shared" si="20"/>
        <v>-0.4</v>
      </c>
      <c r="L65" s="84"/>
      <c r="M65" s="69">
        <v>6</v>
      </c>
      <c r="N65" s="69">
        <v>5</v>
      </c>
      <c r="O65" s="69">
        <v>5</v>
      </c>
      <c r="P65" s="70">
        <f t="shared" si="16"/>
        <v>1</v>
      </c>
      <c r="Q65" s="70">
        <f t="shared" si="17"/>
        <v>1</v>
      </c>
      <c r="R65" s="71">
        <f t="shared" si="18"/>
        <v>0.6</v>
      </c>
    </row>
    <row r="66" spans="1:18" x14ac:dyDescent="0.25">
      <c r="A66" s="85" t="s">
        <v>47</v>
      </c>
      <c r="B66" s="85"/>
      <c r="C66" s="5"/>
      <c r="D66" s="5"/>
      <c r="E66" s="86"/>
      <c r="F66" s="5"/>
      <c r="G66" s="5"/>
      <c r="H66" s="86"/>
      <c r="I66" s="5"/>
      <c r="J66" s="5"/>
      <c r="K66" s="86"/>
      <c r="L66" s="5"/>
      <c r="M66" s="2"/>
      <c r="N66" s="2"/>
      <c r="O66" s="2"/>
      <c r="P66" s="2"/>
      <c r="Q66" s="2"/>
      <c r="R66" s="2"/>
    </row>
    <row r="67" spans="1:18" x14ac:dyDescent="0.25">
      <c r="A67" s="6"/>
      <c r="B67" s="6"/>
      <c r="C67" s="5"/>
      <c r="D67" s="5"/>
      <c r="E67" s="86"/>
      <c r="F67" s="5"/>
      <c r="G67" s="5"/>
      <c r="H67" s="86"/>
      <c r="I67" s="5"/>
      <c r="J67" s="5"/>
      <c r="K67" s="86"/>
      <c r="L67" s="5"/>
      <c r="M67" s="2"/>
      <c r="N67" s="2"/>
      <c r="O67" s="2"/>
      <c r="P67" s="2"/>
      <c r="Q67" s="2"/>
      <c r="R67" s="2"/>
    </row>
    <row r="68" spans="1:18" x14ac:dyDescent="0.25">
      <c r="A68" s="6" t="s">
        <v>48</v>
      </c>
      <c r="B68" s="6"/>
      <c r="C68" s="5"/>
      <c r="D68" s="5"/>
      <c r="E68" s="86"/>
      <c r="F68" s="5"/>
      <c r="G68" s="5"/>
      <c r="H68" s="86"/>
      <c r="I68" s="5"/>
      <c r="J68" s="5"/>
      <c r="K68" s="86"/>
      <c r="L68" s="5"/>
      <c r="M68" s="2"/>
      <c r="N68" s="2"/>
      <c r="O68" s="2"/>
      <c r="P68" s="2"/>
      <c r="Q68" s="2"/>
      <c r="R68" s="2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72" customWidth="1"/>
    <col min="2" max="2" width="16" style="72" customWidth="1"/>
    <col min="3" max="4" width="8.28515625" customWidth="1"/>
    <col min="5" max="5" width="9.28515625" style="72" bestFit="1" customWidth="1"/>
    <col min="6" max="7" width="8.28515625" customWidth="1"/>
    <col min="8" max="8" width="9.28515625" style="72" customWidth="1"/>
    <col min="9" max="10" width="8.28515625" customWidth="1"/>
    <col min="11" max="11" width="9.28515625" style="72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</cols>
  <sheetData>
    <row r="1" spans="1:1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 x14ac:dyDescent="0.25">
      <c r="A4" s="107" t="s">
        <v>99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</row>
    <row r="6" spans="1:18" ht="51" x14ac:dyDescent="0.25">
      <c r="A6" s="108" t="s">
        <v>4</v>
      </c>
      <c r="B6" s="109"/>
      <c r="C6" s="8" t="s">
        <v>94</v>
      </c>
      <c r="D6" s="9" t="s">
        <v>93</v>
      </c>
      <c r="E6" s="8" t="s">
        <v>85</v>
      </c>
      <c r="F6" s="8" t="s">
        <v>95</v>
      </c>
      <c r="G6" s="8" t="s">
        <v>96</v>
      </c>
      <c r="H6" s="8" t="s">
        <v>85</v>
      </c>
      <c r="I6" s="8" t="s">
        <v>97</v>
      </c>
      <c r="J6" s="8" t="s">
        <v>98</v>
      </c>
      <c r="K6" s="8" t="s">
        <v>85</v>
      </c>
      <c r="L6" s="10"/>
      <c r="M6" s="11" t="s">
        <v>12</v>
      </c>
      <c r="N6" s="11" t="s">
        <v>13</v>
      </c>
      <c r="O6" s="11" t="s">
        <v>14</v>
      </c>
      <c r="P6" s="11" t="s">
        <v>15</v>
      </c>
      <c r="Q6" s="11" t="s">
        <v>16</v>
      </c>
      <c r="R6" s="12" t="s">
        <v>17</v>
      </c>
    </row>
    <row r="7" spans="1:18" x14ac:dyDescent="0.25">
      <c r="A7" s="103" t="s">
        <v>18</v>
      </c>
      <c r="B7" s="104"/>
      <c r="C7" s="14">
        <v>1410</v>
      </c>
      <c r="D7" s="14">
        <v>1173</v>
      </c>
      <c r="E7" s="15">
        <f t="shared" ref="E7:E15" si="0">(D7-C7)/C7</f>
        <v>-0.16808510638297872</v>
      </c>
      <c r="F7" s="14">
        <v>1207</v>
      </c>
      <c r="G7" s="14">
        <v>990</v>
      </c>
      <c r="H7" s="16">
        <f t="shared" ref="H7:H15" si="1">(G7-F7)/F7</f>
        <v>-0.17978458989229495</v>
      </c>
      <c r="I7" s="14">
        <v>726</v>
      </c>
      <c r="J7" s="14">
        <v>620</v>
      </c>
      <c r="K7" s="15">
        <f t="shared" ref="K7:K15" si="2">(J7-I7)/I7</f>
        <v>-0.14600550964187328</v>
      </c>
      <c r="L7" s="17"/>
      <c r="M7" s="18">
        <v>1487</v>
      </c>
      <c r="N7" s="18">
        <v>1292</v>
      </c>
      <c r="O7" s="18">
        <v>796</v>
      </c>
      <c r="P7" s="19">
        <f t="shared" ref="P7:P15" si="3">D7/M7</f>
        <v>0.78883658372562204</v>
      </c>
      <c r="Q7" s="19">
        <f t="shared" ref="Q7:Q15" si="4">G7/N7</f>
        <v>0.76625386996904021</v>
      </c>
      <c r="R7" s="20">
        <f t="shared" ref="R7:R15" si="5">J7/O7</f>
        <v>0.77889447236180909</v>
      </c>
    </row>
    <row r="8" spans="1:18" x14ac:dyDescent="0.25">
      <c r="A8" s="95" t="s">
        <v>19</v>
      </c>
      <c r="B8" s="96"/>
      <c r="C8" s="22">
        <v>44</v>
      </c>
      <c r="D8" s="22">
        <v>33</v>
      </c>
      <c r="E8" s="15">
        <f t="shared" si="0"/>
        <v>-0.25</v>
      </c>
      <c r="F8" s="22">
        <v>30</v>
      </c>
      <c r="G8" s="22">
        <v>20</v>
      </c>
      <c r="H8" s="16">
        <f t="shared" si="1"/>
        <v>-0.33333333333333331</v>
      </c>
      <c r="I8" s="22">
        <v>23</v>
      </c>
      <c r="J8" s="22">
        <v>15</v>
      </c>
      <c r="K8" s="15">
        <f t="shared" si="2"/>
        <v>-0.34782608695652173</v>
      </c>
      <c r="L8" s="17"/>
      <c r="M8" s="18">
        <v>48</v>
      </c>
      <c r="N8" s="18">
        <v>33</v>
      </c>
      <c r="O8" s="18">
        <v>26</v>
      </c>
      <c r="P8" s="19">
        <f t="shared" si="3"/>
        <v>0.6875</v>
      </c>
      <c r="Q8" s="19">
        <f t="shared" si="4"/>
        <v>0.60606060606060608</v>
      </c>
      <c r="R8" s="20">
        <f t="shared" si="5"/>
        <v>0.57692307692307687</v>
      </c>
    </row>
    <row r="9" spans="1:18" x14ac:dyDescent="0.25">
      <c r="A9" s="95" t="s">
        <v>20</v>
      </c>
      <c r="B9" s="96"/>
      <c r="C9" s="22">
        <v>24</v>
      </c>
      <c r="D9" s="22">
        <v>19</v>
      </c>
      <c r="E9" s="15">
        <f t="shared" si="0"/>
        <v>-0.20833333333333334</v>
      </c>
      <c r="F9" s="22">
        <v>16</v>
      </c>
      <c r="G9" s="22">
        <v>10</v>
      </c>
      <c r="H9" s="16">
        <f t="shared" si="1"/>
        <v>-0.375</v>
      </c>
      <c r="I9" s="22">
        <v>11</v>
      </c>
      <c r="J9" s="22">
        <v>5</v>
      </c>
      <c r="K9" s="15">
        <f t="shared" si="2"/>
        <v>-0.54545454545454541</v>
      </c>
      <c r="L9" s="17"/>
      <c r="M9" s="18">
        <v>25</v>
      </c>
      <c r="N9" s="18">
        <v>16</v>
      </c>
      <c r="O9" s="18">
        <v>12</v>
      </c>
      <c r="P9" s="19">
        <f t="shared" si="3"/>
        <v>0.76</v>
      </c>
      <c r="Q9" s="19">
        <f t="shared" si="4"/>
        <v>0.625</v>
      </c>
      <c r="R9" s="20">
        <f t="shared" si="5"/>
        <v>0.41666666666666669</v>
      </c>
    </row>
    <row r="10" spans="1:18" x14ac:dyDescent="0.25">
      <c r="A10" s="95" t="s">
        <v>21</v>
      </c>
      <c r="B10" s="96"/>
      <c r="C10" s="22">
        <v>457</v>
      </c>
      <c r="D10" s="22">
        <v>323</v>
      </c>
      <c r="E10" s="15">
        <f t="shared" si="0"/>
        <v>-0.29321663019693656</v>
      </c>
      <c r="F10" s="22">
        <v>395</v>
      </c>
      <c r="G10" s="22">
        <v>264</v>
      </c>
      <c r="H10" s="16">
        <f t="shared" si="1"/>
        <v>-0.33164556962025316</v>
      </c>
      <c r="I10" s="22">
        <v>211</v>
      </c>
      <c r="J10" s="22">
        <v>140</v>
      </c>
      <c r="K10" s="15">
        <f t="shared" si="2"/>
        <v>-0.33649289099526064</v>
      </c>
      <c r="L10" s="17"/>
      <c r="M10" s="18">
        <v>471</v>
      </c>
      <c r="N10" s="18">
        <v>396</v>
      </c>
      <c r="O10" s="18">
        <v>209</v>
      </c>
      <c r="P10" s="19">
        <f t="shared" si="3"/>
        <v>0.6857749469214437</v>
      </c>
      <c r="Q10" s="19">
        <f t="shared" si="4"/>
        <v>0.66666666666666663</v>
      </c>
      <c r="R10" s="20">
        <f t="shared" si="5"/>
        <v>0.66985645933014359</v>
      </c>
    </row>
    <row r="11" spans="1:18" x14ac:dyDescent="0.25">
      <c r="A11" s="95" t="s">
        <v>22</v>
      </c>
      <c r="B11" s="96"/>
      <c r="C11" s="14">
        <v>356</v>
      </c>
      <c r="D11" s="14">
        <v>329</v>
      </c>
      <c r="E11" s="15">
        <f t="shared" si="0"/>
        <v>-7.5842696629213488E-2</v>
      </c>
      <c r="F11" s="14">
        <v>314</v>
      </c>
      <c r="G11" s="14">
        <v>292</v>
      </c>
      <c r="H11" s="16">
        <f t="shared" si="1"/>
        <v>-7.0063694267515922E-2</v>
      </c>
      <c r="I11" s="14">
        <v>248</v>
      </c>
      <c r="J11" s="14">
        <v>217</v>
      </c>
      <c r="K11" s="15">
        <f>(J11-I11)/I11</f>
        <v>-0.125</v>
      </c>
      <c r="L11" s="17"/>
      <c r="M11" s="18">
        <v>391</v>
      </c>
      <c r="N11" s="18">
        <v>365</v>
      </c>
      <c r="O11" s="18">
        <v>293</v>
      </c>
      <c r="P11" s="19">
        <f t="shared" si="3"/>
        <v>0.84143222506393867</v>
      </c>
      <c r="Q11" s="19">
        <f t="shared" si="4"/>
        <v>0.8</v>
      </c>
      <c r="R11" s="20">
        <f t="shared" si="5"/>
        <v>0.74061433447098979</v>
      </c>
    </row>
    <row r="12" spans="1:18" x14ac:dyDescent="0.25">
      <c r="A12" s="95" t="s">
        <v>23</v>
      </c>
      <c r="B12" s="96"/>
      <c r="C12" s="14">
        <v>575</v>
      </c>
      <c r="D12" s="14">
        <v>503</v>
      </c>
      <c r="E12" s="15">
        <f t="shared" si="0"/>
        <v>-0.12521739130434784</v>
      </c>
      <c r="F12" s="14">
        <v>480</v>
      </c>
      <c r="G12" s="14">
        <v>419</v>
      </c>
      <c r="H12" s="16">
        <f t="shared" si="1"/>
        <v>-0.12708333333333333</v>
      </c>
      <c r="I12" s="14">
        <v>250</v>
      </c>
      <c r="J12" s="14">
        <v>248</v>
      </c>
      <c r="K12" s="15">
        <f t="shared" si="2"/>
        <v>-8.0000000000000002E-3</v>
      </c>
      <c r="L12" s="17"/>
      <c r="M12" s="18">
        <v>604</v>
      </c>
      <c r="N12" s="18">
        <v>512</v>
      </c>
      <c r="O12" s="18">
        <v>276</v>
      </c>
      <c r="P12" s="19">
        <f t="shared" si="3"/>
        <v>0.83278145695364236</v>
      </c>
      <c r="Q12" s="19">
        <f t="shared" si="4"/>
        <v>0.818359375</v>
      </c>
      <c r="R12" s="20">
        <f t="shared" si="5"/>
        <v>0.89855072463768115</v>
      </c>
    </row>
    <row r="13" spans="1:18" x14ac:dyDescent="0.25">
      <c r="A13" s="95" t="s">
        <v>24</v>
      </c>
      <c r="B13" s="96"/>
      <c r="C13" s="23">
        <v>22</v>
      </c>
      <c r="D13" s="23">
        <v>18</v>
      </c>
      <c r="E13" s="15">
        <f t="shared" si="0"/>
        <v>-0.18181818181818182</v>
      </c>
      <c r="F13" s="23">
        <v>18</v>
      </c>
      <c r="G13" s="23">
        <v>15</v>
      </c>
      <c r="H13" s="16">
        <f t="shared" si="1"/>
        <v>-0.16666666666666666</v>
      </c>
      <c r="I13" s="23">
        <v>17</v>
      </c>
      <c r="J13" s="23">
        <v>15</v>
      </c>
      <c r="K13" s="15">
        <f t="shared" si="2"/>
        <v>-0.11764705882352941</v>
      </c>
      <c r="L13" s="17"/>
      <c r="M13" s="18">
        <v>21</v>
      </c>
      <c r="N13" s="18">
        <v>19</v>
      </c>
      <c r="O13" s="18">
        <v>18</v>
      </c>
      <c r="P13" s="19">
        <f t="shared" si="3"/>
        <v>0.8571428571428571</v>
      </c>
      <c r="Q13" s="19">
        <f t="shared" si="4"/>
        <v>0.78947368421052633</v>
      </c>
      <c r="R13" s="20">
        <f t="shared" si="5"/>
        <v>0.83333333333333337</v>
      </c>
    </row>
    <row r="14" spans="1:18" x14ac:dyDescent="0.25">
      <c r="A14" s="97" t="s">
        <v>25</v>
      </c>
      <c r="B14" s="98"/>
      <c r="C14" s="22">
        <v>270</v>
      </c>
      <c r="D14" s="22">
        <v>249</v>
      </c>
      <c r="E14" s="15">
        <f t="shared" si="0"/>
        <v>-7.7777777777777779E-2</v>
      </c>
      <c r="F14" s="22">
        <v>128</v>
      </c>
      <c r="G14" s="22">
        <v>106</v>
      </c>
      <c r="H14" s="16">
        <f t="shared" si="1"/>
        <v>-0.171875</v>
      </c>
      <c r="I14" s="22">
        <v>97</v>
      </c>
      <c r="J14" s="22">
        <v>84</v>
      </c>
      <c r="K14" s="15">
        <f t="shared" si="2"/>
        <v>-0.13402061855670103</v>
      </c>
      <c r="L14" s="17"/>
      <c r="M14" s="18">
        <v>272</v>
      </c>
      <c r="N14" s="18">
        <v>130</v>
      </c>
      <c r="O14" s="18">
        <v>104</v>
      </c>
      <c r="P14" s="19">
        <f t="shared" si="3"/>
        <v>0.9154411764705882</v>
      </c>
      <c r="Q14" s="19">
        <f t="shared" si="4"/>
        <v>0.81538461538461537</v>
      </c>
      <c r="R14" s="20">
        <f t="shared" si="5"/>
        <v>0.80769230769230771</v>
      </c>
    </row>
    <row r="15" spans="1:18" x14ac:dyDescent="0.25">
      <c r="A15" s="99" t="s">
        <v>26</v>
      </c>
      <c r="B15" s="100"/>
      <c r="C15" s="24">
        <f>C7+C14</f>
        <v>1680</v>
      </c>
      <c r="D15" s="25">
        <f>D7+D14</f>
        <v>1422</v>
      </c>
      <c r="E15" s="26">
        <f t="shared" si="0"/>
        <v>-0.15357142857142858</v>
      </c>
      <c r="F15" s="24">
        <f>F7+F14</f>
        <v>1335</v>
      </c>
      <c r="G15" s="24">
        <f>G7+G14</f>
        <v>1096</v>
      </c>
      <c r="H15" s="27">
        <f t="shared" si="1"/>
        <v>-0.17902621722846443</v>
      </c>
      <c r="I15" s="24">
        <f>I7+I14</f>
        <v>823</v>
      </c>
      <c r="J15" s="24">
        <f>J7+J14</f>
        <v>704</v>
      </c>
      <c r="K15" s="26">
        <f t="shared" si="2"/>
        <v>-0.14459295261239369</v>
      </c>
      <c r="L15" s="28"/>
      <c r="M15" s="29">
        <f>M7+M14</f>
        <v>1759</v>
      </c>
      <c r="N15" s="29">
        <f>N7+N14</f>
        <v>1422</v>
      </c>
      <c r="O15" s="29">
        <f>O7+O14</f>
        <v>900</v>
      </c>
      <c r="P15" s="30">
        <f t="shared" si="3"/>
        <v>0.80841387151790789</v>
      </c>
      <c r="Q15" s="30">
        <f t="shared" si="4"/>
        <v>0.77074542897327702</v>
      </c>
      <c r="R15" s="31">
        <f t="shared" si="5"/>
        <v>0.78222222222222226</v>
      </c>
    </row>
    <row r="16" spans="1:18" x14ac:dyDescent="0.25">
      <c r="A16" s="101" t="s">
        <v>27</v>
      </c>
      <c r="B16" s="102"/>
      <c r="C16" s="33"/>
      <c r="D16" s="34"/>
      <c r="E16" s="35"/>
      <c r="F16" s="33"/>
      <c r="G16" s="33"/>
      <c r="H16" s="36"/>
      <c r="I16" s="33"/>
      <c r="J16" s="33"/>
      <c r="K16" s="35"/>
      <c r="L16" s="37"/>
      <c r="M16" s="38"/>
      <c r="N16" s="38"/>
      <c r="O16" s="38"/>
      <c r="P16" s="35"/>
      <c r="Q16" s="35"/>
      <c r="R16" s="39"/>
    </row>
    <row r="17" spans="1:18" x14ac:dyDescent="0.25">
      <c r="A17" s="103" t="s">
        <v>18</v>
      </c>
      <c r="B17" s="104"/>
      <c r="C17" s="14">
        <v>606</v>
      </c>
      <c r="D17" s="14">
        <v>562</v>
      </c>
      <c r="E17" s="15">
        <f t="shared" ref="E17:E25" si="6">(D17-C17)/C17</f>
        <v>-7.2607260726072612E-2</v>
      </c>
      <c r="F17" s="14">
        <v>466</v>
      </c>
      <c r="G17" s="14">
        <v>442</v>
      </c>
      <c r="H17" s="16">
        <f t="shared" ref="H17:H25" si="7">(G17-F17)/F17</f>
        <v>-5.1502145922746781E-2</v>
      </c>
      <c r="I17" s="14">
        <v>283</v>
      </c>
      <c r="J17" s="14">
        <v>278</v>
      </c>
      <c r="K17" s="16">
        <f t="shared" ref="K17:K25" si="8">(J17-I17)/I17</f>
        <v>-1.7667844522968199E-2</v>
      </c>
      <c r="L17" s="17"/>
      <c r="M17" s="14">
        <v>613</v>
      </c>
      <c r="N17" s="14">
        <v>481</v>
      </c>
      <c r="O17" s="14">
        <v>299</v>
      </c>
      <c r="P17" s="19">
        <f t="shared" ref="P17" si="9">D17/M17</f>
        <v>0.91680261011419251</v>
      </c>
      <c r="Q17" s="19">
        <f t="shared" ref="Q17:Q25" si="10">G17/N17</f>
        <v>0.91891891891891897</v>
      </c>
      <c r="R17" s="20">
        <f t="shared" ref="R17:R25" si="11">J17/O17</f>
        <v>0.92976588628762546</v>
      </c>
    </row>
    <row r="18" spans="1:18" x14ac:dyDescent="0.25">
      <c r="A18" s="95" t="s">
        <v>19</v>
      </c>
      <c r="B18" s="96"/>
      <c r="C18" s="22">
        <v>30</v>
      </c>
      <c r="D18" s="22">
        <v>20</v>
      </c>
      <c r="E18" s="15">
        <f t="shared" si="6"/>
        <v>-0.33333333333333331</v>
      </c>
      <c r="F18" s="22">
        <v>20</v>
      </c>
      <c r="G18" s="22">
        <v>11</v>
      </c>
      <c r="H18" s="16">
        <f t="shared" si="7"/>
        <v>-0.45</v>
      </c>
      <c r="I18" s="22">
        <v>15</v>
      </c>
      <c r="J18" s="22">
        <v>8</v>
      </c>
      <c r="K18" s="16">
        <f t="shared" si="8"/>
        <v>-0.46666666666666667</v>
      </c>
      <c r="L18" s="17"/>
      <c r="M18" s="22">
        <v>32</v>
      </c>
      <c r="N18" s="22">
        <v>21</v>
      </c>
      <c r="O18" s="22">
        <v>16</v>
      </c>
      <c r="P18" s="19">
        <f>D18/M18</f>
        <v>0.625</v>
      </c>
      <c r="Q18" s="19">
        <f t="shared" si="10"/>
        <v>0.52380952380952384</v>
      </c>
      <c r="R18" s="20">
        <f t="shared" si="11"/>
        <v>0.5</v>
      </c>
    </row>
    <row r="19" spans="1:18" x14ac:dyDescent="0.25">
      <c r="A19" s="95" t="s">
        <v>20</v>
      </c>
      <c r="B19" s="96"/>
      <c r="C19" s="22">
        <v>20</v>
      </c>
      <c r="D19" s="22">
        <v>15</v>
      </c>
      <c r="E19" s="15">
        <f t="shared" si="6"/>
        <v>-0.25</v>
      </c>
      <c r="F19" s="22">
        <v>14</v>
      </c>
      <c r="G19" s="22">
        <v>7</v>
      </c>
      <c r="H19" s="16">
        <f t="shared" si="7"/>
        <v>-0.5</v>
      </c>
      <c r="I19" s="22">
        <v>10</v>
      </c>
      <c r="J19" s="22">
        <v>4</v>
      </c>
      <c r="K19" s="16">
        <f t="shared" si="8"/>
        <v>-0.6</v>
      </c>
      <c r="L19" s="17"/>
      <c r="M19" s="22">
        <v>21</v>
      </c>
      <c r="N19" s="22">
        <v>14</v>
      </c>
      <c r="O19" s="22">
        <v>11</v>
      </c>
      <c r="P19" s="19">
        <f t="shared" ref="P19:P25" si="12">D19/M19</f>
        <v>0.7142857142857143</v>
      </c>
      <c r="Q19" s="19">
        <f t="shared" si="10"/>
        <v>0.5</v>
      </c>
      <c r="R19" s="20">
        <f t="shared" si="11"/>
        <v>0.36363636363636365</v>
      </c>
    </row>
    <row r="20" spans="1:18" x14ac:dyDescent="0.25">
      <c r="A20" s="95" t="s">
        <v>21</v>
      </c>
      <c r="B20" s="96"/>
      <c r="C20" s="22">
        <v>147</v>
      </c>
      <c r="D20" s="22">
        <v>131</v>
      </c>
      <c r="E20" s="15">
        <f t="shared" si="6"/>
        <v>-0.10884353741496598</v>
      </c>
      <c r="F20" s="22">
        <v>103</v>
      </c>
      <c r="G20" s="22">
        <v>87</v>
      </c>
      <c r="H20" s="16">
        <f t="shared" si="7"/>
        <v>-0.1553398058252427</v>
      </c>
      <c r="I20" s="22">
        <v>54</v>
      </c>
      <c r="J20" s="22">
        <v>38</v>
      </c>
      <c r="K20" s="16">
        <f t="shared" si="8"/>
        <v>-0.29629629629629628</v>
      </c>
      <c r="L20" s="17"/>
      <c r="M20" s="22">
        <v>146</v>
      </c>
      <c r="N20" s="22">
        <v>97</v>
      </c>
      <c r="O20" s="22">
        <v>53</v>
      </c>
      <c r="P20" s="19">
        <f t="shared" si="12"/>
        <v>0.89726027397260277</v>
      </c>
      <c r="Q20" s="19">
        <f t="shared" si="10"/>
        <v>0.89690721649484539</v>
      </c>
      <c r="R20" s="20">
        <f t="shared" si="11"/>
        <v>0.71698113207547165</v>
      </c>
    </row>
    <row r="21" spans="1:18" x14ac:dyDescent="0.25">
      <c r="A21" s="95" t="s">
        <v>22</v>
      </c>
      <c r="B21" s="96"/>
      <c r="C21" s="14">
        <v>147</v>
      </c>
      <c r="D21" s="14">
        <v>126</v>
      </c>
      <c r="E21" s="15">
        <f t="shared" si="6"/>
        <v>-0.14285714285714285</v>
      </c>
      <c r="F21" s="14">
        <v>123</v>
      </c>
      <c r="G21" s="14">
        <v>114</v>
      </c>
      <c r="H21" s="16">
        <f t="shared" si="7"/>
        <v>-7.3170731707317069E-2</v>
      </c>
      <c r="I21" s="14">
        <v>93</v>
      </c>
      <c r="J21" s="14">
        <v>90</v>
      </c>
      <c r="K21" s="16">
        <f t="shared" si="8"/>
        <v>-3.2258064516129031E-2</v>
      </c>
      <c r="L21" s="17"/>
      <c r="M21" s="14">
        <v>152</v>
      </c>
      <c r="N21" s="14">
        <v>138</v>
      </c>
      <c r="O21" s="14">
        <v>108</v>
      </c>
      <c r="P21" s="19">
        <f t="shared" si="12"/>
        <v>0.82894736842105265</v>
      </c>
      <c r="Q21" s="19">
        <f t="shared" si="10"/>
        <v>0.82608695652173914</v>
      </c>
      <c r="R21" s="20">
        <f t="shared" si="11"/>
        <v>0.83333333333333337</v>
      </c>
    </row>
    <row r="22" spans="1:18" x14ac:dyDescent="0.25">
      <c r="A22" s="95" t="s">
        <v>23</v>
      </c>
      <c r="B22" s="96"/>
      <c r="C22" s="14">
        <v>295</v>
      </c>
      <c r="D22" s="14">
        <v>290</v>
      </c>
      <c r="E22" s="15">
        <f t="shared" si="6"/>
        <v>-1.6949152542372881E-2</v>
      </c>
      <c r="F22" s="14">
        <v>225</v>
      </c>
      <c r="G22" s="14">
        <v>228</v>
      </c>
      <c r="H22" s="16">
        <f t="shared" si="7"/>
        <v>1.3333333333333334E-2</v>
      </c>
      <c r="I22" s="14">
        <v>122</v>
      </c>
      <c r="J22" s="14">
        <v>137</v>
      </c>
      <c r="K22" s="16">
        <f t="shared" si="8"/>
        <v>0.12295081967213115</v>
      </c>
      <c r="L22" s="17"/>
      <c r="M22" s="14">
        <v>299</v>
      </c>
      <c r="N22" s="14">
        <v>231</v>
      </c>
      <c r="O22" s="14">
        <v>124</v>
      </c>
      <c r="P22" s="19">
        <f t="shared" si="12"/>
        <v>0.96989966555183948</v>
      </c>
      <c r="Q22" s="19">
        <f t="shared" si="10"/>
        <v>0.98701298701298701</v>
      </c>
      <c r="R22" s="20">
        <f t="shared" si="11"/>
        <v>1.1048387096774193</v>
      </c>
    </row>
    <row r="23" spans="1:18" x14ac:dyDescent="0.25">
      <c r="A23" s="95" t="s">
        <v>24</v>
      </c>
      <c r="B23" s="96"/>
      <c r="C23" s="23">
        <v>17</v>
      </c>
      <c r="D23" s="23">
        <v>15</v>
      </c>
      <c r="E23" s="15">
        <f t="shared" si="6"/>
        <v>-0.11764705882352941</v>
      </c>
      <c r="F23" s="23">
        <v>15</v>
      </c>
      <c r="G23" s="23">
        <v>13</v>
      </c>
      <c r="H23" s="16">
        <f t="shared" si="7"/>
        <v>-0.13333333333333333</v>
      </c>
      <c r="I23" s="23">
        <v>14</v>
      </c>
      <c r="J23" s="23">
        <v>13</v>
      </c>
      <c r="K23" s="16">
        <f t="shared" si="8"/>
        <v>-7.1428571428571425E-2</v>
      </c>
      <c r="L23" s="17"/>
      <c r="M23" s="23">
        <v>16</v>
      </c>
      <c r="N23" s="23">
        <v>15</v>
      </c>
      <c r="O23" s="23">
        <v>14</v>
      </c>
      <c r="P23" s="19">
        <f t="shared" si="12"/>
        <v>0.9375</v>
      </c>
      <c r="Q23" s="19">
        <f t="shared" si="10"/>
        <v>0.8666666666666667</v>
      </c>
      <c r="R23" s="20">
        <f t="shared" si="11"/>
        <v>0.9285714285714286</v>
      </c>
    </row>
    <row r="24" spans="1:18" x14ac:dyDescent="0.25">
      <c r="A24" s="97" t="s">
        <v>25</v>
      </c>
      <c r="B24" s="98"/>
      <c r="C24" s="22">
        <v>260</v>
      </c>
      <c r="D24" s="22">
        <v>244</v>
      </c>
      <c r="E24" s="15">
        <f t="shared" si="6"/>
        <v>-6.1538461538461542E-2</v>
      </c>
      <c r="F24" s="22">
        <v>125</v>
      </c>
      <c r="G24" s="22">
        <v>103</v>
      </c>
      <c r="H24" s="16">
        <f t="shared" si="7"/>
        <v>-0.17599999999999999</v>
      </c>
      <c r="I24" s="22">
        <v>94</v>
      </c>
      <c r="J24" s="22">
        <v>83</v>
      </c>
      <c r="K24" s="16">
        <f t="shared" si="8"/>
        <v>-0.11702127659574468</v>
      </c>
      <c r="L24" s="17"/>
      <c r="M24" s="22">
        <v>262</v>
      </c>
      <c r="N24" s="22">
        <v>127</v>
      </c>
      <c r="O24" s="22">
        <v>101</v>
      </c>
      <c r="P24" s="19">
        <f t="shared" si="12"/>
        <v>0.93129770992366412</v>
      </c>
      <c r="Q24" s="19">
        <f t="shared" si="10"/>
        <v>0.8110236220472441</v>
      </c>
      <c r="R24" s="20">
        <f t="shared" si="11"/>
        <v>0.82178217821782173</v>
      </c>
    </row>
    <row r="25" spans="1:18" x14ac:dyDescent="0.25">
      <c r="A25" s="99" t="s">
        <v>28</v>
      </c>
      <c r="B25" s="100"/>
      <c r="C25" s="40">
        <f>C17+C24</f>
        <v>866</v>
      </c>
      <c r="D25" s="41">
        <f>D17+D24</f>
        <v>806</v>
      </c>
      <c r="E25" s="26">
        <f t="shared" si="6"/>
        <v>-6.9284064665127015E-2</v>
      </c>
      <c r="F25" s="40">
        <f>F17+F24</f>
        <v>591</v>
      </c>
      <c r="G25" s="40">
        <f>G17+G24</f>
        <v>545</v>
      </c>
      <c r="H25" s="27">
        <f t="shared" si="7"/>
        <v>-7.7834179357021999E-2</v>
      </c>
      <c r="I25" s="40">
        <f>I17+I24</f>
        <v>377</v>
      </c>
      <c r="J25" s="40">
        <f>J17+J24</f>
        <v>361</v>
      </c>
      <c r="K25" s="26">
        <f t="shared" si="8"/>
        <v>-4.2440318302387266E-2</v>
      </c>
      <c r="L25" s="28"/>
      <c r="M25" s="42">
        <f>M17+M24</f>
        <v>875</v>
      </c>
      <c r="N25" s="42">
        <f>N17+N24</f>
        <v>608</v>
      </c>
      <c r="O25" s="42">
        <f>O17+O24</f>
        <v>400</v>
      </c>
      <c r="P25" s="30">
        <f t="shared" si="12"/>
        <v>0.92114285714285715</v>
      </c>
      <c r="Q25" s="30">
        <f t="shared" si="10"/>
        <v>0.89638157894736847</v>
      </c>
      <c r="R25" s="31">
        <f t="shared" si="11"/>
        <v>0.90249999999999997</v>
      </c>
    </row>
    <row r="26" spans="1:18" ht="15" customHeight="1" x14ac:dyDescent="0.25">
      <c r="A26" s="90" t="s">
        <v>29</v>
      </c>
      <c r="B26" s="91"/>
      <c r="C26" s="43"/>
      <c r="D26" s="44"/>
      <c r="E26" s="45"/>
      <c r="F26" s="43"/>
      <c r="G26" s="43"/>
      <c r="H26" s="46"/>
      <c r="I26" s="43"/>
      <c r="J26" s="43"/>
      <c r="K26" s="45"/>
      <c r="L26" s="47"/>
      <c r="M26" s="48"/>
      <c r="N26" s="48"/>
      <c r="O26" s="48"/>
      <c r="P26" s="49"/>
      <c r="Q26" s="49"/>
      <c r="R26" s="50"/>
    </row>
    <row r="27" spans="1:18" x14ac:dyDescent="0.25">
      <c r="A27" s="92" t="s">
        <v>30</v>
      </c>
      <c r="B27" s="51" t="s">
        <v>31</v>
      </c>
      <c r="C27" s="22">
        <v>26</v>
      </c>
      <c r="D27" s="52">
        <v>20</v>
      </c>
      <c r="E27" s="15">
        <f t="shared" ref="E27:E65" si="13">(D27-C27)/C27</f>
        <v>-0.23076923076923078</v>
      </c>
      <c r="F27" s="22">
        <v>13</v>
      </c>
      <c r="G27" s="22">
        <v>10</v>
      </c>
      <c r="H27" s="16">
        <f t="shared" ref="H27:H52" si="14">(G27-F27)/F27</f>
        <v>-0.23076923076923078</v>
      </c>
      <c r="I27" s="22">
        <v>9</v>
      </c>
      <c r="J27" s="22">
        <v>4</v>
      </c>
      <c r="K27" s="15">
        <f t="shared" ref="K27:K28" si="15">(J27-I27)/I27</f>
        <v>-0.55555555555555558</v>
      </c>
      <c r="L27" s="53"/>
      <c r="M27" s="54">
        <v>25</v>
      </c>
      <c r="N27" s="54">
        <v>13</v>
      </c>
      <c r="O27" s="55">
        <v>10</v>
      </c>
      <c r="P27" s="19">
        <f t="shared" ref="P27:P65" si="16">D27/M27</f>
        <v>0.8</v>
      </c>
      <c r="Q27" s="19">
        <f t="shared" ref="Q27:Q65" si="17">G27/N27</f>
        <v>0.76923076923076927</v>
      </c>
      <c r="R27" s="20">
        <f t="shared" ref="R27:R65" si="18">J27/O27</f>
        <v>0.4</v>
      </c>
    </row>
    <row r="28" spans="1:18" x14ac:dyDescent="0.25">
      <c r="A28" s="93"/>
      <c r="B28" s="56" t="s">
        <v>32</v>
      </c>
      <c r="C28" s="57">
        <v>108</v>
      </c>
      <c r="D28" s="58">
        <v>127</v>
      </c>
      <c r="E28" s="59">
        <f t="shared" si="13"/>
        <v>0.17592592592592593</v>
      </c>
      <c r="F28" s="57">
        <v>74</v>
      </c>
      <c r="G28" s="57">
        <v>94</v>
      </c>
      <c r="H28" s="60">
        <f t="shared" si="14"/>
        <v>0.27027027027027029</v>
      </c>
      <c r="I28" s="57">
        <v>48</v>
      </c>
      <c r="J28" s="57">
        <v>57</v>
      </c>
      <c r="K28" s="15">
        <f t="shared" si="15"/>
        <v>0.1875</v>
      </c>
      <c r="L28" s="61"/>
      <c r="M28" s="62">
        <v>108</v>
      </c>
      <c r="N28" s="62">
        <v>76</v>
      </c>
      <c r="O28" s="62">
        <v>51</v>
      </c>
      <c r="P28" s="19">
        <f t="shared" si="16"/>
        <v>1.1759259259259258</v>
      </c>
      <c r="Q28" s="19">
        <f t="shared" si="17"/>
        <v>1.236842105263158</v>
      </c>
      <c r="R28" s="20">
        <f t="shared" si="18"/>
        <v>1.1176470588235294</v>
      </c>
    </row>
    <row r="29" spans="1:18" s="72" customFormat="1" ht="15.75" thickBot="1" x14ac:dyDescent="0.3">
      <c r="A29" s="94"/>
      <c r="B29" s="63" t="s">
        <v>33</v>
      </c>
      <c r="C29" s="64">
        <v>65</v>
      </c>
      <c r="D29" s="65">
        <v>55</v>
      </c>
      <c r="E29" s="66">
        <f t="shared" si="13"/>
        <v>-0.15384615384615385</v>
      </c>
      <c r="F29" s="64">
        <v>24</v>
      </c>
      <c r="G29" s="64">
        <v>15</v>
      </c>
      <c r="H29" s="67">
        <f t="shared" si="14"/>
        <v>-0.375</v>
      </c>
      <c r="I29" s="64">
        <v>12</v>
      </c>
      <c r="J29" s="64">
        <v>11</v>
      </c>
      <c r="K29" s="66">
        <f>(J29-I29)/I29</f>
        <v>-8.3333333333333329E-2</v>
      </c>
      <c r="L29" s="68"/>
      <c r="M29" s="69">
        <v>65</v>
      </c>
      <c r="N29" s="69">
        <v>24</v>
      </c>
      <c r="O29" s="69">
        <v>14</v>
      </c>
      <c r="P29" s="70">
        <f t="shared" si="16"/>
        <v>0.84615384615384615</v>
      </c>
      <c r="Q29" s="70">
        <f t="shared" si="17"/>
        <v>0.625</v>
      </c>
      <c r="R29" s="71">
        <f t="shared" si="18"/>
        <v>0.7857142857142857</v>
      </c>
    </row>
    <row r="30" spans="1:18" ht="15.75" thickBot="1" x14ac:dyDescent="0.3">
      <c r="A30" s="89" t="s">
        <v>34</v>
      </c>
      <c r="B30" s="73" t="s">
        <v>31</v>
      </c>
      <c r="C30" s="74">
        <v>40</v>
      </c>
      <c r="D30" s="75">
        <v>36</v>
      </c>
      <c r="E30" s="76">
        <f t="shared" si="13"/>
        <v>-0.1</v>
      </c>
      <c r="F30" s="74">
        <v>26</v>
      </c>
      <c r="G30" s="74">
        <v>23</v>
      </c>
      <c r="H30" s="77">
        <f t="shared" si="14"/>
        <v>-0.11538461538461539</v>
      </c>
      <c r="I30" s="57">
        <v>14</v>
      </c>
      <c r="J30" s="57">
        <v>8</v>
      </c>
      <c r="K30" s="76">
        <f t="shared" ref="K30:K52" si="19">(J30-I30)/I30</f>
        <v>-0.42857142857142855</v>
      </c>
      <c r="L30" s="78"/>
      <c r="M30" s="79">
        <v>40</v>
      </c>
      <c r="N30" s="79">
        <v>23</v>
      </c>
      <c r="O30" s="79">
        <v>11</v>
      </c>
      <c r="P30" s="80">
        <f t="shared" si="16"/>
        <v>0.9</v>
      </c>
      <c r="Q30" s="80">
        <f t="shared" si="17"/>
        <v>1</v>
      </c>
      <c r="R30" s="81">
        <f t="shared" si="18"/>
        <v>0.72727272727272729</v>
      </c>
    </row>
    <row r="31" spans="1:18" ht="15.75" thickBot="1" x14ac:dyDescent="0.3">
      <c r="A31" s="89"/>
      <c r="B31" s="56" t="s">
        <v>32</v>
      </c>
      <c r="C31" s="52">
        <v>152</v>
      </c>
      <c r="D31" s="52">
        <v>149</v>
      </c>
      <c r="E31" s="15">
        <f t="shared" si="13"/>
        <v>-1.9736842105263157E-2</v>
      </c>
      <c r="F31" s="22">
        <v>108</v>
      </c>
      <c r="G31" s="22">
        <v>119</v>
      </c>
      <c r="H31" s="16">
        <f t="shared" si="14"/>
        <v>0.10185185185185185</v>
      </c>
      <c r="I31" s="22">
        <v>67</v>
      </c>
      <c r="J31" s="22">
        <v>74</v>
      </c>
      <c r="K31" s="15">
        <f t="shared" si="19"/>
        <v>0.1044776119402985</v>
      </c>
      <c r="L31" s="61"/>
      <c r="M31" s="54">
        <v>155</v>
      </c>
      <c r="N31" s="54">
        <v>113</v>
      </c>
      <c r="O31" s="54">
        <v>71</v>
      </c>
      <c r="P31" s="19">
        <f t="shared" si="16"/>
        <v>0.96129032258064517</v>
      </c>
      <c r="Q31" s="19">
        <f t="shared" si="17"/>
        <v>1.0530973451327434</v>
      </c>
      <c r="R31" s="20">
        <f t="shared" si="18"/>
        <v>1.0422535211267605</v>
      </c>
    </row>
    <row r="32" spans="1:18" ht="15.75" thickBot="1" x14ac:dyDescent="0.3">
      <c r="A32" s="87"/>
      <c r="B32" s="63" t="s">
        <v>33</v>
      </c>
      <c r="C32" s="64">
        <v>33</v>
      </c>
      <c r="D32" s="65">
        <v>30</v>
      </c>
      <c r="E32" s="66">
        <f t="shared" si="13"/>
        <v>-9.0909090909090912E-2</v>
      </c>
      <c r="F32" s="64">
        <v>19</v>
      </c>
      <c r="G32" s="64">
        <v>19</v>
      </c>
      <c r="H32" s="67">
        <f t="shared" si="14"/>
        <v>0</v>
      </c>
      <c r="I32" s="64">
        <v>16</v>
      </c>
      <c r="J32" s="64">
        <v>14</v>
      </c>
      <c r="K32" s="66">
        <f t="shared" si="19"/>
        <v>-0.125</v>
      </c>
      <c r="L32" s="68"/>
      <c r="M32" s="69">
        <v>33</v>
      </c>
      <c r="N32" s="69">
        <v>20</v>
      </c>
      <c r="O32" s="69">
        <v>17</v>
      </c>
      <c r="P32" s="70">
        <f t="shared" si="16"/>
        <v>0.90909090909090906</v>
      </c>
      <c r="Q32" s="70">
        <f t="shared" si="17"/>
        <v>0.95</v>
      </c>
      <c r="R32" s="71">
        <f t="shared" si="18"/>
        <v>0.82352941176470584</v>
      </c>
    </row>
    <row r="33" spans="1:18" ht="15.75" thickBot="1" x14ac:dyDescent="0.3">
      <c r="A33" s="89" t="s">
        <v>35</v>
      </c>
      <c r="B33" s="73" t="s">
        <v>31</v>
      </c>
      <c r="C33" s="74">
        <v>24</v>
      </c>
      <c r="D33" s="75">
        <v>30</v>
      </c>
      <c r="E33" s="76">
        <f t="shared" si="13"/>
        <v>0.25</v>
      </c>
      <c r="F33" s="74">
        <v>21</v>
      </c>
      <c r="G33" s="74">
        <v>19</v>
      </c>
      <c r="H33" s="77">
        <f t="shared" si="14"/>
        <v>-9.5238095238095233E-2</v>
      </c>
      <c r="I33" s="57">
        <v>9</v>
      </c>
      <c r="J33" s="57">
        <v>6</v>
      </c>
      <c r="K33" s="76">
        <f t="shared" si="19"/>
        <v>-0.33333333333333331</v>
      </c>
      <c r="L33" s="78"/>
      <c r="M33" s="79">
        <v>24</v>
      </c>
      <c r="N33" s="79">
        <v>20</v>
      </c>
      <c r="O33" s="79">
        <v>10</v>
      </c>
      <c r="P33" s="80">
        <f t="shared" si="16"/>
        <v>1.25</v>
      </c>
      <c r="Q33" s="80">
        <f t="shared" si="17"/>
        <v>0.95</v>
      </c>
      <c r="R33" s="81">
        <f t="shared" si="18"/>
        <v>0.6</v>
      </c>
    </row>
    <row r="34" spans="1:18" ht="15.75" thickBot="1" x14ac:dyDescent="0.3">
      <c r="A34" s="89"/>
      <c r="B34" s="56" t="s">
        <v>32</v>
      </c>
      <c r="C34" s="52">
        <v>89</v>
      </c>
      <c r="D34" s="52">
        <v>108</v>
      </c>
      <c r="E34" s="15">
        <f t="shared" si="13"/>
        <v>0.21348314606741572</v>
      </c>
      <c r="F34" s="22">
        <v>74</v>
      </c>
      <c r="G34" s="22">
        <v>81</v>
      </c>
      <c r="H34" s="16">
        <f t="shared" si="14"/>
        <v>9.45945945945946E-2</v>
      </c>
      <c r="I34" s="22">
        <v>42</v>
      </c>
      <c r="J34" s="22">
        <v>41</v>
      </c>
      <c r="K34" s="15">
        <f t="shared" si="19"/>
        <v>-2.3809523809523808E-2</v>
      </c>
      <c r="L34" s="61"/>
      <c r="M34" s="54">
        <v>90</v>
      </c>
      <c r="N34" s="54">
        <v>76</v>
      </c>
      <c r="O34" s="54">
        <v>45</v>
      </c>
      <c r="P34" s="19">
        <f t="shared" si="16"/>
        <v>1.2</v>
      </c>
      <c r="Q34" s="19">
        <f t="shared" si="17"/>
        <v>1.0657894736842106</v>
      </c>
      <c r="R34" s="20">
        <f t="shared" si="18"/>
        <v>0.91111111111111109</v>
      </c>
    </row>
    <row r="35" spans="1:18" ht="15.75" thickBot="1" x14ac:dyDescent="0.3">
      <c r="A35" s="87"/>
      <c r="B35" s="63" t="s">
        <v>33</v>
      </c>
      <c r="C35" s="64">
        <v>41</v>
      </c>
      <c r="D35" s="65">
        <v>36</v>
      </c>
      <c r="E35" s="66">
        <f t="shared" si="13"/>
        <v>-0.12195121951219512</v>
      </c>
      <c r="F35" s="64">
        <v>16</v>
      </c>
      <c r="G35" s="64">
        <v>15</v>
      </c>
      <c r="H35" s="67">
        <f t="shared" si="14"/>
        <v>-6.25E-2</v>
      </c>
      <c r="I35" s="64">
        <v>14</v>
      </c>
      <c r="J35" s="64">
        <v>12</v>
      </c>
      <c r="K35" s="66">
        <f t="shared" si="19"/>
        <v>-0.14285714285714285</v>
      </c>
      <c r="L35" s="68"/>
      <c r="M35" s="69">
        <v>41</v>
      </c>
      <c r="N35" s="69">
        <v>16</v>
      </c>
      <c r="O35" s="69">
        <v>14</v>
      </c>
      <c r="P35" s="70">
        <f t="shared" si="16"/>
        <v>0.87804878048780488</v>
      </c>
      <c r="Q35" s="70">
        <f t="shared" si="17"/>
        <v>0.9375</v>
      </c>
      <c r="R35" s="71">
        <f t="shared" si="18"/>
        <v>0.8571428571428571</v>
      </c>
    </row>
    <row r="36" spans="1:18" ht="15.75" thickBot="1" x14ac:dyDescent="0.3">
      <c r="A36" s="89" t="s">
        <v>36</v>
      </c>
      <c r="B36" s="73" t="s">
        <v>31</v>
      </c>
      <c r="C36" s="75">
        <v>29</v>
      </c>
      <c r="D36" s="75">
        <v>20</v>
      </c>
      <c r="E36" s="76">
        <f t="shared" si="13"/>
        <v>-0.31034482758620691</v>
      </c>
      <c r="F36" s="74">
        <v>23</v>
      </c>
      <c r="G36" s="74">
        <v>16</v>
      </c>
      <c r="H36" s="77">
        <f t="shared" si="14"/>
        <v>-0.30434782608695654</v>
      </c>
      <c r="I36" s="57">
        <v>14</v>
      </c>
      <c r="J36" s="57">
        <v>10</v>
      </c>
      <c r="K36" s="76">
        <f t="shared" si="19"/>
        <v>-0.2857142857142857</v>
      </c>
      <c r="L36" s="78"/>
      <c r="M36" s="79">
        <v>29</v>
      </c>
      <c r="N36" s="79">
        <v>22</v>
      </c>
      <c r="O36" s="79">
        <v>12</v>
      </c>
      <c r="P36" s="80">
        <f t="shared" si="16"/>
        <v>0.68965517241379315</v>
      </c>
      <c r="Q36" s="80">
        <f t="shared" si="17"/>
        <v>0.72727272727272729</v>
      </c>
      <c r="R36" s="81">
        <f t="shared" si="18"/>
        <v>0.83333333333333337</v>
      </c>
    </row>
    <row r="37" spans="1:18" ht="15.75" thickBot="1" x14ac:dyDescent="0.3">
      <c r="A37" s="89"/>
      <c r="B37" s="56" t="s">
        <v>32</v>
      </c>
      <c r="C37" s="52">
        <v>87</v>
      </c>
      <c r="D37" s="52">
        <v>59</v>
      </c>
      <c r="E37" s="15">
        <f t="shared" si="13"/>
        <v>-0.32183908045977011</v>
      </c>
      <c r="F37" s="22">
        <v>71</v>
      </c>
      <c r="G37" s="22">
        <v>47</v>
      </c>
      <c r="H37" s="16">
        <f t="shared" si="14"/>
        <v>-0.3380281690140845</v>
      </c>
      <c r="I37" s="22">
        <v>45</v>
      </c>
      <c r="J37" s="22">
        <v>35</v>
      </c>
      <c r="K37" s="15">
        <f t="shared" si="19"/>
        <v>-0.22222222222222221</v>
      </c>
      <c r="L37" s="61"/>
      <c r="M37" s="54">
        <v>87</v>
      </c>
      <c r="N37" s="54">
        <v>69</v>
      </c>
      <c r="O37" s="54">
        <v>45</v>
      </c>
      <c r="P37" s="19">
        <f t="shared" si="16"/>
        <v>0.67816091954022983</v>
      </c>
      <c r="Q37" s="19">
        <f t="shared" si="17"/>
        <v>0.6811594202898551</v>
      </c>
      <c r="R37" s="20">
        <f t="shared" si="18"/>
        <v>0.77777777777777779</v>
      </c>
    </row>
    <row r="38" spans="1:18" ht="15.75" thickBot="1" x14ac:dyDescent="0.3">
      <c r="A38" s="87"/>
      <c r="B38" s="63" t="s">
        <v>33</v>
      </c>
      <c r="C38" s="64">
        <v>23</v>
      </c>
      <c r="D38" s="65">
        <v>34</v>
      </c>
      <c r="E38" s="66">
        <f t="shared" si="13"/>
        <v>0.47826086956521741</v>
      </c>
      <c r="F38" s="64">
        <v>5</v>
      </c>
      <c r="G38" s="64">
        <v>3</v>
      </c>
      <c r="H38" s="67">
        <f t="shared" si="14"/>
        <v>-0.4</v>
      </c>
      <c r="I38" s="64">
        <v>5</v>
      </c>
      <c r="J38" s="64">
        <v>2</v>
      </c>
      <c r="K38" s="66">
        <f t="shared" si="19"/>
        <v>-0.6</v>
      </c>
      <c r="L38" s="68"/>
      <c r="M38" s="69">
        <v>22</v>
      </c>
      <c r="N38" s="69">
        <v>5</v>
      </c>
      <c r="O38" s="69">
        <v>5</v>
      </c>
      <c r="P38" s="70">
        <f t="shared" si="16"/>
        <v>1.5454545454545454</v>
      </c>
      <c r="Q38" s="70">
        <f t="shared" si="17"/>
        <v>0.6</v>
      </c>
      <c r="R38" s="71">
        <f t="shared" si="18"/>
        <v>0.4</v>
      </c>
    </row>
    <row r="39" spans="1:18" ht="15.75" thickBot="1" x14ac:dyDescent="0.3">
      <c r="A39" s="89" t="s">
        <v>37</v>
      </c>
      <c r="B39" s="73" t="s">
        <v>31</v>
      </c>
      <c r="C39" s="75">
        <v>8</v>
      </c>
      <c r="D39" s="75">
        <v>8</v>
      </c>
      <c r="E39" s="76">
        <f t="shared" si="13"/>
        <v>0</v>
      </c>
      <c r="F39" s="74">
        <v>6</v>
      </c>
      <c r="G39" s="74">
        <v>7</v>
      </c>
      <c r="H39" s="77">
        <f t="shared" si="14"/>
        <v>0.16666666666666666</v>
      </c>
      <c r="I39" s="57">
        <v>0</v>
      </c>
      <c r="J39" s="57">
        <v>4</v>
      </c>
      <c r="K39" s="15">
        <v>0</v>
      </c>
      <c r="L39" s="78"/>
      <c r="M39" s="79">
        <v>8</v>
      </c>
      <c r="N39" s="79">
        <v>6</v>
      </c>
      <c r="O39" s="79">
        <v>2</v>
      </c>
      <c r="P39" s="80">
        <f t="shared" si="16"/>
        <v>1</v>
      </c>
      <c r="Q39" s="80">
        <f t="shared" si="17"/>
        <v>1.1666666666666667</v>
      </c>
      <c r="R39" s="81">
        <f t="shared" si="18"/>
        <v>2</v>
      </c>
    </row>
    <row r="40" spans="1:18" ht="15.75" thickBot="1" x14ac:dyDescent="0.3">
      <c r="A40" s="89"/>
      <c r="B40" s="56" t="s">
        <v>32</v>
      </c>
      <c r="C40" s="22">
        <v>32</v>
      </c>
      <c r="D40" s="52">
        <v>22</v>
      </c>
      <c r="E40" s="15">
        <f t="shared" si="13"/>
        <v>-0.3125</v>
      </c>
      <c r="F40" s="22">
        <v>22</v>
      </c>
      <c r="G40" s="22">
        <v>20</v>
      </c>
      <c r="H40" s="16">
        <f t="shared" si="14"/>
        <v>-9.0909090909090912E-2</v>
      </c>
      <c r="I40" s="22">
        <v>12</v>
      </c>
      <c r="J40" s="22">
        <v>12</v>
      </c>
      <c r="K40" s="15">
        <f t="shared" si="19"/>
        <v>0</v>
      </c>
      <c r="L40" s="61"/>
      <c r="M40" s="54">
        <v>33</v>
      </c>
      <c r="N40" s="54">
        <v>24</v>
      </c>
      <c r="O40" s="54">
        <v>16</v>
      </c>
      <c r="P40" s="19">
        <f t="shared" si="16"/>
        <v>0.66666666666666663</v>
      </c>
      <c r="Q40" s="19">
        <f t="shared" si="17"/>
        <v>0.83333333333333337</v>
      </c>
      <c r="R40" s="20">
        <f t="shared" si="18"/>
        <v>0.75</v>
      </c>
    </row>
    <row r="41" spans="1:18" ht="15.75" thickBot="1" x14ac:dyDescent="0.3">
      <c r="A41" s="87"/>
      <c r="B41" s="63" t="s">
        <v>33</v>
      </c>
      <c r="C41" s="64">
        <v>39</v>
      </c>
      <c r="D41" s="65">
        <v>38</v>
      </c>
      <c r="E41" s="66">
        <f t="shared" si="13"/>
        <v>-2.564102564102564E-2</v>
      </c>
      <c r="F41" s="64">
        <v>32</v>
      </c>
      <c r="G41" s="64">
        <v>29</v>
      </c>
      <c r="H41" s="67">
        <f t="shared" si="14"/>
        <v>-9.375E-2</v>
      </c>
      <c r="I41" s="64">
        <v>26</v>
      </c>
      <c r="J41" s="64">
        <v>23</v>
      </c>
      <c r="K41" s="66">
        <f t="shared" si="19"/>
        <v>-0.11538461538461539</v>
      </c>
      <c r="L41" s="68"/>
      <c r="M41" s="69">
        <v>41</v>
      </c>
      <c r="N41" s="69">
        <v>33</v>
      </c>
      <c r="O41" s="69">
        <v>28</v>
      </c>
      <c r="P41" s="70">
        <f t="shared" si="16"/>
        <v>0.92682926829268297</v>
      </c>
      <c r="Q41" s="70">
        <f t="shared" si="17"/>
        <v>0.87878787878787878</v>
      </c>
      <c r="R41" s="71">
        <f t="shared" si="18"/>
        <v>0.8214285714285714</v>
      </c>
    </row>
    <row r="42" spans="1:18" ht="15.75" thickBot="1" x14ac:dyDescent="0.3">
      <c r="A42" s="89" t="s">
        <v>38</v>
      </c>
      <c r="B42" s="73" t="s">
        <v>31</v>
      </c>
      <c r="C42" s="75">
        <v>3</v>
      </c>
      <c r="D42" s="75">
        <v>0</v>
      </c>
      <c r="E42" s="76">
        <f t="shared" si="13"/>
        <v>-1</v>
      </c>
      <c r="F42" s="74">
        <v>2</v>
      </c>
      <c r="G42" s="74">
        <v>0</v>
      </c>
      <c r="H42" s="76">
        <f t="shared" si="14"/>
        <v>-1</v>
      </c>
      <c r="I42" s="57">
        <v>1</v>
      </c>
      <c r="J42" s="57">
        <v>0</v>
      </c>
      <c r="K42" s="76">
        <f t="shared" si="19"/>
        <v>-1</v>
      </c>
      <c r="L42" s="78"/>
      <c r="M42" s="79">
        <v>3</v>
      </c>
      <c r="N42" s="79">
        <v>2</v>
      </c>
      <c r="O42" s="79">
        <v>1</v>
      </c>
      <c r="P42" s="80">
        <f t="shared" si="16"/>
        <v>0</v>
      </c>
      <c r="Q42" s="80">
        <f t="shared" si="17"/>
        <v>0</v>
      </c>
      <c r="R42" s="81">
        <f t="shared" si="18"/>
        <v>0</v>
      </c>
    </row>
    <row r="43" spans="1:18" ht="15.75" thickBot="1" x14ac:dyDescent="0.3">
      <c r="A43" s="89"/>
      <c r="B43" s="56" t="s">
        <v>32</v>
      </c>
      <c r="C43" s="52">
        <v>9</v>
      </c>
      <c r="D43" s="52">
        <v>4</v>
      </c>
      <c r="E43" s="15">
        <f t="shared" si="13"/>
        <v>-0.55555555555555558</v>
      </c>
      <c r="F43" s="22">
        <v>7</v>
      </c>
      <c r="G43" s="22">
        <v>4</v>
      </c>
      <c r="H43" s="16">
        <f t="shared" si="14"/>
        <v>-0.42857142857142855</v>
      </c>
      <c r="I43" s="22">
        <v>5</v>
      </c>
      <c r="J43" s="22">
        <v>2</v>
      </c>
      <c r="K43" s="15">
        <f t="shared" si="19"/>
        <v>-0.6</v>
      </c>
      <c r="L43" s="61"/>
      <c r="M43" s="54">
        <v>9</v>
      </c>
      <c r="N43" s="54">
        <v>7</v>
      </c>
      <c r="O43" s="54">
        <v>5</v>
      </c>
      <c r="P43" s="19">
        <f t="shared" si="16"/>
        <v>0.44444444444444442</v>
      </c>
      <c r="Q43" s="19">
        <f t="shared" si="17"/>
        <v>0.5714285714285714</v>
      </c>
      <c r="R43" s="20">
        <f t="shared" si="18"/>
        <v>0.4</v>
      </c>
    </row>
    <row r="44" spans="1:18" ht="15.75" thickBot="1" x14ac:dyDescent="0.3">
      <c r="A44" s="87"/>
      <c r="B44" s="63" t="s">
        <v>33</v>
      </c>
      <c r="C44" s="64">
        <v>19</v>
      </c>
      <c r="D44" s="65">
        <v>20</v>
      </c>
      <c r="E44" s="66">
        <f t="shared" si="13"/>
        <v>5.2631578947368418E-2</v>
      </c>
      <c r="F44" s="64">
        <v>9</v>
      </c>
      <c r="G44" s="64">
        <v>8</v>
      </c>
      <c r="H44" s="67">
        <f t="shared" si="14"/>
        <v>-0.1111111111111111</v>
      </c>
      <c r="I44" s="64">
        <v>5</v>
      </c>
      <c r="J44" s="64">
        <v>8</v>
      </c>
      <c r="K44" s="66">
        <f t="shared" si="19"/>
        <v>0.6</v>
      </c>
      <c r="L44" s="68"/>
      <c r="M44" s="69">
        <v>19</v>
      </c>
      <c r="N44" s="69">
        <v>9</v>
      </c>
      <c r="O44" s="69">
        <v>7</v>
      </c>
      <c r="P44" s="70">
        <f t="shared" si="16"/>
        <v>1.0526315789473684</v>
      </c>
      <c r="Q44" s="70">
        <f t="shared" si="17"/>
        <v>0.88888888888888884</v>
      </c>
      <c r="R44" s="71">
        <f t="shared" si="18"/>
        <v>1.1428571428571428</v>
      </c>
    </row>
    <row r="45" spans="1:18" ht="15.75" thickBot="1" x14ac:dyDescent="0.3">
      <c r="A45" s="89" t="s">
        <v>39</v>
      </c>
      <c r="B45" s="73" t="s">
        <v>31</v>
      </c>
      <c r="C45" s="75">
        <v>14</v>
      </c>
      <c r="D45" s="75">
        <v>17</v>
      </c>
      <c r="E45" s="76">
        <f t="shared" si="13"/>
        <v>0.21428571428571427</v>
      </c>
      <c r="F45" s="74">
        <v>10</v>
      </c>
      <c r="G45" s="74">
        <v>12</v>
      </c>
      <c r="H45" s="77">
        <f t="shared" si="14"/>
        <v>0.2</v>
      </c>
      <c r="I45" s="57">
        <v>7</v>
      </c>
      <c r="J45" s="57">
        <v>6</v>
      </c>
      <c r="K45" s="76">
        <f t="shared" si="19"/>
        <v>-0.14285714285714285</v>
      </c>
      <c r="L45" s="78"/>
      <c r="M45" s="79">
        <v>14</v>
      </c>
      <c r="N45" s="79">
        <v>10</v>
      </c>
      <c r="O45" s="79">
        <v>7</v>
      </c>
      <c r="P45" s="80">
        <f t="shared" si="16"/>
        <v>1.2142857142857142</v>
      </c>
      <c r="Q45" s="80">
        <f t="shared" si="17"/>
        <v>1.2</v>
      </c>
      <c r="R45" s="81">
        <f t="shared" si="18"/>
        <v>0.8571428571428571</v>
      </c>
    </row>
    <row r="46" spans="1:18" ht="15.75" thickBot="1" x14ac:dyDescent="0.3">
      <c r="A46" s="89"/>
      <c r="B46" s="56" t="s">
        <v>32</v>
      </c>
      <c r="C46" s="52">
        <v>106</v>
      </c>
      <c r="D46" s="52">
        <v>87</v>
      </c>
      <c r="E46" s="15">
        <f t="shared" si="13"/>
        <v>-0.17924528301886791</v>
      </c>
      <c r="F46" s="22">
        <v>89</v>
      </c>
      <c r="G46" s="22">
        <v>72</v>
      </c>
      <c r="H46" s="16">
        <f t="shared" si="14"/>
        <v>-0.19101123595505617</v>
      </c>
      <c r="I46" s="22">
        <v>57</v>
      </c>
      <c r="J46" s="22">
        <v>52</v>
      </c>
      <c r="K46" s="15">
        <f t="shared" si="19"/>
        <v>-8.771929824561403E-2</v>
      </c>
      <c r="L46" s="61"/>
      <c r="M46" s="54">
        <v>107</v>
      </c>
      <c r="N46" s="54">
        <v>95</v>
      </c>
      <c r="O46" s="54">
        <v>59</v>
      </c>
      <c r="P46" s="19">
        <f t="shared" si="16"/>
        <v>0.81308411214953269</v>
      </c>
      <c r="Q46" s="19">
        <f t="shared" si="17"/>
        <v>0.75789473684210529</v>
      </c>
      <c r="R46" s="20">
        <f t="shared" si="18"/>
        <v>0.88135593220338981</v>
      </c>
    </row>
    <row r="47" spans="1:18" ht="15.75" thickBot="1" x14ac:dyDescent="0.3">
      <c r="A47" s="87"/>
      <c r="B47" s="63" t="s">
        <v>33</v>
      </c>
      <c r="C47" s="64">
        <v>29</v>
      </c>
      <c r="D47" s="65">
        <v>23</v>
      </c>
      <c r="E47" s="66">
        <f t="shared" si="13"/>
        <v>-0.20689655172413793</v>
      </c>
      <c r="F47" s="64">
        <v>18</v>
      </c>
      <c r="G47" s="64">
        <v>11</v>
      </c>
      <c r="H47" s="67">
        <f t="shared" si="14"/>
        <v>-0.3888888888888889</v>
      </c>
      <c r="I47" s="64">
        <v>14</v>
      </c>
      <c r="J47" s="64">
        <v>10</v>
      </c>
      <c r="K47" s="66">
        <f t="shared" si="19"/>
        <v>-0.2857142857142857</v>
      </c>
      <c r="L47" s="68"/>
      <c r="M47" s="69">
        <v>29</v>
      </c>
      <c r="N47" s="69">
        <v>18</v>
      </c>
      <c r="O47" s="69">
        <v>14</v>
      </c>
      <c r="P47" s="70">
        <f t="shared" si="16"/>
        <v>0.7931034482758621</v>
      </c>
      <c r="Q47" s="70">
        <f t="shared" si="17"/>
        <v>0.61111111111111116</v>
      </c>
      <c r="R47" s="71">
        <f t="shared" si="18"/>
        <v>0.7142857142857143</v>
      </c>
    </row>
    <row r="48" spans="1:18" ht="15.75" thickBot="1" x14ac:dyDescent="0.3">
      <c r="A48" s="89" t="s">
        <v>56</v>
      </c>
      <c r="B48" s="73" t="s">
        <v>31</v>
      </c>
      <c r="C48" s="75">
        <v>3</v>
      </c>
      <c r="D48" s="75">
        <v>0</v>
      </c>
      <c r="E48" s="76">
        <f t="shared" si="13"/>
        <v>-1</v>
      </c>
      <c r="F48" s="74">
        <v>2</v>
      </c>
      <c r="G48" s="74">
        <v>0</v>
      </c>
      <c r="H48" s="77">
        <f t="shared" si="14"/>
        <v>-1</v>
      </c>
      <c r="I48" s="57">
        <v>0</v>
      </c>
      <c r="J48" s="57">
        <v>0</v>
      </c>
      <c r="K48" s="76">
        <v>0</v>
      </c>
      <c r="L48" s="78"/>
      <c r="M48" s="79">
        <v>3</v>
      </c>
      <c r="N48" s="79">
        <v>1</v>
      </c>
      <c r="O48" s="79">
        <v>0</v>
      </c>
      <c r="P48" s="80">
        <f t="shared" si="16"/>
        <v>0</v>
      </c>
      <c r="Q48" s="80">
        <f t="shared" si="17"/>
        <v>0</v>
      </c>
      <c r="R48" s="81">
        <v>0</v>
      </c>
    </row>
    <row r="49" spans="1:18" ht="15.75" thickBot="1" x14ac:dyDescent="0.3">
      <c r="A49" s="89"/>
      <c r="B49" s="56" t="s">
        <v>32</v>
      </c>
      <c r="C49" s="22">
        <v>23</v>
      </c>
      <c r="D49" s="52">
        <v>6</v>
      </c>
      <c r="E49" s="15">
        <f t="shared" si="13"/>
        <v>-0.73913043478260865</v>
      </c>
      <c r="F49" s="22">
        <v>21</v>
      </c>
      <c r="G49" s="22">
        <v>5</v>
      </c>
      <c r="H49" s="16">
        <f t="shared" si="14"/>
        <v>-0.76190476190476186</v>
      </c>
      <c r="I49" s="22">
        <v>7</v>
      </c>
      <c r="J49" s="22">
        <v>5</v>
      </c>
      <c r="K49" s="15">
        <f t="shared" si="19"/>
        <v>-0.2857142857142857</v>
      </c>
      <c r="L49" s="61"/>
      <c r="M49" s="54">
        <v>24</v>
      </c>
      <c r="N49" s="54">
        <v>21</v>
      </c>
      <c r="O49" s="54">
        <v>7</v>
      </c>
      <c r="P49" s="19">
        <f t="shared" si="16"/>
        <v>0.25</v>
      </c>
      <c r="Q49" s="19">
        <f t="shared" si="17"/>
        <v>0.23809523809523808</v>
      </c>
      <c r="R49" s="20">
        <f t="shared" si="18"/>
        <v>0.7142857142857143</v>
      </c>
    </row>
    <row r="50" spans="1:18" ht="15.75" thickBot="1" x14ac:dyDescent="0.3">
      <c r="A50" s="87"/>
      <c r="B50" s="63" t="s">
        <v>33</v>
      </c>
      <c r="C50" s="64">
        <v>11</v>
      </c>
      <c r="D50" s="65">
        <v>8</v>
      </c>
      <c r="E50" s="66">
        <f t="shared" si="13"/>
        <v>-0.27272727272727271</v>
      </c>
      <c r="F50" s="64">
        <v>2</v>
      </c>
      <c r="G50" s="64">
        <v>3</v>
      </c>
      <c r="H50" s="67">
        <f>(G50-F50)/F50</f>
        <v>0.5</v>
      </c>
      <c r="I50" s="64">
        <v>2</v>
      </c>
      <c r="J50" s="64">
        <v>3</v>
      </c>
      <c r="K50" s="66">
        <f t="shared" si="19"/>
        <v>0.5</v>
      </c>
      <c r="L50" s="68"/>
      <c r="M50" s="69">
        <v>12</v>
      </c>
      <c r="N50" s="69">
        <v>2</v>
      </c>
      <c r="O50" s="69">
        <v>2</v>
      </c>
      <c r="P50" s="70">
        <f t="shared" si="16"/>
        <v>0.66666666666666663</v>
      </c>
      <c r="Q50" s="70">
        <f t="shared" si="17"/>
        <v>1.5</v>
      </c>
      <c r="R50" s="71">
        <f t="shared" si="18"/>
        <v>1.5</v>
      </c>
    </row>
    <row r="51" spans="1:18" ht="15.75" thickBot="1" x14ac:dyDescent="0.3">
      <c r="A51" s="87" t="s">
        <v>40</v>
      </c>
      <c r="B51" s="73" t="s">
        <v>31</v>
      </c>
      <c r="C51" s="74">
        <v>258</v>
      </c>
      <c r="D51" s="75">
        <v>160</v>
      </c>
      <c r="E51" s="76">
        <f>(D51-C51)/C51</f>
        <v>-0.37984496124031009</v>
      </c>
      <c r="F51" s="74">
        <v>242</v>
      </c>
      <c r="G51" s="74">
        <v>147</v>
      </c>
      <c r="H51" s="77">
        <f t="shared" si="14"/>
        <v>-0.3925619834710744</v>
      </c>
      <c r="I51" s="57">
        <v>130</v>
      </c>
      <c r="J51" s="57">
        <v>87</v>
      </c>
      <c r="K51" s="76">
        <f t="shared" si="19"/>
        <v>-0.33076923076923076</v>
      </c>
      <c r="L51" s="78"/>
      <c r="M51" s="79">
        <v>266</v>
      </c>
      <c r="N51" s="79">
        <v>243</v>
      </c>
      <c r="O51" s="79">
        <v>127</v>
      </c>
      <c r="P51" s="80">
        <f>D51/M51</f>
        <v>0.60150375939849621</v>
      </c>
      <c r="Q51" s="80">
        <f t="shared" si="17"/>
        <v>0.60493827160493829</v>
      </c>
      <c r="R51" s="81">
        <f t="shared" si="18"/>
        <v>0.68503937007874016</v>
      </c>
    </row>
    <row r="52" spans="1:18" ht="15.75" thickBot="1" x14ac:dyDescent="0.3">
      <c r="A52" s="87"/>
      <c r="B52" s="63" t="s">
        <v>32</v>
      </c>
      <c r="C52" s="64">
        <v>669</v>
      </c>
      <c r="D52" s="65">
        <v>506</v>
      </c>
      <c r="E52" s="66">
        <f>(D52-C52)/C52</f>
        <v>-0.24364723467862481</v>
      </c>
      <c r="F52" s="64">
        <v>618</v>
      </c>
      <c r="G52" s="64">
        <v>456</v>
      </c>
      <c r="H52" s="67">
        <f t="shared" si="14"/>
        <v>-0.26213592233009708</v>
      </c>
      <c r="I52" s="64">
        <v>362</v>
      </c>
      <c r="J52" s="64">
        <v>283</v>
      </c>
      <c r="K52" s="66">
        <f t="shared" si="19"/>
        <v>-0.21823204419889503</v>
      </c>
      <c r="L52" s="68"/>
      <c r="M52" s="69">
        <v>714</v>
      </c>
      <c r="N52" s="69">
        <v>667</v>
      </c>
      <c r="O52" s="69">
        <v>400</v>
      </c>
      <c r="P52" s="70">
        <f>D52/M52</f>
        <v>0.70868347338935578</v>
      </c>
      <c r="Q52" s="70">
        <f t="shared" si="17"/>
        <v>0.68365817091454273</v>
      </c>
      <c r="R52" s="71">
        <f t="shared" si="18"/>
        <v>0.70750000000000002</v>
      </c>
    </row>
    <row r="53" spans="1:18" ht="15.75" thickBot="1" x14ac:dyDescent="0.3">
      <c r="A53" s="89" t="s">
        <v>41</v>
      </c>
      <c r="B53" s="73" t="s">
        <v>31</v>
      </c>
      <c r="C53" s="74">
        <v>0</v>
      </c>
      <c r="D53" s="82">
        <v>1</v>
      </c>
      <c r="E53" s="76">
        <v>0</v>
      </c>
      <c r="F53" s="74">
        <v>0</v>
      </c>
      <c r="G53" s="82">
        <v>0</v>
      </c>
      <c r="H53" s="76">
        <v>0</v>
      </c>
      <c r="I53" s="57">
        <v>0</v>
      </c>
      <c r="J53" s="23">
        <v>0</v>
      </c>
      <c r="K53" s="76">
        <v>0</v>
      </c>
      <c r="L53" s="78"/>
      <c r="M53" s="79">
        <v>0</v>
      </c>
      <c r="N53" s="79">
        <v>0</v>
      </c>
      <c r="O53" s="79">
        <v>0</v>
      </c>
      <c r="P53" s="80">
        <v>0</v>
      </c>
      <c r="Q53" s="80">
        <v>0</v>
      </c>
      <c r="R53" s="81">
        <v>0</v>
      </c>
    </row>
    <row r="54" spans="1:18" ht="15.75" thickBot="1" x14ac:dyDescent="0.3">
      <c r="A54" s="87"/>
      <c r="B54" s="56" t="s">
        <v>32</v>
      </c>
      <c r="C54" s="22">
        <v>9</v>
      </c>
      <c r="D54" s="52">
        <v>17</v>
      </c>
      <c r="E54" s="15">
        <f t="shared" si="13"/>
        <v>0.88888888888888884</v>
      </c>
      <c r="F54" s="22">
        <v>8</v>
      </c>
      <c r="G54" s="22">
        <v>10</v>
      </c>
      <c r="H54" s="60">
        <f>(G54-F54)/F54</f>
        <v>0.25</v>
      </c>
      <c r="I54" s="22">
        <v>4</v>
      </c>
      <c r="J54" s="22">
        <v>7</v>
      </c>
      <c r="K54" s="15">
        <f>(J54-I54)/I54</f>
        <v>0.75</v>
      </c>
      <c r="L54" s="61"/>
      <c r="M54" s="54">
        <v>9</v>
      </c>
      <c r="N54" s="54">
        <v>7</v>
      </c>
      <c r="O54" s="54">
        <v>4</v>
      </c>
      <c r="P54" s="19">
        <f t="shared" si="16"/>
        <v>1.8888888888888888</v>
      </c>
      <c r="Q54" s="19">
        <f t="shared" si="17"/>
        <v>1.4285714285714286</v>
      </c>
      <c r="R54" s="20">
        <f t="shared" si="18"/>
        <v>1.75</v>
      </c>
    </row>
    <row r="55" spans="1:18" ht="15.75" thickBot="1" x14ac:dyDescent="0.3">
      <c r="A55" s="87"/>
      <c r="B55" s="63" t="s">
        <v>33</v>
      </c>
      <c r="C55" s="64">
        <v>10</v>
      </c>
      <c r="D55" s="65">
        <v>5</v>
      </c>
      <c r="E55" s="66">
        <f t="shared" si="13"/>
        <v>-0.5</v>
      </c>
      <c r="F55" s="64">
        <v>3</v>
      </c>
      <c r="G55" s="64">
        <v>3</v>
      </c>
      <c r="H55" s="67">
        <f>(G55-F55)/F55</f>
        <v>0</v>
      </c>
      <c r="I55" s="64">
        <v>3</v>
      </c>
      <c r="J55" s="64">
        <v>1</v>
      </c>
      <c r="K55" s="66">
        <f>(J55-I55)/I55</f>
        <v>-0.66666666666666663</v>
      </c>
      <c r="L55" s="68"/>
      <c r="M55" s="69">
        <v>10</v>
      </c>
      <c r="N55" s="69">
        <v>3</v>
      </c>
      <c r="O55" s="69">
        <v>3</v>
      </c>
      <c r="P55" s="70">
        <f t="shared" si="16"/>
        <v>0.5</v>
      </c>
      <c r="Q55" s="70">
        <f t="shared" si="17"/>
        <v>1</v>
      </c>
      <c r="R55" s="71">
        <f t="shared" si="18"/>
        <v>0.33333333333333331</v>
      </c>
    </row>
    <row r="56" spans="1:18" ht="15.75" thickBot="1" x14ac:dyDescent="0.3">
      <c r="A56" s="87" t="s">
        <v>42</v>
      </c>
      <c r="B56" s="73" t="s">
        <v>31</v>
      </c>
      <c r="C56" s="74">
        <v>6</v>
      </c>
      <c r="D56" s="75">
        <v>5</v>
      </c>
      <c r="E56" s="76">
        <f t="shared" si="13"/>
        <v>-0.16666666666666666</v>
      </c>
      <c r="F56" s="74">
        <v>6</v>
      </c>
      <c r="G56" s="74">
        <v>5</v>
      </c>
      <c r="H56" s="76">
        <f>(G56-F56)/F56</f>
        <v>-0.16666666666666666</v>
      </c>
      <c r="I56" s="57">
        <v>5</v>
      </c>
      <c r="J56" s="57">
        <v>4</v>
      </c>
      <c r="K56" s="76">
        <f t="shared" ref="K56:K65" si="20">(J56-I56)/I56</f>
        <v>-0.2</v>
      </c>
      <c r="L56" s="83"/>
      <c r="M56" s="79">
        <v>7</v>
      </c>
      <c r="N56" s="79">
        <v>7</v>
      </c>
      <c r="O56" s="79">
        <v>6</v>
      </c>
      <c r="P56" s="80">
        <f t="shared" si="16"/>
        <v>0.7142857142857143</v>
      </c>
      <c r="Q56" s="80">
        <f t="shared" si="17"/>
        <v>0.7142857142857143</v>
      </c>
      <c r="R56" s="81">
        <f t="shared" si="18"/>
        <v>0.66666666666666663</v>
      </c>
    </row>
    <row r="57" spans="1:18" ht="15.75" thickBot="1" x14ac:dyDescent="0.3">
      <c r="A57" s="87"/>
      <c r="B57" s="63" t="s">
        <v>32</v>
      </c>
      <c r="C57" s="64">
        <v>28</v>
      </c>
      <c r="D57" s="65">
        <v>14</v>
      </c>
      <c r="E57" s="66">
        <f t="shared" si="13"/>
        <v>-0.5</v>
      </c>
      <c r="F57" s="64">
        <v>26</v>
      </c>
      <c r="G57" s="64">
        <v>13</v>
      </c>
      <c r="H57" s="66">
        <f t="shared" ref="H57:H65" si="21">(G57-F57)/F57</f>
        <v>-0.5</v>
      </c>
      <c r="I57" s="64">
        <v>22</v>
      </c>
      <c r="J57" s="64">
        <v>8</v>
      </c>
      <c r="K57" s="66">
        <f t="shared" si="20"/>
        <v>-0.63636363636363635</v>
      </c>
      <c r="L57" s="84"/>
      <c r="M57" s="69">
        <v>31</v>
      </c>
      <c r="N57" s="69">
        <v>28</v>
      </c>
      <c r="O57" s="69">
        <v>24</v>
      </c>
      <c r="P57" s="70">
        <f t="shared" si="16"/>
        <v>0.45161290322580644</v>
      </c>
      <c r="Q57" s="70">
        <f t="shared" si="17"/>
        <v>0.4642857142857143</v>
      </c>
      <c r="R57" s="71">
        <f t="shared" si="18"/>
        <v>0.33333333333333331</v>
      </c>
    </row>
    <row r="58" spans="1:18" ht="15.75" thickBot="1" x14ac:dyDescent="0.3">
      <c r="A58" s="87" t="s">
        <v>43</v>
      </c>
      <c r="B58" s="73" t="s">
        <v>31</v>
      </c>
      <c r="C58" s="74">
        <v>0</v>
      </c>
      <c r="D58" s="75">
        <v>0</v>
      </c>
      <c r="E58" s="76">
        <v>0</v>
      </c>
      <c r="F58" s="74">
        <v>0</v>
      </c>
      <c r="G58" s="74">
        <v>0</v>
      </c>
      <c r="H58" s="76">
        <v>0</v>
      </c>
      <c r="I58" s="57">
        <v>0</v>
      </c>
      <c r="J58" s="57">
        <v>0</v>
      </c>
      <c r="K58" s="76">
        <v>0</v>
      </c>
      <c r="L58" s="83"/>
      <c r="M58" s="79">
        <v>0</v>
      </c>
      <c r="N58" s="79">
        <v>0</v>
      </c>
      <c r="O58" s="79">
        <v>0</v>
      </c>
      <c r="P58" s="80">
        <v>0</v>
      </c>
      <c r="Q58" s="80">
        <v>0</v>
      </c>
      <c r="R58" s="81">
        <v>0</v>
      </c>
    </row>
    <row r="59" spans="1:18" ht="15.75" thickBot="1" x14ac:dyDescent="0.3">
      <c r="A59" s="87"/>
      <c r="B59" s="63" t="s">
        <v>32</v>
      </c>
      <c r="C59" s="64">
        <v>1</v>
      </c>
      <c r="D59" s="65">
        <v>2</v>
      </c>
      <c r="E59" s="66">
        <f t="shared" si="13"/>
        <v>1</v>
      </c>
      <c r="F59" s="64">
        <v>1</v>
      </c>
      <c r="G59" s="64">
        <v>2</v>
      </c>
      <c r="H59" s="66">
        <f t="shared" ref="H59" si="22">(G59-F59)/F59</f>
        <v>1</v>
      </c>
      <c r="I59" s="64">
        <v>1</v>
      </c>
      <c r="J59" s="64">
        <v>0</v>
      </c>
      <c r="K59" s="66">
        <f t="shared" si="20"/>
        <v>-1</v>
      </c>
      <c r="L59" s="84"/>
      <c r="M59" s="69">
        <v>1</v>
      </c>
      <c r="N59" s="69">
        <v>1</v>
      </c>
      <c r="O59" s="69">
        <v>1</v>
      </c>
      <c r="P59" s="70">
        <f t="shared" si="16"/>
        <v>2</v>
      </c>
      <c r="Q59" s="70">
        <f t="shared" si="17"/>
        <v>2</v>
      </c>
      <c r="R59" s="71">
        <f t="shared" si="18"/>
        <v>0</v>
      </c>
    </row>
    <row r="60" spans="1:18" ht="15.75" thickBot="1" x14ac:dyDescent="0.3">
      <c r="A60" s="87" t="s">
        <v>44</v>
      </c>
      <c r="B60" s="73" t="s">
        <v>31</v>
      </c>
      <c r="C60" s="74">
        <v>35</v>
      </c>
      <c r="D60" s="75">
        <v>15</v>
      </c>
      <c r="E60" s="76">
        <f>(D60-C60)/C60</f>
        <v>-0.5714285714285714</v>
      </c>
      <c r="F60" s="74">
        <v>34</v>
      </c>
      <c r="G60" s="74">
        <v>15</v>
      </c>
      <c r="H60" s="77">
        <f t="shared" si="21"/>
        <v>-0.55882352941176472</v>
      </c>
      <c r="I60" s="57">
        <v>18</v>
      </c>
      <c r="J60" s="57">
        <v>8</v>
      </c>
      <c r="K60" s="76">
        <f t="shared" si="20"/>
        <v>-0.55555555555555558</v>
      </c>
      <c r="L60" s="83"/>
      <c r="M60" s="79">
        <v>41</v>
      </c>
      <c r="N60" s="79">
        <v>40</v>
      </c>
      <c r="O60" s="79">
        <v>20</v>
      </c>
      <c r="P60" s="80">
        <f>D60/M60</f>
        <v>0.36585365853658536</v>
      </c>
      <c r="Q60" s="80">
        <f t="shared" si="17"/>
        <v>0.375</v>
      </c>
      <c r="R60" s="81">
        <f t="shared" si="18"/>
        <v>0.4</v>
      </c>
    </row>
    <row r="61" spans="1:18" ht="15.75" thickBot="1" x14ac:dyDescent="0.3">
      <c r="A61" s="87"/>
      <c r="B61" s="63" t="s">
        <v>32</v>
      </c>
      <c r="C61" s="64">
        <v>72</v>
      </c>
      <c r="D61" s="65">
        <v>43</v>
      </c>
      <c r="E61" s="66">
        <f>(D61-C61)/C61</f>
        <v>-0.40277777777777779</v>
      </c>
      <c r="F61" s="64">
        <v>66</v>
      </c>
      <c r="G61" s="64">
        <v>42</v>
      </c>
      <c r="H61" s="67">
        <f t="shared" si="21"/>
        <v>-0.36363636363636365</v>
      </c>
      <c r="I61" s="64">
        <v>41</v>
      </c>
      <c r="J61" s="64">
        <v>29</v>
      </c>
      <c r="K61" s="66">
        <f t="shared" si="20"/>
        <v>-0.29268292682926828</v>
      </c>
      <c r="L61" s="84"/>
      <c r="M61" s="69">
        <v>91</v>
      </c>
      <c r="N61" s="69">
        <v>84</v>
      </c>
      <c r="O61" s="69">
        <v>53</v>
      </c>
      <c r="P61" s="70">
        <f>D61/M61</f>
        <v>0.47252747252747251</v>
      </c>
      <c r="Q61" s="70">
        <f t="shared" si="17"/>
        <v>0.5</v>
      </c>
      <c r="R61" s="71">
        <f t="shared" si="18"/>
        <v>0.54716981132075471</v>
      </c>
    </row>
    <row r="62" spans="1:18" ht="15.75" thickBot="1" x14ac:dyDescent="0.3">
      <c r="A62" s="87" t="s">
        <v>45</v>
      </c>
      <c r="B62" s="73" t="s">
        <v>31</v>
      </c>
      <c r="C62" s="74">
        <v>9</v>
      </c>
      <c r="D62" s="75">
        <v>9</v>
      </c>
      <c r="E62" s="76">
        <f t="shared" si="13"/>
        <v>0</v>
      </c>
      <c r="F62" s="74">
        <v>8</v>
      </c>
      <c r="G62" s="74">
        <v>9</v>
      </c>
      <c r="H62" s="77">
        <f t="shared" si="21"/>
        <v>0.125</v>
      </c>
      <c r="I62" s="57">
        <v>2</v>
      </c>
      <c r="J62" s="57">
        <v>3</v>
      </c>
      <c r="K62" s="76">
        <f t="shared" si="20"/>
        <v>0.5</v>
      </c>
      <c r="L62" s="83"/>
      <c r="M62" s="79">
        <v>9</v>
      </c>
      <c r="N62" s="79">
        <v>7</v>
      </c>
      <c r="O62" s="79">
        <v>1</v>
      </c>
      <c r="P62" s="80">
        <f t="shared" si="16"/>
        <v>1</v>
      </c>
      <c r="Q62" s="80">
        <f t="shared" si="17"/>
        <v>1.2857142857142858</v>
      </c>
      <c r="R62" s="81">
        <f t="shared" si="18"/>
        <v>3</v>
      </c>
    </row>
    <row r="63" spans="1:18" ht="15.75" thickBot="1" x14ac:dyDescent="0.3">
      <c r="A63" s="87"/>
      <c r="B63" s="63" t="s">
        <v>32</v>
      </c>
      <c r="C63" s="64">
        <v>20</v>
      </c>
      <c r="D63" s="65">
        <v>24</v>
      </c>
      <c r="E63" s="66">
        <f t="shared" si="13"/>
        <v>0.2</v>
      </c>
      <c r="F63" s="64">
        <v>18</v>
      </c>
      <c r="G63" s="64">
        <v>21</v>
      </c>
      <c r="H63" s="67">
        <f t="shared" si="21"/>
        <v>0.16666666666666666</v>
      </c>
      <c r="I63" s="64">
        <v>9</v>
      </c>
      <c r="J63" s="64">
        <v>12</v>
      </c>
      <c r="K63" s="66">
        <f t="shared" si="20"/>
        <v>0.33333333333333331</v>
      </c>
      <c r="L63" s="84"/>
      <c r="M63" s="69">
        <v>22</v>
      </c>
      <c r="N63" s="69">
        <v>19</v>
      </c>
      <c r="O63" s="69">
        <v>10</v>
      </c>
      <c r="P63" s="70">
        <f t="shared" si="16"/>
        <v>1.0909090909090908</v>
      </c>
      <c r="Q63" s="70">
        <f t="shared" si="17"/>
        <v>1.1052631578947369</v>
      </c>
      <c r="R63" s="71">
        <f t="shared" si="18"/>
        <v>1.2</v>
      </c>
    </row>
    <row r="64" spans="1:18" ht="15.75" thickBot="1" x14ac:dyDescent="0.3">
      <c r="A64" s="87" t="s">
        <v>46</v>
      </c>
      <c r="B64" s="73" t="s">
        <v>31</v>
      </c>
      <c r="C64" s="74">
        <v>2</v>
      </c>
      <c r="D64" s="75">
        <v>2</v>
      </c>
      <c r="E64" s="76">
        <f t="shared" si="13"/>
        <v>0</v>
      </c>
      <c r="F64" s="74">
        <v>2</v>
      </c>
      <c r="G64" s="74">
        <v>1</v>
      </c>
      <c r="H64" s="77">
        <f t="shared" si="21"/>
        <v>-0.5</v>
      </c>
      <c r="I64" s="57">
        <v>2</v>
      </c>
      <c r="J64" s="57">
        <v>0</v>
      </c>
      <c r="K64" s="76">
        <f t="shared" si="20"/>
        <v>-1</v>
      </c>
      <c r="L64" s="83"/>
      <c r="M64" s="79">
        <v>2</v>
      </c>
      <c r="N64" s="79">
        <v>2</v>
      </c>
      <c r="O64" s="79">
        <v>2</v>
      </c>
      <c r="P64" s="80">
        <f t="shared" si="16"/>
        <v>1</v>
      </c>
      <c r="Q64" s="80">
        <f t="shared" si="17"/>
        <v>0.5</v>
      </c>
      <c r="R64" s="81">
        <f t="shared" si="18"/>
        <v>0</v>
      </c>
    </row>
    <row r="65" spans="1:18" ht="15.75" thickBot="1" x14ac:dyDescent="0.3">
      <c r="A65" s="88"/>
      <c r="B65" s="63" t="s">
        <v>32</v>
      </c>
      <c r="C65" s="64">
        <v>5</v>
      </c>
      <c r="D65" s="65">
        <v>5</v>
      </c>
      <c r="E65" s="66">
        <f t="shared" si="13"/>
        <v>0</v>
      </c>
      <c r="F65" s="64">
        <v>4</v>
      </c>
      <c r="G65" s="64">
        <v>4</v>
      </c>
      <c r="H65" s="67">
        <f t="shared" si="21"/>
        <v>0</v>
      </c>
      <c r="I65" s="64">
        <v>4</v>
      </c>
      <c r="J65" s="64">
        <v>3</v>
      </c>
      <c r="K65" s="66">
        <f t="shared" si="20"/>
        <v>-0.25</v>
      </c>
      <c r="L65" s="84"/>
      <c r="M65" s="69">
        <v>6</v>
      </c>
      <c r="N65" s="69">
        <v>5</v>
      </c>
      <c r="O65" s="69">
        <v>5</v>
      </c>
      <c r="P65" s="70">
        <f t="shared" si="16"/>
        <v>0.83333333333333337</v>
      </c>
      <c r="Q65" s="70">
        <f t="shared" si="17"/>
        <v>0.8</v>
      </c>
      <c r="R65" s="71">
        <f t="shared" si="18"/>
        <v>0.6</v>
      </c>
    </row>
    <row r="66" spans="1:18" x14ac:dyDescent="0.25">
      <c r="A66" s="85" t="s">
        <v>47</v>
      </c>
      <c r="B66" s="85"/>
      <c r="C66" s="5"/>
      <c r="D66" s="5"/>
      <c r="E66" s="86"/>
      <c r="F66" s="5"/>
      <c r="G66" s="5"/>
      <c r="H66" s="86"/>
      <c r="I66" s="5"/>
      <c r="J66" s="5"/>
      <c r="K66" s="86"/>
      <c r="L66" s="5"/>
      <c r="M66" s="2"/>
      <c r="N66" s="2"/>
      <c r="O66" s="2"/>
      <c r="P66" s="2"/>
      <c r="Q66" s="2"/>
      <c r="R66" s="2"/>
    </row>
    <row r="67" spans="1:18" x14ac:dyDescent="0.25">
      <c r="A67" s="6"/>
      <c r="B67" s="6"/>
      <c r="C67" s="5"/>
      <c r="D67" s="5"/>
      <c r="E67" s="86"/>
      <c r="F67" s="5"/>
      <c r="G67" s="5"/>
      <c r="H67" s="86"/>
      <c r="I67" s="5"/>
      <c r="J67" s="5"/>
      <c r="K67" s="86"/>
      <c r="L67" s="5"/>
      <c r="M67" s="2"/>
      <c r="N67" s="2"/>
      <c r="O67" s="2"/>
      <c r="P67" s="2"/>
      <c r="Q67" s="2"/>
      <c r="R67" s="2"/>
    </row>
    <row r="68" spans="1:18" x14ac:dyDescent="0.25">
      <c r="A68" s="6" t="s">
        <v>48</v>
      </c>
      <c r="B68" s="6"/>
      <c r="C68" s="5"/>
      <c r="D68" s="5"/>
      <c r="E68" s="86"/>
      <c r="F68" s="5"/>
      <c r="G68" s="5"/>
      <c r="H68" s="86"/>
      <c r="I68" s="5"/>
      <c r="J68" s="5"/>
      <c r="K68" s="86"/>
      <c r="L68" s="5"/>
      <c r="M68" s="2"/>
      <c r="N68" s="2"/>
      <c r="O68" s="2"/>
      <c r="P68" s="2"/>
      <c r="Q68" s="2"/>
      <c r="R68" s="2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activeCell="V7" sqref="V7"/>
    </sheetView>
  </sheetViews>
  <sheetFormatPr defaultColWidth="11.5703125" defaultRowHeight="15" x14ac:dyDescent="0.25"/>
  <cols>
    <col min="1" max="1" width="17.42578125" style="72" customWidth="1"/>
    <col min="2" max="2" width="16" style="72" customWidth="1"/>
    <col min="3" max="4" width="8.28515625" customWidth="1"/>
    <col min="5" max="5" width="9.28515625" style="72" bestFit="1" customWidth="1"/>
    <col min="6" max="7" width="8.28515625" customWidth="1"/>
    <col min="8" max="8" width="9.28515625" style="72" customWidth="1"/>
    <col min="9" max="10" width="8.28515625" customWidth="1"/>
    <col min="11" max="11" width="9.28515625" style="72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</cols>
  <sheetData>
    <row r="1" spans="1:1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 x14ac:dyDescent="0.25">
      <c r="A4" s="107" t="s">
        <v>86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</row>
    <row r="6" spans="1:18" ht="51" x14ac:dyDescent="0.25">
      <c r="A6" s="108" t="s">
        <v>4</v>
      </c>
      <c r="B6" s="109"/>
      <c r="C6" s="8" t="s">
        <v>88</v>
      </c>
      <c r="D6" s="9" t="s">
        <v>87</v>
      </c>
      <c r="E6" s="8" t="s">
        <v>85</v>
      </c>
      <c r="F6" s="8" t="s">
        <v>89</v>
      </c>
      <c r="G6" s="8" t="s">
        <v>90</v>
      </c>
      <c r="H6" s="8" t="s">
        <v>85</v>
      </c>
      <c r="I6" s="8" t="s">
        <v>91</v>
      </c>
      <c r="J6" s="8" t="s">
        <v>92</v>
      </c>
      <c r="K6" s="8" t="s">
        <v>85</v>
      </c>
      <c r="L6" s="10"/>
      <c r="M6" s="11" t="s">
        <v>12</v>
      </c>
      <c r="N6" s="11" t="s">
        <v>13</v>
      </c>
      <c r="O6" s="11" t="s">
        <v>14</v>
      </c>
      <c r="P6" s="11" t="s">
        <v>15</v>
      </c>
      <c r="Q6" s="11" t="s">
        <v>16</v>
      </c>
      <c r="R6" s="12" t="s">
        <v>17</v>
      </c>
    </row>
    <row r="7" spans="1:18" x14ac:dyDescent="0.25">
      <c r="A7" s="103" t="s">
        <v>18</v>
      </c>
      <c r="B7" s="104"/>
      <c r="C7" s="14">
        <v>1308</v>
      </c>
      <c r="D7" s="14">
        <v>1123</v>
      </c>
      <c r="E7" s="15">
        <f t="shared" ref="E7:E15" si="0">(D7-C7)/C7</f>
        <v>-0.14143730886850153</v>
      </c>
      <c r="F7" s="14">
        <v>1102</v>
      </c>
      <c r="G7" s="14">
        <v>887</v>
      </c>
      <c r="H7" s="16">
        <f t="shared" ref="H7:H15" si="1">(G7-F7)/F7</f>
        <v>-0.19509981851179672</v>
      </c>
      <c r="I7" s="14">
        <v>608</v>
      </c>
      <c r="J7" s="14">
        <v>486</v>
      </c>
      <c r="K7" s="15">
        <f t="shared" ref="K7:K15" si="2">(J7-I7)/I7</f>
        <v>-0.20065789473684212</v>
      </c>
      <c r="L7" s="17"/>
      <c r="M7" s="18">
        <v>1487</v>
      </c>
      <c r="N7" s="18">
        <v>1292</v>
      </c>
      <c r="O7" s="18">
        <v>796</v>
      </c>
      <c r="P7" s="19">
        <f t="shared" ref="P7:P15" si="3">D7/M7</f>
        <v>0.75521183591123064</v>
      </c>
      <c r="Q7" s="19">
        <f t="shared" ref="Q7:Q15" si="4">G7/N7</f>
        <v>0.68653250773993812</v>
      </c>
      <c r="R7" s="20">
        <f t="shared" ref="R7:R15" si="5">J7/O7</f>
        <v>0.61055276381909551</v>
      </c>
    </row>
    <row r="8" spans="1:18" x14ac:dyDescent="0.25">
      <c r="A8" s="95" t="s">
        <v>19</v>
      </c>
      <c r="B8" s="96"/>
      <c r="C8" s="22">
        <v>42</v>
      </c>
      <c r="D8" s="22">
        <v>32</v>
      </c>
      <c r="E8" s="15">
        <f t="shared" si="0"/>
        <v>-0.23809523809523808</v>
      </c>
      <c r="F8" s="22">
        <v>27</v>
      </c>
      <c r="G8" s="22">
        <v>19</v>
      </c>
      <c r="H8" s="16">
        <f t="shared" si="1"/>
        <v>-0.29629629629629628</v>
      </c>
      <c r="I8" s="22">
        <v>20</v>
      </c>
      <c r="J8" s="22">
        <v>12</v>
      </c>
      <c r="K8" s="15">
        <f t="shared" si="2"/>
        <v>-0.4</v>
      </c>
      <c r="L8" s="17"/>
      <c r="M8" s="18">
        <v>48</v>
      </c>
      <c r="N8" s="18">
        <v>33</v>
      </c>
      <c r="O8" s="18">
        <v>26</v>
      </c>
      <c r="P8" s="19">
        <f t="shared" si="3"/>
        <v>0.66666666666666663</v>
      </c>
      <c r="Q8" s="19">
        <f t="shared" si="4"/>
        <v>0.5757575757575758</v>
      </c>
      <c r="R8" s="20">
        <f t="shared" si="5"/>
        <v>0.46153846153846156</v>
      </c>
    </row>
    <row r="9" spans="1:18" x14ac:dyDescent="0.25">
      <c r="A9" s="95" t="s">
        <v>20</v>
      </c>
      <c r="B9" s="96"/>
      <c r="C9" s="22">
        <v>23</v>
      </c>
      <c r="D9" s="22">
        <v>19</v>
      </c>
      <c r="E9" s="15">
        <f t="shared" si="0"/>
        <v>-0.17391304347826086</v>
      </c>
      <c r="F9" s="22">
        <v>15</v>
      </c>
      <c r="G9" s="22">
        <v>10</v>
      </c>
      <c r="H9" s="16">
        <f t="shared" si="1"/>
        <v>-0.33333333333333331</v>
      </c>
      <c r="I9" s="22">
        <v>10</v>
      </c>
      <c r="J9" s="22">
        <v>4</v>
      </c>
      <c r="K9" s="15">
        <f t="shared" si="2"/>
        <v>-0.6</v>
      </c>
      <c r="L9" s="17"/>
      <c r="M9" s="18">
        <v>25</v>
      </c>
      <c r="N9" s="18">
        <v>16</v>
      </c>
      <c r="O9" s="18">
        <v>12</v>
      </c>
      <c r="P9" s="19">
        <f t="shared" si="3"/>
        <v>0.76</v>
      </c>
      <c r="Q9" s="19">
        <f t="shared" si="4"/>
        <v>0.625</v>
      </c>
      <c r="R9" s="20">
        <f t="shared" si="5"/>
        <v>0.33333333333333331</v>
      </c>
    </row>
    <row r="10" spans="1:18" x14ac:dyDescent="0.25">
      <c r="A10" s="95" t="s">
        <v>21</v>
      </c>
      <c r="B10" s="96"/>
      <c r="C10" s="22">
        <v>422</v>
      </c>
      <c r="D10" s="22">
        <v>305</v>
      </c>
      <c r="E10" s="15">
        <f t="shared" si="0"/>
        <v>-0.2772511848341232</v>
      </c>
      <c r="F10" s="22">
        <v>353</v>
      </c>
      <c r="G10" s="22">
        <v>241</v>
      </c>
      <c r="H10" s="16">
        <f t="shared" si="1"/>
        <v>-0.31728045325779036</v>
      </c>
      <c r="I10" s="22">
        <v>165</v>
      </c>
      <c r="J10" s="22">
        <v>109</v>
      </c>
      <c r="K10" s="15">
        <f t="shared" si="2"/>
        <v>-0.33939393939393941</v>
      </c>
      <c r="L10" s="17"/>
      <c r="M10" s="18">
        <v>471</v>
      </c>
      <c r="N10" s="18">
        <v>396</v>
      </c>
      <c r="O10" s="18">
        <v>209</v>
      </c>
      <c r="P10" s="19">
        <f t="shared" si="3"/>
        <v>0.64755838641188956</v>
      </c>
      <c r="Q10" s="19">
        <f t="shared" si="4"/>
        <v>0.60858585858585856</v>
      </c>
      <c r="R10" s="20">
        <f t="shared" si="5"/>
        <v>0.52153110047846885</v>
      </c>
    </row>
    <row r="11" spans="1:18" x14ac:dyDescent="0.25">
      <c r="A11" s="95" t="s">
        <v>22</v>
      </c>
      <c r="B11" s="96"/>
      <c r="C11" s="14">
        <v>322</v>
      </c>
      <c r="D11" s="14">
        <v>280</v>
      </c>
      <c r="E11" s="15">
        <f t="shared" si="0"/>
        <v>-0.13043478260869565</v>
      </c>
      <c r="F11" s="14">
        <v>283</v>
      </c>
      <c r="G11" s="14">
        <v>247</v>
      </c>
      <c r="H11" s="16">
        <f t="shared" si="1"/>
        <v>-0.12720848056537101</v>
      </c>
      <c r="I11" s="14">
        <v>212</v>
      </c>
      <c r="J11" s="14">
        <v>170</v>
      </c>
      <c r="K11" s="15">
        <f>(J11-I11)/I11</f>
        <v>-0.19811320754716982</v>
      </c>
      <c r="L11" s="17"/>
      <c r="M11" s="18">
        <v>391</v>
      </c>
      <c r="N11" s="18">
        <v>365</v>
      </c>
      <c r="O11" s="18">
        <v>293</v>
      </c>
      <c r="P11" s="19">
        <f t="shared" si="3"/>
        <v>0.71611253196930946</v>
      </c>
      <c r="Q11" s="19">
        <f t="shared" si="4"/>
        <v>0.67671232876712328</v>
      </c>
      <c r="R11" s="20">
        <f t="shared" si="5"/>
        <v>0.58020477815699656</v>
      </c>
    </row>
    <row r="12" spans="1:18" x14ac:dyDescent="0.25">
      <c r="A12" s="95" t="s">
        <v>23</v>
      </c>
      <c r="B12" s="96"/>
      <c r="C12" s="14">
        <v>542</v>
      </c>
      <c r="D12" s="14">
        <v>470</v>
      </c>
      <c r="E12" s="15">
        <f t="shared" si="0"/>
        <v>-0.13284132841328414</v>
      </c>
      <c r="F12" s="14">
        <v>449</v>
      </c>
      <c r="G12" s="14">
        <v>387</v>
      </c>
      <c r="H12" s="16">
        <f t="shared" si="1"/>
        <v>-0.13808463251670378</v>
      </c>
      <c r="I12" s="14">
        <v>215</v>
      </c>
      <c r="J12" s="14">
        <v>195</v>
      </c>
      <c r="K12" s="15">
        <f t="shared" si="2"/>
        <v>-9.3023255813953487E-2</v>
      </c>
      <c r="L12" s="17"/>
      <c r="M12" s="18">
        <v>604</v>
      </c>
      <c r="N12" s="18">
        <v>512</v>
      </c>
      <c r="O12" s="18">
        <v>276</v>
      </c>
      <c r="P12" s="19">
        <f t="shared" si="3"/>
        <v>0.77814569536423839</v>
      </c>
      <c r="Q12" s="19">
        <f t="shared" si="4"/>
        <v>0.755859375</v>
      </c>
      <c r="R12" s="20">
        <f t="shared" si="5"/>
        <v>0.70652173913043481</v>
      </c>
    </row>
    <row r="13" spans="1:18" x14ac:dyDescent="0.25">
      <c r="A13" s="95" t="s">
        <v>24</v>
      </c>
      <c r="B13" s="96"/>
      <c r="C13" s="23">
        <v>22</v>
      </c>
      <c r="D13" s="23">
        <v>68</v>
      </c>
      <c r="E13" s="15">
        <f t="shared" si="0"/>
        <v>2.0909090909090908</v>
      </c>
      <c r="F13" s="23">
        <v>17</v>
      </c>
      <c r="G13" s="23">
        <v>12</v>
      </c>
      <c r="H13" s="16">
        <f t="shared" si="1"/>
        <v>-0.29411764705882354</v>
      </c>
      <c r="I13" s="23">
        <v>16</v>
      </c>
      <c r="J13" s="23">
        <v>12</v>
      </c>
      <c r="K13" s="15">
        <f t="shared" si="2"/>
        <v>-0.25</v>
      </c>
      <c r="L13" s="17"/>
      <c r="M13" s="18">
        <v>21</v>
      </c>
      <c r="N13" s="18">
        <v>19</v>
      </c>
      <c r="O13" s="18">
        <v>18</v>
      </c>
      <c r="P13" s="19">
        <f t="shared" si="3"/>
        <v>3.2380952380952381</v>
      </c>
      <c r="Q13" s="19">
        <f t="shared" si="4"/>
        <v>0.63157894736842102</v>
      </c>
      <c r="R13" s="20">
        <f t="shared" si="5"/>
        <v>0.66666666666666663</v>
      </c>
    </row>
    <row r="14" spans="1:18" x14ac:dyDescent="0.25">
      <c r="A14" s="97" t="s">
        <v>25</v>
      </c>
      <c r="B14" s="98"/>
      <c r="C14" s="22">
        <v>269</v>
      </c>
      <c r="D14" s="22">
        <v>248</v>
      </c>
      <c r="E14" s="15">
        <f t="shared" si="0"/>
        <v>-7.8066914498141265E-2</v>
      </c>
      <c r="F14" s="22">
        <v>124</v>
      </c>
      <c r="G14" s="22">
        <v>103</v>
      </c>
      <c r="H14" s="16">
        <f t="shared" si="1"/>
        <v>-0.16935483870967741</v>
      </c>
      <c r="I14" s="22">
        <v>85</v>
      </c>
      <c r="J14" s="22">
        <v>72</v>
      </c>
      <c r="K14" s="15">
        <f t="shared" si="2"/>
        <v>-0.15294117647058825</v>
      </c>
      <c r="L14" s="17"/>
      <c r="M14" s="18">
        <v>272</v>
      </c>
      <c r="N14" s="18">
        <v>130</v>
      </c>
      <c r="O14" s="18">
        <v>104</v>
      </c>
      <c r="P14" s="19">
        <f t="shared" si="3"/>
        <v>0.91176470588235292</v>
      </c>
      <c r="Q14" s="19">
        <f t="shared" si="4"/>
        <v>0.79230769230769227</v>
      </c>
      <c r="R14" s="20">
        <f t="shared" si="5"/>
        <v>0.69230769230769229</v>
      </c>
    </row>
    <row r="15" spans="1:18" x14ac:dyDescent="0.25">
      <c r="A15" s="99" t="s">
        <v>26</v>
      </c>
      <c r="B15" s="100"/>
      <c r="C15" s="24">
        <f>C7+C14</f>
        <v>1577</v>
      </c>
      <c r="D15" s="25">
        <f>D7+D14</f>
        <v>1371</v>
      </c>
      <c r="E15" s="26">
        <f t="shared" si="0"/>
        <v>-0.1306277742549144</v>
      </c>
      <c r="F15" s="24">
        <f>F7+F14</f>
        <v>1226</v>
      </c>
      <c r="G15" s="24">
        <f>G7+G14</f>
        <v>990</v>
      </c>
      <c r="H15" s="27">
        <f t="shared" si="1"/>
        <v>-0.19249592169657423</v>
      </c>
      <c r="I15" s="24">
        <f>I7+I14</f>
        <v>693</v>
      </c>
      <c r="J15" s="24">
        <f>J7+J14</f>
        <v>558</v>
      </c>
      <c r="K15" s="26">
        <f t="shared" si="2"/>
        <v>-0.19480519480519481</v>
      </c>
      <c r="L15" s="28"/>
      <c r="M15" s="29">
        <f>M7+M14</f>
        <v>1759</v>
      </c>
      <c r="N15" s="29">
        <f>N7+N14</f>
        <v>1422</v>
      </c>
      <c r="O15" s="29">
        <f>O7+O14</f>
        <v>900</v>
      </c>
      <c r="P15" s="30">
        <f t="shared" si="3"/>
        <v>0.77942012507106306</v>
      </c>
      <c r="Q15" s="30">
        <f t="shared" si="4"/>
        <v>0.69620253164556967</v>
      </c>
      <c r="R15" s="31">
        <f t="shared" si="5"/>
        <v>0.62</v>
      </c>
    </row>
    <row r="16" spans="1:18" x14ac:dyDescent="0.25">
      <c r="A16" s="101" t="s">
        <v>27</v>
      </c>
      <c r="B16" s="102"/>
      <c r="C16" s="33"/>
      <c r="D16" s="34"/>
      <c r="E16" s="35"/>
      <c r="F16" s="33"/>
      <c r="G16" s="33"/>
      <c r="H16" s="36"/>
      <c r="I16" s="33"/>
      <c r="J16" s="33"/>
      <c r="K16" s="35"/>
      <c r="L16" s="37"/>
      <c r="M16" s="38"/>
      <c r="N16" s="38"/>
      <c r="O16" s="38"/>
      <c r="P16" s="35"/>
      <c r="Q16" s="35"/>
      <c r="R16" s="39"/>
    </row>
    <row r="17" spans="1:18" x14ac:dyDescent="0.25">
      <c r="A17" s="103" t="s">
        <v>18</v>
      </c>
      <c r="B17" s="104"/>
      <c r="C17" s="14">
        <v>586</v>
      </c>
      <c r="D17" s="14">
        <v>558</v>
      </c>
      <c r="E17" s="15">
        <f t="shared" ref="E17:E25" si="6">(D17-C17)/C17</f>
        <v>-4.778156996587031E-2</v>
      </c>
      <c r="F17" s="14">
        <v>441</v>
      </c>
      <c r="G17" s="14">
        <v>420</v>
      </c>
      <c r="H17" s="16">
        <f t="shared" ref="H17:H25" si="7">(G17-F17)/F17</f>
        <v>-4.7619047619047616E-2</v>
      </c>
      <c r="I17" s="14">
        <v>240</v>
      </c>
      <c r="J17" s="14">
        <v>229</v>
      </c>
      <c r="K17" s="16">
        <f t="shared" ref="K17:K25" si="8">(J17-I17)/I17</f>
        <v>-4.583333333333333E-2</v>
      </c>
      <c r="L17" s="17"/>
      <c r="M17" s="14">
        <v>613</v>
      </c>
      <c r="N17" s="14">
        <v>481</v>
      </c>
      <c r="O17" s="14">
        <v>299</v>
      </c>
      <c r="P17" s="19">
        <f t="shared" ref="P17" si="9">D17/M17</f>
        <v>0.91027732463295274</v>
      </c>
      <c r="Q17" s="19">
        <f t="shared" ref="Q17:Q25" si="10">G17/N17</f>
        <v>0.87318087318087323</v>
      </c>
      <c r="R17" s="20">
        <f t="shared" ref="R17:R25" si="11">J17/O17</f>
        <v>0.76588628762541811</v>
      </c>
    </row>
    <row r="18" spans="1:18" x14ac:dyDescent="0.25">
      <c r="A18" s="95" t="s">
        <v>19</v>
      </c>
      <c r="B18" s="96"/>
      <c r="C18" s="22">
        <v>30</v>
      </c>
      <c r="D18" s="22">
        <v>20</v>
      </c>
      <c r="E18" s="15">
        <f t="shared" si="6"/>
        <v>-0.33333333333333331</v>
      </c>
      <c r="F18" s="22">
        <v>19</v>
      </c>
      <c r="G18" s="22">
        <v>10</v>
      </c>
      <c r="H18" s="16">
        <f t="shared" si="7"/>
        <v>-0.47368421052631576</v>
      </c>
      <c r="I18" s="22">
        <v>14</v>
      </c>
      <c r="J18" s="22">
        <v>6</v>
      </c>
      <c r="K18" s="16">
        <f t="shared" si="8"/>
        <v>-0.5714285714285714</v>
      </c>
      <c r="L18" s="17"/>
      <c r="M18" s="22">
        <v>32</v>
      </c>
      <c r="N18" s="22">
        <v>21</v>
      </c>
      <c r="O18" s="22">
        <v>16</v>
      </c>
      <c r="P18" s="19">
        <f>D18/M18</f>
        <v>0.625</v>
      </c>
      <c r="Q18" s="19">
        <f t="shared" si="10"/>
        <v>0.47619047619047616</v>
      </c>
      <c r="R18" s="20">
        <f t="shared" si="11"/>
        <v>0.375</v>
      </c>
    </row>
    <row r="19" spans="1:18" x14ac:dyDescent="0.25">
      <c r="A19" s="95" t="s">
        <v>20</v>
      </c>
      <c r="B19" s="96"/>
      <c r="C19" s="22">
        <v>20</v>
      </c>
      <c r="D19" s="22">
        <v>15</v>
      </c>
      <c r="E19" s="15">
        <f t="shared" si="6"/>
        <v>-0.25</v>
      </c>
      <c r="F19" s="22">
        <v>14</v>
      </c>
      <c r="G19" s="22">
        <v>7</v>
      </c>
      <c r="H19" s="16">
        <f t="shared" si="7"/>
        <v>-0.5</v>
      </c>
      <c r="I19" s="22">
        <v>10</v>
      </c>
      <c r="J19" s="22">
        <v>4</v>
      </c>
      <c r="K19" s="16">
        <f t="shared" si="8"/>
        <v>-0.6</v>
      </c>
      <c r="L19" s="17"/>
      <c r="M19" s="22">
        <v>21</v>
      </c>
      <c r="N19" s="22">
        <v>14</v>
      </c>
      <c r="O19" s="22">
        <v>11</v>
      </c>
      <c r="P19" s="19">
        <f t="shared" ref="P19:P25" si="12">D19/M19</f>
        <v>0.7142857142857143</v>
      </c>
      <c r="Q19" s="19">
        <f t="shared" si="10"/>
        <v>0.5</v>
      </c>
      <c r="R19" s="20">
        <f t="shared" si="11"/>
        <v>0.36363636363636365</v>
      </c>
    </row>
    <row r="20" spans="1:18" x14ac:dyDescent="0.25">
      <c r="A20" s="95" t="s">
        <v>21</v>
      </c>
      <c r="B20" s="96"/>
      <c r="C20" s="22">
        <v>145</v>
      </c>
      <c r="D20" s="22">
        <v>132</v>
      </c>
      <c r="E20" s="15">
        <f t="shared" si="6"/>
        <v>-8.9655172413793102E-2</v>
      </c>
      <c r="F20" s="22">
        <v>98</v>
      </c>
      <c r="G20" s="22">
        <v>85</v>
      </c>
      <c r="H20" s="16">
        <f t="shared" si="7"/>
        <v>-0.1326530612244898</v>
      </c>
      <c r="I20" s="22">
        <v>38</v>
      </c>
      <c r="J20" s="22">
        <v>33</v>
      </c>
      <c r="K20" s="16">
        <f t="shared" si="8"/>
        <v>-0.13157894736842105</v>
      </c>
      <c r="L20" s="17"/>
      <c r="M20" s="22">
        <v>146</v>
      </c>
      <c r="N20" s="22">
        <v>97</v>
      </c>
      <c r="O20" s="22">
        <v>53</v>
      </c>
      <c r="P20" s="19">
        <f t="shared" si="12"/>
        <v>0.90410958904109584</v>
      </c>
      <c r="Q20" s="19">
        <f t="shared" si="10"/>
        <v>0.87628865979381443</v>
      </c>
      <c r="R20" s="20">
        <f t="shared" si="11"/>
        <v>0.62264150943396224</v>
      </c>
    </row>
    <row r="21" spans="1:18" x14ac:dyDescent="0.25">
      <c r="A21" s="95" t="s">
        <v>22</v>
      </c>
      <c r="B21" s="96"/>
      <c r="C21" s="14">
        <v>135</v>
      </c>
      <c r="D21" s="14">
        <v>110</v>
      </c>
      <c r="E21" s="15">
        <f t="shared" si="6"/>
        <v>-0.18518518518518517</v>
      </c>
      <c r="F21" s="14">
        <v>110</v>
      </c>
      <c r="G21" s="14">
        <v>100</v>
      </c>
      <c r="H21" s="16">
        <f t="shared" si="7"/>
        <v>-9.0909090909090912E-2</v>
      </c>
      <c r="I21" s="14">
        <v>80</v>
      </c>
      <c r="J21" s="14">
        <v>68</v>
      </c>
      <c r="K21" s="16">
        <f t="shared" si="8"/>
        <v>-0.15</v>
      </c>
      <c r="L21" s="17"/>
      <c r="M21" s="14">
        <v>152</v>
      </c>
      <c r="N21" s="14">
        <v>138</v>
      </c>
      <c r="O21" s="14">
        <v>108</v>
      </c>
      <c r="P21" s="19">
        <f t="shared" si="12"/>
        <v>0.72368421052631582</v>
      </c>
      <c r="Q21" s="19">
        <f t="shared" si="10"/>
        <v>0.72463768115942029</v>
      </c>
      <c r="R21" s="20">
        <f t="shared" si="11"/>
        <v>0.62962962962962965</v>
      </c>
    </row>
    <row r="22" spans="1:18" x14ac:dyDescent="0.25">
      <c r="A22" s="95" t="s">
        <v>23</v>
      </c>
      <c r="B22" s="96"/>
      <c r="C22" s="14">
        <v>289</v>
      </c>
      <c r="D22" s="14">
        <v>282</v>
      </c>
      <c r="E22" s="15">
        <f t="shared" si="6"/>
        <v>-2.4221453287197232E-2</v>
      </c>
      <c r="F22" s="14">
        <v>219</v>
      </c>
      <c r="G22" s="14">
        <v>223</v>
      </c>
      <c r="H22" s="16">
        <f t="shared" si="7"/>
        <v>1.8264840182648401E-2</v>
      </c>
      <c r="I22" s="14">
        <v>109</v>
      </c>
      <c r="J22" s="14">
        <v>116</v>
      </c>
      <c r="K22" s="16">
        <f t="shared" si="8"/>
        <v>6.4220183486238536E-2</v>
      </c>
      <c r="L22" s="17"/>
      <c r="M22" s="14">
        <v>299</v>
      </c>
      <c r="N22" s="14">
        <v>231</v>
      </c>
      <c r="O22" s="14">
        <v>124</v>
      </c>
      <c r="P22" s="19">
        <f t="shared" si="12"/>
        <v>0.94314381270903014</v>
      </c>
      <c r="Q22" s="19">
        <f t="shared" si="10"/>
        <v>0.96536796536796532</v>
      </c>
      <c r="R22" s="20">
        <f t="shared" si="11"/>
        <v>0.93548387096774188</v>
      </c>
    </row>
    <row r="23" spans="1:18" x14ac:dyDescent="0.25">
      <c r="A23" s="95" t="s">
        <v>24</v>
      </c>
      <c r="B23" s="96"/>
      <c r="C23" s="23">
        <v>17</v>
      </c>
      <c r="D23" s="23">
        <v>34</v>
      </c>
      <c r="E23" s="15">
        <f t="shared" si="6"/>
        <v>1</v>
      </c>
      <c r="F23" s="23">
        <v>14</v>
      </c>
      <c r="G23" s="23">
        <v>12</v>
      </c>
      <c r="H23" s="16">
        <f t="shared" si="7"/>
        <v>-0.14285714285714285</v>
      </c>
      <c r="I23" s="23">
        <v>13</v>
      </c>
      <c r="J23" s="23">
        <v>12</v>
      </c>
      <c r="K23" s="16">
        <f t="shared" si="8"/>
        <v>-7.6923076923076927E-2</v>
      </c>
      <c r="L23" s="17"/>
      <c r="M23" s="23">
        <v>16</v>
      </c>
      <c r="N23" s="23">
        <v>15</v>
      </c>
      <c r="O23" s="23">
        <v>14</v>
      </c>
      <c r="P23" s="19">
        <f t="shared" si="12"/>
        <v>2.125</v>
      </c>
      <c r="Q23" s="19">
        <f t="shared" si="10"/>
        <v>0.8</v>
      </c>
      <c r="R23" s="20">
        <f t="shared" si="11"/>
        <v>0.8571428571428571</v>
      </c>
    </row>
    <row r="24" spans="1:18" x14ac:dyDescent="0.25">
      <c r="A24" s="97" t="s">
        <v>25</v>
      </c>
      <c r="B24" s="98"/>
      <c r="C24" s="22">
        <v>259</v>
      </c>
      <c r="D24" s="22">
        <v>243</v>
      </c>
      <c r="E24" s="15">
        <f t="shared" si="6"/>
        <v>-6.1776061776061778E-2</v>
      </c>
      <c r="F24" s="22">
        <v>121</v>
      </c>
      <c r="G24" s="22">
        <v>101</v>
      </c>
      <c r="H24" s="16">
        <f t="shared" si="7"/>
        <v>-0.16528925619834711</v>
      </c>
      <c r="I24" s="22">
        <v>82</v>
      </c>
      <c r="J24" s="22">
        <v>71</v>
      </c>
      <c r="K24" s="16">
        <f t="shared" si="8"/>
        <v>-0.13414634146341464</v>
      </c>
      <c r="L24" s="17"/>
      <c r="M24" s="22">
        <v>262</v>
      </c>
      <c r="N24" s="22">
        <v>127</v>
      </c>
      <c r="O24" s="22">
        <v>101</v>
      </c>
      <c r="P24" s="19">
        <f t="shared" si="12"/>
        <v>0.9274809160305344</v>
      </c>
      <c r="Q24" s="19">
        <f t="shared" si="10"/>
        <v>0.79527559055118113</v>
      </c>
      <c r="R24" s="20">
        <f t="shared" si="11"/>
        <v>0.70297029702970293</v>
      </c>
    </row>
    <row r="25" spans="1:18" x14ac:dyDescent="0.25">
      <c r="A25" s="99" t="s">
        <v>28</v>
      </c>
      <c r="B25" s="100"/>
      <c r="C25" s="40">
        <f>C17+C24</f>
        <v>845</v>
      </c>
      <c r="D25" s="41">
        <f>D17+D24</f>
        <v>801</v>
      </c>
      <c r="E25" s="26">
        <f t="shared" si="6"/>
        <v>-5.2071005917159761E-2</v>
      </c>
      <c r="F25" s="40">
        <f>F17+F24</f>
        <v>562</v>
      </c>
      <c r="G25" s="40">
        <f>G17+G24</f>
        <v>521</v>
      </c>
      <c r="H25" s="27">
        <f t="shared" si="7"/>
        <v>-7.2953736654804271E-2</v>
      </c>
      <c r="I25" s="40">
        <f>I17+I24</f>
        <v>322</v>
      </c>
      <c r="J25" s="40">
        <f>J17+J24</f>
        <v>300</v>
      </c>
      <c r="K25" s="26">
        <f t="shared" si="8"/>
        <v>-6.8322981366459631E-2</v>
      </c>
      <c r="L25" s="28"/>
      <c r="M25" s="42">
        <f>M17+M24</f>
        <v>875</v>
      </c>
      <c r="N25" s="42">
        <f>N17+N24</f>
        <v>608</v>
      </c>
      <c r="O25" s="42">
        <f>O17+O24</f>
        <v>400</v>
      </c>
      <c r="P25" s="30">
        <f t="shared" si="12"/>
        <v>0.91542857142857148</v>
      </c>
      <c r="Q25" s="30">
        <f t="shared" si="10"/>
        <v>0.85690789473684215</v>
      </c>
      <c r="R25" s="31">
        <f t="shared" si="11"/>
        <v>0.75</v>
      </c>
    </row>
    <row r="26" spans="1:18" ht="15" customHeight="1" x14ac:dyDescent="0.25">
      <c r="A26" s="90" t="s">
        <v>29</v>
      </c>
      <c r="B26" s="91"/>
      <c r="C26" s="43"/>
      <c r="D26" s="44"/>
      <c r="E26" s="45"/>
      <c r="F26" s="43"/>
      <c r="G26" s="43"/>
      <c r="H26" s="46"/>
      <c r="I26" s="43"/>
      <c r="J26" s="43"/>
      <c r="K26" s="45"/>
      <c r="L26" s="47"/>
      <c r="M26" s="48"/>
      <c r="N26" s="48"/>
      <c r="O26" s="48"/>
      <c r="P26" s="49"/>
      <c r="Q26" s="49"/>
      <c r="R26" s="50"/>
    </row>
    <row r="27" spans="1:18" x14ac:dyDescent="0.25">
      <c r="A27" s="92" t="s">
        <v>30</v>
      </c>
      <c r="B27" s="51" t="s">
        <v>31</v>
      </c>
      <c r="C27" s="22">
        <v>25</v>
      </c>
      <c r="D27" s="52">
        <v>20</v>
      </c>
      <c r="E27" s="15">
        <f t="shared" ref="E27:E65" si="13">(D27-C27)/C27</f>
        <v>-0.2</v>
      </c>
      <c r="F27" s="22">
        <v>11</v>
      </c>
      <c r="G27" s="22">
        <v>10</v>
      </c>
      <c r="H27" s="16">
        <f t="shared" ref="H27:H52" si="14">(G27-F27)/F27</f>
        <v>-9.0909090909090912E-2</v>
      </c>
      <c r="I27" s="22">
        <v>4</v>
      </c>
      <c r="J27" s="22">
        <v>4</v>
      </c>
      <c r="K27" s="15">
        <f t="shared" ref="K27:K28" si="15">(J27-I27)/I27</f>
        <v>0</v>
      </c>
      <c r="L27" s="53"/>
      <c r="M27" s="54">
        <v>25</v>
      </c>
      <c r="N27" s="54">
        <v>13</v>
      </c>
      <c r="O27" s="55">
        <v>10</v>
      </c>
      <c r="P27" s="19">
        <f t="shared" ref="P27:P65" si="16">D27/M27</f>
        <v>0.8</v>
      </c>
      <c r="Q27" s="19">
        <f t="shared" ref="Q27:Q65" si="17">G27/N27</f>
        <v>0.76923076923076927</v>
      </c>
      <c r="R27" s="20">
        <f t="shared" ref="R27:R65" si="18">J27/O27</f>
        <v>0.4</v>
      </c>
    </row>
    <row r="28" spans="1:18" x14ac:dyDescent="0.25">
      <c r="A28" s="93"/>
      <c r="B28" s="56" t="s">
        <v>32</v>
      </c>
      <c r="C28" s="57">
        <v>103</v>
      </c>
      <c r="D28" s="58">
        <v>127</v>
      </c>
      <c r="E28" s="59">
        <f t="shared" si="13"/>
        <v>0.23300970873786409</v>
      </c>
      <c r="F28" s="57">
        <v>68</v>
      </c>
      <c r="G28" s="57">
        <v>92</v>
      </c>
      <c r="H28" s="60">
        <f t="shared" si="14"/>
        <v>0.35294117647058826</v>
      </c>
      <c r="I28" s="57">
        <v>37</v>
      </c>
      <c r="J28" s="57">
        <v>49</v>
      </c>
      <c r="K28" s="15">
        <f t="shared" si="15"/>
        <v>0.32432432432432434</v>
      </c>
      <c r="L28" s="61"/>
      <c r="M28" s="62">
        <v>108</v>
      </c>
      <c r="N28" s="62">
        <v>76</v>
      </c>
      <c r="O28" s="62">
        <v>51</v>
      </c>
      <c r="P28" s="19">
        <f t="shared" si="16"/>
        <v>1.1759259259259258</v>
      </c>
      <c r="Q28" s="19">
        <f t="shared" si="17"/>
        <v>1.2105263157894737</v>
      </c>
      <c r="R28" s="20">
        <f t="shared" si="18"/>
        <v>0.96078431372549022</v>
      </c>
    </row>
    <row r="29" spans="1:18" s="72" customFormat="1" ht="15.75" thickBot="1" x14ac:dyDescent="0.3">
      <c r="A29" s="94"/>
      <c r="B29" s="63" t="s">
        <v>33</v>
      </c>
      <c r="C29" s="64">
        <v>65</v>
      </c>
      <c r="D29" s="65">
        <v>55</v>
      </c>
      <c r="E29" s="66">
        <f t="shared" si="13"/>
        <v>-0.15384615384615385</v>
      </c>
      <c r="F29" s="64">
        <v>23</v>
      </c>
      <c r="G29" s="64">
        <v>14</v>
      </c>
      <c r="H29" s="67">
        <f t="shared" si="14"/>
        <v>-0.39130434782608697</v>
      </c>
      <c r="I29" s="64">
        <v>7</v>
      </c>
      <c r="J29" s="64">
        <v>8</v>
      </c>
      <c r="K29" s="66">
        <f>(J29-I29)/I29</f>
        <v>0.14285714285714285</v>
      </c>
      <c r="L29" s="68"/>
      <c r="M29" s="69">
        <v>65</v>
      </c>
      <c r="N29" s="69">
        <v>24</v>
      </c>
      <c r="O29" s="69">
        <v>14</v>
      </c>
      <c r="P29" s="70">
        <f t="shared" si="16"/>
        <v>0.84615384615384615</v>
      </c>
      <c r="Q29" s="70">
        <f t="shared" si="17"/>
        <v>0.58333333333333337</v>
      </c>
      <c r="R29" s="71">
        <f t="shared" si="18"/>
        <v>0.5714285714285714</v>
      </c>
    </row>
    <row r="30" spans="1:18" ht="15.75" thickBot="1" x14ac:dyDescent="0.3">
      <c r="A30" s="89" t="s">
        <v>34</v>
      </c>
      <c r="B30" s="73" t="s">
        <v>31</v>
      </c>
      <c r="C30" s="74">
        <v>40</v>
      </c>
      <c r="D30" s="75">
        <v>35</v>
      </c>
      <c r="E30" s="76">
        <f t="shared" si="13"/>
        <v>-0.125</v>
      </c>
      <c r="F30" s="74">
        <v>25</v>
      </c>
      <c r="G30" s="74">
        <v>21</v>
      </c>
      <c r="H30" s="77">
        <f t="shared" si="14"/>
        <v>-0.16</v>
      </c>
      <c r="I30" s="57">
        <v>10</v>
      </c>
      <c r="J30" s="57">
        <v>6</v>
      </c>
      <c r="K30" s="76">
        <f t="shared" ref="K30:K52" si="19">(J30-I30)/I30</f>
        <v>-0.4</v>
      </c>
      <c r="L30" s="78"/>
      <c r="M30" s="79">
        <v>40</v>
      </c>
      <c r="N30" s="79">
        <v>23</v>
      </c>
      <c r="O30" s="79">
        <v>11</v>
      </c>
      <c r="P30" s="80">
        <f t="shared" si="16"/>
        <v>0.875</v>
      </c>
      <c r="Q30" s="80">
        <f t="shared" si="17"/>
        <v>0.91304347826086951</v>
      </c>
      <c r="R30" s="81">
        <f t="shared" si="18"/>
        <v>0.54545454545454541</v>
      </c>
    </row>
    <row r="31" spans="1:18" ht="15.75" thickBot="1" x14ac:dyDescent="0.3">
      <c r="A31" s="89"/>
      <c r="B31" s="56" t="s">
        <v>32</v>
      </c>
      <c r="C31" s="52">
        <v>149</v>
      </c>
      <c r="D31" s="52">
        <v>146</v>
      </c>
      <c r="E31" s="15">
        <f t="shared" si="13"/>
        <v>-2.0134228187919462E-2</v>
      </c>
      <c r="F31" s="22">
        <v>103</v>
      </c>
      <c r="G31" s="22">
        <v>112</v>
      </c>
      <c r="H31" s="16">
        <f t="shared" si="14"/>
        <v>8.7378640776699032E-2</v>
      </c>
      <c r="I31" s="22">
        <v>58</v>
      </c>
      <c r="J31" s="22">
        <v>57</v>
      </c>
      <c r="K31" s="15">
        <f t="shared" si="19"/>
        <v>-1.7241379310344827E-2</v>
      </c>
      <c r="L31" s="61"/>
      <c r="M31" s="54">
        <v>155</v>
      </c>
      <c r="N31" s="54">
        <v>113</v>
      </c>
      <c r="O31" s="54">
        <v>71</v>
      </c>
      <c r="P31" s="19">
        <f t="shared" si="16"/>
        <v>0.9419354838709677</v>
      </c>
      <c r="Q31" s="19">
        <f t="shared" si="17"/>
        <v>0.99115044247787609</v>
      </c>
      <c r="R31" s="20">
        <f t="shared" si="18"/>
        <v>0.80281690140845074</v>
      </c>
    </row>
    <row r="32" spans="1:18" ht="15.75" thickBot="1" x14ac:dyDescent="0.3">
      <c r="A32" s="87"/>
      <c r="B32" s="63" t="s">
        <v>33</v>
      </c>
      <c r="C32" s="64">
        <v>32</v>
      </c>
      <c r="D32" s="65">
        <v>29</v>
      </c>
      <c r="E32" s="66">
        <f t="shared" si="13"/>
        <v>-9.375E-2</v>
      </c>
      <c r="F32" s="64">
        <v>19</v>
      </c>
      <c r="G32" s="64">
        <v>17</v>
      </c>
      <c r="H32" s="67">
        <f t="shared" si="14"/>
        <v>-0.10526315789473684</v>
      </c>
      <c r="I32" s="64">
        <v>15</v>
      </c>
      <c r="J32" s="64">
        <v>12</v>
      </c>
      <c r="K32" s="66">
        <f t="shared" si="19"/>
        <v>-0.2</v>
      </c>
      <c r="L32" s="68"/>
      <c r="M32" s="69">
        <v>33</v>
      </c>
      <c r="N32" s="69">
        <v>20</v>
      </c>
      <c r="O32" s="69">
        <v>17</v>
      </c>
      <c r="P32" s="70">
        <f t="shared" si="16"/>
        <v>0.87878787878787878</v>
      </c>
      <c r="Q32" s="70">
        <f t="shared" si="17"/>
        <v>0.85</v>
      </c>
      <c r="R32" s="71">
        <f t="shared" si="18"/>
        <v>0.70588235294117652</v>
      </c>
    </row>
    <row r="33" spans="1:18" ht="15.75" thickBot="1" x14ac:dyDescent="0.3">
      <c r="A33" s="89" t="s">
        <v>35</v>
      </c>
      <c r="B33" s="73" t="s">
        <v>31</v>
      </c>
      <c r="C33" s="74">
        <v>24</v>
      </c>
      <c r="D33" s="75">
        <v>31</v>
      </c>
      <c r="E33" s="76">
        <f t="shared" si="13"/>
        <v>0.29166666666666669</v>
      </c>
      <c r="F33" s="74">
        <v>21</v>
      </c>
      <c r="G33" s="74">
        <v>18</v>
      </c>
      <c r="H33" s="77">
        <f t="shared" si="14"/>
        <v>-0.14285714285714285</v>
      </c>
      <c r="I33" s="57">
        <v>9</v>
      </c>
      <c r="J33" s="57">
        <v>5</v>
      </c>
      <c r="K33" s="76">
        <f t="shared" si="19"/>
        <v>-0.44444444444444442</v>
      </c>
      <c r="L33" s="78"/>
      <c r="M33" s="79">
        <v>24</v>
      </c>
      <c r="N33" s="79">
        <v>20</v>
      </c>
      <c r="O33" s="79">
        <v>10</v>
      </c>
      <c r="P33" s="80">
        <f t="shared" si="16"/>
        <v>1.2916666666666667</v>
      </c>
      <c r="Q33" s="80">
        <f t="shared" si="17"/>
        <v>0.9</v>
      </c>
      <c r="R33" s="81">
        <f t="shared" si="18"/>
        <v>0.5</v>
      </c>
    </row>
    <row r="34" spans="1:18" ht="15.75" thickBot="1" x14ac:dyDescent="0.3">
      <c r="A34" s="89"/>
      <c r="B34" s="56" t="s">
        <v>32</v>
      </c>
      <c r="C34" s="52">
        <v>87</v>
      </c>
      <c r="D34" s="52">
        <v>109</v>
      </c>
      <c r="E34" s="15">
        <f t="shared" si="13"/>
        <v>0.25287356321839083</v>
      </c>
      <c r="F34" s="22">
        <v>73</v>
      </c>
      <c r="G34" s="22">
        <v>77</v>
      </c>
      <c r="H34" s="16">
        <f t="shared" si="14"/>
        <v>5.4794520547945202E-2</v>
      </c>
      <c r="I34" s="22">
        <v>35</v>
      </c>
      <c r="J34" s="22">
        <v>34</v>
      </c>
      <c r="K34" s="15">
        <f t="shared" si="19"/>
        <v>-2.8571428571428571E-2</v>
      </c>
      <c r="L34" s="61"/>
      <c r="M34" s="54">
        <v>90</v>
      </c>
      <c r="N34" s="54">
        <v>76</v>
      </c>
      <c r="O34" s="54">
        <v>45</v>
      </c>
      <c r="P34" s="19">
        <f t="shared" si="16"/>
        <v>1.211111111111111</v>
      </c>
      <c r="Q34" s="19">
        <f t="shared" si="17"/>
        <v>1.013157894736842</v>
      </c>
      <c r="R34" s="20">
        <f t="shared" si="18"/>
        <v>0.75555555555555554</v>
      </c>
    </row>
    <row r="35" spans="1:18" ht="15.75" thickBot="1" x14ac:dyDescent="0.3">
      <c r="A35" s="87"/>
      <c r="B35" s="63" t="s">
        <v>33</v>
      </c>
      <c r="C35" s="64">
        <v>40</v>
      </c>
      <c r="D35" s="65">
        <v>36</v>
      </c>
      <c r="E35" s="66">
        <f t="shared" si="13"/>
        <v>-0.1</v>
      </c>
      <c r="F35" s="64">
        <v>15</v>
      </c>
      <c r="G35" s="64">
        <v>15</v>
      </c>
      <c r="H35" s="67">
        <f t="shared" si="14"/>
        <v>0</v>
      </c>
      <c r="I35" s="64">
        <v>12</v>
      </c>
      <c r="J35" s="64">
        <v>7</v>
      </c>
      <c r="K35" s="66">
        <f t="shared" si="19"/>
        <v>-0.41666666666666669</v>
      </c>
      <c r="L35" s="68"/>
      <c r="M35" s="69">
        <v>41</v>
      </c>
      <c r="N35" s="69">
        <v>16</v>
      </c>
      <c r="O35" s="69">
        <v>14</v>
      </c>
      <c r="P35" s="70">
        <f t="shared" si="16"/>
        <v>0.87804878048780488</v>
      </c>
      <c r="Q35" s="70">
        <f t="shared" si="17"/>
        <v>0.9375</v>
      </c>
      <c r="R35" s="71">
        <f t="shared" si="18"/>
        <v>0.5</v>
      </c>
    </row>
    <row r="36" spans="1:18" ht="15.75" thickBot="1" x14ac:dyDescent="0.3">
      <c r="A36" s="89" t="s">
        <v>36</v>
      </c>
      <c r="B36" s="73" t="s">
        <v>31</v>
      </c>
      <c r="C36" s="75">
        <v>28</v>
      </c>
      <c r="D36" s="75">
        <v>20</v>
      </c>
      <c r="E36" s="76">
        <f t="shared" si="13"/>
        <v>-0.2857142857142857</v>
      </c>
      <c r="F36" s="74">
        <v>22</v>
      </c>
      <c r="G36" s="74">
        <v>17</v>
      </c>
      <c r="H36" s="77">
        <f t="shared" si="14"/>
        <v>-0.22727272727272727</v>
      </c>
      <c r="I36" s="57">
        <v>8</v>
      </c>
      <c r="J36" s="57">
        <v>9</v>
      </c>
      <c r="K36" s="76">
        <f t="shared" si="19"/>
        <v>0.125</v>
      </c>
      <c r="L36" s="78"/>
      <c r="M36" s="79">
        <v>29</v>
      </c>
      <c r="N36" s="79">
        <v>22</v>
      </c>
      <c r="O36" s="79">
        <v>12</v>
      </c>
      <c r="P36" s="80">
        <f t="shared" si="16"/>
        <v>0.68965517241379315</v>
      </c>
      <c r="Q36" s="80">
        <f t="shared" si="17"/>
        <v>0.77272727272727271</v>
      </c>
      <c r="R36" s="81">
        <f t="shared" si="18"/>
        <v>0.75</v>
      </c>
    </row>
    <row r="37" spans="1:18" ht="15.75" thickBot="1" x14ac:dyDescent="0.3">
      <c r="A37" s="89"/>
      <c r="B37" s="56" t="s">
        <v>32</v>
      </c>
      <c r="C37" s="52">
        <v>84</v>
      </c>
      <c r="D37" s="52">
        <v>56</v>
      </c>
      <c r="E37" s="15">
        <f t="shared" si="13"/>
        <v>-0.33333333333333331</v>
      </c>
      <c r="F37" s="22">
        <v>67</v>
      </c>
      <c r="G37" s="22">
        <v>45</v>
      </c>
      <c r="H37" s="16">
        <f t="shared" si="14"/>
        <v>-0.32835820895522388</v>
      </c>
      <c r="I37" s="22">
        <v>35</v>
      </c>
      <c r="J37" s="22">
        <v>28</v>
      </c>
      <c r="K37" s="15">
        <f t="shared" si="19"/>
        <v>-0.2</v>
      </c>
      <c r="L37" s="61"/>
      <c r="M37" s="54">
        <v>87</v>
      </c>
      <c r="N37" s="54">
        <v>69</v>
      </c>
      <c r="O37" s="54">
        <v>45</v>
      </c>
      <c r="P37" s="19">
        <f t="shared" si="16"/>
        <v>0.64367816091954022</v>
      </c>
      <c r="Q37" s="19">
        <f t="shared" si="17"/>
        <v>0.65217391304347827</v>
      </c>
      <c r="R37" s="20">
        <f t="shared" si="18"/>
        <v>0.62222222222222223</v>
      </c>
    </row>
    <row r="38" spans="1:18" ht="15.75" thickBot="1" x14ac:dyDescent="0.3">
      <c r="A38" s="87"/>
      <c r="B38" s="63" t="s">
        <v>33</v>
      </c>
      <c r="C38" s="64">
        <v>24</v>
      </c>
      <c r="D38" s="65">
        <v>35</v>
      </c>
      <c r="E38" s="66">
        <f t="shared" si="13"/>
        <v>0.45833333333333331</v>
      </c>
      <c r="F38" s="64">
        <v>5</v>
      </c>
      <c r="G38" s="64">
        <v>3</v>
      </c>
      <c r="H38" s="67">
        <f t="shared" si="14"/>
        <v>-0.4</v>
      </c>
      <c r="I38" s="64">
        <v>5</v>
      </c>
      <c r="J38" s="64">
        <v>2</v>
      </c>
      <c r="K38" s="66">
        <f t="shared" si="19"/>
        <v>-0.6</v>
      </c>
      <c r="L38" s="68"/>
      <c r="M38" s="69">
        <v>22</v>
      </c>
      <c r="N38" s="69">
        <v>5</v>
      </c>
      <c r="O38" s="69">
        <v>5</v>
      </c>
      <c r="P38" s="70">
        <f t="shared" si="16"/>
        <v>1.5909090909090908</v>
      </c>
      <c r="Q38" s="70">
        <f t="shared" si="17"/>
        <v>0.6</v>
      </c>
      <c r="R38" s="71">
        <f t="shared" si="18"/>
        <v>0.4</v>
      </c>
    </row>
    <row r="39" spans="1:18" ht="15.75" thickBot="1" x14ac:dyDescent="0.3">
      <c r="A39" s="89" t="s">
        <v>37</v>
      </c>
      <c r="B39" s="73" t="s">
        <v>31</v>
      </c>
      <c r="C39" s="75">
        <v>8</v>
      </c>
      <c r="D39" s="75">
        <v>8</v>
      </c>
      <c r="E39" s="76">
        <f t="shared" si="13"/>
        <v>0</v>
      </c>
      <c r="F39" s="74">
        <v>6</v>
      </c>
      <c r="G39" s="74">
        <v>7</v>
      </c>
      <c r="H39" s="77">
        <f t="shared" si="14"/>
        <v>0.16666666666666666</v>
      </c>
      <c r="I39" s="57">
        <v>0</v>
      </c>
      <c r="J39" s="57">
        <v>3</v>
      </c>
      <c r="K39" s="15">
        <v>0</v>
      </c>
      <c r="L39" s="78"/>
      <c r="M39" s="79">
        <v>8</v>
      </c>
      <c r="N39" s="79">
        <v>6</v>
      </c>
      <c r="O39" s="79">
        <v>2</v>
      </c>
      <c r="P39" s="80">
        <f t="shared" si="16"/>
        <v>1</v>
      </c>
      <c r="Q39" s="80">
        <f t="shared" si="17"/>
        <v>1.1666666666666667</v>
      </c>
      <c r="R39" s="81">
        <f t="shared" si="18"/>
        <v>1.5</v>
      </c>
    </row>
    <row r="40" spans="1:18" ht="15.75" thickBot="1" x14ac:dyDescent="0.3">
      <c r="A40" s="89"/>
      <c r="B40" s="56" t="s">
        <v>32</v>
      </c>
      <c r="C40" s="22">
        <v>31</v>
      </c>
      <c r="D40" s="52">
        <v>22</v>
      </c>
      <c r="E40" s="15">
        <f t="shared" si="13"/>
        <v>-0.29032258064516131</v>
      </c>
      <c r="F40" s="22">
        <v>19</v>
      </c>
      <c r="G40" s="22">
        <v>19</v>
      </c>
      <c r="H40" s="16">
        <f t="shared" si="14"/>
        <v>0</v>
      </c>
      <c r="I40" s="22">
        <v>10</v>
      </c>
      <c r="J40" s="22">
        <v>10</v>
      </c>
      <c r="K40" s="15">
        <f t="shared" si="19"/>
        <v>0</v>
      </c>
      <c r="L40" s="61"/>
      <c r="M40" s="54">
        <v>33</v>
      </c>
      <c r="N40" s="54">
        <v>24</v>
      </c>
      <c r="O40" s="54">
        <v>16</v>
      </c>
      <c r="P40" s="19">
        <f t="shared" si="16"/>
        <v>0.66666666666666663</v>
      </c>
      <c r="Q40" s="19">
        <f t="shared" si="17"/>
        <v>0.79166666666666663</v>
      </c>
      <c r="R40" s="20">
        <f t="shared" si="18"/>
        <v>0.625</v>
      </c>
    </row>
    <row r="41" spans="1:18" ht="15.75" thickBot="1" x14ac:dyDescent="0.3">
      <c r="A41" s="87"/>
      <c r="B41" s="63" t="s">
        <v>33</v>
      </c>
      <c r="C41" s="64">
        <v>39</v>
      </c>
      <c r="D41" s="65">
        <v>38</v>
      </c>
      <c r="E41" s="66">
        <f t="shared" si="13"/>
        <v>-2.564102564102564E-2</v>
      </c>
      <c r="F41" s="64">
        <v>32</v>
      </c>
      <c r="G41" s="64">
        <v>30</v>
      </c>
      <c r="H41" s="67">
        <f t="shared" si="14"/>
        <v>-6.25E-2</v>
      </c>
      <c r="I41" s="64">
        <v>24</v>
      </c>
      <c r="J41" s="64">
        <v>24</v>
      </c>
      <c r="K41" s="66">
        <f t="shared" si="19"/>
        <v>0</v>
      </c>
      <c r="L41" s="68"/>
      <c r="M41" s="69">
        <v>41</v>
      </c>
      <c r="N41" s="69">
        <v>33</v>
      </c>
      <c r="O41" s="69">
        <v>28</v>
      </c>
      <c r="P41" s="70">
        <f t="shared" si="16"/>
        <v>0.92682926829268297</v>
      </c>
      <c r="Q41" s="70">
        <f t="shared" si="17"/>
        <v>0.90909090909090906</v>
      </c>
      <c r="R41" s="71">
        <f t="shared" si="18"/>
        <v>0.8571428571428571</v>
      </c>
    </row>
    <row r="42" spans="1:18" ht="15.75" thickBot="1" x14ac:dyDescent="0.3">
      <c r="A42" s="89" t="s">
        <v>38</v>
      </c>
      <c r="B42" s="73" t="s">
        <v>31</v>
      </c>
      <c r="C42" s="75">
        <v>3</v>
      </c>
      <c r="D42" s="75">
        <v>0</v>
      </c>
      <c r="E42" s="76">
        <f t="shared" si="13"/>
        <v>-1</v>
      </c>
      <c r="F42" s="74">
        <v>2</v>
      </c>
      <c r="G42" s="74">
        <v>0</v>
      </c>
      <c r="H42" s="76">
        <f t="shared" si="14"/>
        <v>-1</v>
      </c>
      <c r="I42" s="57">
        <v>1</v>
      </c>
      <c r="J42" s="57">
        <v>0</v>
      </c>
      <c r="K42" s="76">
        <f t="shared" si="19"/>
        <v>-1</v>
      </c>
      <c r="L42" s="78"/>
      <c r="M42" s="79">
        <v>3</v>
      </c>
      <c r="N42" s="79">
        <v>2</v>
      </c>
      <c r="O42" s="79">
        <v>1</v>
      </c>
      <c r="P42" s="80">
        <f t="shared" si="16"/>
        <v>0</v>
      </c>
      <c r="Q42" s="80">
        <f t="shared" si="17"/>
        <v>0</v>
      </c>
      <c r="R42" s="81">
        <f t="shared" si="18"/>
        <v>0</v>
      </c>
    </row>
    <row r="43" spans="1:18" ht="15.75" thickBot="1" x14ac:dyDescent="0.3">
      <c r="A43" s="89"/>
      <c r="B43" s="56" t="s">
        <v>32</v>
      </c>
      <c r="C43" s="52">
        <v>9</v>
      </c>
      <c r="D43" s="52">
        <v>4</v>
      </c>
      <c r="E43" s="15">
        <f t="shared" si="13"/>
        <v>-0.55555555555555558</v>
      </c>
      <c r="F43" s="22">
        <v>8</v>
      </c>
      <c r="G43" s="22">
        <v>4</v>
      </c>
      <c r="H43" s="16">
        <f t="shared" si="14"/>
        <v>-0.5</v>
      </c>
      <c r="I43" s="22">
        <v>5</v>
      </c>
      <c r="J43" s="22">
        <v>2</v>
      </c>
      <c r="K43" s="15">
        <f t="shared" si="19"/>
        <v>-0.6</v>
      </c>
      <c r="L43" s="61"/>
      <c r="M43" s="54">
        <v>9</v>
      </c>
      <c r="N43" s="54">
        <v>7</v>
      </c>
      <c r="O43" s="54">
        <v>5</v>
      </c>
      <c r="P43" s="19">
        <f t="shared" si="16"/>
        <v>0.44444444444444442</v>
      </c>
      <c r="Q43" s="19">
        <f t="shared" si="17"/>
        <v>0.5714285714285714</v>
      </c>
      <c r="R43" s="20">
        <f t="shared" si="18"/>
        <v>0.4</v>
      </c>
    </row>
    <row r="44" spans="1:18" ht="15.75" thickBot="1" x14ac:dyDescent="0.3">
      <c r="A44" s="87"/>
      <c r="B44" s="63" t="s">
        <v>33</v>
      </c>
      <c r="C44" s="64">
        <v>19</v>
      </c>
      <c r="D44" s="65">
        <v>20</v>
      </c>
      <c r="E44" s="66">
        <f t="shared" si="13"/>
        <v>5.2631578947368418E-2</v>
      </c>
      <c r="F44" s="64">
        <v>8</v>
      </c>
      <c r="G44" s="64">
        <v>7</v>
      </c>
      <c r="H44" s="67">
        <f t="shared" si="14"/>
        <v>-0.125</v>
      </c>
      <c r="I44" s="64">
        <v>5</v>
      </c>
      <c r="J44" s="64">
        <v>7</v>
      </c>
      <c r="K44" s="66">
        <f t="shared" si="19"/>
        <v>0.4</v>
      </c>
      <c r="L44" s="68"/>
      <c r="M44" s="69">
        <v>19</v>
      </c>
      <c r="N44" s="69">
        <v>9</v>
      </c>
      <c r="O44" s="69">
        <v>7</v>
      </c>
      <c r="P44" s="70">
        <f t="shared" si="16"/>
        <v>1.0526315789473684</v>
      </c>
      <c r="Q44" s="70">
        <f t="shared" si="17"/>
        <v>0.77777777777777779</v>
      </c>
      <c r="R44" s="71">
        <f t="shared" si="18"/>
        <v>1</v>
      </c>
    </row>
    <row r="45" spans="1:18" ht="15.75" thickBot="1" x14ac:dyDescent="0.3">
      <c r="A45" s="89" t="s">
        <v>39</v>
      </c>
      <c r="B45" s="73" t="s">
        <v>31</v>
      </c>
      <c r="C45" s="75">
        <v>14</v>
      </c>
      <c r="D45" s="75">
        <v>18</v>
      </c>
      <c r="E45" s="76">
        <f t="shared" si="13"/>
        <v>0.2857142857142857</v>
      </c>
      <c r="F45" s="74">
        <v>10</v>
      </c>
      <c r="G45" s="74">
        <v>12</v>
      </c>
      <c r="H45" s="77">
        <f t="shared" si="14"/>
        <v>0.2</v>
      </c>
      <c r="I45" s="57">
        <v>6</v>
      </c>
      <c r="J45" s="57">
        <v>6</v>
      </c>
      <c r="K45" s="76">
        <f t="shared" si="19"/>
        <v>0</v>
      </c>
      <c r="L45" s="78"/>
      <c r="M45" s="79">
        <v>14</v>
      </c>
      <c r="N45" s="79">
        <v>10</v>
      </c>
      <c r="O45" s="79">
        <v>7</v>
      </c>
      <c r="P45" s="80">
        <f t="shared" si="16"/>
        <v>1.2857142857142858</v>
      </c>
      <c r="Q45" s="80">
        <f t="shared" si="17"/>
        <v>1.2</v>
      </c>
      <c r="R45" s="81">
        <f t="shared" si="18"/>
        <v>0.8571428571428571</v>
      </c>
    </row>
    <row r="46" spans="1:18" ht="15.75" thickBot="1" x14ac:dyDescent="0.3">
      <c r="A46" s="89"/>
      <c r="B46" s="56" t="s">
        <v>32</v>
      </c>
      <c r="C46" s="52">
        <v>100</v>
      </c>
      <c r="D46" s="52">
        <v>88</v>
      </c>
      <c r="E46" s="15">
        <f t="shared" si="13"/>
        <v>-0.12</v>
      </c>
      <c r="F46" s="22">
        <v>83</v>
      </c>
      <c r="G46" s="22">
        <v>66</v>
      </c>
      <c r="H46" s="16">
        <f t="shared" si="14"/>
        <v>-0.20481927710843373</v>
      </c>
      <c r="I46" s="22">
        <v>53</v>
      </c>
      <c r="J46" s="22">
        <v>45</v>
      </c>
      <c r="K46" s="15">
        <f t="shared" si="19"/>
        <v>-0.15094339622641509</v>
      </c>
      <c r="L46" s="61"/>
      <c r="M46" s="54">
        <v>107</v>
      </c>
      <c r="N46" s="54">
        <v>95</v>
      </c>
      <c r="O46" s="54">
        <v>59</v>
      </c>
      <c r="P46" s="19">
        <f t="shared" si="16"/>
        <v>0.82242990654205606</v>
      </c>
      <c r="Q46" s="19">
        <f t="shared" si="17"/>
        <v>0.69473684210526321</v>
      </c>
      <c r="R46" s="20">
        <f t="shared" si="18"/>
        <v>0.76271186440677963</v>
      </c>
    </row>
    <row r="47" spans="1:18" ht="15.75" thickBot="1" x14ac:dyDescent="0.3">
      <c r="A47" s="87"/>
      <c r="B47" s="63" t="s">
        <v>33</v>
      </c>
      <c r="C47" s="64">
        <v>29</v>
      </c>
      <c r="D47" s="65">
        <v>23</v>
      </c>
      <c r="E47" s="66">
        <f t="shared" si="13"/>
        <v>-0.20689655172413793</v>
      </c>
      <c r="F47" s="64">
        <v>17</v>
      </c>
      <c r="G47" s="64">
        <v>12</v>
      </c>
      <c r="H47" s="67">
        <f t="shared" si="14"/>
        <v>-0.29411764705882354</v>
      </c>
      <c r="I47" s="64">
        <v>12</v>
      </c>
      <c r="J47" s="64">
        <v>9</v>
      </c>
      <c r="K47" s="66">
        <f t="shared" si="19"/>
        <v>-0.25</v>
      </c>
      <c r="L47" s="68"/>
      <c r="M47" s="69">
        <v>29</v>
      </c>
      <c r="N47" s="69">
        <v>18</v>
      </c>
      <c r="O47" s="69">
        <v>14</v>
      </c>
      <c r="P47" s="70">
        <f t="shared" si="16"/>
        <v>0.7931034482758621</v>
      </c>
      <c r="Q47" s="70">
        <f t="shared" si="17"/>
        <v>0.66666666666666663</v>
      </c>
      <c r="R47" s="71">
        <f t="shared" si="18"/>
        <v>0.6428571428571429</v>
      </c>
    </row>
    <row r="48" spans="1:18" ht="15.75" thickBot="1" x14ac:dyDescent="0.3">
      <c r="A48" s="89" t="s">
        <v>56</v>
      </c>
      <c r="B48" s="73" t="s">
        <v>31</v>
      </c>
      <c r="C48" s="75">
        <v>3</v>
      </c>
      <c r="D48" s="75">
        <v>0</v>
      </c>
      <c r="E48" s="76">
        <f t="shared" si="13"/>
        <v>-1</v>
      </c>
      <c r="F48" s="74">
        <v>1</v>
      </c>
      <c r="G48" s="74">
        <v>0</v>
      </c>
      <c r="H48" s="77">
        <f t="shared" si="14"/>
        <v>-1</v>
      </c>
      <c r="I48" s="57">
        <v>0</v>
      </c>
      <c r="J48" s="57">
        <v>0</v>
      </c>
      <c r="K48" s="76">
        <v>0</v>
      </c>
      <c r="L48" s="78"/>
      <c r="M48" s="79">
        <v>3</v>
      </c>
      <c r="N48" s="79">
        <v>1</v>
      </c>
      <c r="O48" s="79">
        <v>0</v>
      </c>
      <c r="P48" s="80">
        <f t="shared" si="16"/>
        <v>0</v>
      </c>
      <c r="Q48" s="80">
        <f t="shared" si="17"/>
        <v>0</v>
      </c>
      <c r="R48" s="81">
        <v>0</v>
      </c>
    </row>
    <row r="49" spans="1:18" ht="15.75" thickBot="1" x14ac:dyDescent="0.3">
      <c r="A49" s="89"/>
      <c r="B49" s="56" t="s">
        <v>32</v>
      </c>
      <c r="C49" s="22">
        <v>23</v>
      </c>
      <c r="D49" s="52">
        <v>6</v>
      </c>
      <c r="E49" s="15">
        <f t="shared" si="13"/>
        <v>-0.73913043478260865</v>
      </c>
      <c r="F49" s="22">
        <v>20</v>
      </c>
      <c r="G49" s="22">
        <v>5</v>
      </c>
      <c r="H49" s="16">
        <f t="shared" si="14"/>
        <v>-0.75</v>
      </c>
      <c r="I49" s="22">
        <v>7</v>
      </c>
      <c r="J49" s="22">
        <v>4</v>
      </c>
      <c r="K49" s="15">
        <f t="shared" si="19"/>
        <v>-0.42857142857142855</v>
      </c>
      <c r="L49" s="61"/>
      <c r="M49" s="54">
        <v>24</v>
      </c>
      <c r="N49" s="54">
        <v>21</v>
      </c>
      <c r="O49" s="54">
        <v>7</v>
      </c>
      <c r="P49" s="19">
        <f t="shared" si="16"/>
        <v>0.25</v>
      </c>
      <c r="Q49" s="19">
        <f t="shared" si="17"/>
        <v>0.23809523809523808</v>
      </c>
      <c r="R49" s="20">
        <f t="shared" si="18"/>
        <v>0.5714285714285714</v>
      </c>
    </row>
    <row r="50" spans="1:18" ht="15.75" thickBot="1" x14ac:dyDescent="0.3">
      <c r="A50" s="87"/>
      <c r="B50" s="63" t="s">
        <v>33</v>
      </c>
      <c r="C50" s="64">
        <v>11</v>
      </c>
      <c r="D50" s="65">
        <v>7</v>
      </c>
      <c r="E50" s="66">
        <f t="shared" si="13"/>
        <v>-0.36363636363636365</v>
      </c>
      <c r="F50" s="64">
        <v>2</v>
      </c>
      <c r="G50" s="64">
        <v>3</v>
      </c>
      <c r="H50" s="67">
        <f>(G50-F50)/F50</f>
        <v>0.5</v>
      </c>
      <c r="I50" s="64">
        <v>2</v>
      </c>
      <c r="J50" s="64">
        <v>2</v>
      </c>
      <c r="K50" s="66">
        <v>0</v>
      </c>
      <c r="L50" s="68"/>
      <c r="M50" s="69">
        <v>12</v>
      </c>
      <c r="N50" s="69">
        <v>2</v>
      </c>
      <c r="O50" s="69">
        <v>2</v>
      </c>
      <c r="P50" s="70">
        <f t="shared" si="16"/>
        <v>0.58333333333333337</v>
      </c>
      <c r="Q50" s="70">
        <f t="shared" si="17"/>
        <v>1.5</v>
      </c>
      <c r="R50" s="71">
        <f t="shared" si="18"/>
        <v>1</v>
      </c>
    </row>
    <row r="51" spans="1:18" ht="15.75" thickBot="1" x14ac:dyDescent="0.3">
      <c r="A51" s="87" t="s">
        <v>40</v>
      </c>
      <c r="B51" s="73" t="s">
        <v>31</v>
      </c>
      <c r="C51" s="74">
        <v>228</v>
      </c>
      <c r="D51" s="75">
        <v>147</v>
      </c>
      <c r="E51" s="76">
        <f>(D51-C51)/C51</f>
        <v>-0.35526315789473684</v>
      </c>
      <c r="F51" s="74">
        <v>208</v>
      </c>
      <c r="G51" s="74">
        <v>132</v>
      </c>
      <c r="H51" s="77">
        <f t="shared" si="14"/>
        <v>-0.36538461538461536</v>
      </c>
      <c r="I51" s="57">
        <v>105</v>
      </c>
      <c r="J51" s="57">
        <v>66</v>
      </c>
      <c r="K51" s="76">
        <f t="shared" si="19"/>
        <v>-0.37142857142857144</v>
      </c>
      <c r="L51" s="78"/>
      <c r="M51" s="79">
        <v>266</v>
      </c>
      <c r="N51" s="79">
        <v>243</v>
      </c>
      <c r="O51" s="79">
        <v>127</v>
      </c>
      <c r="P51" s="80">
        <f>D51/M51</f>
        <v>0.55263157894736847</v>
      </c>
      <c r="Q51" s="80">
        <f t="shared" si="17"/>
        <v>0.54320987654320985</v>
      </c>
      <c r="R51" s="81">
        <f t="shared" si="18"/>
        <v>0.51968503937007871</v>
      </c>
    </row>
    <row r="52" spans="1:18" ht="15.75" thickBot="1" x14ac:dyDescent="0.3">
      <c r="A52" s="87"/>
      <c r="B52" s="63" t="s">
        <v>32</v>
      </c>
      <c r="C52" s="64">
        <v>595</v>
      </c>
      <c r="D52" s="65">
        <v>472</v>
      </c>
      <c r="E52" s="66">
        <f>(D52-C52)/C52</f>
        <v>-0.20672268907563024</v>
      </c>
      <c r="F52" s="64">
        <v>549</v>
      </c>
      <c r="G52" s="64">
        <v>398</v>
      </c>
      <c r="H52" s="67">
        <f t="shared" si="14"/>
        <v>-0.27504553734061932</v>
      </c>
      <c r="I52" s="64">
        <v>305</v>
      </c>
      <c r="J52" s="64">
        <v>218</v>
      </c>
      <c r="K52" s="66">
        <f t="shared" si="19"/>
        <v>-0.28524590163934427</v>
      </c>
      <c r="L52" s="68"/>
      <c r="M52" s="69">
        <v>714</v>
      </c>
      <c r="N52" s="69">
        <v>667</v>
      </c>
      <c r="O52" s="69">
        <v>400</v>
      </c>
      <c r="P52" s="70">
        <f>D52/M52</f>
        <v>0.66106442577030811</v>
      </c>
      <c r="Q52" s="70">
        <f t="shared" si="17"/>
        <v>0.59670164917541224</v>
      </c>
      <c r="R52" s="71">
        <f t="shared" si="18"/>
        <v>0.54500000000000004</v>
      </c>
    </row>
    <row r="53" spans="1:18" ht="15.75" thickBot="1" x14ac:dyDescent="0.3">
      <c r="A53" s="89" t="s">
        <v>41</v>
      </c>
      <c r="B53" s="73" t="s">
        <v>31</v>
      </c>
      <c r="C53" s="74">
        <v>0</v>
      </c>
      <c r="D53" s="82">
        <v>1</v>
      </c>
      <c r="E53" s="76">
        <v>0</v>
      </c>
      <c r="F53" s="74">
        <v>0</v>
      </c>
      <c r="G53" s="82">
        <v>0</v>
      </c>
      <c r="H53" s="76">
        <v>0</v>
      </c>
      <c r="I53" s="57">
        <v>0</v>
      </c>
      <c r="J53" s="23">
        <v>0</v>
      </c>
      <c r="K53" s="76">
        <v>0</v>
      </c>
      <c r="L53" s="78"/>
      <c r="M53" s="79">
        <v>0</v>
      </c>
      <c r="N53" s="79">
        <v>0</v>
      </c>
      <c r="O53" s="79">
        <v>0</v>
      </c>
      <c r="P53" s="80">
        <v>0</v>
      </c>
      <c r="Q53" s="80">
        <v>0</v>
      </c>
      <c r="R53" s="81">
        <v>0</v>
      </c>
    </row>
    <row r="54" spans="1:18" ht="15.75" thickBot="1" x14ac:dyDescent="0.3">
      <c r="A54" s="87"/>
      <c r="B54" s="56" t="s">
        <v>32</v>
      </c>
      <c r="C54" s="22">
        <v>9</v>
      </c>
      <c r="D54" s="52">
        <v>17</v>
      </c>
      <c r="E54" s="15">
        <f t="shared" si="13"/>
        <v>0.88888888888888884</v>
      </c>
      <c r="F54" s="22">
        <v>8</v>
      </c>
      <c r="G54" s="22">
        <v>9</v>
      </c>
      <c r="H54" s="60">
        <f>(G54-F54)/F54</f>
        <v>0.125</v>
      </c>
      <c r="I54" s="22">
        <v>3</v>
      </c>
      <c r="J54" s="22">
        <v>7</v>
      </c>
      <c r="K54" s="15">
        <f>(J54-I54)/I54</f>
        <v>1.3333333333333333</v>
      </c>
      <c r="L54" s="61"/>
      <c r="M54" s="54">
        <v>9</v>
      </c>
      <c r="N54" s="54">
        <v>7</v>
      </c>
      <c r="O54" s="54">
        <v>4</v>
      </c>
      <c r="P54" s="19">
        <f t="shared" si="16"/>
        <v>1.8888888888888888</v>
      </c>
      <c r="Q54" s="19">
        <f t="shared" si="17"/>
        <v>1.2857142857142858</v>
      </c>
      <c r="R54" s="20">
        <f t="shared" si="18"/>
        <v>1.75</v>
      </c>
    </row>
    <row r="55" spans="1:18" ht="15.75" thickBot="1" x14ac:dyDescent="0.3">
      <c r="A55" s="87"/>
      <c r="B55" s="63" t="s">
        <v>33</v>
      </c>
      <c r="C55" s="64">
        <v>10</v>
      </c>
      <c r="D55" s="65">
        <v>5</v>
      </c>
      <c r="E55" s="66">
        <f t="shared" si="13"/>
        <v>-0.5</v>
      </c>
      <c r="F55" s="64">
        <v>3</v>
      </c>
      <c r="G55" s="64">
        <v>2</v>
      </c>
      <c r="H55" s="67">
        <f>(G55-F55)/F55</f>
        <v>-0.33333333333333331</v>
      </c>
      <c r="I55" s="64">
        <v>3</v>
      </c>
      <c r="J55" s="64">
        <v>1</v>
      </c>
      <c r="K55" s="66">
        <f>(J55-I55)/I55</f>
        <v>-0.66666666666666663</v>
      </c>
      <c r="L55" s="68"/>
      <c r="M55" s="69">
        <v>10</v>
      </c>
      <c r="N55" s="69">
        <v>3</v>
      </c>
      <c r="O55" s="69">
        <v>3</v>
      </c>
      <c r="P55" s="70">
        <f t="shared" si="16"/>
        <v>0.5</v>
      </c>
      <c r="Q55" s="70">
        <f t="shared" si="17"/>
        <v>0.66666666666666663</v>
      </c>
      <c r="R55" s="71">
        <f t="shared" si="18"/>
        <v>0.33333333333333331</v>
      </c>
    </row>
    <row r="56" spans="1:18" ht="15.75" thickBot="1" x14ac:dyDescent="0.3">
      <c r="A56" s="87" t="s">
        <v>42</v>
      </c>
      <c r="B56" s="73" t="s">
        <v>31</v>
      </c>
      <c r="C56" s="74">
        <v>6</v>
      </c>
      <c r="D56" s="75">
        <v>4</v>
      </c>
      <c r="E56" s="76">
        <f t="shared" si="13"/>
        <v>-0.33333333333333331</v>
      </c>
      <c r="F56" s="74">
        <v>6</v>
      </c>
      <c r="G56" s="74">
        <v>4</v>
      </c>
      <c r="H56" s="76">
        <f>(G56-F56)/F56</f>
        <v>-0.33333333333333331</v>
      </c>
      <c r="I56" s="57">
        <v>4</v>
      </c>
      <c r="J56" s="57">
        <v>3</v>
      </c>
      <c r="K56" s="76">
        <f t="shared" ref="K56:K65" si="20">(J56-I56)/I56</f>
        <v>-0.25</v>
      </c>
      <c r="L56" s="83"/>
      <c r="M56" s="79">
        <v>7</v>
      </c>
      <c r="N56" s="79">
        <v>7</v>
      </c>
      <c r="O56" s="79">
        <v>6</v>
      </c>
      <c r="P56" s="80">
        <f t="shared" si="16"/>
        <v>0.5714285714285714</v>
      </c>
      <c r="Q56" s="80">
        <f t="shared" si="17"/>
        <v>0.5714285714285714</v>
      </c>
      <c r="R56" s="81">
        <f t="shared" si="18"/>
        <v>0.5</v>
      </c>
    </row>
    <row r="57" spans="1:18" ht="15.75" thickBot="1" x14ac:dyDescent="0.3">
      <c r="A57" s="87"/>
      <c r="B57" s="63" t="s">
        <v>32</v>
      </c>
      <c r="C57" s="64">
        <v>23</v>
      </c>
      <c r="D57" s="65">
        <v>11</v>
      </c>
      <c r="E57" s="66">
        <f t="shared" si="13"/>
        <v>-0.52173913043478259</v>
      </c>
      <c r="F57" s="64">
        <v>20</v>
      </c>
      <c r="G57" s="64">
        <v>8</v>
      </c>
      <c r="H57" s="66">
        <f t="shared" ref="H57:H65" si="21">(G57-F57)/F57</f>
        <v>-0.6</v>
      </c>
      <c r="I57" s="64">
        <v>14</v>
      </c>
      <c r="J57" s="64">
        <v>3</v>
      </c>
      <c r="K57" s="66">
        <f t="shared" si="20"/>
        <v>-0.7857142857142857</v>
      </c>
      <c r="L57" s="84"/>
      <c r="M57" s="69">
        <v>31</v>
      </c>
      <c r="N57" s="69">
        <v>28</v>
      </c>
      <c r="O57" s="69">
        <v>24</v>
      </c>
      <c r="P57" s="70">
        <f t="shared" si="16"/>
        <v>0.35483870967741937</v>
      </c>
      <c r="Q57" s="70">
        <f t="shared" si="17"/>
        <v>0.2857142857142857</v>
      </c>
      <c r="R57" s="71">
        <f t="shared" si="18"/>
        <v>0.125</v>
      </c>
    </row>
    <row r="58" spans="1:18" ht="15.75" thickBot="1" x14ac:dyDescent="0.3">
      <c r="A58" s="87" t="s">
        <v>43</v>
      </c>
      <c r="B58" s="73" t="s">
        <v>31</v>
      </c>
      <c r="C58" s="74">
        <v>0</v>
      </c>
      <c r="D58" s="75">
        <v>0</v>
      </c>
      <c r="E58" s="76">
        <v>0</v>
      </c>
      <c r="F58" s="74">
        <v>0</v>
      </c>
      <c r="G58" s="74">
        <v>0</v>
      </c>
      <c r="H58" s="76">
        <v>0</v>
      </c>
      <c r="I58" s="57">
        <v>0</v>
      </c>
      <c r="J58" s="57">
        <v>0</v>
      </c>
      <c r="K58" s="76">
        <v>0</v>
      </c>
      <c r="L58" s="83"/>
      <c r="M58" s="79">
        <v>0</v>
      </c>
      <c r="N58" s="79">
        <v>0</v>
      </c>
      <c r="O58" s="79">
        <v>0</v>
      </c>
      <c r="P58" s="80">
        <v>0</v>
      </c>
      <c r="Q58" s="80">
        <v>0</v>
      </c>
      <c r="R58" s="81">
        <v>0</v>
      </c>
    </row>
    <row r="59" spans="1:18" ht="15.75" thickBot="1" x14ac:dyDescent="0.3">
      <c r="A59" s="87"/>
      <c r="B59" s="63" t="s">
        <v>32</v>
      </c>
      <c r="C59" s="64">
        <v>1</v>
      </c>
      <c r="D59" s="65">
        <v>2</v>
      </c>
      <c r="E59" s="66">
        <f t="shared" si="13"/>
        <v>1</v>
      </c>
      <c r="F59" s="64">
        <v>0</v>
      </c>
      <c r="G59" s="64">
        <v>1</v>
      </c>
      <c r="H59" s="66">
        <v>0</v>
      </c>
      <c r="I59" s="64">
        <v>0</v>
      </c>
      <c r="J59" s="64">
        <v>0</v>
      </c>
      <c r="K59" s="66">
        <v>0</v>
      </c>
      <c r="L59" s="84"/>
      <c r="M59" s="69">
        <v>1</v>
      </c>
      <c r="N59" s="69">
        <v>1</v>
      </c>
      <c r="O59" s="69">
        <v>1</v>
      </c>
      <c r="P59" s="70">
        <f t="shared" si="16"/>
        <v>2</v>
      </c>
      <c r="Q59" s="70">
        <f t="shared" si="17"/>
        <v>1</v>
      </c>
      <c r="R59" s="71">
        <f t="shared" si="18"/>
        <v>0</v>
      </c>
    </row>
    <row r="60" spans="1:18" ht="15.75" thickBot="1" x14ac:dyDescent="0.3">
      <c r="A60" s="87" t="s">
        <v>44</v>
      </c>
      <c r="B60" s="73" t="s">
        <v>31</v>
      </c>
      <c r="C60" s="74">
        <v>33</v>
      </c>
      <c r="D60" s="75">
        <v>10</v>
      </c>
      <c r="E60" s="76">
        <f>(D60-C60)/C60</f>
        <v>-0.69696969696969702</v>
      </c>
      <c r="F60" s="74">
        <v>32</v>
      </c>
      <c r="G60" s="74">
        <v>10</v>
      </c>
      <c r="H60" s="77">
        <f t="shared" si="21"/>
        <v>-0.6875</v>
      </c>
      <c r="I60" s="57">
        <v>16</v>
      </c>
      <c r="J60" s="57">
        <v>4</v>
      </c>
      <c r="K60" s="76">
        <f t="shared" si="20"/>
        <v>-0.75</v>
      </c>
      <c r="L60" s="83"/>
      <c r="M60" s="79">
        <v>41</v>
      </c>
      <c r="N60" s="79">
        <v>40</v>
      </c>
      <c r="O60" s="79">
        <v>20</v>
      </c>
      <c r="P60" s="80">
        <f>D60/M60</f>
        <v>0.24390243902439024</v>
      </c>
      <c r="Q60" s="80">
        <f t="shared" si="17"/>
        <v>0.25</v>
      </c>
      <c r="R60" s="81">
        <f t="shared" si="18"/>
        <v>0.2</v>
      </c>
    </row>
    <row r="61" spans="1:18" ht="15.75" thickBot="1" x14ac:dyDescent="0.3">
      <c r="A61" s="87"/>
      <c r="B61" s="63" t="s">
        <v>32</v>
      </c>
      <c r="C61" s="64">
        <v>69</v>
      </c>
      <c r="D61" s="65">
        <v>35</v>
      </c>
      <c r="E61" s="66">
        <f>(D61-C61)/C61</f>
        <v>-0.49275362318840582</v>
      </c>
      <c r="F61" s="64">
        <v>63</v>
      </c>
      <c r="G61" s="64">
        <v>31</v>
      </c>
      <c r="H61" s="67">
        <f t="shared" si="21"/>
        <v>-0.50793650793650791</v>
      </c>
      <c r="I61" s="64">
        <v>35</v>
      </c>
      <c r="J61" s="64">
        <v>19</v>
      </c>
      <c r="K61" s="66">
        <f t="shared" si="20"/>
        <v>-0.45714285714285713</v>
      </c>
      <c r="L61" s="84"/>
      <c r="M61" s="69">
        <v>91</v>
      </c>
      <c r="N61" s="69">
        <v>84</v>
      </c>
      <c r="O61" s="69">
        <v>53</v>
      </c>
      <c r="P61" s="70">
        <f>D61/M61</f>
        <v>0.38461538461538464</v>
      </c>
      <c r="Q61" s="70">
        <f t="shared" si="17"/>
        <v>0.36904761904761907</v>
      </c>
      <c r="R61" s="71">
        <f t="shared" si="18"/>
        <v>0.35849056603773582</v>
      </c>
    </row>
    <row r="62" spans="1:18" ht="15.75" thickBot="1" x14ac:dyDescent="0.3">
      <c r="A62" s="87" t="s">
        <v>45</v>
      </c>
      <c r="B62" s="73" t="s">
        <v>31</v>
      </c>
      <c r="C62" s="74">
        <v>8</v>
      </c>
      <c r="D62" s="75">
        <v>9</v>
      </c>
      <c r="E62" s="76">
        <f t="shared" si="13"/>
        <v>0.125</v>
      </c>
      <c r="F62" s="74">
        <v>7</v>
      </c>
      <c r="G62" s="74">
        <v>9</v>
      </c>
      <c r="H62" s="77">
        <f t="shared" si="21"/>
        <v>0.2857142857142857</v>
      </c>
      <c r="I62" s="57">
        <v>0</v>
      </c>
      <c r="J62" s="57">
        <v>3</v>
      </c>
      <c r="K62" s="76">
        <v>0</v>
      </c>
      <c r="L62" s="83"/>
      <c r="M62" s="79">
        <v>9</v>
      </c>
      <c r="N62" s="79">
        <v>7</v>
      </c>
      <c r="O62" s="79">
        <v>1</v>
      </c>
      <c r="P62" s="80">
        <f t="shared" si="16"/>
        <v>1</v>
      </c>
      <c r="Q62" s="80">
        <f t="shared" si="17"/>
        <v>1.2857142857142858</v>
      </c>
      <c r="R62" s="81">
        <f t="shared" si="18"/>
        <v>3</v>
      </c>
    </row>
    <row r="63" spans="1:18" ht="15.75" thickBot="1" x14ac:dyDescent="0.3">
      <c r="A63" s="87"/>
      <c r="B63" s="63" t="s">
        <v>32</v>
      </c>
      <c r="C63" s="64">
        <v>20</v>
      </c>
      <c r="D63" s="65">
        <v>23</v>
      </c>
      <c r="E63" s="66">
        <f t="shared" si="13"/>
        <v>0.15</v>
      </c>
      <c r="F63" s="64">
        <v>17</v>
      </c>
      <c r="G63" s="64">
        <v>18</v>
      </c>
      <c r="H63" s="67">
        <f t="shared" si="21"/>
        <v>5.8823529411764705E-2</v>
      </c>
      <c r="I63" s="64">
        <v>7</v>
      </c>
      <c r="J63" s="64">
        <v>9</v>
      </c>
      <c r="K63" s="66">
        <f t="shared" si="20"/>
        <v>0.2857142857142857</v>
      </c>
      <c r="L63" s="84"/>
      <c r="M63" s="69">
        <v>22</v>
      </c>
      <c r="N63" s="69">
        <v>19</v>
      </c>
      <c r="O63" s="69">
        <v>10</v>
      </c>
      <c r="P63" s="70">
        <f t="shared" si="16"/>
        <v>1.0454545454545454</v>
      </c>
      <c r="Q63" s="70">
        <f t="shared" si="17"/>
        <v>0.94736842105263153</v>
      </c>
      <c r="R63" s="71">
        <f t="shared" si="18"/>
        <v>0.9</v>
      </c>
    </row>
    <row r="64" spans="1:18" ht="15.75" thickBot="1" x14ac:dyDescent="0.3">
      <c r="A64" s="87" t="s">
        <v>46</v>
      </c>
      <c r="B64" s="73" t="s">
        <v>31</v>
      </c>
      <c r="C64" s="74">
        <v>2</v>
      </c>
      <c r="D64" s="75">
        <v>2</v>
      </c>
      <c r="E64" s="76">
        <f t="shared" si="13"/>
        <v>0</v>
      </c>
      <c r="F64" s="74">
        <v>2</v>
      </c>
      <c r="G64" s="74">
        <v>1</v>
      </c>
      <c r="H64" s="77">
        <f t="shared" si="21"/>
        <v>-0.5</v>
      </c>
      <c r="I64" s="57">
        <v>2</v>
      </c>
      <c r="J64" s="57">
        <v>0</v>
      </c>
      <c r="K64" s="76">
        <f t="shared" si="20"/>
        <v>-1</v>
      </c>
      <c r="L64" s="83"/>
      <c r="M64" s="79">
        <v>2</v>
      </c>
      <c r="N64" s="79">
        <v>2</v>
      </c>
      <c r="O64" s="79">
        <v>2</v>
      </c>
      <c r="P64" s="80">
        <f t="shared" si="16"/>
        <v>1</v>
      </c>
      <c r="Q64" s="80">
        <f t="shared" si="17"/>
        <v>0.5</v>
      </c>
      <c r="R64" s="81">
        <f t="shared" si="18"/>
        <v>0</v>
      </c>
    </row>
    <row r="65" spans="1:18" ht="15.75" thickBot="1" x14ac:dyDescent="0.3">
      <c r="A65" s="88"/>
      <c r="B65" s="63" t="s">
        <v>32</v>
      </c>
      <c r="C65" s="64">
        <v>5</v>
      </c>
      <c r="D65" s="65">
        <v>5</v>
      </c>
      <c r="E65" s="66">
        <f t="shared" si="13"/>
        <v>0</v>
      </c>
      <c r="F65" s="64">
        <v>4</v>
      </c>
      <c r="G65" s="64">
        <v>2</v>
      </c>
      <c r="H65" s="67">
        <f t="shared" si="21"/>
        <v>-0.5</v>
      </c>
      <c r="I65" s="64">
        <v>4</v>
      </c>
      <c r="J65" s="64">
        <v>1</v>
      </c>
      <c r="K65" s="66">
        <f t="shared" si="20"/>
        <v>-0.75</v>
      </c>
      <c r="L65" s="84"/>
      <c r="M65" s="69">
        <v>6</v>
      </c>
      <c r="N65" s="69">
        <v>5</v>
      </c>
      <c r="O65" s="69">
        <v>5</v>
      </c>
      <c r="P65" s="70">
        <f t="shared" si="16"/>
        <v>0.83333333333333337</v>
      </c>
      <c r="Q65" s="70">
        <f t="shared" si="17"/>
        <v>0.4</v>
      </c>
      <c r="R65" s="71">
        <f t="shared" si="18"/>
        <v>0.2</v>
      </c>
    </row>
    <row r="66" spans="1:18" x14ac:dyDescent="0.25">
      <c r="A66" s="85" t="s">
        <v>47</v>
      </c>
      <c r="B66" s="85"/>
      <c r="C66" s="5"/>
      <c r="D66" s="5"/>
      <c r="E66" s="86"/>
      <c r="F66" s="5"/>
      <c r="G66" s="5"/>
      <c r="H66" s="86"/>
      <c r="I66" s="5"/>
      <c r="J66" s="5"/>
      <c r="K66" s="86"/>
      <c r="L66" s="5"/>
      <c r="M66" s="2"/>
      <c r="N66" s="2"/>
      <c r="O66" s="2"/>
      <c r="P66" s="2"/>
      <c r="Q66" s="2"/>
      <c r="R66" s="2"/>
    </row>
    <row r="67" spans="1:18" x14ac:dyDescent="0.25">
      <c r="A67" s="6"/>
      <c r="B67" s="6"/>
      <c r="C67" s="5"/>
      <c r="D67" s="5"/>
      <c r="E67" s="86"/>
      <c r="F67" s="5"/>
      <c r="G67" s="5"/>
      <c r="H67" s="86"/>
      <c r="I67" s="5"/>
      <c r="J67" s="5"/>
      <c r="K67" s="86"/>
      <c r="L67" s="5"/>
      <c r="M67" s="2"/>
      <c r="N67" s="2"/>
      <c r="O67" s="2"/>
      <c r="P67" s="2"/>
      <c r="Q67" s="2"/>
      <c r="R67" s="2"/>
    </row>
    <row r="68" spans="1:18" x14ac:dyDescent="0.25">
      <c r="A68" s="6" t="s">
        <v>48</v>
      </c>
      <c r="B68" s="6"/>
      <c r="C68" s="5"/>
      <c r="D68" s="5"/>
      <c r="E68" s="86"/>
      <c r="F68" s="5"/>
      <c r="G68" s="5"/>
      <c r="H68" s="86"/>
      <c r="I68" s="5"/>
      <c r="J68" s="5"/>
      <c r="K68" s="86"/>
      <c r="L68" s="5"/>
      <c r="M68" s="2"/>
      <c r="N68" s="2"/>
      <c r="O68" s="2"/>
      <c r="P68" s="2"/>
      <c r="Q68" s="2"/>
      <c r="R68" s="2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zoomScale="120" zoomScaleNormal="120" workbookViewId="0">
      <selection activeCell="U15" sqref="U15"/>
    </sheetView>
  </sheetViews>
  <sheetFormatPr defaultColWidth="11.5703125" defaultRowHeight="15" x14ac:dyDescent="0.25"/>
  <cols>
    <col min="1" max="1" width="17.42578125" style="72" customWidth="1"/>
    <col min="2" max="2" width="16" style="72" customWidth="1"/>
    <col min="3" max="4" width="8.28515625" customWidth="1"/>
    <col min="5" max="5" width="9.28515625" style="72" bestFit="1" customWidth="1"/>
    <col min="6" max="7" width="8.28515625" customWidth="1"/>
    <col min="8" max="8" width="9.28515625" style="72" customWidth="1"/>
    <col min="9" max="10" width="8.28515625" customWidth="1"/>
    <col min="11" max="11" width="9.28515625" style="72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</cols>
  <sheetData>
    <row r="1" spans="1:1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 x14ac:dyDescent="0.25">
      <c r="A4" s="107" t="s">
        <v>78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</row>
    <row r="6" spans="1:18" ht="51" x14ac:dyDescent="0.25">
      <c r="A6" s="108" t="s">
        <v>4</v>
      </c>
      <c r="B6" s="109"/>
      <c r="C6" s="8" t="s">
        <v>80</v>
      </c>
      <c r="D6" s="9" t="s">
        <v>79</v>
      </c>
      <c r="E6" s="8" t="s">
        <v>85</v>
      </c>
      <c r="F6" s="8" t="s">
        <v>82</v>
      </c>
      <c r="G6" s="8" t="s">
        <v>81</v>
      </c>
      <c r="H6" s="8" t="s">
        <v>85</v>
      </c>
      <c r="I6" s="8" t="s">
        <v>84</v>
      </c>
      <c r="J6" s="8" t="s">
        <v>83</v>
      </c>
      <c r="K6" s="8" t="s">
        <v>85</v>
      </c>
      <c r="L6" s="10"/>
      <c r="M6" s="11" t="s">
        <v>12</v>
      </c>
      <c r="N6" s="11" t="s">
        <v>13</v>
      </c>
      <c r="O6" s="11" t="s">
        <v>14</v>
      </c>
      <c r="P6" s="11" t="s">
        <v>15</v>
      </c>
      <c r="Q6" s="11" t="s">
        <v>16</v>
      </c>
      <c r="R6" s="12" t="s">
        <v>17</v>
      </c>
    </row>
    <row r="7" spans="1:18" x14ac:dyDescent="0.25">
      <c r="A7" s="103" t="s">
        <v>18</v>
      </c>
      <c r="B7" s="104"/>
      <c r="C7" s="14">
        <v>1232</v>
      </c>
      <c r="D7" s="14">
        <v>1029</v>
      </c>
      <c r="E7" s="15">
        <f t="shared" ref="E7:E15" si="0">(D7-C7)/C7</f>
        <v>-0.16477272727272727</v>
      </c>
      <c r="F7" s="14">
        <v>991</v>
      </c>
      <c r="G7" s="14">
        <v>796</v>
      </c>
      <c r="H7" s="16">
        <f t="shared" ref="H7:H15" si="1">(G7-F7)/F7</f>
        <v>-0.19677093844601412</v>
      </c>
      <c r="I7" s="14">
        <v>491</v>
      </c>
      <c r="J7" s="14">
        <v>392</v>
      </c>
      <c r="K7" s="15">
        <f t="shared" ref="K7:K15" si="2">(J7-I7)/I7</f>
        <v>-0.20162932790224034</v>
      </c>
      <c r="L7" s="17"/>
      <c r="M7" s="18">
        <v>1487</v>
      </c>
      <c r="N7" s="18">
        <v>1292</v>
      </c>
      <c r="O7" s="18">
        <v>796</v>
      </c>
      <c r="P7" s="19">
        <f t="shared" ref="P7:P15" si="3">D7/M7</f>
        <v>0.69199731002017484</v>
      </c>
      <c r="Q7" s="19">
        <f t="shared" ref="Q7:Q15" si="4">G7/N7</f>
        <v>0.61609907120743035</v>
      </c>
      <c r="R7" s="20">
        <f t="shared" ref="R7:R15" si="5">J7/O7</f>
        <v>0.49246231155778897</v>
      </c>
    </row>
    <row r="8" spans="1:18" x14ac:dyDescent="0.25">
      <c r="A8" s="95" t="s">
        <v>19</v>
      </c>
      <c r="B8" s="96"/>
      <c r="C8" s="22">
        <v>41</v>
      </c>
      <c r="D8" s="22">
        <v>32</v>
      </c>
      <c r="E8" s="15">
        <f t="shared" si="0"/>
        <v>-0.21951219512195122</v>
      </c>
      <c r="F8" s="22">
        <v>28</v>
      </c>
      <c r="G8" s="22">
        <v>19</v>
      </c>
      <c r="H8" s="16">
        <f t="shared" si="1"/>
        <v>-0.32142857142857145</v>
      </c>
      <c r="I8" s="22">
        <v>20</v>
      </c>
      <c r="J8" s="22">
        <v>11</v>
      </c>
      <c r="K8" s="15">
        <f t="shared" si="2"/>
        <v>-0.45</v>
      </c>
      <c r="L8" s="17"/>
      <c r="M8" s="18">
        <v>48</v>
      </c>
      <c r="N8" s="18">
        <v>33</v>
      </c>
      <c r="O8" s="18">
        <v>26</v>
      </c>
      <c r="P8" s="19">
        <f t="shared" si="3"/>
        <v>0.66666666666666663</v>
      </c>
      <c r="Q8" s="19">
        <f t="shared" si="4"/>
        <v>0.5757575757575758</v>
      </c>
      <c r="R8" s="20">
        <f t="shared" si="5"/>
        <v>0.42307692307692307</v>
      </c>
    </row>
    <row r="9" spans="1:18" x14ac:dyDescent="0.25">
      <c r="A9" s="95" t="s">
        <v>20</v>
      </c>
      <c r="B9" s="96"/>
      <c r="C9" s="22">
        <v>23</v>
      </c>
      <c r="D9" s="22">
        <v>19</v>
      </c>
      <c r="E9" s="15">
        <f t="shared" si="0"/>
        <v>-0.17391304347826086</v>
      </c>
      <c r="F9" s="22">
        <v>16</v>
      </c>
      <c r="G9" s="22">
        <v>10</v>
      </c>
      <c r="H9" s="16">
        <f t="shared" si="1"/>
        <v>-0.375</v>
      </c>
      <c r="I9" s="22">
        <v>11</v>
      </c>
      <c r="J9" s="22">
        <v>3</v>
      </c>
      <c r="K9" s="15">
        <f t="shared" si="2"/>
        <v>-0.72727272727272729</v>
      </c>
      <c r="L9" s="17"/>
      <c r="M9" s="18">
        <v>25</v>
      </c>
      <c r="N9" s="18">
        <v>16</v>
      </c>
      <c r="O9" s="18">
        <v>12</v>
      </c>
      <c r="P9" s="19">
        <f t="shared" si="3"/>
        <v>0.76</v>
      </c>
      <c r="Q9" s="19">
        <f t="shared" si="4"/>
        <v>0.625</v>
      </c>
      <c r="R9" s="20">
        <f t="shared" si="5"/>
        <v>0.25</v>
      </c>
    </row>
    <row r="10" spans="1:18" x14ac:dyDescent="0.25">
      <c r="A10" s="95" t="s">
        <v>21</v>
      </c>
      <c r="B10" s="96"/>
      <c r="C10" s="22">
        <v>406</v>
      </c>
      <c r="D10" s="22">
        <v>284</v>
      </c>
      <c r="E10" s="15">
        <f t="shared" si="0"/>
        <v>-0.30049261083743845</v>
      </c>
      <c r="F10" s="22">
        <v>315</v>
      </c>
      <c r="G10" s="22">
        <v>226</v>
      </c>
      <c r="H10" s="16">
        <f t="shared" si="1"/>
        <v>-0.28253968253968254</v>
      </c>
      <c r="I10" s="22">
        <v>130</v>
      </c>
      <c r="J10" s="22">
        <v>82</v>
      </c>
      <c r="K10" s="15">
        <f t="shared" si="2"/>
        <v>-0.36923076923076925</v>
      </c>
      <c r="L10" s="17"/>
      <c r="M10" s="18">
        <v>471</v>
      </c>
      <c r="N10" s="18">
        <v>396</v>
      </c>
      <c r="O10" s="18">
        <v>209</v>
      </c>
      <c r="P10" s="19">
        <f t="shared" si="3"/>
        <v>0.60297239915074308</v>
      </c>
      <c r="Q10" s="19">
        <f t="shared" si="4"/>
        <v>0.57070707070707072</v>
      </c>
      <c r="R10" s="20">
        <f t="shared" si="5"/>
        <v>0.3923444976076555</v>
      </c>
    </row>
    <row r="11" spans="1:18" x14ac:dyDescent="0.25">
      <c r="A11" s="95" t="s">
        <v>22</v>
      </c>
      <c r="B11" s="96"/>
      <c r="C11" s="14">
        <v>293</v>
      </c>
      <c r="D11" s="14">
        <v>257</v>
      </c>
      <c r="E11" s="15">
        <f t="shared" si="0"/>
        <v>-0.12286689419795221</v>
      </c>
      <c r="F11" s="14">
        <v>249</v>
      </c>
      <c r="G11" s="14">
        <v>212</v>
      </c>
      <c r="H11" s="16">
        <f t="shared" si="1"/>
        <v>-0.14859437751004015</v>
      </c>
      <c r="I11" s="14">
        <v>176</v>
      </c>
      <c r="J11" s="14">
        <v>139</v>
      </c>
      <c r="K11" s="15">
        <f>(J11-I11)/I11</f>
        <v>-0.21022727272727273</v>
      </c>
      <c r="L11" s="17"/>
      <c r="M11" s="18">
        <v>391</v>
      </c>
      <c r="N11" s="18">
        <v>365</v>
      </c>
      <c r="O11" s="18">
        <v>293</v>
      </c>
      <c r="P11" s="19">
        <f t="shared" si="3"/>
        <v>0.65728900255754474</v>
      </c>
      <c r="Q11" s="19">
        <f t="shared" si="4"/>
        <v>0.58082191780821912</v>
      </c>
      <c r="R11" s="20">
        <f t="shared" si="5"/>
        <v>0.47440273037542663</v>
      </c>
    </row>
    <row r="12" spans="1:18" x14ac:dyDescent="0.25">
      <c r="A12" s="95" t="s">
        <v>23</v>
      </c>
      <c r="B12" s="96"/>
      <c r="C12" s="14">
        <v>513</v>
      </c>
      <c r="D12" s="14">
        <v>439</v>
      </c>
      <c r="E12" s="15">
        <f t="shared" si="0"/>
        <v>-0.14424951267056529</v>
      </c>
      <c r="F12" s="14">
        <v>410</v>
      </c>
      <c r="G12" s="14">
        <v>346</v>
      </c>
      <c r="H12" s="16">
        <f t="shared" si="1"/>
        <v>-0.15609756097560976</v>
      </c>
      <c r="I12" s="14">
        <v>171</v>
      </c>
      <c r="J12" s="14">
        <v>161</v>
      </c>
      <c r="K12" s="15">
        <f t="shared" si="2"/>
        <v>-5.8479532163742687E-2</v>
      </c>
      <c r="L12" s="17"/>
      <c r="M12" s="18">
        <v>604</v>
      </c>
      <c r="N12" s="18">
        <v>512</v>
      </c>
      <c r="O12" s="18">
        <v>276</v>
      </c>
      <c r="P12" s="19">
        <f t="shared" si="3"/>
        <v>0.72682119205298013</v>
      </c>
      <c r="Q12" s="19">
        <f t="shared" si="4"/>
        <v>0.67578125</v>
      </c>
      <c r="R12" s="20">
        <f t="shared" si="5"/>
        <v>0.58333333333333337</v>
      </c>
    </row>
    <row r="13" spans="1:18" x14ac:dyDescent="0.25">
      <c r="A13" s="95" t="s">
        <v>24</v>
      </c>
      <c r="B13" s="96"/>
      <c r="C13" s="23">
        <v>20</v>
      </c>
      <c r="D13" s="23">
        <v>49</v>
      </c>
      <c r="E13" s="15">
        <f t="shared" si="0"/>
        <v>1.45</v>
      </c>
      <c r="F13" s="23">
        <v>17</v>
      </c>
      <c r="G13" s="23">
        <v>12</v>
      </c>
      <c r="H13" s="16">
        <f t="shared" si="1"/>
        <v>-0.29411764705882354</v>
      </c>
      <c r="I13" s="23">
        <v>14</v>
      </c>
      <c r="J13" s="23">
        <v>10</v>
      </c>
      <c r="K13" s="15">
        <f t="shared" si="2"/>
        <v>-0.2857142857142857</v>
      </c>
      <c r="L13" s="17"/>
      <c r="M13" s="18">
        <v>21</v>
      </c>
      <c r="N13" s="18">
        <v>19</v>
      </c>
      <c r="O13" s="18">
        <v>18</v>
      </c>
      <c r="P13" s="19">
        <f t="shared" si="3"/>
        <v>2.3333333333333335</v>
      </c>
      <c r="Q13" s="19">
        <f t="shared" si="4"/>
        <v>0.63157894736842102</v>
      </c>
      <c r="R13" s="20">
        <f t="shared" si="5"/>
        <v>0.55555555555555558</v>
      </c>
    </row>
    <row r="14" spans="1:18" x14ac:dyDescent="0.25">
      <c r="A14" s="97" t="s">
        <v>25</v>
      </c>
      <c r="B14" s="98"/>
      <c r="C14" s="22">
        <v>269</v>
      </c>
      <c r="D14" s="22">
        <v>246</v>
      </c>
      <c r="E14" s="15">
        <f t="shared" si="0"/>
        <v>-8.5501858736059477E-2</v>
      </c>
      <c r="F14" s="22">
        <v>126</v>
      </c>
      <c r="G14" s="22">
        <v>103</v>
      </c>
      <c r="H14" s="16">
        <f t="shared" si="1"/>
        <v>-0.18253968253968253</v>
      </c>
      <c r="I14" s="22">
        <v>75</v>
      </c>
      <c r="J14" s="22">
        <v>62</v>
      </c>
      <c r="K14" s="15">
        <f t="shared" si="2"/>
        <v>-0.17333333333333334</v>
      </c>
      <c r="L14" s="17"/>
      <c r="M14" s="18">
        <v>272</v>
      </c>
      <c r="N14" s="18">
        <v>130</v>
      </c>
      <c r="O14" s="18">
        <v>104</v>
      </c>
      <c r="P14" s="19">
        <f t="shared" si="3"/>
        <v>0.90441176470588236</v>
      </c>
      <c r="Q14" s="19">
        <f t="shared" si="4"/>
        <v>0.79230769230769227</v>
      </c>
      <c r="R14" s="20">
        <f t="shared" si="5"/>
        <v>0.59615384615384615</v>
      </c>
    </row>
    <row r="15" spans="1:18" x14ac:dyDescent="0.25">
      <c r="A15" s="99" t="s">
        <v>26</v>
      </c>
      <c r="B15" s="100"/>
      <c r="C15" s="24">
        <f>C7+C14</f>
        <v>1501</v>
      </c>
      <c r="D15" s="25">
        <f>D7+D14</f>
        <v>1275</v>
      </c>
      <c r="E15" s="26">
        <f t="shared" si="0"/>
        <v>-0.15056628914057296</v>
      </c>
      <c r="F15" s="24">
        <f>F7+F14</f>
        <v>1117</v>
      </c>
      <c r="G15" s="24">
        <f>G7+G14</f>
        <v>899</v>
      </c>
      <c r="H15" s="27">
        <f t="shared" si="1"/>
        <v>-0.19516562220232767</v>
      </c>
      <c r="I15" s="24">
        <f>I7+I14</f>
        <v>566</v>
      </c>
      <c r="J15" s="24">
        <f>J7+J14</f>
        <v>454</v>
      </c>
      <c r="K15" s="26">
        <f t="shared" si="2"/>
        <v>-0.19787985865724381</v>
      </c>
      <c r="L15" s="28"/>
      <c r="M15" s="29">
        <f>M7+M14</f>
        <v>1759</v>
      </c>
      <c r="N15" s="29">
        <f>N7+N14</f>
        <v>1422</v>
      </c>
      <c r="O15" s="29">
        <f>O7+O14</f>
        <v>900</v>
      </c>
      <c r="P15" s="30">
        <f t="shared" si="3"/>
        <v>0.72484366117111998</v>
      </c>
      <c r="Q15" s="30">
        <f t="shared" si="4"/>
        <v>0.63220815752461323</v>
      </c>
      <c r="R15" s="31">
        <f t="shared" si="5"/>
        <v>0.50444444444444447</v>
      </c>
    </row>
    <row r="16" spans="1:18" x14ac:dyDescent="0.25">
      <c r="A16" s="101" t="s">
        <v>27</v>
      </c>
      <c r="B16" s="102"/>
      <c r="C16" s="33"/>
      <c r="D16" s="34"/>
      <c r="E16" s="35"/>
      <c r="F16" s="33"/>
      <c r="G16" s="33"/>
      <c r="H16" s="36"/>
      <c r="I16" s="33"/>
      <c r="J16" s="33"/>
      <c r="K16" s="35"/>
      <c r="L16" s="37"/>
      <c r="M16" s="38"/>
      <c r="N16" s="38"/>
      <c r="O16" s="38"/>
      <c r="P16" s="35"/>
      <c r="Q16" s="35"/>
      <c r="R16" s="39"/>
    </row>
    <row r="17" spans="1:24" x14ac:dyDescent="0.25">
      <c r="A17" s="103" t="s">
        <v>18</v>
      </c>
      <c r="B17" s="104"/>
      <c r="C17" s="14">
        <v>552</v>
      </c>
      <c r="D17" s="14">
        <v>532</v>
      </c>
      <c r="E17" s="15">
        <f t="shared" ref="E17:E25" si="6">(D17-C17)/C17</f>
        <v>-3.6231884057971016E-2</v>
      </c>
      <c r="F17" s="14">
        <v>412</v>
      </c>
      <c r="G17" s="14">
        <v>389</v>
      </c>
      <c r="H17" s="16">
        <f t="shared" ref="H17:H25" si="7">(G17-F17)/F17</f>
        <v>-5.5825242718446605E-2</v>
      </c>
      <c r="I17" s="14">
        <v>201</v>
      </c>
      <c r="J17" s="14">
        <v>192</v>
      </c>
      <c r="K17" s="16">
        <f t="shared" ref="K17:K25" si="8">(J17-I17)/I17</f>
        <v>-4.4776119402985072E-2</v>
      </c>
      <c r="L17" s="17"/>
      <c r="M17" s="14">
        <v>613</v>
      </c>
      <c r="N17" s="14">
        <v>481</v>
      </c>
      <c r="O17" s="14">
        <v>299</v>
      </c>
      <c r="P17" s="19">
        <f t="shared" ref="P17" si="9">D17/M17</f>
        <v>0.86786296900489401</v>
      </c>
      <c r="Q17" s="19">
        <f t="shared" ref="Q17:Q25" si="10">G17/N17</f>
        <v>0.80873180873180872</v>
      </c>
      <c r="R17" s="20">
        <f t="shared" ref="R17:R25" si="11">J17/O17</f>
        <v>0.64214046822742477</v>
      </c>
    </row>
    <row r="18" spans="1:24" x14ac:dyDescent="0.25">
      <c r="A18" s="95" t="s">
        <v>19</v>
      </c>
      <c r="B18" s="96"/>
      <c r="C18" s="22">
        <v>29</v>
      </c>
      <c r="D18" s="22">
        <v>20</v>
      </c>
      <c r="E18" s="15">
        <f t="shared" si="6"/>
        <v>-0.31034482758620691</v>
      </c>
      <c r="F18" s="22">
        <v>21</v>
      </c>
      <c r="G18" s="22">
        <v>10</v>
      </c>
      <c r="H18" s="16">
        <f t="shared" si="7"/>
        <v>-0.52380952380952384</v>
      </c>
      <c r="I18" s="22">
        <v>15</v>
      </c>
      <c r="J18" s="22">
        <v>5</v>
      </c>
      <c r="K18" s="16">
        <f t="shared" si="8"/>
        <v>-0.66666666666666663</v>
      </c>
      <c r="L18" s="17"/>
      <c r="M18" s="22">
        <v>32</v>
      </c>
      <c r="N18" s="22">
        <v>21</v>
      </c>
      <c r="O18" s="22">
        <v>16</v>
      </c>
      <c r="P18" s="19">
        <f>D18/M18</f>
        <v>0.625</v>
      </c>
      <c r="Q18" s="19">
        <f t="shared" si="10"/>
        <v>0.47619047619047616</v>
      </c>
      <c r="R18" s="20">
        <f t="shared" si="11"/>
        <v>0.3125</v>
      </c>
    </row>
    <row r="19" spans="1:24" x14ac:dyDescent="0.25">
      <c r="A19" s="95" t="s">
        <v>20</v>
      </c>
      <c r="B19" s="96"/>
      <c r="C19" s="22">
        <v>20</v>
      </c>
      <c r="D19" s="22">
        <v>15</v>
      </c>
      <c r="E19" s="15">
        <f t="shared" si="6"/>
        <v>-0.25</v>
      </c>
      <c r="F19" s="22">
        <v>15</v>
      </c>
      <c r="G19" s="22">
        <v>7</v>
      </c>
      <c r="H19" s="16">
        <f t="shared" si="7"/>
        <v>-0.53333333333333333</v>
      </c>
      <c r="I19" s="22">
        <v>11</v>
      </c>
      <c r="J19" s="22">
        <v>3</v>
      </c>
      <c r="K19" s="16">
        <f t="shared" si="8"/>
        <v>-0.72727272727272729</v>
      </c>
      <c r="L19" s="17"/>
      <c r="M19" s="22">
        <v>21</v>
      </c>
      <c r="N19" s="22">
        <v>14</v>
      </c>
      <c r="O19" s="22">
        <v>11</v>
      </c>
      <c r="P19" s="19">
        <f t="shared" ref="P19:P25" si="12">D19/M19</f>
        <v>0.7142857142857143</v>
      </c>
      <c r="Q19" s="19">
        <f t="shared" si="10"/>
        <v>0.5</v>
      </c>
      <c r="R19" s="20">
        <f t="shared" si="11"/>
        <v>0.27272727272727271</v>
      </c>
    </row>
    <row r="20" spans="1:24" x14ac:dyDescent="0.25">
      <c r="A20" s="95" t="s">
        <v>21</v>
      </c>
      <c r="B20" s="96"/>
      <c r="C20" s="22">
        <v>144</v>
      </c>
      <c r="D20" s="22">
        <v>129</v>
      </c>
      <c r="E20" s="15">
        <f t="shared" si="6"/>
        <v>-0.10416666666666667</v>
      </c>
      <c r="F20" s="22">
        <v>96</v>
      </c>
      <c r="G20" s="22">
        <v>83</v>
      </c>
      <c r="H20" s="16">
        <f t="shared" si="7"/>
        <v>-0.13541666666666666</v>
      </c>
      <c r="I20" s="22">
        <v>34</v>
      </c>
      <c r="J20" s="22">
        <v>24</v>
      </c>
      <c r="K20" s="16">
        <f t="shared" si="8"/>
        <v>-0.29411764705882354</v>
      </c>
      <c r="L20" s="17"/>
      <c r="M20" s="22">
        <v>146</v>
      </c>
      <c r="N20" s="22">
        <v>97</v>
      </c>
      <c r="O20" s="22">
        <v>53</v>
      </c>
      <c r="P20" s="19">
        <f t="shared" si="12"/>
        <v>0.88356164383561642</v>
      </c>
      <c r="Q20" s="19">
        <f t="shared" si="10"/>
        <v>0.85567010309278346</v>
      </c>
      <c r="R20" s="20">
        <f t="shared" si="11"/>
        <v>0.45283018867924529</v>
      </c>
    </row>
    <row r="21" spans="1:24" x14ac:dyDescent="0.25">
      <c r="A21" s="95" t="s">
        <v>22</v>
      </c>
      <c r="B21" s="96"/>
      <c r="C21" s="14">
        <v>118</v>
      </c>
      <c r="D21" s="14">
        <v>106</v>
      </c>
      <c r="E21" s="15">
        <f t="shared" si="6"/>
        <v>-0.10169491525423729</v>
      </c>
      <c r="F21" s="14">
        <v>95</v>
      </c>
      <c r="G21" s="14">
        <v>90</v>
      </c>
      <c r="H21" s="16">
        <f t="shared" si="7"/>
        <v>-5.2631578947368418E-2</v>
      </c>
      <c r="I21" s="14">
        <v>68</v>
      </c>
      <c r="J21" s="14">
        <v>57</v>
      </c>
      <c r="K21" s="16">
        <f t="shared" si="8"/>
        <v>-0.16176470588235295</v>
      </c>
      <c r="L21" s="17"/>
      <c r="M21" s="14">
        <v>152</v>
      </c>
      <c r="N21" s="14">
        <v>138</v>
      </c>
      <c r="O21" s="14">
        <v>108</v>
      </c>
      <c r="P21" s="19">
        <f t="shared" si="12"/>
        <v>0.69736842105263153</v>
      </c>
      <c r="Q21" s="19">
        <f t="shared" si="10"/>
        <v>0.65217391304347827</v>
      </c>
      <c r="R21" s="20">
        <f t="shared" si="11"/>
        <v>0.52777777777777779</v>
      </c>
    </row>
    <row r="22" spans="1:24" x14ac:dyDescent="0.25">
      <c r="A22" s="95" t="s">
        <v>23</v>
      </c>
      <c r="B22" s="96"/>
      <c r="C22" s="14">
        <v>274</v>
      </c>
      <c r="D22" s="14">
        <v>271</v>
      </c>
      <c r="E22" s="15">
        <f t="shared" si="6"/>
        <v>-1.0948905109489052E-2</v>
      </c>
      <c r="F22" s="14">
        <v>207</v>
      </c>
      <c r="G22" s="14">
        <v>204</v>
      </c>
      <c r="H22" s="16">
        <f t="shared" si="7"/>
        <v>-1.4492753623188406E-2</v>
      </c>
      <c r="I22" s="14">
        <v>88</v>
      </c>
      <c r="J22" s="14">
        <v>101</v>
      </c>
      <c r="K22" s="16">
        <f t="shared" si="8"/>
        <v>0.14772727272727273</v>
      </c>
      <c r="L22" s="17"/>
      <c r="M22" s="14">
        <v>299</v>
      </c>
      <c r="N22" s="14">
        <v>231</v>
      </c>
      <c r="O22" s="14">
        <v>124</v>
      </c>
      <c r="P22" s="19">
        <f t="shared" si="12"/>
        <v>0.90635451505016718</v>
      </c>
      <c r="Q22" s="19">
        <f t="shared" si="10"/>
        <v>0.88311688311688308</v>
      </c>
      <c r="R22" s="20">
        <f t="shared" si="11"/>
        <v>0.81451612903225812</v>
      </c>
    </row>
    <row r="23" spans="1:24" x14ac:dyDescent="0.25">
      <c r="A23" s="95" t="s">
        <v>24</v>
      </c>
      <c r="B23" s="96"/>
      <c r="C23" s="23">
        <v>16</v>
      </c>
      <c r="D23" s="23">
        <v>26</v>
      </c>
      <c r="E23" s="15">
        <f t="shared" si="6"/>
        <v>0.625</v>
      </c>
      <c r="F23" s="23">
        <v>14</v>
      </c>
      <c r="G23" s="23">
        <v>12</v>
      </c>
      <c r="H23" s="16">
        <f t="shared" si="7"/>
        <v>-0.14285714285714285</v>
      </c>
      <c r="I23" s="23">
        <v>11</v>
      </c>
      <c r="J23" s="23">
        <v>10</v>
      </c>
      <c r="K23" s="16">
        <f t="shared" si="8"/>
        <v>-9.0909090909090912E-2</v>
      </c>
      <c r="L23" s="17"/>
      <c r="M23" s="23">
        <v>16</v>
      </c>
      <c r="N23" s="23">
        <v>15</v>
      </c>
      <c r="O23" s="23">
        <v>14</v>
      </c>
      <c r="P23" s="19">
        <f t="shared" si="12"/>
        <v>1.625</v>
      </c>
      <c r="Q23" s="19">
        <f t="shared" si="10"/>
        <v>0.8</v>
      </c>
      <c r="R23" s="20">
        <f t="shared" si="11"/>
        <v>0.7142857142857143</v>
      </c>
    </row>
    <row r="24" spans="1:24" x14ac:dyDescent="0.25">
      <c r="A24" s="97" t="s">
        <v>25</v>
      </c>
      <c r="B24" s="98"/>
      <c r="C24" s="22">
        <v>259</v>
      </c>
      <c r="D24" s="22">
        <v>241</v>
      </c>
      <c r="E24" s="15">
        <f t="shared" si="6"/>
        <v>-6.9498069498069498E-2</v>
      </c>
      <c r="F24" s="22">
        <v>123</v>
      </c>
      <c r="G24" s="22">
        <v>101</v>
      </c>
      <c r="H24" s="16">
        <f t="shared" si="7"/>
        <v>-0.17886178861788618</v>
      </c>
      <c r="I24" s="22">
        <v>72</v>
      </c>
      <c r="J24" s="22">
        <v>61</v>
      </c>
      <c r="K24" s="16">
        <f t="shared" si="8"/>
        <v>-0.15277777777777779</v>
      </c>
      <c r="L24" s="17"/>
      <c r="M24" s="22">
        <v>262</v>
      </c>
      <c r="N24" s="22">
        <v>127</v>
      </c>
      <c r="O24" s="22">
        <v>101</v>
      </c>
      <c r="P24" s="19">
        <f t="shared" si="12"/>
        <v>0.91984732824427484</v>
      </c>
      <c r="Q24" s="19">
        <f t="shared" si="10"/>
        <v>0.79527559055118113</v>
      </c>
      <c r="R24" s="20">
        <f t="shared" si="11"/>
        <v>0.60396039603960394</v>
      </c>
    </row>
    <row r="25" spans="1:24" x14ac:dyDescent="0.25">
      <c r="A25" s="99" t="s">
        <v>28</v>
      </c>
      <c r="B25" s="100"/>
      <c r="C25" s="40">
        <f>C17+C24</f>
        <v>811</v>
      </c>
      <c r="D25" s="41">
        <f>D17+D24</f>
        <v>773</v>
      </c>
      <c r="E25" s="26">
        <f t="shared" si="6"/>
        <v>-4.6855733662145502E-2</v>
      </c>
      <c r="F25" s="40">
        <f>F17+F24</f>
        <v>535</v>
      </c>
      <c r="G25" s="40">
        <f>G17+G24</f>
        <v>490</v>
      </c>
      <c r="H25" s="27">
        <f t="shared" si="7"/>
        <v>-8.4112149532710276E-2</v>
      </c>
      <c r="I25" s="40">
        <f>I17+I24</f>
        <v>273</v>
      </c>
      <c r="J25" s="40">
        <f>J17+J24</f>
        <v>253</v>
      </c>
      <c r="K25" s="26">
        <f t="shared" si="8"/>
        <v>-7.3260073260073263E-2</v>
      </c>
      <c r="L25" s="28"/>
      <c r="M25" s="42">
        <f>M17+M24</f>
        <v>875</v>
      </c>
      <c r="N25" s="42">
        <f>N17+N24</f>
        <v>608</v>
      </c>
      <c r="O25" s="42">
        <f>O17+O24</f>
        <v>400</v>
      </c>
      <c r="P25" s="30">
        <f t="shared" si="12"/>
        <v>0.88342857142857145</v>
      </c>
      <c r="Q25" s="30">
        <f t="shared" si="10"/>
        <v>0.80592105263157898</v>
      </c>
      <c r="R25" s="31">
        <f t="shared" si="11"/>
        <v>0.63249999999999995</v>
      </c>
    </row>
    <row r="26" spans="1:24" ht="15" customHeight="1" x14ac:dyDescent="0.25">
      <c r="A26" s="90" t="s">
        <v>29</v>
      </c>
      <c r="B26" s="91"/>
      <c r="C26" s="43"/>
      <c r="D26" s="44"/>
      <c r="E26" s="45"/>
      <c r="F26" s="43"/>
      <c r="G26" s="43"/>
      <c r="H26" s="46"/>
      <c r="I26" s="43"/>
      <c r="J26" s="43"/>
      <c r="K26" s="45"/>
      <c r="L26" s="47"/>
      <c r="M26" s="48"/>
      <c r="N26" s="48"/>
      <c r="O26" s="48"/>
      <c r="P26" s="49"/>
      <c r="Q26" s="49"/>
      <c r="R26" s="50"/>
    </row>
    <row r="27" spans="1:24" x14ac:dyDescent="0.25">
      <c r="A27" s="92" t="s">
        <v>30</v>
      </c>
      <c r="B27" s="51" t="s">
        <v>31</v>
      </c>
      <c r="C27" s="22">
        <v>25</v>
      </c>
      <c r="D27" s="52">
        <v>20</v>
      </c>
      <c r="E27" s="15">
        <f t="shared" ref="E27:E65" si="13">(D27-C27)/C27</f>
        <v>-0.2</v>
      </c>
      <c r="F27" s="22">
        <v>10</v>
      </c>
      <c r="G27" s="22">
        <v>10</v>
      </c>
      <c r="H27" s="16">
        <f t="shared" ref="H27:H52" si="14">(G27-F27)/F27</f>
        <v>0</v>
      </c>
      <c r="I27" s="22">
        <v>2</v>
      </c>
      <c r="J27" s="22">
        <v>2</v>
      </c>
      <c r="K27" s="15">
        <f t="shared" ref="K27:K28" si="15">(J27-I27)/I27</f>
        <v>0</v>
      </c>
      <c r="L27" s="53"/>
      <c r="M27" s="54">
        <v>25</v>
      </c>
      <c r="N27" s="54">
        <v>13</v>
      </c>
      <c r="O27" s="55">
        <v>10</v>
      </c>
      <c r="P27" s="19">
        <f t="shared" ref="P27:P65" si="16">D27/M27</f>
        <v>0.8</v>
      </c>
      <c r="Q27" s="19">
        <f t="shared" ref="Q27:Q65" si="17">G27/N27</f>
        <v>0.76923076923076927</v>
      </c>
      <c r="R27" s="20">
        <f t="shared" ref="R27:R65" si="18">J27/O27</f>
        <v>0.2</v>
      </c>
    </row>
    <row r="28" spans="1:24" x14ac:dyDescent="0.25">
      <c r="A28" s="93"/>
      <c r="B28" s="56" t="s">
        <v>32</v>
      </c>
      <c r="C28" s="57">
        <v>96</v>
      </c>
      <c r="D28" s="58">
        <v>124</v>
      </c>
      <c r="E28" s="59">
        <f t="shared" si="13"/>
        <v>0.29166666666666669</v>
      </c>
      <c r="F28" s="57">
        <v>64</v>
      </c>
      <c r="G28" s="57">
        <v>85</v>
      </c>
      <c r="H28" s="60">
        <f t="shared" si="14"/>
        <v>0.328125</v>
      </c>
      <c r="I28" s="57">
        <v>29</v>
      </c>
      <c r="J28" s="57">
        <v>44</v>
      </c>
      <c r="K28" s="15">
        <f t="shared" si="15"/>
        <v>0.51724137931034486</v>
      </c>
      <c r="L28" s="61"/>
      <c r="M28" s="62">
        <v>108</v>
      </c>
      <c r="N28" s="62">
        <v>76</v>
      </c>
      <c r="O28" s="62">
        <v>51</v>
      </c>
      <c r="P28" s="19">
        <f t="shared" si="16"/>
        <v>1.1481481481481481</v>
      </c>
      <c r="Q28" s="19">
        <f t="shared" si="17"/>
        <v>1.118421052631579</v>
      </c>
      <c r="R28" s="20">
        <f t="shared" si="18"/>
        <v>0.86274509803921573</v>
      </c>
    </row>
    <row r="29" spans="1:24" s="72" customFormat="1" ht="15.75" thickBot="1" x14ac:dyDescent="0.3">
      <c r="A29" s="94"/>
      <c r="B29" s="63" t="s">
        <v>33</v>
      </c>
      <c r="C29" s="64">
        <v>65</v>
      </c>
      <c r="D29" s="65">
        <v>55</v>
      </c>
      <c r="E29" s="66">
        <f t="shared" si="13"/>
        <v>-0.15384615384615385</v>
      </c>
      <c r="F29" s="64">
        <v>24</v>
      </c>
      <c r="G29" s="64">
        <v>14</v>
      </c>
      <c r="H29" s="67">
        <f t="shared" si="14"/>
        <v>-0.41666666666666669</v>
      </c>
      <c r="I29" s="64">
        <v>5</v>
      </c>
      <c r="J29" s="64">
        <v>6</v>
      </c>
      <c r="K29" s="66">
        <f>(J29-I29)/I29</f>
        <v>0.2</v>
      </c>
      <c r="L29" s="68"/>
      <c r="M29" s="69">
        <v>65</v>
      </c>
      <c r="N29" s="69">
        <v>24</v>
      </c>
      <c r="O29" s="69">
        <v>14</v>
      </c>
      <c r="P29" s="70">
        <f t="shared" si="16"/>
        <v>0.84615384615384615</v>
      </c>
      <c r="Q29" s="70">
        <f t="shared" si="17"/>
        <v>0.58333333333333337</v>
      </c>
      <c r="R29" s="71">
        <f t="shared" si="18"/>
        <v>0.42857142857142855</v>
      </c>
      <c r="T29"/>
      <c r="U29"/>
      <c r="V29"/>
      <c r="W29"/>
      <c r="X29"/>
    </row>
    <row r="30" spans="1:24" ht="15.75" thickBot="1" x14ac:dyDescent="0.3">
      <c r="A30" s="89" t="s">
        <v>34</v>
      </c>
      <c r="B30" s="73" t="s">
        <v>31</v>
      </c>
      <c r="C30" s="74">
        <v>39</v>
      </c>
      <c r="D30" s="75">
        <v>35</v>
      </c>
      <c r="E30" s="76">
        <f t="shared" si="13"/>
        <v>-0.10256410256410256</v>
      </c>
      <c r="F30" s="74">
        <v>25</v>
      </c>
      <c r="G30" s="74">
        <v>21</v>
      </c>
      <c r="H30" s="77">
        <f t="shared" si="14"/>
        <v>-0.16</v>
      </c>
      <c r="I30" s="57">
        <v>11</v>
      </c>
      <c r="J30" s="57">
        <v>5</v>
      </c>
      <c r="K30" s="76">
        <f t="shared" ref="K30:K52" si="19">(J30-I30)/I30</f>
        <v>-0.54545454545454541</v>
      </c>
      <c r="L30" s="78"/>
      <c r="M30" s="79">
        <v>40</v>
      </c>
      <c r="N30" s="79">
        <v>23</v>
      </c>
      <c r="O30" s="79">
        <v>11</v>
      </c>
      <c r="P30" s="80">
        <f t="shared" si="16"/>
        <v>0.875</v>
      </c>
      <c r="Q30" s="80">
        <f t="shared" si="17"/>
        <v>0.91304347826086951</v>
      </c>
      <c r="R30" s="81">
        <f t="shared" si="18"/>
        <v>0.45454545454545453</v>
      </c>
    </row>
    <row r="31" spans="1:24" ht="15.75" thickBot="1" x14ac:dyDescent="0.3">
      <c r="A31" s="89"/>
      <c r="B31" s="56" t="s">
        <v>32</v>
      </c>
      <c r="C31" s="52">
        <v>138</v>
      </c>
      <c r="D31" s="52">
        <v>139</v>
      </c>
      <c r="E31" s="15">
        <f t="shared" si="13"/>
        <v>7.246376811594203E-3</v>
      </c>
      <c r="F31" s="22">
        <v>98</v>
      </c>
      <c r="G31" s="22">
        <v>103</v>
      </c>
      <c r="H31" s="16">
        <f t="shared" si="14"/>
        <v>5.1020408163265307E-2</v>
      </c>
      <c r="I31" s="22">
        <v>52</v>
      </c>
      <c r="J31" s="22">
        <v>49</v>
      </c>
      <c r="K31" s="15">
        <f t="shared" si="19"/>
        <v>-5.7692307692307696E-2</v>
      </c>
      <c r="L31" s="61"/>
      <c r="M31" s="54">
        <v>155</v>
      </c>
      <c r="N31" s="54">
        <v>113</v>
      </c>
      <c r="O31" s="54">
        <v>71</v>
      </c>
      <c r="P31" s="19">
        <f t="shared" si="16"/>
        <v>0.89677419354838706</v>
      </c>
      <c r="Q31" s="19">
        <f t="shared" si="17"/>
        <v>0.91150442477876104</v>
      </c>
      <c r="R31" s="20">
        <f t="shared" si="18"/>
        <v>0.6901408450704225</v>
      </c>
    </row>
    <row r="32" spans="1:24" ht="15.75" thickBot="1" x14ac:dyDescent="0.3">
      <c r="A32" s="87"/>
      <c r="B32" s="63" t="s">
        <v>33</v>
      </c>
      <c r="C32" s="64">
        <v>32</v>
      </c>
      <c r="D32" s="65">
        <v>27</v>
      </c>
      <c r="E32" s="66">
        <f t="shared" si="13"/>
        <v>-0.15625</v>
      </c>
      <c r="F32" s="64">
        <v>19</v>
      </c>
      <c r="G32" s="64">
        <v>17</v>
      </c>
      <c r="H32" s="67">
        <f t="shared" si="14"/>
        <v>-0.10526315789473684</v>
      </c>
      <c r="I32" s="64">
        <v>14</v>
      </c>
      <c r="J32" s="64">
        <v>10</v>
      </c>
      <c r="K32" s="66">
        <f t="shared" si="19"/>
        <v>-0.2857142857142857</v>
      </c>
      <c r="L32" s="68"/>
      <c r="M32" s="69">
        <v>33</v>
      </c>
      <c r="N32" s="69">
        <v>20</v>
      </c>
      <c r="O32" s="69">
        <v>17</v>
      </c>
      <c r="P32" s="70">
        <f t="shared" si="16"/>
        <v>0.81818181818181823</v>
      </c>
      <c r="Q32" s="70">
        <f t="shared" si="17"/>
        <v>0.85</v>
      </c>
      <c r="R32" s="71">
        <f t="shared" si="18"/>
        <v>0.58823529411764708</v>
      </c>
    </row>
    <row r="33" spans="1:18" ht="15.75" thickBot="1" x14ac:dyDescent="0.3">
      <c r="A33" s="89" t="s">
        <v>35</v>
      </c>
      <c r="B33" s="73" t="s">
        <v>31</v>
      </c>
      <c r="C33" s="74">
        <v>24</v>
      </c>
      <c r="D33" s="75">
        <v>30</v>
      </c>
      <c r="E33" s="76">
        <f t="shared" si="13"/>
        <v>0.25</v>
      </c>
      <c r="F33" s="74">
        <v>21</v>
      </c>
      <c r="G33" s="74">
        <v>18</v>
      </c>
      <c r="H33" s="77">
        <f t="shared" si="14"/>
        <v>-0.14285714285714285</v>
      </c>
      <c r="I33" s="57">
        <v>5</v>
      </c>
      <c r="J33" s="57">
        <v>3</v>
      </c>
      <c r="K33" s="76">
        <f t="shared" si="19"/>
        <v>-0.4</v>
      </c>
      <c r="L33" s="78"/>
      <c r="M33" s="79">
        <v>24</v>
      </c>
      <c r="N33" s="79">
        <v>20</v>
      </c>
      <c r="O33" s="79">
        <v>10</v>
      </c>
      <c r="P33" s="80">
        <f t="shared" si="16"/>
        <v>1.25</v>
      </c>
      <c r="Q33" s="80">
        <f t="shared" si="17"/>
        <v>0.9</v>
      </c>
      <c r="R33" s="81">
        <f t="shared" si="18"/>
        <v>0.3</v>
      </c>
    </row>
    <row r="34" spans="1:18" ht="15.75" thickBot="1" x14ac:dyDescent="0.3">
      <c r="A34" s="89"/>
      <c r="B34" s="56" t="s">
        <v>32</v>
      </c>
      <c r="C34" s="52">
        <v>84</v>
      </c>
      <c r="D34" s="52">
        <v>104</v>
      </c>
      <c r="E34" s="15">
        <f t="shared" si="13"/>
        <v>0.23809523809523808</v>
      </c>
      <c r="F34" s="22">
        <v>70</v>
      </c>
      <c r="G34" s="22">
        <v>74</v>
      </c>
      <c r="H34" s="16">
        <f t="shared" si="14"/>
        <v>5.7142857142857141E-2</v>
      </c>
      <c r="I34" s="22">
        <v>26</v>
      </c>
      <c r="J34" s="22">
        <v>27</v>
      </c>
      <c r="K34" s="15">
        <f t="shared" si="19"/>
        <v>3.8461538461538464E-2</v>
      </c>
      <c r="L34" s="61"/>
      <c r="M34" s="54">
        <v>90</v>
      </c>
      <c r="N34" s="54">
        <v>76</v>
      </c>
      <c r="O34" s="54">
        <v>45</v>
      </c>
      <c r="P34" s="19">
        <f t="shared" si="16"/>
        <v>1.1555555555555554</v>
      </c>
      <c r="Q34" s="19">
        <f t="shared" si="17"/>
        <v>0.97368421052631582</v>
      </c>
      <c r="R34" s="20">
        <f t="shared" si="18"/>
        <v>0.6</v>
      </c>
    </row>
    <row r="35" spans="1:18" ht="15.75" thickBot="1" x14ac:dyDescent="0.3">
      <c r="A35" s="87"/>
      <c r="B35" s="63" t="s">
        <v>33</v>
      </c>
      <c r="C35" s="64">
        <v>40</v>
      </c>
      <c r="D35" s="65">
        <v>36</v>
      </c>
      <c r="E35" s="66">
        <f t="shared" si="13"/>
        <v>-0.1</v>
      </c>
      <c r="F35" s="64">
        <v>16</v>
      </c>
      <c r="G35" s="64">
        <v>15</v>
      </c>
      <c r="H35" s="67">
        <f t="shared" si="14"/>
        <v>-6.25E-2</v>
      </c>
      <c r="I35" s="64">
        <v>8</v>
      </c>
      <c r="J35" s="64">
        <v>5</v>
      </c>
      <c r="K35" s="66">
        <f t="shared" si="19"/>
        <v>-0.375</v>
      </c>
      <c r="L35" s="68"/>
      <c r="M35" s="69">
        <v>41</v>
      </c>
      <c r="N35" s="69">
        <v>16</v>
      </c>
      <c r="O35" s="69">
        <v>14</v>
      </c>
      <c r="P35" s="70">
        <f t="shared" si="16"/>
        <v>0.87804878048780488</v>
      </c>
      <c r="Q35" s="70">
        <f t="shared" si="17"/>
        <v>0.9375</v>
      </c>
      <c r="R35" s="71">
        <f t="shared" si="18"/>
        <v>0.35714285714285715</v>
      </c>
    </row>
    <row r="36" spans="1:18" ht="15.75" thickBot="1" x14ac:dyDescent="0.3">
      <c r="A36" s="89" t="s">
        <v>36</v>
      </c>
      <c r="B36" s="73" t="s">
        <v>31</v>
      </c>
      <c r="C36" s="75">
        <v>28</v>
      </c>
      <c r="D36" s="75">
        <v>19</v>
      </c>
      <c r="E36" s="76">
        <f t="shared" si="13"/>
        <v>-0.32142857142857145</v>
      </c>
      <c r="F36" s="74">
        <v>23</v>
      </c>
      <c r="G36" s="74">
        <v>16</v>
      </c>
      <c r="H36" s="77">
        <f t="shared" si="14"/>
        <v>-0.30434782608695654</v>
      </c>
      <c r="I36" s="57">
        <v>9</v>
      </c>
      <c r="J36" s="57">
        <v>6</v>
      </c>
      <c r="K36" s="76">
        <f t="shared" si="19"/>
        <v>-0.33333333333333331</v>
      </c>
      <c r="L36" s="78"/>
      <c r="M36" s="79">
        <v>29</v>
      </c>
      <c r="N36" s="79">
        <v>22</v>
      </c>
      <c r="O36" s="79">
        <v>12</v>
      </c>
      <c r="P36" s="80">
        <f t="shared" si="16"/>
        <v>0.65517241379310343</v>
      </c>
      <c r="Q36" s="80">
        <f t="shared" si="17"/>
        <v>0.72727272727272729</v>
      </c>
      <c r="R36" s="81">
        <f t="shared" si="18"/>
        <v>0.5</v>
      </c>
    </row>
    <row r="37" spans="1:18" ht="15.75" thickBot="1" x14ac:dyDescent="0.3">
      <c r="A37" s="89"/>
      <c r="B37" s="56" t="s">
        <v>32</v>
      </c>
      <c r="C37" s="52">
        <v>80</v>
      </c>
      <c r="D37" s="52">
        <v>52</v>
      </c>
      <c r="E37" s="15">
        <f t="shared" si="13"/>
        <v>-0.35</v>
      </c>
      <c r="F37" s="22">
        <v>65</v>
      </c>
      <c r="G37" s="22">
        <v>40</v>
      </c>
      <c r="H37" s="16">
        <f t="shared" si="14"/>
        <v>-0.38461538461538464</v>
      </c>
      <c r="I37" s="22">
        <v>32</v>
      </c>
      <c r="J37" s="22">
        <v>24</v>
      </c>
      <c r="K37" s="15">
        <f t="shared" si="19"/>
        <v>-0.25</v>
      </c>
      <c r="L37" s="61"/>
      <c r="M37" s="54">
        <v>87</v>
      </c>
      <c r="N37" s="54">
        <v>69</v>
      </c>
      <c r="O37" s="54">
        <v>45</v>
      </c>
      <c r="P37" s="19">
        <f t="shared" si="16"/>
        <v>0.5977011494252874</v>
      </c>
      <c r="Q37" s="19">
        <f t="shared" si="17"/>
        <v>0.57971014492753625</v>
      </c>
      <c r="R37" s="20">
        <f t="shared" si="18"/>
        <v>0.53333333333333333</v>
      </c>
    </row>
    <row r="38" spans="1:18" ht="15.75" thickBot="1" x14ac:dyDescent="0.3">
      <c r="A38" s="87"/>
      <c r="B38" s="63" t="s">
        <v>33</v>
      </c>
      <c r="C38" s="64">
        <v>24</v>
      </c>
      <c r="D38" s="65">
        <v>35</v>
      </c>
      <c r="E38" s="66">
        <f t="shared" si="13"/>
        <v>0.45833333333333331</v>
      </c>
      <c r="F38" s="64">
        <v>5</v>
      </c>
      <c r="G38" s="64">
        <v>3</v>
      </c>
      <c r="H38" s="67">
        <f t="shared" si="14"/>
        <v>-0.4</v>
      </c>
      <c r="I38" s="64">
        <v>4</v>
      </c>
      <c r="J38" s="64">
        <v>2</v>
      </c>
      <c r="K38" s="66">
        <f t="shared" si="19"/>
        <v>-0.5</v>
      </c>
      <c r="L38" s="68"/>
      <c r="M38" s="69">
        <v>22</v>
      </c>
      <c r="N38" s="69">
        <v>5</v>
      </c>
      <c r="O38" s="69">
        <v>5</v>
      </c>
      <c r="P38" s="70">
        <f t="shared" si="16"/>
        <v>1.5909090909090908</v>
      </c>
      <c r="Q38" s="70">
        <f t="shared" si="17"/>
        <v>0.6</v>
      </c>
      <c r="R38" s="71">
        <f t="shared" si="18"/>
        <v>0.4</v>
      </c>
    </row>
    <row r="39" spans="1:18" ht="15.75" thickBot="1" x14ac:dyDescent="0.3">
      <c r="A39" s="89" t="s">
        <v>37</v>
      </c>
      <c r="B39" s="73" t="s">
        <v>31</v>
      </c>
      <c r="C39" s="75">
        <v>8</v>
      </c>
      <c r="D39" s="75">
        <v>8</v>
      </c>
      <c r="E39" s="76">
        <f t="shared" si="13"/>
        <v>0</v>
      </c>
      <c r="F39" s="74">
        <v>5</v>
      </c>
      <c r="G39" s="74">
        <v>7</v>
      </c>
      <c r="H39" s="77">
        <f t="shared" si="14"/>
        <v>0.4</v>
      </c>
      <c r="I39" s="57">
        <v>1</v>
      </c>
      <c r="J39" s="57">
        <v>2</v>
      </c>
      <c r="K39" s="76">
        <f t="shared" si="19"/>
        <v>1</v>
      </c>
      <c r="L39" s="78"/>
      <c r="M39" s="79">
        <v>8</v>
      </c>
      <c r="N39" s="79">
        <v>6</v>
      </c>
      <c r="O39" s="79">
        <v>2</v>
      </c>
      <c r="P39" s="80">
        <f t="shared" si="16"/>
        <v>1</v>
      </c>
      <c r="Q39" s="80">
        <f t="shared" si="17"/>
        <v>1.1666666666666667</v>
      </c>
      <c r="R39" s="81">
        <f t="shared" si="18"/>
        <v>1</v>
      </c>
    </row>
    <row r="40" spans="1:18" ht="15.75" thickBot="1" x14ac:dyDescent="0.3">
      <c r="A40" s="89"/>
      <c r="B40" s="56" t="s">
        <v>32</v>
      </c>
      <c r="C40" s="22">
        <v>29</v>
      </c>
      <c r="D40" s="52">
        <v>21</v>
      </c>
      <c r="E40" s="15">
        <f t="shared" si="13"/>
        <v>-0.27586206896551724</v>
      </c>
      <c r="F40" s="22">
        <v>15</v>
      </c>
      <c r="G40" s="22">
        <v>19</v>
      </c>
      <c r="H40" s="16">
        <f t="shared" si="14"/>
        <v>0.26666666666666666</v>
      </c>
      <c r="I40" s="22">
        <v>9</v>
      </c>
      <c r="J40" s="22">
        <v>8</v>
      </c>
      <c r="K40" s="15">
        <f t="shared" si="19"/>
        <v>-0.1111111111111111</v>
      </c>
      <c r="L40" s="61"/>
      <c r="M40" s="54">
        <v>33</v>
      </c>
      <c r="N40" s="54">
        <v>24</v>
      </c>
      <c r="O40" s="54">
        <v>16</v>
      </c>
      <c r="P40" s="19">
        <f t="shared" si="16"/>
        <v>0.63636363636363635</v>
      </c>
      <c r="Q40" s="19">
        <f t="shared" si="17"/>
        <v>0.79166666666666663</v>
      </c>
      <c r="R40" s="20">
        <f t="shared" si="18"/>
        <v>0.5</v>
      </c>
    </row>
    <row r="41" spans="1:18" ht="15.75" thickBot="1" x14ac:dyDescent="0.3">
      <c r="A41" s="87"/>
      <c r="B41" s="63" t="s">
        <v>33</v>
      </c>
      <c r="C41" s="64">
        <v>39</v>
      </c>
      <c r="D41" s="65">
        <v>38</v>
      </c>
      <c r="E41" s="66">
        <f t="shared" si="13"/>
        <v>-2.564102564102564E-2</v>
      </c>
      <c r="F41" s="64">
        <v>32</v>
      </c>
      <c r="G41" s="64">
        <v>30</v>
      </c>
      <c r="H41" s="67">
        <f t="shared" si="14"/>
        <v>-6.25E-2</v>
      </c>
      <c r="I41" s="64">
        <v>23</v>
      </c>
      <c r="J41" s="64">
        <v>24</v>
      </c>
      <c r="K41" s="66">
        <f t="shared" si="19"/>
        <v>4.3478260869565216E-2</v>
      </c>
      <c r="L41" s="68"/>
      <c r="M41" s="69">
        <v>41</v>
      </c>
      <c r="N41" s="69">
        <v>33</v>
      </c>
      <c r="O41" s="69">
        <v>28</v>
      </c>
      <c r="P41" s="70">
        <f t="shared" si="16"/>
        <v>0.92682926829268297</v>
      </c>
      <c r="Q41" s="70">
        <f t="shared" si="17"/>
        <v>0.90909090909090906</v>
      </c>
      <c r="R41" s="71">
        <f t="shared" si="18"/>
        <v>0.8571428571428571</v>
      </c>
    </row>
    <row r="42" spans="1:18" ht="15.75" thickBot="1" x14ac:dyDescent="0.3">
      <c r="A42" s="89" t="s">
        <v>38</v>
      </c>
      <c r="B42" s="73" t="s">
        <v>31</v>
      </c>
      <c r="C42" s="75">
        <v>3</v>
      </c>
      <c r="D42" s="75">
        <v>0</v>
      </c>
      <c r="E42" s="76">
        <f t="shared" si="13"/>
        <v>-1</v>
      </c>
      <c r="F42" s="74">
        <v>2</v>
      </c>
      <c r="G42" s="74">
        <v>0</v>
      </c>
      <c r="H42" s="76">
        <f t="shared" si="14"/>
        <v>-1</v>
      </c>
      <c r="I42" s="57">
        <v>1</v>
      </c>
      <c r="J42" s="57">
        <v>0</v>
      </c>
      <c r="K42" s="76">
        <f t="shared" si="19"/>
        <v>-1</v>
      </c>
      <c r="L42" s="78"/>
      <c r="M42" s="79">
        <v>3</v>
      </c>
      <c r="N42" s="79">
        <v>2</v>
      </c>
      <c r="O42" s="79">
        <v>1</v>
      </c>
      <c r="P42" s="80">
        <f t="shared" si="16"/>
        <v>0</v>
      </c>
      <c r="Q42" s="80">
        <f t="shared" si="17"/>
        <v>0</v>
      </c>
      <c r="R42" s="81">
        <f t="shared" si="18"/>
        <v>0</v>
      </c>
    </row>
    <row r="43" spans="1:18" ht="15.75" thickBot="1" x14ac:dyDescent="0.3">
      <c r="A43" s="89"/>
      <c r="B43" s="56" t="s">
        <v>32</v>
      </c>
      <c r="C43" s="52">
        <v>9</v>
      </c>
      <c r="D43" s="52">
        <v>4</v>
      </c>
      <c r="E43" s="15">
        <f t="shared" si="13"/>
        <v>-0.55555555555555558</v>
      </c>
      <c r="F43" s="22">
        <v>7</v>
      </c>
      <c r="G43" s="22">
        <v>4</v>
      </c>
      <c r="H43" s="16">
        <f t="shared" si="14"/>
        <v>-0.42857142857142855</v>
      </c>
      <c r="I43" s="22">
        <v>5</v>
      </c>
      <c r="J43" s="22">
        <v>2</v>
      </c>
      <c r="K43" s="15">
        <f t="shared" si="19"/>
        <v>-0.6</v>
      </c>
      <c r="L43" s="61"/>
      <c r="M43" s="54">
        <v>9</v>
      </c>
      <c r="N43" s="54">
        <v>7</v>
      </c>
      <c r="O43" s="54">
        <v>5</v>
      </c>
      <c r="P43" s="19">
        <f t="shared" si="16"/>
        <v>0.44444444444444442</v>
      </c>
      <c r="Q43" s="19">
        <f t="shared" si="17"/>
        <v>0.5714285714285714</v>
      </c>
      <c r="R43" s="20">
        <f t="shared" si="18"/>
        <v>0.4</v>
      </c>
    </row>
    <row r="44" spans="1:18" ht="15.75" thickBot="1" x14ac:dyDescent="0.3">
      <c r="A44" s="87"/>
      <c r="B44" s="63" t="s">
        <v>33</v>
      </c>
      <c r="C44" s="64">
        <v>19</v>
      </c>
      <c r="D44" s="65">
        <v>20</v>
      </c>
      <c r="E44" s="66">
        <f t="shared" si="13"/>
        <v>5.2631578947368418E-2</v>
      </c>
      <c r="F44" s="64">
        <v>9</v>
      </c>
      <c r="G44" s="64">
        <v>7</v>
      </c>
      <c r="H44" s="67">
        <f t="shared" si="14"/>
        <v>-0.22222222222222221</v>
      </c>
      <c r="I44" s="64">
        <v>4</v>
      </c>
      <c r="J44" s="64">
        <v>4</v>
      </c>
      <c r="K44" s="66">
        <f t="shared" si="19"/>
        <v>0</v>
      </c>
      <c r="L44" s="68"/>
      <c r="M44" s="69">
        <v>19</v>
      </c>
      <c r="N44" s="69">
        <v>9</v>
      </c>
      <c r="O44" s="69">
        <v>7</v>
      </c>
      <c r="P44" s="70">
        <f t="shared" si="16"/>
        <v>1.0526315789473684</v>
      </c>
      <c r="Q44" s="70">
        <f t="shared" si="17"/>
        <v>0.77777777777777779</v>
      </c>
      <c r="R44" s="71">
        <f t="shared" si="18"/>
        <v>0.5714285714285714</v>
      </c>
    </row>
    <row r="45" spans="1:18" ht="15.75" thickBot="1" x14ac:dyDescent="0.3">
      <c r="A45" s="89" t="s">
        <v>39</v>
      </c>
      <c r="B45" s="73" t="s">
        <v>31</v>
      </c>
      <c r="C45" s="75">
        <v>14</v>
      </c>
      <c r="D45" s="75">
        <v>17</v>
      </c>
      <c r="E45" s="76">
        <f t="shared" si="13"/>
        <v>0.21428571428571427</v>
      </c>
      <c r="F45" s="74">
        <v>9</v>
      </c>
      <c r="G45" s="74">
        <v>11</v>
      </c>
      <c r="H45" s="77">
        <f t="shared" si="14"/>
        <v>0.22222222222222221</v>
      </c>
      <c r="I45" s="57">
        <v>5</v>
      </c>
      <c r="J45" s="57">
        <v>6</v>
      </c>
      <c r="K45" s="76">
        <f t="shared" si="19"/>
        <v>0.2</v>
      </c>
      <c r="L45" s="78"/>
      <c r="M45" s="79">
        <v>14</v>
      </c>
      <c r="N45" s="79">
        <v>10</v>
      </c>
      <c r="O45" s="79">
        <v>7</v>
      </c>
      <c r="P45" s="80">
        <f t="shared" si="16"/>
        <v>1.2142857142857142</v>
      </c>
      <c r="Q45" s="80">
        <f t="shared" si="17"/>
        <v>1.1000000000000001</v>
      </c>
      <c r="R45" s="81">
        <f t="shared" si="18"/>
        <v>0.8571428571428571</v>
      </c>
    </row>
    <row r="46" spans="1:18" ht="15.75" thickBot="1" x14ac:dyDescent="0.3">
      <c r="A46" s="89"/>
      <c r="B46" s="56" t="s">
        <v>32</v>
      </c>
      <c r="C46" s="52">
        <v>95</v>
      </c>
      <c r="D46" s="52">
        <v>82</v>
      </c>
      <c r="E46" s="15">
        <f t="shared" si="13"/>
        <v>-0.1368421052631579</v>
      </c>
      <c r="F46" s="22">
        <v>75</v>
      </c>
      <c r="G46" s="22">
        <v>59</v>
      </c>
      <c r="H46" s="16">
        <f t="shared" si="14"/>
        <v>-0.21333333333333335</v>
      </c>
      <c r="I46" s="22">
        <v>44</v>
      </c>
      <c r="J46" s="22">
        <v>36</v>
      </c>
      <c r="K46" s="15">
        <f t="shared" si="19"/>
        <v>-0.18181818181818182</v>
      </c>
      <c r="L46" s="61"/>
      <c r="M46" s="54">
        <v>107</v>
      </c>
      <c r="N46" s="54">
        <v>95</v>
      </c>
      <c r="O46" s="54">
        <v>59</v>
      </c>
      <c r="P46" s="19">
        <f t="shared" si="16"/>
        <v>0.76635514018691586</v>
      </c>
      <c r="Q46" s="19">
        <f t="shared" si="17"/>
        <v>0.62105263157894741</v>
      </c>
      <c r="R46" s="20">
        <f t="shared" si="18"/>
        <v>0.61016949152542377</v>
      </c>
    </row>
    <row r="47" spans="1:18" ht="15.75" thickBot="1" x14ac:dyDescent="0.3">
      <c r="A47" s="87"/>
      <c r="B47" s="63" t="s">
        <v>33</v>
      </c>
      <c r="C47" s="64">
        <v>29</v>
      </c>
      <c r="D47" s="65">
        <v>23</v>
      </c>
      <c r="E47" s="66">
        <f t="shared" si="13"/>
        <v>-0.20689655172413793</v>
      </c>
      <c r="F47" s="64">
        <v>16</v>
      </c>
      <c r="G47" s="64">
        <v>12</v>
      </c>
      <c r="H47" s="67">
        <f t="shared" si="14"/>
        <v>-0.25</v>
      </c>
      <c r="I47" s="64">
        <v>12</v>
      </c>
      <c r="J47" s="64">
        <v>8</v>
      </c>
      <c r="K47" s="66">
        <f t="shared" si="19"/>
        <v>-0.33333333333333331</v>
      </c>
      <c r="L47" s="68"/>
      <c r="M47" s="69">
        <v>29</v>
      </c>
      <c r="N47" s="69">
        <v>18</v>
      </c>
      <c r="O47" s="69">
        <v>14</v>
      </c>
      <c r="P47" s="70">
        <f t="shared" si="16"/>
        <v>0.7931034482758621</v>
      </c>
      <c r="Q47" s="70">
        <f t="shared" si="17"/>
        <v>0.66666666666666663</v>
      </c>
      <c r="R47" s="71">
        <f t="shared" si="18"/>
        <v>0.5714285714285714</v>
      </c>
    </row>
    <row r="48" spans="1:18" ht="15.75" thickBot="1" x14ac:dyDescent="0.3">
      <c r="A48" s="89" t="s">
        <v>56</v>
      </c>
      <c r="B48" s="73" t="s">
        <v>31</v>
      </c>
      <c r="C48" s="75">
        <v>3</v>
      </c>
      <c r="D48" s="75">
        <v>0</v>
      </c>
      <c r="E48" s="76">
        <f t="shared" si="13"/>
        <v>-1</v>
      </c>
      <c r="F48" s="74">
        <v>1</v>
      </c>
      <c r="G48" s="74">
        <v>0</v>
      </c>
      <c r="H48" s="77">
        <f t="shared" si="14"/>
        <v>-1</v>
      </c>
      <c r="I48" s="57">
        <v>0</v>
      </c>
      <c r="J48" s="57">
        <v>0</v>
      </c>
      <c r="K48" s="76">
        <v>0</v>
      </c>
      <c r="L48" s="78"/>
      <c r="M48" s="79">
        <v>3</v>
      </c>
      <c r="N48" s="79">
        <v>1</v>
      </c>
      <c r="O48" s="79">
        <v>0</v>
      </c>
      <c r="P48" s="80">
        <f t="shared" si="16"/>
        <v>0</v>
      </c>
      <c r="Q48" s="80">
        <f t="shared" si="17"/>
        <v>0</v>
      </c>
      <c r="R48" s="81">
        <v>0</v>
      </c>
    </row>
    <row r="49" spans="1:18" ht="15.75" thickBot="1" x14ac:dyDescent="0.3">
      <c r="A49" s="89"/>
      <c r="B49" s="56" t="s">
        <v>32</v>
      </c>
      <c r="C49" s="22">
        <v>21</v>
      </c>
      <c r="D49" s="52">
        <v>6</v>
      </c>
      <c r="E49" s="15">
        <f t="shared" si="13"/>
        <v>-0.7142857142857143</v>
      </c>
      <c r="F49" s="22">
        <v>18</v>
      </c>
      <c r="G49" s="22">
        <v>5</v>
      </c>
      <c r="H49" s="16">
        <f t="shared" si="14"/>
        <v>-0.72222222222222221</v>
      </c>
      <c r="I49" s="22">
        <v>4</v>
      </c>
      <c r="J49" s="22">
        <v>2</v>
      </c>
      <c r="K49" s="15">
        <f t="shared" si="19"/>
        <v>-0.5</v>
      </c>
      <c r="L49" s="61"/>
      <c r="M49" s="54">
        <v>24</v>
      </c>
      <c r="N49" s="54">
        <v>21</v>
      </c>
      <c r="O49" s="54">
        <v>7</v>
      </c>
      <c r="P49" s="19">
        <f t="shared" si="16"/>
        <v>0.25</v>
      </c>
      <c r="Q49" s="19">
        <f t="shared" si="17"/>
        <v>0.23809523809523808</v>
      </c>
      <c r="R49" s="20">
        <f t="shared" si="18"/>
        <v>0.2857142857142857</v>
      </c>
    </row>
    <row r="50" spans="1:18" ht="15.75" thickBot="1" x14ac:dyDescent="0.3">
      <c r="A50" s="87"/>
      <c r="B50" s="63" t="s">
        <v>33</v>
      </c>
      <c r="C50" s="64">
        <v>11</v>
      </c>
      <c r="D50" s="65">
        <v>7</v>
      </c>
      <c r="E50" s="66">
        <f t="shared" si="13"/>
        <v>-0.36363636363636365</v>
      </c>
      <c r="F50" s="64">
        <v>2</v>
      </c>
      <c r="G50" s="64">
        <v>3</v>
      </c>
      <c r="H50" s="67">
        <f>(G50-F50)/F50</f>
        <v>0.5</v>
      </c>
      <c r="I50" s="64">
        <v>2</v>
      </c>
      <c r="J50" s="64">
        <v>2</v>
      </c>
      <c r="K50" s="66">
        <v>0</v>
      </c>
      <c r="L50" s="68"/>
      <c r="M50" s="69">
        <v>12</v>
      </c>
      <c r="N50" s="69">
        <v>2</v>
      </c>
      <c r="O50" s="69">
        <v>2</v>
      </c>
      <c r="P50" s="70">
        <f t="shared" si="16"/>
        <v>0.58333333333333337</v>
      </c>
      <c r="Q50" s="70">
        <f t="shared" si="17"/>
        <v>1.5</v>
      </c>
      <c r="R50" s="71">
        <f t="shared" si="18"/>
        <v>1</v>
      </c>
    </row>
    <row r="51" spans="1:18" ht="15.75" thickBot="1" x14ac:dyDescent="0.3">
      <c r="A51" s="87" t="s">
        <v>40</v>
      </c>
      <c r="B51" s="73" t="s">
        <v>31</v>
      </c>
      <c r="C51" s="74">
        <v>221</v>
      </c>
      <c r="D51" s="75">
        <v>131</v>
      </c>
      <c r="E51" s="76">
        <f>(D51-C51)/C51</f>
        <v>-0.40723981900452488</v>
      </c>
      <c r="F51" s="74">
        <v>197</v>
      </c>
      <c r="G51" s="74">
        <v>121</v>
      </c>
      <c r="H51" s="77">
        <f t="shared" si="14"/>
        <v>-0.38578680203045684</v>
      </c>
      <c r="I51" s="57">
        <v>90</v>
      </c>
      <c r="J51" s="57">
        <v>52</v>
      </c>
      <c r="K51" s="76">
        <f t="shared" si="19"/>
        <v>-0.42222222222222222</v>
      </c>
      <c r="L51" s="78"/>
      <c r="M51" s="79">
        <v>266</v>
      </c>
      <c r="N51" s="79">
        <v>243</v>
      </c>
      <c r="O51" s="79">
        <v>127</v>
      </c>
      <c r="P51" s="80">
        <f>D51/M51</f>
        <v>0.4924812030075188</v>
      </c>
      <c r="Q51" s="80">
        <f t="shared" si="17"/>
        <v>0.49794238683127573</v>
      </c>
      <c r="R51" s="81">
        <f t="shared" si="18"/>
        <v>0.40944881889763779</v>
      </c>
    </row>
    <row r="52" spans="1:18" ht="15.75" thickBot="1" x14ac:dyDescent="0.3">
      <c r="A52" s="87"/>
      <c r="B52" s="63" t="s">
        <v>32</v>
      </c>
      <c r="C52" s="64">
        <v>569</v>
      </c>
      <c r="D52" s="65">
        <v>418</v>
      </c>
      <c r="E52" s="66">
        <f>(D52-C52)/C52</f>
        <v>-0.26537785588752194</v>
      </c>
      <c r="F52" s="64">
        <v>504</v>
      </c>
      <c r="G52" s="64">
        <v>347</v>
      </c>
      <c r="H52" s="67">
        <f t="shared" si="14"/>
        <v>-0.31150793650793651</v>
      </c>
      <c r="I52" s="64">
        <v>259</v>
      </c>
      <c r="J52" s="64">
        <v>169</v>
      </c>
      <c r="K52" s="66">
        <f t="shared" si="19"/>
        <v>-0.34749034749034752</v>
      </c>
      <c r="L52" s="68"/>
      <c r="M52" s="69">
        <v>714</v>
      </c>
      <c r="N52" s="69">
        <v>667</v>
      </c>
      <c r="O52" s="69">
        <v>400</v>
      </c>
      <c r="P52" s="70">
        <f>D52/M52</f>
        <v>0.58543417366946782</v>
      </c>
      <c r="Q52" s="70">
        <f t="shared" si="17"/>
        <v>0.52023988005997002</v>
      </c>
      <c r="R52" s="71">
        <f t="shared" si="18"/>
        <v>0.42249999999999999</v>
      </c>
    </row>
    <row r="53" spans="1:18" ht="15.75" thickBot="1" x14ac:dyDescent="0.3">
      <c r="A53" s="89" t="s">
        <v>41</v>
      </c>
      <c r="B53" s="73" t="s">
        <v>31</v>
      </c>
      <c r="C53" s="74">
        <v>0</v>
      </c>
      <c r="D53" s="82">
        <v>1</v>
      </c>
      <c r="E53" s="76">
        <v>0</v>
      </c>
      <c r="F53" s="74">
        <v>0</v>
      </c>
      <c r="G53" s="82">
        <v>0</v>
      </c>
      <c r="H53" s="76">
        <v>0</v>
      </c>
      <c r="I53" s="57">
        <v>0</v>
      </c>
      <c r="J53" s="23">
        <v>0</v>
      </c>
      <c r="K53" s="76">
        <v>0</v>
      </c>
      <c r="L53" s="78"/>
      <c r="M53" s="79">
        <v>0</v>
      </c>
      <c r="N53" s="79">
        <v>0</v>
      </c>
      <c r="O53" s="79">
        <v>0</v>
      </c>
      <c r="P53" s="80">
        <v>0</v>
      </c>
      <c r="Q53" s="80">
        <v>0</v>
      </c>
      <c r="R53" s="81">
        <v>0</v>
      </c>
    </row>
    <row r="54" spans="1:18" ht="15.75" thickBot="1" x14ac:dyDescent="0.3">
      <c r="A54" s="87"/>
      <c r="B54" s="56" t="s">
        <v>32</v>
      </c>
      <c r="C54" s="22">
        <v>9</v>
      </c>
      <c r="D54" s="52">
        <v>15</v>
      </c>
      <c r="E54" s="15">
        <f t="shared" si="13"/>
        <v>0.66666666666666663</v>
      </c>
      <c r="F54" s="22">
        <v>8</v>
      </c>
      <c r="G54" s="22">
        <v>9</v>
      </c>
      <c r="H54" s="60">
        <f>(G54-F54)/F54</f>
        <v>0.125</v>
      </c>
      <c r="I54" s="22">
        <v>2</v>
      </c>
      <c r="J54" s="22">
        <v>7</v>
      </c>
      <c r="K54" s="15">
        <f>(J54-I54)/I54</f>
        <v>2.5</v>
      </c>
      <c r="L54" s="61"/>
      <c r="M54" s="54">
        <v>9</v>
      </c>
      <c r="N54" s="54">
        <v>7</v>
      </c>
      <c r="O54" s="54">
        <v>4</v>
      </c>
      <c r="P54" s="19">
        <f t="shared" si="16"/>
        <v>1.6666666666666667</v>
      </c>
      <c r="Q54" s="19">
        <f t="shared" si="17"/>
        <v>1.2857142857142858</v>
      </c>
      <c r="R54" s="20">
        <f t="shared" si="18"/>
        <v>1.75</v>
      </c>
    </row>
    <row r="55" spans="1:18" ht="15.75" thickBot="1" x14ac:dyDescent="0.3">
      <c r="A55" s="87"/>
      <c r="B55" s="63" t="s">
        <v>33</v>
      </c>
      <c r="C55" s="64">
        <v>10</v>
      </c>
      <c r="D55" s="65">
        <v>5</v>
      </c>
      <c r="E55" s="66">
        <f t="shared" si="13"/>
        <v>-0.5</v>
      </c>
      <c r="F55" s="64">
        <v>3</v>
      </c>
      <c r="G55" s="64">
        <v>2</v>
      </c>
      <c r="H55" s="67">
        <f>(G55-F55)/F55</f>
        <v>-0.33333333333333331</v>
      </c>
      <c r="I55" s="64">
        <v>3</v>
      </c>
      <c r="J55" s="64">
        <v>1</v>
      </c>
      <c r="K55" s="66">
        <f>(J55-I55)/I55</f>
        <v>-0.66666666666666663</v>
      </c>
      <c r="L55" s="68"/>
      <c r="M55" s="69">
        <v>10</v>
      </c>
      <c r="N55" s="69">
        <v>3</v>
      </c>
      <c r="O55" s="69">
        <v>3</v>
      </c>
      <c r="P55" s="70">
        <f t="shared" si="16"/>
        <v>0.5</v>
      </c>
      <c r="Q55" s="70">
        <f t="shared" si="17"/>
        <v>0.66666666666666663</v>
      </c>
      <c r="R55" s="71">
        <f t="shared" si="18"/>
        <v>0.33333333333333331</v>
      </c>
    </row>
    <row r="56" spans="1:18" ht="15.75" thickBot="1" x14ac:dyDescent="0.3">
      <c r="A56" s="87" t="s">
        <v>42</v>
      </c>
      <c r="B56" s="73" t="s">
        <v>31</v>
      </c>
      <c r="C56" s="74">
        <v>1</v>
      </c>
      <c r="D56" s="75">
        <v>2</v>
      </c>
      <c r="E56" s="76">
        <f t="shared" si="13"/>
        <v>1</v>
      </c>
      <c r="F56" s="74">
        <v>1</v>
      </c>
      <c r="G56" s="74">
        <v>2</v>
      </c>
      <c r="H56" s="76">
        <f>(G56-F56)/F56</f>
        <v>1</v>
      </c>
      <c r="I56" s="57">
        <v>0</v>
      </c>
      <c r="J56" s="57">
        <v>1</v>
      </c>
      <c r="K56" s="76">
        <v>0</v>
      </c>
      <c r="L56" s="83"/>
      <c r="M56" s="79">
        <v>7</v>
      </c>
      <c r="N56" s="79">
        <v>7</v>
      </c>
      <c r="O56" s="79">
        <v>6</v>
      </c>
      <c r="P56" s="80">
        <f t="shared" si="16"/>
        <v>0.2857142857142857</v>
      </c>
      <c r="Q56" s="80">
        <f t="shared" si="17"/>
        <v>0.2857142857142857</v>
      </c>
      <c r="R56" s="81">
        <f t="shared" si="18"/>
        <v>0.16666666666666666</v>
      </c>
    </row>
    <row r="57" spans="1:18" ht="15.75" thickBot="1" x14ac:dyDescent="0.3">
      <c r="A57" s="87"/>
      <c r="B57" s="63" t="s">
        <v>32</v>
      </c>
      <c r="C57" s="64">
        <v>13</v>
      </c>
      <c r="D57" s="65">
        <v>9</v>
      </c>
      <c r="E57" s="66">
        <f t="shared" si="13"/>
        <v>-0.30769230769230771</v>
      </c>
      <c r="F57" s="64">
        <v>11</v>
      </c>
      <c r="G57" s="64">
        <v>4</v>
      </c>
      <c r="H57" s="66">
        <f t="shared" ref="H57:H65" si="20">(G57-F57)/F57</f>
        <v>-0.63636363636363635</v>
      </c>
      <c r="I57" s="64">
        <v>6</v>
      </c>
      <c r="J57" s="64">
        <v>1</v>
      </c>
      <c r="K57" s="66">
        <f t="shared" ref="K57:K65" si="21">(J57-I57)/I57</f>
        <v>-0.83333333333333337</v>
      </c>
      <c r="L57" s="84"/>
      <c r="M57" s="69">
        <v>31</v>
      </c>
      <c r="N57" s="69">
        <v>28</v>
      </c>
      <c r="O57" s="69">
        <v>24</v>
      </c>
      <c r="P57" s="70">
        <f t="shared" si="16"/>
        <v>0.29032258064516131</v>
      </c>
      <c r="Q57" s="70">
        <f t="shared" si="17"/>
        <v>0.14285714285714285</v>
      </c>
      <c r="R57" s="71">
        <f t="shared" si="18"/>
        <v>4.1666666666666664E-2</v>
      </c>
    </row>
    <row r="58" spans="1:18" ht="15.75" thickBot="1" x14ac:dyDescent="0.3">
      <c r="A58" s="87" t="s">
        <v>43</v>
      </c>
      <c r="B58" s="73" t="s">
        <v>31</v>
      </c>
      <c r="C58" s="74">
        <v>0</v>
      </c>
      <c r="D58" s="75">
        <v>0</v>
      </c>
      <c r="E58" s="76">
        <v>0</v>
      </c>
      <c r="F58" s="74">
        <v>0</v>
      </c>
      <c r="G58" s="74">
        <v>0</v>
      </c>
      <c r="H58" s="76">
        <v>0</v>
      </c>
      <c r="I58" s="57">
        <v>0</v>
      </c>
      <c r="J58" s="57">
        <v>0</v>
      </c>
      <c r="K58" s="76">
        <v>0</v>
      </c>
      <c r="L58" s="83"/>
      <c r="M58" s="79">
        <v>0</v>
      </c>
      <c r="N58" s="79">
        <v>0</v>
      </c>
      <c r="O58" s="79">
        <v>0</v>
      </c>
      <c r="P58" s="80">
        <v>0</v>
      </c>
      <c r="Q58" s="80">
        <v>0</v>
      </c>
      <c r="R58" s="81">
        <v>0</v>
      </c>
    </row>
    <row r="59" spans="1:18" ht="15.75" thickBot="1" x14ac:dyDescent="0.3">
      <c r="A59" s="87"/>
      <c r="B59" s="63" t="s">
        <v>32</v>
      </c>
      <c r="C59" s="64">
        <v>0</v>
      </c>
      <c r="D59" s="65">
        <v>2</v>
      </c>
      <c r="E59" s="66">
        <v>0</v>
      </c>
      <c r="F59" s="64">
        <v>0</v>
      </c>
      <c r="G59" s="64">
        <v>0</v>
      </c>
      <c r="H59" s="66">
        <v>0</v>
      </c>
      <c r="I59" s="64">
        <v>0</v>
      </c>
      <c r="J59" s="64">
        <v>0</v>
      </c>
      <c r="K59" s="66">
        <v>0</v>
      </c>
      <c r="L59" s="84"/>
      <c r="M59" s="69">
        <v>1</v>
      </c>
      <c r="N59" s="69">
        <v>1</v>
      </c>
      <c r="O59" s="69">
        <v>1</v>
      </c>
      <c r="P59" s="70">
        <f t="shared" si="16"/>
        <v>2</v>
      </c>
      <c r="Q59" s="70">
        <f t="shared" si="17"/>
        <v>0</v>
      </c>
      <c r="R59" s="71">
        <f t="shared" si="18"/>
        <v>0</v>
      </c>
    </row>
    <row r="60" spans="1:18" ht="15.75" thickBot="1" x14ac:dyDescent="0.3">
      <c r="A60" s="87" t="s">
        <v>44</v>
      </c>
      <c r="B60" s="73" t="s">
        <v>31</v>
      </c>
      <c r="C60" s="74">
        <v>31</v>
      </c>
      <c r="D60" s="75">
        <v>10</v>
      </c>
      <c r="E60" s="76">
        <f>(D60-C60)/C60</f>
        <v>-0.67741935483870963</v>
      </c>
      <c r="F60" s="74">
        <v>13</v>
      </c>
      <c r="G60" s="74">
        <v>10</v>
      </c>
      <c r="H60" s="77">
        <f t="shared" si="20"/>
        <v>-0.23076923076923078</v>
      </c>
      <c r="I60" s="57">
        <v>4</v>
      </c>
      <c r="J60" s="57">
        <v>3</v>
      </c>
      <c r="K60" s="76">
        <f t="shared" si="21"/>
        <v>-0.25</v>
      </c>
      <c r="L60" s="83"/>
      <c r="M60" s="79">
        <v>41</v>
      </c>
      <c r="N60" s="79">
        <v>40</v>
      </c>
      <c r="O60" s="79">
        <v>20</v>
      </c>
      <c r="P60" s="80">
        <f>D60/M60</f>
        <v>0.24390243902439024</v>
      </c>
      <c r="Q60" s="80">
        <f t="shared" si="17"/>
        <v>0.25</v>
      </c>
      <c r="R60" s="81">
        <f t="shared" si="18"/>
        <v>0.15</v>
      </c>
    </row>
    <row r="61" spans="1:18" ht="15.75" thickBot="1" x14ac:dyDescent="0.3">
      <c r="A61" s="87"/>
      <c r="B61" s="63" t="s">
        <v>32</v>
      </c>
      <c r="C61" s="64">
        <v>66</v>
      </c>
      <c r="D61" s="65">
        <v>31</v>
      </c>
      <c r="E61" s="66">
        <f>(D61-C61)/C61</f>
        <v>-0.53030303030303028</v>
      </c>
      <c r="F61" s="64">
        <v>36</v>
      </c>
      <c r="G61" s="64">
        <v>30</v>
      </c>
      <c r="H61" s="67">
        <f t="shared" si="20"/>
        <v>-0.16666666666666666</v>
      </c>
      <c r="I61" s="64">
        <v>16</v>
      </c>
      <c r="J61" s="64">
        <v>17</v>
      </c>
      <c r="K61" s="66">
        <f t="shared" si="21"/>
        <v>6.25E-2</v>
      </c>
      <c r="L61" s="84"/>
      <c r="M61" s="69">
        <v>91</v>
      </c>
      <c r="N61" s="69">
        <v>84</v>
      </c>
      <c r="O61" s="69">
        <v>53</v>
      </c>
      <c r="P61" s="70">
        <f>D61/M61</f>
        <v>0.34065934065934067</v>
      </c>
      <c r="Q61" s="70">
        <f t="shared" si="17"/>
        <v>0.35714285714285715</v>
      </c>
      <c r="R61" s="71">
        <f t="shared" si="18"/>
        <v>0.32075471698113206</v>
      </c>
    </row>
    <row r="62" spans="1:18" ht="15.75" thickBot="1" x14ac:dyDescent="0.3">
      <c r="A62" s="87" t="s">
        <v>45</v>
      </c>
      <c r="B62" s="73" t="s">
        <v>31</v>
      </c>
      <c r="C62" s="74">
        <v>8</v>
      </c>
      <c r="D62" s="75">
        <v>9</v>
      </c>
      <c r="E62" s="76">
        <f t="shared" si="13"/>
        <v>0.125</v>
      </c>
      <c r="F62" s="74">
        <v>7</v>
      </c>
      <c r="G62" s="74">
        <v>9</v>
      </c>
      <c r="H62" s="77">
        <f t="shared" si="20"/>
        <v>0.2857142857142857</v>
      </c>
      <c r="I62" s="57">
        <v>1</v>
      </c>
      <c r="J62" s="57">
        <v>2</v>
      </c>
      <c r="K62" s="76">
        <f t="shared" si="21"/>
        <v>1</v>
      </c>
      <c r="L62" s="83"/>
      <c r="M62" s="79">
        <v>9</v>
      </c>
      <c r="N62" s="79">
        <v>7</v>
      </c>
      <c r="O62" s="79">
        <v>1</v>
      </c>
      <c r="P62" s="80">
        <f t="shared" si="16"/>
        <v>1</v>
      </c>
      <c r="Q62" s="80">
        <f t="shared" si="17"/>
        <v>1.2857142857142858</v>
      </c>
      <c r="R62" s="81">
        <f t="shared" si="18"/>
        <v>2</v>
      </c>
    </row>
    <row r="63" spans="1:18" ht="15.75" thickBot="1" x14ac:dyDescent="0.3">
      <c r="A63" s="87"/>
      <c r="B63" s="63" t="s">
        <v>32</v>
      </c>
      <c r="C63" s="64">
        <v>19</v>
      </c>
      <c r="D63" s="65">
        <v>19</v>
      </c>
      <c r="E63" s="66">
        <f t="shared" si="13"/>
        <v>0</v>
      </c>
      <c r="F63" s="64">
        <v>17</v>
      </c>
      <c r="G63" s="64">
        <v>16</v>
      </c>
      <c r="H63" s="67">
        <f t="shared" si="20"/>
        <v>-5.8823529411764705E-2</v>
      </c>
      <c r="I63" s="64">
        <v>4</v>
      </c>
      <c r="J63" s="64">
        <v>6</v>
      </c>
      <c r="K63" s="66">
        <f t="shared" si="21"/>
        <v>0.5</v>
      </c>
      <c r="L63" s="84"/>
      <c r="M63" s="69">
        <v>22</v>
      </c>
      <c r="N63" s="69">
        <v>19</v>
      </c>
      <c r="O63" s="69">
        <v>10</v>
      </c>
      <c r="P63" s="70">
        <f t="shared" si="16"/>
        <v>0.86363636363636365</v>
      </c>
      <c r="Q63" s="70">
        <f t="shared" si="17"/>
        <v>0.84210526315789469</v>
      </c>
      <c r="R63" s="71">
        <f t="shared" si="18"/>
        <v>0.6</v>
      </c>
    </row>
    <row r="64" spans="1:18" ht="15.75" thickBot="1" x14ac:dyDescent="0.3">
      <c r="A64" s="87" t="s">
        <v>46</v>
      </c>
      <c r="B64" s="73" t="s">
        <v>31</v>
      </c>
      <c r="C64" s="74">
        <v>1</v>
      </c>
      <c r="D64" s="75">
        <v>2</v>
      </c>
      <c r="E64" s="76">
        <f t="shared" si="13"/>
        <v>1</v>
      </c>
      <c r="F64" s="74">
        <v>1</v>
      </c>
      <c r="G64" s="74">
        <v>1</v>
      </c>
      <c r="H64" s="77">
        <v>0</v>
      </c>
      <c r="I64" s="57">
        <v>1</v>
      </c>
      <c r="J64" s="57">
        <v>0</v>
      </c>
      <c r="K64" s="76">
        <f t="shared" si="21"/>
        <v>-1</v>
      </c>
      <c r="L64" s="83"/>
      <c r="M64" s="79">
        <v>2</v>
      </c>
      <c r="N64" s="79">
        <v>2</v>
      </c>
      <c r="O64" s="79">
        <v>2</v>
      </c>
      <c r="P64" s="80">
        <f t="shared" si="16"/>
        <v>1</v>
      </c>
      <c r="Q64" s="80">
        <f t="shared" si="17"/>
        <v>0.5</v>
      </c>
      <c r="R64" s="81">
        <f t="shared" si="18"/>
        <v>0</v>
      </c>
    </row>
    <row r="65" spans="1:18" ht="15.75" thickBot="1" x14ac:dyDescent="0.3">
      <c r="A65" s="88"/>
      <c r="B65" s="63" t="s">
        <v>32</v>
      </c>
      <c r="C65" s="64">
        <v>4</v>
      </c>
      <c r="D65" s="65">
        <v>3</v>
      </c>
      <c r="E65" s="66">
        <f t="shared" si="13"/>
        <v>-0.25</v>
      </c>
      <c r="F65" s="64">
        <v>3</v>
      </c>
      <c r="G65" s="64">
        <v>1</v>
      </c>
      <c r="H65" s="67">
        <f t="shared" si="20"/>
        <v>-0.66666666666666663</v>
      </c>
      <c r="I65" s="64">
        <v>3</v>
      </c>
      <c r="J65" s="64">
        <v>0</v>
      </c>
      <c r="K65" s="66">
        <f t="shared" si="21"/>
        <v>-1</v>
      </c>
      <c r="L65" s="84"/>
      <c r="M65" s="69">
        <v>6</v>
      </c>
      <c r="N65" s="69">
        <v>5</v>
      </c>
      <c r="O65" s="69">
        <v>5</v>
      </c>
      <c r="P65" s="70">
        <f t="shared" si="16"/>
        <v>0.5</v>
      </c>
      <c r="Q65" s="70">
        <f t="shared" si="17"/>
        <v>0.2</v>
      </c>
      <c r="R65" s="71">
        <f t="shared" si="18"/>
        <v>0</v>
      </c>
    </row>
    <row r="66" spans="1:18" x14ac:dyDescent="0.25">
      <c r="A66" s="85" t="s">
        <v>47</v>
      </c>
      <c r="B66" s="85"/>
      <c r="C66" s="5"/>
      <c r="D66" s="5"/>
      <c r="E66" s="86"/>
      <c r="F66" s="5"/>
      <c r="G66" s="5"/>
      <c r="H66" s="86"/>
      <c r="I66" s="5"/>
      <c r="J66" s="5"/>
      <c r="K66" s="86"/>
      <c r="L66" s="5"/>
      <c r="M66" s="2"/>
      <c r="N66" s="2"/>
      <c r="O66" s="2"/>
      <c r="P66" s="2"/>
      <c r="Q66" s="2"/>
      <c r="R66" s="2"/>
    </row>
    <row r="67" spans="1:18" x14ac:dyDescent="0.25">
      <c r="A67" s="6"/>
      <c r="B67" s="6"/>
      <c r="C67" s="5"/>
      <c r="D67" s="5"/>
      <c r="E67" s="86"/>
      <c r="F67" s="5"/>
      <c r="G67" s="5"/>
      <c r="H67" s="86"/>
      <c r="I67" s="5"/>
      <c r="J67" s="5"/>
      <c r="K67" s="86"/>
      <c r="L67" s="5"/>
      <c r="M67" s="2"/>
      <c r="N67" s="2"/>
      <c r="O67" s="2"/>
      <c r="P67" s="2"/>
      <c r="Q67" s="2"/>
      <c r="R67" s="2"/>
    </row>
    <row r="68" spans="1:18" x14ac:dyDescent="0.25">
      <c r="A68" s="6" t="s">
        <v>48</v>
      </c>
      <c r="B68" s="6"/>
      <c r="C68" s="5"/>
      <c r="D68" s="5"/>
      <c r="E68" s="86"/>
      <c r="F68" s="5"/>
      <c r="G68" s="5"/>
      <c r="H68" s="86"/>
      <c r="I68" s="5"/>
      <c r="J68" s="5"/>
      <c r="K68" s="86"/>
      <c r="L68" s="5"/>
      <c r="M68" s="2"/>
      <c r="N68" s="2"/>
      <c r="O68" s="2"/>
      <c r="P68" s="2"/>
      <c r="Q68" s="2"/>
      <c r="R68" s="2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72" customWidth="1"/>
    <col min="2" max="2" width="16" style="72" customWidth="1"/>
    <col min="3" max="4" width="8.28515625" customWidth="1"/>
    <col min="5" max="5" width="9.28515625" style="72" bestFit="1" customWidth="1"/>
    <col min="6" max="7" width="8.28515625" customWidth="1"/>
    <col min="8" max="8" width="9.28515625" style="72" customWidth="1"/>
    <col min="9" max="10" width="8.28515625" customWidth="1"/>
    <col min="11" max="11" width="9.28515625" style="72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3.5703125" customWidth="1"/>
    <col min="20" max="20" width="27.5703125" customWidth="1"/>
  </cols>
  <sheetData>
    <row r="1" spans="1:1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 x14ac:dyDescent="0.25">
      <c r="A4" s="107" t="s">
        <v>71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</row>
    <row r="6" spans="1:18" ht="51" x14ac:dyDescent="0.25">
      <c r="A6" s="108" t="s">
        <v>4</v>
      </c>
      <c r="B6" s="109"/>
      <c r="C6" s="8" t="s">
        <v>73</v>
      </c>
      <c r="D6" s="9" t="s">
        <v>72</v>
      </c>
      <c r="E6" s="8" t="s">
        <v>7</v>
      </c>
      <c r="F6" s="8" t="s">
        <v>75</v>
      </c>
      <c r="G6" s="8" t="s">
        <v>74</v>
      </c>
      <c r="H6" s="8" t="s">
        <v>7</v>
      </c>
      <c r="I6" s="8" t="s">
        <v>77</v>
      </c>
      <c r="J6" s="8" t="s">
        <v>76</v>
      </c>
      <c r="K6" s="8" t="s">
        <v>7</v>
      </c>
      <c r="L6" s="10"/>
      <c r="M6" s="11" t="s">
        <v>12</v>
      </c>
      <c r="N6" s="11" t="s">
        <v>13</v>
      </c>
      <c r="O6" s="11" t="s">
        <v>14</v>
      </c>
      <c r="P6" s="11" t="s">
        <v>15</v>
      </c>
      <c r="Q6" s="11" t="s">
        <v>16</v>
      </c>
      <c r="R6" s="12" t="s">
        <v>17</v>
      </c>
    </row>
    <row r="7" spans="1:18" x14ac:dyDescent="0.25">
      <c r="A7" s="103" t="s">
        <v>18</v>
      </c>
      <c r="B7" s="104"/>
      <c r="C7" s="14">
        <v>1197</v>
      </c>
      <c r="D7" s="14">
        <v>1028</v>
      </c>
      <c r="E7" s="15">
        <f t="shared" ref="E7:E15" si="0">(D7-C7)/C7</f>
        <v>-0.14118629908103592</v>
      </c>
      <c r="F7" s="14">
        <v>982</v>
      </c>
      <c r="G7" s="14">
        <v>735</v>
      </c>
      <c r="H7" s="16">
        <f t="shared" ref="H7:H15" si="1">(G7-F7)/F7</f>
        <v>-0.2515274949083503</v>
      </c>
      <c r="I7" s="14">
        <v>474</v>
      </c>
      <c r="J7" s="14">
        <v>356</v>
      </c>
      <c r="K7" s="15">
        <f t="shared" ref="K7:K15" si="2">(J7-I7)/I7</f>
        <v>-0.24894514767932491</v>
      </c>
      <c r="L7" s="17"/>
      <c r="M7" s="18">
        <v>1487</v>
      </c>
      <c r="N7" s="18">
        <v>1292</v>
      </c>
      <c r="O7" s="18">
        <v>796</v>
      </c>
      <c r="P7" s="19">
        <f t="shared" ref="P7:P15" si="3">D7/M7</f>
        <v>0.69132481506388699</v>
      </c>
      <c r="Q7" s="19">
        <f t="shared" ref="Q7:Q15" si="4">G7/N7</f>
        <v>0.56888544891640869</v>
      </c>
      <c r="R7" s="20">
        <f t="shared" ref="R7:R15" si="5">J7/O7</f>
        <v>0.44723618090452261</v>
      </c>
    </row>
    <row r="8" spans="1:18" x14ac:dyDescent="0.25">
      <c r="A8" s="95" t="s">
        <v>19</v>
      </c>
      <c r="B8" s="96"/>
      <c r="C8" s="22">
        <v>41</v>
      </c>
      <c r="D8" s="22">
        <v>32</v>
      </c>
      <c r="E8" s="15">
        <f t="shared" si="0"/>
        <v>-0.21951219512195122</v>
      </c>
      <c r="F8" s="22">
        <v>27</v>
      </c>
      <c r="G8" s="22">
        <v>15</v>
      </c>
      <c r="H8" s="16">
        <f t="shared" si="1"/>
        <v>-0.44444444444444442</v>
      </c>
      <c r="I8" s="22">
        <v>19</v>
      </c>
      <c r="J8" s="22">
        <v>8</v>
      </c>
      <c r="K8" s="15">
        <f t="shared" si="2"/>
        <v>-0.57894736842105265</v>
      </c>
      <c r="L8" s="17"/>
      <c r="M8" s="18">
        <v>48</v>
      </c>
      <c r="N8" s="18">
        <v>33</v>
      </c>
      <c r="O8" s="18">
        <v>26</v>
      </c>
      <c r="P8" s="19">
        <f t="shared" si="3"/>
        <v>0.66666666666666663</v>
      </c>
      <c r="Q8" s="19">
        <f t="shared" si="4"/>
        <v>0.45454545454545453</v>
      </c>
      <c r="R8" s="20">
        <f t="shared" si="5"/>
        <v>0.30769230769230771</v>
      </c>
    </row>
    <row r="9" spans="1:18" x14ac:dyDescent="0.25">
      <c r="A9" s="95" t="s">
        <v>20</v>
      </c>
      <c r="B9" s="96"/>
      <c r="C9" s="22">
        <v>23</v>
      </c>
      <c r="D9" s="22">
        <v>19</v>
      </c>
      <c r="E9" s="15">
        <f t="shared" si="0"/>
        <v>-0.17391304347826086</v>
      </c>
      <c r="F9" s="22">
        <v>16</v>
      </c>
      <c r="G9" s="22">
        <v>9</v>
      </c>
      <c r="H9" s="16">
        <f t="shared" si="1"/>
        <v>-0.4375</v>
      </c>
      <c r="I9" s="22">
        <v>11</v>
      </c>
      <c r="J9" s="22">
        <v>3</v>
      </c>
      <c r="K9" s="15">
        <f t="shared" si="2"/>
        <v>-0.72727272727272729</v>
      </c>
      <c r="L9" s="17"/>
      <c r="M9" s="18">
        <v>25</v>
      </c>
      <c r="N9" s="18">
        <v>16</v>
      </c>
      <c r="O9" s="18">
        <v>12</v>
      </c>
      <c r="P9" s="19">
        <f t="shared" si="3"/>
        <v>0.76</v>
      </c>
      <c r="Q9" s="19">
        <f t="shared" si="4"/>
        <v>0.5625</v>
      </c>
      <c r="R9" s="20">
        <f t="shared" si="5"/>
        <v>0.25</v>
      </c>
    </row>
    <row r="10" spans="1:18" x14ac:dyDescent="0.25">
      <c r="A10" s="95" t="s">
        <v>21</v>
      </c>
      <c r="B10" s="96"/>
      <c r="C10" s="22">
        <v>397</v>
      </c>
      <c r="D10" s="22">
        <v>284</v>
      </c>
      <c r="E10" s="15">
        <f t="shared" si="0"/>
        <v>-0.28463476070528965</v>
      </c>
      <c r="F10" s="22">
        <v>313</v>
      </c>
      <c r="G10" s="22">
        <v>206</v>
      </c>
      <c r="H10" s="16">
        <f t="shared" si="1"/>
        <v>-0.34185303514376997</v>
      </c>
      <c r="I10" s="22">
        <v>124</v>
      </c>
      <c r="J10" s="22">
        <v>69</v>
      </c>
      <c r="K10" s="15">
        <f t="shared" si="2"/>
        <v>-0.44354838709677419</v>
      </c>
      <c r="L10" s="17"/>
      <c r="M10" s="18">
        <v>471</v>
      </c>
      <c r="N10" s="18">
        <v>396</v>
      </c>
      <c r="O10" s="18">
        <v>209</v>
      </c>
      <c r="P10" s="19">
        <f t="shared" si="3"/>
        <v>0.60297239915074308</v>
      </c>
      <c r="Q10" s="19">
        <f t="shared" si="4"/>
        <v>0.52020202020202022</v>
      </c>
      <c r="R10" s="20">
        <f t="shared" si="5"/>
        <v>0.33014354066985646</v>
      </c>
    </row>
    <row r="11" spans="1:18" x14ac:dyDescent="0.25">
      <c r="A11" s="95" t="s">
        <v>22</v>
      </c>
      <c r="B11" s="96"/>
      <c r="C11" s="14">
        <v>284</v>
      </c>
      <c r="D11" s="14">
        <v>254</v>
      </c>
      <c r="E11" s="15">
        <f t="shared" si="0"/>
        <v>-0.10563380281690141</v>
      </c>
      <c r="F11" s="14">
        <v>245</v>
      </c>
      <c r="G11" s="14">
        <v>186</v>
      </c>
      <c r="H11" s="16">
        <f t="shared" si="1"/>
        <v>-0.24081632653061225</v>
      </c>
      <c r="I11" s="14">
        <v>169</v>
      </c>
      <c r="J11" s="14">
        <v>118</v>
      </c>
      <c r="K11" s="15">
        <f>(J11-I11)/I11</f>
        <v>-0.30177514792899407</v>
      </c>
      <c r="L11" s="17"/>
      <c r="M11" s="18">
        <v>391</v>
      </c>
      <c r="N11" s="18">
        <v>365</v>
      </c>
      <c r="O11" s="18">
        <v>293</v>
      </c>
      <c r="P11" s="19">
        <f t="shared" si="3"/>
        <v>0.64961636828644498</v>
      </c>
      <c r="Q11" s="19">
        <f t="shared" si="4"/>
        <v>0.50958904109589043</v>
      </c>
      <c r="R11" s="20">
        <f t="shared" si="5"/>
        <v>0.40273037542662116</v>
      </c>
    </row>
    <row r="12" spans="1:18" x14ac:dyDescent="0.25">
      <c r="A12" s="95" t="s">
        <v>23</v>
      </c>
      <c r="B12" s="96"/>
      <c r="C12" s="14">
        <v>494</v>
      </c>
      <c r="D12" s="14">
        <v>436</v>
      </c>
      <c r="E12" s="15">
        <f t="shared" si="0"/>
        <v>-0.11740890688259109</v>
      </c>
      <c r="F12" s="14">
        <v>407</v>
      </c>
      <c r="G12" s="14">
        <v>331</v>
      </c>
      <c r="H12" s="16">
        <f t="shared" si="1"/>
        <v>-0.18673218673218672</v>
      </c>
      <c r="I12" s="14">
        <v>167</v>
      </c>
      <c r="J12" s="14">
        <v>159</v>
      </c>
      <c r="K12" s="15">
        <f t="shared" si="2"/>
        <v>-4.790419161676647E-2</v>
      </c>
      <c r="L12" s="17"/>
      <c r="M12" s="18">
        <v>604</v>
      </c>
      <c r="N12" s="18">
        <v>512</v>
      </c>
      <c r="O12" s="18">
        <v>276</v>
      </c>
      <c r="P12" s="19">
        <f t="shared" si="3"/>
        <v>0.72185430463576161</v>
      </c>
      <c r="Q12" s="19">
        <f t="shared" si="4"/>
        <v>0.646484375</v>
      </c>
      <c r="R12" s="20">
        <f t="shared" si="5"/>
        <v>0.57608695652173914</v>
      </c>
    </row>
    <row r="13" spans="1:18" x14ac:dyDescent="0.25">
      <c r="A13" s="95" t="s">
        <v>24</v>
      </c>
      <c r="B13" s="96"/>
      <c r="C13" s="23">
        <v>22</v>
      </c>
      <c r="D13" s="23">
        <v>54</v>
      </c>
      <c r="E13" s="15">
        <f t="shared" si="0"/>
        <v>1.4545454545454546</v>
      </c>
      <c r="F13" s="23">
        <v>17</v>
      </c>
      <c r="G13" s="23">
        <v>12</v>
      </c>
      <c r="H13" s="16">
        <f t="shared" si="1"/>
        <v>-0.29411764705882354</v>
      </c>
      <c r="I13" s="23">
        <v>14</v>
      </c>
      <c r="J13" s="23">
        <v>10</v>
      </c>
      <c r="K13" s="15">
        <f t="shared" si="2"/>
        <v>-0.2857142857142857</v>
      </c>
      <c r="L13" s="17"/>
      <c r="M13" s="18">
        <v>21</v>
      </c>
      <c r="N13" s="18">
        <v>19</v>
      </c>
      <c r="O13" s="18">
        <v>18</v>
      </c>
      <c r="P13" s="19">
        <f t="shared" si="3"/>
        <v>2.5714285714285716</v>
      </c>
      <c r="Q13" s="19">
        <f t="shared" si="4"/>
        <v>0.63157894736842102</v>
      </c>
      <c r="R13" s="20">
        <f t="shared" si="5"/>
        <v>0.55555555555555558</v>
      </c>
    </row>
    <row r="14" spans="1:18" x14ac:dyDescent="0.25">
      <c r="A14" s="97" t="s">
        <v>25</v>
      </c>
      <c r="B14" s="98"/>
      <c r="C14" s="22">
        <v>268</v>
      </c>
      <c r="D14" s="22">
        <v>246</v>
      </c>
      <c r="E14" s="15">
        <f t="shared" si="0"/>
        <v>-8.2089552238805971E-2</v>
      </c>
      <c r="F14" s="22">
        <v>125</v>
      </c>
      <c r="G14" s="22">
        <v>103</v>
      </c>
      <c r="H14" s="16">
        <f t="shared" si="1"/>
        <v>-0.17599999999999999</v>
      </c>
      <c r="I14" s="22">
        <v>69</v>
      </c>
      <c r="J14" s="22">
        <v>62</v>
      </c>
      <c r="K14" s="15">
        <f t="shared" si="2"/>
        <v>-0.10144927536231885</v>
      </c>
      <c r="L14" s="17"/>
      <c r="M14" s="18">
        <v>272</v>
      </c>
      <c r="N14" s="18">
        <v>130</v>
      </c>
      <c r="O14" s="18">
        <v>104</v>
      </c>
      <c r="P14" s="19">
        <f t="shared" si="3"/>
        <v>0.90441176470588236</v>
      </c>
      <c r="Q14" s="19">
        <f t="shared" si="4"/>
        <v>0.79230769230769227</v>
      </c>
      <c r="R14" s="20">
        <f t="shared" si="5"/>
        <v>0.59615384615384615</v>
      </c>
    </row>
    <row r="15" spans="1:18" x14ac:dyDescent="0.25">
      <c r="A15" s="99" t="s">
        <v>26</v>
      </c>
      <c r="B15" s="100"/>
      <c r="C15" s="24">
        <f>C7+C14</f>
        <v>1465</v>
      </c>
      <c r="D15" s="25">
        <f>D7+D14</f>
        <v>1274</v>
      </c>
      <c r="E15" s="26">
        <f t="shared" si="0"/>
        <v>-0.13037542662116042</v>
      </c>
      <c r="F15" s="24">
        <f>F7+F14</f>
        <v>1107</v>
      </c>
      <c r="G15" s="24">
        <f>G7+G14</f>
        <v>838</v>
      </c>
      <c r="H15" s="27">
        <f t="shared" si="1"/>
        <v>-0.24299909665763325</v>
      </c>
      <c r="I15" s="24">
        <f>I7+I14</f>
        <v>543</v>
      </c>
      <c r="J15" s="24">
        <f>J7+J14</f>
        <v>418</v>
      </c>
      <c r="K15" s="26">
        <f t="shared" si="2"/>
        <v>-0.23020257826887661</v>
      </c>
      <c r="L15" s="28"/>
      <c r="M15" s="29">
        <f>M7+M14</f>
        <v>1759</v>
      </c>
      <c r="N15" s="29">
        <f>N7+N14</f>
        <v>1422</v>
      </c>
      <c r="O15" s="29">
        <f>O7+O14</f>
        <v>900</v>
      </c>
      <c r="P15" s="30">
        <f t="shared" si="3"/>
        <v>0.72427515633882888</v>
      </c>
      <c r="Q15" s="30">
        <f t="shared" si="4"/>
        <v>0.58931082981715888</v>
      </c>
      <c r="R15" s="31">
        <f t="shared" si="5"/>
        <v>0.46444444444444444</v>
      </c>
    </row>
    <row r="16" spans="1:18" x14ac:dyDescent="0.25">
      <c r="A16" s="101" t="s">
        <v>27</v>
      </c>
      <c r="B16" s="102"/>
      <c r="C16" s="33"/>
      <c r="D16" s="34"/>
      <c r="E16" s="35"/>
      <c r="F16" s="33"/>
      <c r="G16" s="33"/>
      <c r="H16" s="36"/>
      <c r="I16" s="33"/>
      <c r="J16" s="33"/>
      <c r="K16" s="35"/>
      <c r="L16" s="37"/>
      <c r="M16" s="38"/>
      <c r="N16" s="38"/>
      <c r="O16" s="38"/>
      <c r="P16" s="35"/>
      <c r="Q16" s="35"/>
      <c r="R16" s="39"/>
    </row>
    <row r="17" spans="1:18" x14ac:dyDescent="0.25">
      <c r="A17" s="103" t="s">
        <v>18</v>
      </c>
      <c r="B17" s="104"/>
      <c r="C17" s="14">
        <v>546</v>
      </c>
      <c r="D17" s="14">
        <v>532</v>
      </c>
      <c r="E17" s="15">
        <f t="shared" ref="E17:E25" si="6">(D17-C17)/C17</f>
        <v>-2.564102564102564E-2</v>
      </c>
      <c r="F17" s="14">
        <v>411</v>
      </c>
      <c r="G17" s="14">
        <v>369</v>
      </c>
      <c r="H17" s="16">
        <f t="shared" ref="H17:H25" si="7">(G17-F17)/F17</f>
        <v>-0.10218978102189781</v>
      </c>
      <c r="I17" s="14">
        <v>196</v>
      </c>
      <c r="J17" s="14">
        <v>181</v>
      </c>
      <c r="K17" s="16">
        <f t="shared" ref="K17:K25" si="8">(J17-I17)/I17</f>
        <v>-7.6530612244897961E-2</v>
      </c>
      <c r="L17" s="17"/>
      <c r="M17" s="14">
        <v>613</v>
      </c>
      <c r="N17" s="14">
        <v>481</v>
      </c>
      <c r="O17" s="14">
        <v>299</v>
      </c>
      <c r="P17" s="19">
        <f t="shared" ref="P17" si="9">D17/M17</f>
        <v>0.86786296900489401</v>
      </c>
      <c r="Q17" s="19">
        <f t="shared" ref="Q17:Q25" si="10">G17/N17</f>
        <v>0.76715176715176714</v>
      </c>
      <c r="R17" s="20">
        <f t="shared" ref="R17:R25" si="11">J17/O17</f>
        <v>0.60535117056856191</v>
      </c>
    </row>
    <row r="18" spans="1:18" x14ac:dyDescent="0.25">
      <c r="A18" s="95" t="s">
        <v>19</v>
      </c>
      <c r="B18" s="96"/>
      <c r="C18" s="22">
        <v>29</v>
      </c>
      <c r="D18" s="22">
        <v>20</v>
      </c>
      <c r="E18" s="15">
        <f t="shared" si="6"/>
        <v>-0.31034482758620691</v>
      </c>
      <c r="F18" s="22">
        <v>21</v>
      </c>
      <c r="G18" s="22">
        <v>8</v>
      </c>
      <c r="H18" s="16">
        <f t="shared" si="7"/>
        <v>-0.61904761904761907</v>
      </c>
      <c r="I18" s="22">
        <v>15</v>
      </c>
      <c r="J18" s="22">
        <v>4</v>
      </c>
      <c r="K18" s="16">
        <f t="shared" si="8"/>
        <v>-0.73333333333333328</v>
      </c>
      <c r="L18" s="17"/>
      <c r="M18" s="22">
        <v>32</v>
      </c>
      <c r="N18" s="22">
        <v>21</v>
      </c>
      <c r="O18" s="22">
        <v>16</v>
      </c>
      <c r="P18" s="19">
        <f>D18/M18</f>
        <v>0.625</v>
      </c>
      <c r="Q18" s="19">
        <f t="shared" si="10"/>
        <v>0.38095238095238093</v>
      </c>
      <c r="R18" s="20">
        <f t="shared" si="11"/>
        <v>0.25</v>
      </c>
    </row>
    <row r="19" spans="1:18" x14ac:dyDescent="0.25">
      <c r="A19" s="95" t="s">
        <v>20</v>
      </c>
      <c r="B19" s="96"/>
      <c r="C19" s="22">
        <v>20</v>
      </c>
      <c r="D19" s="22">
        <v>15</v>
      </c>
      <c r="E19" s="15">
        <f t="shared" si="6"/>
        <v>-0.25</v>
      </c>
      <c r="F19" s="22">
        <v>15</v>
      </c>
      <c r="G19" s="22">
        <v>6</v>
      </c>
      <c r="H19" s="16">
        <f t="shared" si="7"/>
        <v>-0.6</v>
      </c>
      <c r="I19" s="22">
        <v>11</v>
      </c>
      <c r="J19" s="22">
        <v>3</v>
      </c>
      <c r="K19" s="16">
        <f t="shared" si="8"/>
        <v>-0.72727272727272729</v>
      </c>
      <c r="L19" s="17"/>
      <c r="M19" s="22">
        <v>21</v>
      </c>
      <c r="N19" s="22">
        <v>14</v>
      </c>
      <c r="O19" s="22">
        <v>11</v>
      </c>
      <c r="P19" s="19">
        <f t="shared" ref="P19:P25" si="12">D19/M19</f>
        <v>0.7142857142857143</v>
      </c>
      <c r="Q19" s="19">
        <f t="shared" si="10"/>
        <v>0.42857142857142855</v>
      </c>
      <c r="R19" s="20">
        <f t="shared" si="11"/>
        <v>0.27272727272727271</v>
      </c>
    </row>
    <row r="20" spans="1:18" x14ac:dyDescent="0.25">
      <c r="A20" s="95" t="s">
        <v>21</v>
      </c>
      <c r="B20" s="96"/>
      <c r="C20" s="22">
        <v>142</v>
      </c>
      <c r="D20" s="22">
        <v>130</v>
      </c>
      <c r="E20" s="15">
        <f t="shared" si="6"/>
        <v>-8.4507042253521125E-2</v>
      </c>
      <c r="F20" s="22">
        <v>96</v>
      </c>
      <c r="G20" s="22">
        <v>82</v>
      </c>
      <c r="H20" s="16">
        <f t="shared" si="7"/>
        <v>-0.14583333333333334</v>
      </c>
      <c r="I20" s="22">
        <v>34</v>
      </c>
      <c r="J20" s="22">
        <v>23</v>
      </c>
      <c r="K20" s="16">
        <f t="shared" si="8"/>
        <v>-0.3235294117647059</v>
      </c>
      <c r="L20" s="17"/>
      <c r="M20" s="22">
        <v>146</v>
      </c>
      <c r="N20" s="22">
        <v>97</v>
      </c>
      <c r="O20" s="22">
        <v>53</v>
      </c>
      <c r="P20" s="19">
        <f t="shared" si="12"/>
        <v>0.8904109589041096</v>
      </c>
      <c r="Q20" s="19">
        <f t="shared" si="10"/>
        <v>0.84536082474226804</v>
      </c>
      <c r="R20" s="20">
        <f t="shared" si="11"/>
        <v>0.43396226415094341</v>
      </c>
    </row>
    <row r="21" spans="1:18" x14ac:dyDescent="0.25">
      <c r="A21" s="95" t="s">
        <v>22</v>
      </c>
      <c r="B21" s="96"/>
      <c r="C21" s="14">
        <v>114</v>
      </c>
      <c r="D21" s="14">
        <v>106</v>
      </c>
      <c r="E21" s="15">
        <f t="shared" si="6"/>
        <v>-7.0175438596491224E-2</v>
      </c>
      <c r="F21" s="14">
        <v>94</v>
      </c>
      <c r="G21" s="14">
        <v>78</v>
      </c>
      <c r="H21" s="16">
        <f t="shared" si="7"/>
        <v>-0.1702127659574468</v>
      </c>
      <c r="I21" s="14">
        <v>65</v>
      </c>
      <c r="J21" s="14">
        <v>49</v>
      </c>
      <c r="K21" s="16">
        <f t="shared" si="8"/>
        <v>-0.24615384615384617</v>
      </c>
      <c r="L21" s="17"/>
      <c r="M21" s="14">
        <v>152</v>
      </c>
      <c r="N21" s="14">
        <v>138</v>
      </c>
      <c r="O21" s="14">
        <v>108</v>
      </c>
      <c r="P21" s="19">
        <f t="shared" si="12"/>
        <v>0.69736842105263153</v>
      </c>
      <c r="Q21" s="19">
        <f t="shared" si="10"/>
        <v>0.56521739130434778</v>
      </c>
      <c r="R21" s="20">
        <f t="shared" si="11"/>
        <v>0.45370370370370372</v>
      </c>
    </row>
    <row r="22" spans="1:18" x14ac:dyDescent="0.25">
      <c r="A22" s="95" t="s">
        <v>23</v>
      </c>
      <c r="B22" s="96"/>
      <c r="C22" s="14">
        <v>273</v>
      </c>
      <c r="D22" s="14">
        <v>270</v>
      </c>
      <c r="E22" s="15">
        <f t="shared" si="6"/>
        <v>-1.098901098901099E-2</v>
      </c>
      <c r="F22" s="14">
        <v>207</v>
      </c>
      <c r="G22" s="14">
        <v>197</v>
      </c>
      <c r="H22" s="16">
        <f t="shared" si="7"/>
        <v>-4.8309178743961352E-2</v>
      </c>
      <c r="I22" s="14">
        <v>86</v>
      </c>
      <c r="J22" s="14">
        <v>99</v>
      </c>
      <c r="K22" s="16">
        <f t="shared" si="8"/>
        <v>0.15116279069767441</v>
      </c>
      <c r="L22" s="17"/>
      <c r="M22" s="14">
        <v>299</v>
      </c>
      <c r="N22" s="14">
        <v>231</v>
      </c>
      <c r="O22" s="14">
        <v>124</v>
      </c>
      <c r="P22" s="19">
        <f t="shared" si="12"/>
        <v>0.90301003344481601</v>
      </c>
      <c r="Q22" s="19">
        <f t="shared" si="10"/>
        <v>0.8528138528138528</v>
      </c>
      <c r="R22" s="20">
        <f t="shared" si="11"/>
        <v>0.79838709677419351</v>
      </c>
    </row>
    <row r="23" spans="1:18" x14ac:dyDescent="0.25">
      <c r="A23" s="95" t="s">
        <v>24</v>
      </c>
      <c r="B23" s="96"/>
      <c r="C23" s="23">
        <v>17</v>
      </c>
      <c r="D23" s="23">
        <v>26</v>
      </c>
      <c r="E23" s="15">
        <f t="shared" si="6"/>
        <v>0.52941176470588236</v>
      </c>
      <c r="F23" s="23">
        <v>14</v>
      </c>
      <c r="G23" s="23">
        <v>12</v>
      </c>
      <c r="H23" s="16">
        <f t="shared" si="7"/>
        <v>-0.14285714285714285</v>
      </c>
      <c r="I23" s="23">
        <v>11</v>
      </c>
      <c r="J23" s="23">
        <v>10</v>
      </c>
      <c r="K23" s="16">
        <f t="shared" si="8"/>
        <v>-9.0909090909090912E-2</v>
      </c>
      <c r="L23" s="17"/>
      <c r="M23" s="23">
        <v>16</v>
      </c>
      <c r="N23" s="23">
        <v>15</v>
      </c>
      <c r="O23" s="23">
        <v>14</v>
      </c>
      <c r="P23" s="19">
        <f t="shared" si="12"/>
        <v>1.625</v>
      </c>
      <c r="Q23" s="19">
        <f t="shared" si="10"/>
        <v>0.8</v>
      </c>
      <c r="R23" s="20">
        <f t="shared" si="11"/>
        <v>0.7142857142857143</v>
      </c>
    </row>
    <row r="24" spans="1:18" x14ac:dyDescent="0.25">
      <c r="A24" s="97" t="s">
        <v>25</v>
      </c>
      <c r="B24" s="98"/>
      <c r="C24" s="22">
        <v>258</v>
      </c>
      <c r="D24" s="22">
        <v>241</v>
      </c>
      <c r="E24" s="15">
        <f t="shared" si="6"/>
        <v>-6.589147286821706E-2</v>
      </c>
      <c r="F24" s="22">
        <v>122</v>
      </c>
      <c r="G24" s="22">
        <v>101</v>
      </c>
      <c r="H24" s="16">
        <f t="shared" si="7"/>
        <v>-0.1721311475409836</v>
      </c>
      <c r="I24" s="22">
        <v>66</v>
      </c>
      <c r="J24" s="22">
        <v>61</v>
      </c>
      <c r="K24" s="16">
        <f t="shared" si="8"/>
        <v>-7.575757575757576E-2</v>
      </c>
      <c r="L24" s="17"/>
      <c r="M24" s="22">
        <v>262</v>
      </c>
      <c r="N24" s="22">
        <v>127</v>
      </c>
      <c r="O24" s="22">
        <v>101</v>
      </c>
      <c r="P24" s="19">
        <f t="shared" si="12"/>
        <v>0.91984732824427484</v>
      </c>
      <c r="Q24" s="19">
        <f t="shared" si="10"/>
        <v>0.79527559055118113</v>
      </c>
      <c r="R24" s="20">
        <f t="shared" si="11"/>
        <v>0.60396039603960394</v>
      </c>
    </row>
    <row r="25" spans="1:18" x14ac:dyDescent="0.25">
      <c r="A25" s="99" t="s">
        <v>28</v>
      </c>
      <c r="B25" s="100"/>
      <c r="C25" s="40">
        <f>C17+C24</f>
        <v>804</v>
      </c>
      <c r="D25" s="41">
        <f>D17+D24</f>
        <v>773</v>
      </c>
      <c r="E25" s="26">
        <f t="shared" si="6"/>
        <v>-3.8557213930348257E-2</v>
      </c>
      <c r="F25" s="40">
        <f>F17+F24</f>
        <v>533</v>
      </c>
      <c r="G25" s="40">
        <f>G17+G24</f>
        <v>470</v>
      </c>
      <c r="H25" s="27">
        <f t="shared" si="7"/>
        <v>-0.11819887429643527</v>
      </c>
      <c r="I25" s="40">
        <f>I17+I24</f>
        <v>262</v>
      </c>
      <c r="J25" s="40">
        <f>J17+J24</f>
        <v>242</v>
      </c>
      <c r="K25" s="26">
        <f t="shared" si="8"/>
        <v>-7.6335877862595422E-2</v>
      </c>
      <c r="L25" s="28"/>
      <c r="M25" s="42">
        <f>M17+M24</f>
        <v>875</v>
      </c>
      <c r="N25" s="42">
        <f>N17+N24</f>
        <v>608</v>
      </c>
      <c r="O25" s="42">
        <f>O17+O24</f>
        <v>400</v>
      </c>
      <c r="P25" s="30">
        <f t="shared" si="12"/>
        <v>0.88342857142857145</v>
      </c>
      <c r="Q25" s="30">
        <f t="shared" si="10"/>
        <v>0.77302631578947367</v>
      </c>
      <c r="R25" s="31">
        <f t="shared" si="11"/>
        <v>0.60499999999999998</v>
      </c>
    </row>
    <row r="26" spans="1:18" ht="15" customHeight="1" x14ac:dyDescent="0.25">
      <c r="A26" s="90" t="s">
        <v>29</v>
      </c>
      <c r="B26" s="91"/>
      <c r="C26" s="43"/>
      <c r="D26" s="44"/>
      <c r="E26" s="45"/>
      <c r="F26" s="43"/>
      <c r="G26" s="43"/>
      <c r="H26" s="46"/>
      <c r="I26" s="43"/>
      <c r="J26" s="43"/>
      <c r="K26" s="45"/>
      <c r="L26" s="47"/>
      <c r="M26" s="48"/>
      <c r="N26" s="48"/>
      <c r="O26" s="48"/>
      <c r="P26" s="49"/>
      <c r="Q26" s="49"/>
      <c r="R26" s="50"/>
    </row>
    <row r="27" spans="1:18" x14ac:dyDescent="0.25">
      <c r="A27" s="92" t="s">
        <v>30</v>
      </c>
      <c r="B27" s="51" t="s">
        <v>31</v>
      </c>
      <c r="C27" s="22">
        <v>25</v>
      </c>
      <c r="D27" s="52">
        <v>20</v>
      </c>
      <c r="E27" s="15">
        <f t="shared" ref="E27:E65" si="13">(D27-C27)/C27</f>
        <v>-0.2</v>
      </c>
      <c r="F27" s="22">
        <v>10</v>
      </c>
      <c r="G27" s="22">
        <v>10</v>
      </c>
      <c r="H27" s="16">
        <f t="shared" ref="H27:H52" si="14">(G27-F27)/F27</f>
        <v>0</v>
      </c>
      <c r="I27" s="22">
        <v>2</v>
      </c>
      <c r="J27" s="22">
        <v>2</v>
      </c>
      <c r="K27" s="15">
        <f t="shared" ref="K27:K28" si="15">(J27-I27)/I27</f>
        <v>0</v>
      </c>
      <c r="L27" s="53"/>
      <c r="M27" s="54">
        <v>25</v>
      </c>
      <c r="N27" s="54">
        <v>13</v>
      </c>
      <c r="O27" s="55">
        <v>10</v>
      </c>
      <c r="P27" s="19">
        <f t="shared" ref="P27:P65" si="16">D27/M27</f>
        <v>0.8</v>
      </c>
      <c r="Q27" s="19">
        <f t="shared" ref="Q27:Q65" si="17">G27/N27</f>
        <v>0.76923076923076927</v>
      </c>
      <c r="R27" s="20">
        <f t="shared" ref="R27:R65" si="18">J27/O27</f>
        <v>0.2</v>
      </c>
    </row>
    <row r="28" spans="1:18" x14ac:dyDescent="0.25">
      <c r="A28" s="93"/>
      <c r="B28" s="56" t="s">
        <v>32</v>
      </c>
      <c r="C28" s="57">
        <v>95</v>
      </c>
      <c r="D28" s="58">
        <v>124</v>
      </c>
      <c r="E28" s="59">
        <f t="shared" si="13"/>
        <v>0.30526315789473685</v>
      </c>
      <c r="F28" s="57">
        <v>64</v>
      </c>
      <c r="G28" s="57">
        <v>84</v>
      </c>
      <c r="H28" s="60">
        <f t="shared" si="14"/>
        <v>0.3125</v>
      </c>
      <c r="I28" s="57">
        <v>29</v>
      </c>
      <c r="J28" s="57">
        <v>44</v>
      </c>
      <c r="K28" s="15">
        <f t="shared" si="15"/>
        <v>0.51724137931034486</v>
      </c>
      <c r="L28" s="61"/>
      <c r="M28" s="62">
        <v>108</v>
      </c>
      <c r="N28" s="62">
        <v>76</v>
      </c>
      <c r="O28" s="62">
        <v>51</v>
      </c>
      <c r="P28" s="19">
        <f t="shared" si="16"/>
        <v>1.1481481481481481</v>
      </c>
      <c r="Q28" s="19">
        <f t="shared" si="17"/>
        <v>1.1052631578947369</v>
      </c>
      <c r="R28" s="20">
        <f t="shared" si="18"/>
        <v>0.86274509803921573</v>
      </c>
    </row>
    <row r="29" spans="1:18" s="72" customFormat="1" ht="15.75" thickBot="1" x14ac:dyDescent="0.3">
      <c r="A29" s="94"/>
      <c r="B29" s="63" t="s">
        <v>33</v>
      </c>
      <c r="C29" s="64">
        <v>65</v>
      </c>
      <c r="D29" s="65">
        <v>55</v>
      </c>
      <c r="E29" s="66">
        <f t="shared" si="13"/>
        <v>-0.15384615384615385</v>
      </c>
      <c r="F29" s="64">
        <v>24</v>
      </c>
      <c r="G29" s="64">
        <v>14</v>
      </c>
      <c r="H29" s="67">
        <f t="shared" si="14"/>
        <v>-0.41666666666666669</v>
      </c>
      <c r="I29" s="64">
        <v>5</v>
      </c>
      <c r="J29" s="64">
        <v>5</v>
      </c>
      <c r="K29" s="66">
        <f>(J29-I29)/I29</f>
        <v>0</v>
      </c>
      <c r="L29" s="68"/>
      <c r="M29" s="69">
        <v>65</v>
      </c>
      <c r="N29" s="69">
        <v>24</v>
      </c>
      <c r="O29" s="69">
        <v>14</v>
      </c>
      <c r="P29" s="70">
        <f t="shared" si="16"/>
        <v>0.84615384615384615</v>
      </c>
      <c r="Q29" s="70">
        <f t="shared" si="17"/>
        <v>0.58333333333333337</v>
      </c>
      <c r="R29" s="71">
        <f t="shared" si="18"/>
        <v>0.35714285714285715</v>
      </c>
    </row>
    <row r="30" spans="1:18" ht="15.75" thickBot="1" x14ac:dyDescent="0.3">
      <c r="A30" s="89" t="s">
        <v>34</v>
      </c>
      <c r="B30" s="73" t="s">
        <v>31</v>
      </c>
      <c r="C30" s="74">
        <v>39</v>
      </c>
      <c r="D30" s="75">
        <v>35</v>
      </c>
      <c r="E30" s="76">
        <f t="shared" si="13"/>
        <v>-0.10256410256410256</v>
      </c>
      <c r="F30" s="74">
        <v>25</v>
      </c>
      <c r="G30" s="74">
        <v>21</v>
      </c>
      <c r="H30" s="77">
        <f t="shared" si="14"/>
        <v>-0.16</v>
      </c>
      <c r="I30" s="57">
        <v>11</v>
      </c>
      <c r="J30" s="57">
        <v>4</v>
      </c>
      <c r="K30" s="76">
        <f t="shared" ref="K30:K52" si="19">(J30-I30)/I30</f>
        <v>-0.63636363636363635</v>
      </c>
      <c r="L30" s="78"/>
      <c r="M30" s="79">
        <v>40</v>
      </c>
      <c r="N30" s="79">
        <v>23</v>
      </c>
      <c r="O30" s="79">
        <v>11</v>
      </c>
      <c r="P30" s="80">
        <f t="shared" si="16"/>
        <v>0.875</v>
      </c>
      <c r="Q30" s="80">
        <f t="shared" si="17"/>
        <v>0.91304347826086951</v>
      </c>
      <c r="R30" s="81">
        <f t="shared" si="18"/>
        <v>0.36363636363636365</v>
      </c>
    </row>
    <row r="31" spans="1:18" ht="15.75" thickBot="1" x14ac:dyDescent="0.3">
      <c r="A31" s="89"/>
      <c r="B31" s="56" t="s">
        <v>32</v>
      </c>
      <c r="C31" s="52">
        <v>136</v>
      </c>
      <c r="D31" s="52">
        <v>138</v>
      </c>
      <c r="E31" s="15">
        <f t="shared" si="13"/>
        <v>1.4705882352941176E-2</v>
      </c>
      <c r="F31" s="22">
        <v>98</v>
      </c>
      <c r="G31" s="22">
        <v>95</v>
      </c>
      <c r="H31" s="16">
        <f t="shared" si="14"/>
        <v>-3.0612244897959183E-2</v>
      </c>
      <c r="I31" s="22">
        <v>50</v>
      </c>
      <c r="J31" s="22">
        <v>44</v>
      </c>
      <c r="K31" s="15">
        <f t="shared" si="19"/>
        <v>-0.12</v>
      </c>
      <c r="L31" s="61"/>
      <c r="M31" s="54">
        <v>155</v>
      </c>
      <c r="N31" s="54">
        <v>113</v>
      </c>
      <c r="O31" s="54">
        <v>71</v>
      </c>
      <c r="P31" s="19">
        <f t="shared" si="16"/>
        <v>0.89032258064516134</v>
      </c>
      <c r="Q31" s="19">
        <f t="shared" si="17"/>
        <v>0.84070796460176989</v>
      </c>
      <c r="R31" s="20">
        <f t="shared" si="18"/>
        <v>0.61971830985915488</v>
      </c>
    </row>
    <row r="32" spans="1:18" ht="15.75" thickBot="1" x14ac:dyDescent="0.3">
      <c r="A32" s="87"/>
      <c r="B32" s="63" t="s">
        <v>33</v>
      </c>
      <c r="C32" s="64">
        <v>32</v>
      </c>
      <c r="D32" s="65">
        <v>27</v>
      </c>
      <c r="E32" s="66">
        <f t="shared" si="13"/>
        <v>-0.15625</v>
      </c>
      <c r="F32" s="64">
        <v>19</v>
      </c>
      <c r="G32" s="64">
        <v>17</v>
      </c>
      <c r="H32" s="67">
        <f t="shared" si="14"/>
        <v>-0.10526315789473684</v>
      </c>
      <c r="I32" s="64">
        <v>12</v>
      </c>
      <c r="J32" s="64">
        <v>10</v>
      </c>
      <c r="K32" s="66">
        <f t="shared" si="19"/>
        <v>-0.16666666666666666</v>
      </c>
      <c r="L32" s="68"/>
      <c r="M32" s="69">
        <v>33</v>
      </c>
      <c r="N32" s="69">
        <v>20</v>
      </c>
      <c r="O32" s="69">
        <v>17</v>
      </c>
      <c r="P32" s="70">
        <f t="shared" si="16"/>
        <v>0.81818181818181823</v>
      </c>
      <c r="Q32" s="70">
        <f t="shared" si="17"/>
        <v>0.85</v>
      </c>
      <c r="R32" s="71">
        <f t="shared" si="18"/>
        <v>0.58823529411764708</v>
      </c>
    </row>
    <row r="33" spans="1:18" ht="15.75" thickBot="1" x14ac:dyDescent="0.3">
      <c r="A33" s="89" t="s">
        <v>35</v>
      </c>
      <c r="B33" s="73" t="s">
        <v>31</v>
      </c>
      <c r="C33" s="74">
        <v>24</v>
      </c>
      <c r="D33" s="75">
        <v>30</v>
      </c>
      <c r="E33" s="76">
        <f t="shared" si="13"/>
        <v>0.25</v>
      </c>
      <c r="F33" s="74">
        <v>21</v>
      </c>
      <c r="G33" s="74">
        <v>18</v>
      </c>
      <c r="H33" s="77">
        <f t="shared" si="14"/>
        <v>-0.14285714285714285</v>
      </c>
      <c r="I33" s="57">
        <v>5</v>
      </c>
      <c r="J33" s="57">
        <v>3</v>
      </c>
      <c r="K33" s="76">
        <f t="shared" si="19"/>
        <v>-0.4</v>
      </c>
      <c r="L33" s="78"/>
      <c r="M33" s="79">
        <v>24</v>
      </c>
      <c r="N33" s="79">
        <v>20</v>
      </c>
      <c r="O33" s="79">
        <v>10</v>
      </c>
      <c r="P33" s="80">
        <f t="shared" si="16"/>
        <v>1.25</v>
      </c>
      <c r="Q33" s="80">
        <f t="shared" si="17"/>
        <v>0.9</v>
      </c>
      <c r="R33" s="81">
        <f t="shared" si="18"/>
        <v>0.3</v>
      </c>
    </row>
    <row r="34" spans="1:18" ht="15.75" thickBot="1" x14ac:dyDescent="0.3">
      <c r="A34" s="89"/>
      <c r="B34" s="56" t="s">
        <v>32</v>
      </c>
      <c r="C34" s="52">
        <v>85</v>
      </c>
      <c r="D34" s="52">
        <v>104</v>
      </c>
      <c r="E34" s="15">
        <f t="shared" si="13"/>
        <v>0.22352941176470589</v>
      </c>
      <c r="F34" s="22">
        <v>70</v>
      </c>
      <c r="G34" s="22">
        <v>72</v>
      </c>
      <c r="H34" s="16">
        <f t="shared" si="14"/>
        <v>2.8571428571428571E-2</v>
      </c>
      <c r="I34" s="22">
        <v>26</v>
      </c>
      <c r="J34" s="22">
        <v>26</v>
      </c>
      <c r="K34" s="15">
        <f t="shared" si="19"/>
        <v>0</v>
      </c>
      <c r="L34" s="61"/>
      <c r="M34" s="54">
        <v>90</v>
      </c>
      <c r="N34" s="54">
        <v>76</v>
      </c>
      <c r="O34" s="54">
        <v>45</v>
      </c>
      <c r="P34" s="19">
        <f t="shared" si="16"/>
        <v>1.1555555555555554</v>
      </c>
      <c r="Q34" s="19">
        <f t="shared" si="17"/>
        <v>0.94736842105263153</v>
      </c>
      <c r="R34" s="20">
        <f t="shared" si="18"/>
        <v>0.57777777777777772</v>
      </c>
    </row>
    <row r="35" spans="1:18" ht="15.75" thickBot="1" x14ac:dyDescent="0.3">
      <c r="A35" s="87"/>
      <c r="B35" s="63" t="s">
        <v>33</v>
      </c>
      <c r="C35" s="64">
        <v>40</v>
      </c>
      <c r="D35" s="65">
        <v>36</v>
      </c>
      <c r="E35" s="66">
        <f t="shared" si="13"/>
        <v>-0.1</v>
      </c>
      <c r="F35" s="64">
        <v>16</v>
      </c>
      <c r="G35" s="64">
        <v>15</v>
      </c>
      <c r="H35" s="67">
        <f t="shared" si="14"/>
        <v>-6.25E-2</v>
      </c>
      <c r="I35" s="64">
        <v>6</v>
      </c>
      <c r="J35" s="64">
        <v>5</v>
      </c>
      <c r="K35" s="66">
        <f t="shared" si="19"/>
        <v>-0.16666666666666666</v>
      </c>
      <c r="L35" s="68"/>
      <c r="M35" s="69">
        <v>41</v>
      </c>
      <c r="N35" s="69">
        <v>16</v>
      </c>
      <c r="O35" s="69">
        <v>14</v>
      </c>
      <c r="P35" s="70">
        <f t="shared" si="16"/>
        <v>0.87804878048780488</v>
      </c>
      <c r="Q35" s="70">
        <f t="shared" si="17"/>
        <v>0.9375</v>
      </c>
      <c r="R35" s="71">
        <f t="shared" si="18"/>
        <v>0.35714285714285715</v>
      </c>
    </row>
    <row r="36" spans="1:18" ht="15.75" thickBot="1" x14ac:dyDescent="0.3">
      <c r="A36" s="89" t="s">
        <v>36</v>
      </c>
      <c r="B36" s="73" t="s">
        <v>31</v>
      </c>
      <c r="C36" s="75">
        <v>27</v>
      </c>
      <c r="D36" s="75">
        <v>20</v>
      </c>
      <c r="E36" s="76">
        <f t="shared" si="13"/>
        <v>-0.25925925925925924</v>
      </c>
      <c r="F36" s="74">
        <v>23</v>
      </c>
      <c r="G36" s="74">
        <v>15</v>
      </c>
      <c r="H36" s="77">
        <f t="shared" si="14"/>
        <v>-0.34782608695652173</v>
      </c>
      <c r="I36" s="57">
        <v>9</v>
      </c>
      <c r="J36" s="57">
        <v>6</v>
      </c>
      <c r="K36" s="76">
        <f t="shared" si="19"/>
        <v>-0.33333333333333331</v>
      </c>
      <c r="L36" s="78"/>
      <c r="M36" s="79">
        <v>29</v>
      </c>
      <c r="N36" s="79">
        <v>22</v>
      </c>
      <c r="O36" s="79">
        <v>12</v>
      </c>
      <c r="P36" s="80">
        <f t="shared" si="16"/>
        <v>0.68965517241379315</v>
      </c>
      <c r="Q36" s="80">
        <f t="shared" si="17"/>
        <v>0.68181818181818177</v>
      </c>
      <c r="R36" s="81">
        <f t="shared" si="18"/>
        <v>0.5</v>
      </c>
    </row>
    <row r="37" spans="1:18" ht="15.75" thickBot="1" x14ac:dyDescent="0.3">
      <c r="A37" s="89"/>
      <c r="B37" s="56" t="s">
        <v>32</v>
      </c>
      <c r="C37" s="52">
        <v>77</v>
      </c>
      <c r="D37" s="52">
        <v>53</v>
      </c>
      <c r="E37" s="15">
        <f t="shared" si="13"/>
        <v>-0.31168831168831168</v>
      </c>
      <c r="F37" s="22">
        <v>64</v>
      </c>
      <c r="G37" s="22">
        <v>35</v>
      </c>
      <c r="H37" s="16">
        <f t="shared" si="14"/>
        <v>-0.453125</v>
      </c>
      <c r="I37" s="22">
        <v>30</v>
      </c>
      <c r="J37" s="22">
        <v>20</v>
      </c>
      <c r="K37" s="15">
        <f t="shared" si="19"/>
        <v>-0.33333333333333331</v>
      </c>
      <c r="L37" s="61"/>
      <c r="M37" s="54">
        <v>87</v>
      </c>
      <c r="N37" s="54">
        <v>69</v>
      </c>
      <c r="O37" s="54">
        <v>45</v>
      </c>
      <c r="P37" s="19">
        <f t="shared" si="16"/>
        <v>0.60919540229885061</v>
      </c>
      <c r="Q37" s="19">
        <f t="shared" si="17"/>
        <v>0.50724637681159424</v>
      </c>
      <c r="R37" s="20">
        <f t="shared" si="18"/>
        <v>0.44444444444444442</v>
      </c>
    </row>
    <row r="38" spans="1:18" ht="15.75" thickBot="1" x14ac:dyDescent="0.3">
      <c r="A38" s="87"/>
      <c r="B38" s="63" t="s">
        <v>33</v>
      </c>
      <c r="C38" s="64">
        <v>24</v>
      </c>
      <c r="D38" s="65">
        <v>35</v>
      </c>
      <c r="E38" s="66">
        <f t="shared" si="13"/>
        <v>0.45833333333333331</v>
      </c>
      <c r="F38" s="64">
        <v>5</v>
      </c>
      <c r="G38" s="64">
        <v>3</v>
      </c>
      <c r="H38" s="67">
        <f t="shared" si="14"/>
        <v>-0.4</v>
      </c>
      <c r="I38" s="64">
        <v>4</v>
      </c>
      <c r="J38" s="64">
        <v>2</v>
      </c>
      <c r="K38" s="66">
        <f t="shared" si="19"/>
        <v>-0.5</v>
      </c>
      <c r="L38" s="68"/>
      <c r="M38" s="69">
        <v>22</v>
      </c>
      <c r="N38" s="69">
        <v>5</v>
      </c>
      <c r="O38" s="69">
        <v>5</v>
      </c>
      <c r="P38" s="70">
        <f t="shared" si="16"/>
        <v>1.5909090909090908</v>
      </c>
      <c r="Q38" s="70">
        <f t="shared" si="17"/>
        <v>0.6</v>
      </c>
      <c r="R38" s="71">
        <f t="shared" si="18"/>
        <v>0.4</v>
      </c>
    </row>
    <row r="39" spans="1:18" ht="15.75" thickBot="1" x14ac:dyDescent="0.3">
      <c r="A39" s="89" t="s">
        <v>37</v>
      </c>
      <c r="B39" s="73" t="s">
        <v>31</v>
      </c>
      <c r="C39" s="75">
        <v>8</v>
      </c>
      <c r="D39" s="75">
        <v>8</v>
      </c>
      <c r="E39" s="76">
        <f t="shared" si="13"/>
        <v>0</v>
      </c>
      <c r="F39" s="74">
        <v>5</v>
      </c>
      <c r="G39" s="74">
        <v>7</v>
      </c>
      <c r="H39" s="77">
        <f t="shared" si="14"/>
        <v>0.4</v>
      </c>
      <c r="I39" s="57">
        <v>1</v>
      </c>
      <c r="J39" s="57">
        <v>2</v>
      </c>
      <c r="K39" s="76">
        <f t="shared" si="19"/>
        <v>1</v>
      </c>
      <c r="L39" s="78"/>
      <c r="M39" s="79">
        <v>8</v>
      </c>
      <c r="N39" s="79">
        <v>6</v>
      </c>
      <c r="O39" s="79">
        <v>2</v>
      </c>
      <c r="P39" s="80">
        <f t="shared" si="16"/>
        <v>1</v>
      </c>
      <c r="Q39" s="80">
        <f t="shared" si="17"/>
        <v>1.1666666666666667</v>
      </c>
      <c r="R39" s="81">
        <f t="shared" si="18"/>
        <v>1</v>
      </c>
    </row>
    <row r="40" spans="1:18" ht="15.75" thickBot="1" x14ac:dyDescent="0.3">
      <c r="A40" s="89"/>
      <c r="B40" s="56" t="s">
        <v>32</v>
      </c>
      <c r="C40" s="22">
        <v>29</v>
      </c>
      <c r="D40" s="52">
        <v>21</v>
      </c>
      <c r="E40" s="15">
        <f t="shared" si="13"/>
        <v>-0.27586206896551724</v>
      </c>
      <c r="F40" s="22">
        <v>15</v>
      </c>
      <c r="G40" s="22">
        <v>18</v>
      </c>
      <c r="H40" s="16">
        <f t="shared" si="14"/>
        <v>0.2</v>
      </c>
      <c r="I40" s="22">
        <v>8</v>
      </c>
      <c r="J40" s="22">
        <v>8</v>
      </c>
      <c r="K40" s="15">
        <f t="shared" si="19"/>
        <v>0</v>
      </c>
      <c r="L40" s="61"/>
      <c r="M40" s="54">
        <v>33</v>
      </c>
      <c r="N40" s="54">
        <v>24</v>
      </c>
      <c r="O40" s="54">
        <v>16</v>
      </c>
      <c r="P40" s="19">
        <f t="shared" si="16"/>
        <v>0.63636363636363635</v>
      </c>
      <c r="Q40" s="19">
        <f t="shared" si="17"/>
        <v>0.75</v>
      </c>
      <c r="R40" s="20">
        <f t="shared" si="18"/>
        <v>0.5</v>
      </c>
    </row>
    <row r="41" spans="1:18" ht="15.75" thickBot="1" x14ac:dyDescent="0.3">
      <c r="A41" s="87"/>
      <c r="B41" s="63" t="s">
        <v>33</v>
      </c>
      <c r="C41" s="64">
        <v>38</v>
      </c>
      <c r="D41" s="65">
        <v>38</v>
      </c>
      <c r="E41" s="66">
        <f t="shared" si="13"/>
        <v>0</v>
      </c>
      <c r="F41" s="64">
        <v>31</v>
      </c>
      <c r="G41" s="64">
        <v>30</v>
      </c>
      <c r="H41" s="67">
        <f t="shared" si="14"/>
        <v>-3.2258064516129031E-2</v>
      </c>
      <c r="I41" s="64">
        <v>22</v>
      </c>
      <c r="J41" s="64">
        <v>25</v>
      </c>
      <c r="K41" s="66">
        <f t="shared" si="19"/>
        <v>0.13636363636363635</v>
      </c>
      <c r="L41" s="68"/>
      <c r="M41" s="69">
        <v>41</v>
      </c>
      <c r="N41" s="69">
        <v>33</v>
      </c>
      <c r="O41" s="69">
        <v>28</v>
      </c>
      <c r="P41" s="70">
        <f t="shared" si="16"/>
        <v>0.92682926829268297</v>
      </c>
      <c r="Q41" s="70">
        <f t="shared" si="17"/>
        <v>0.90909090909090906</v>
      </c>
      <c r="R41" s="71">
        <f t="shared" si="18"/>
        <v>0.8928571428571429</v>
      </c>
    </row>
    <row r="42" spans="1:18" ht="15.75" thickBot="1" x14ac:dyDescent="0.3">
      <c r="A42" s="89" t="s">
        <v>38</v>
      </c>
      <c r="B42" s="73" t="s">
        <v>31</v>
      </c>
      <c r="C42" s="75">
        <v>3</v>
      </c>
      <c r="D42" s="75">
        <v>0</v>
      </c>
      <c r="E42" s="76">
        <f t="shared" si="13"/>
        <v>-1</v>
      </c>
      <c r="F42" s="74">
        <v>2</v>
      </c>
      <c r="G42" s="74">
        <v>0</v>
      </c>
      <c r="H42" s="76">
        <f t="shared" si="14"/>
        <v>-1</v>
      </c>
      <c r="I42" s="57">
        <v>1</v>
      </c>
      <c r="J42" s="57">
        <v>0</v>
      </c>
      <c r="K42" s="76">
        <f t="shared" si="19"/>
        <v>-1</v>
      </c>
      <c r="L42" s="78"/>
      <c r="M42" s="79">
        <v>3</v>
      </c>
      <c r="N42" s="79">
        <v>2</v>
      </c>
      <c r="O42" s="79">
        <v>1</v>
      </c>
      <c r="P42" s="80">
        <f t="shared" si="16"/>
        <v>0</v>
      </c>
      <c r="Q42" s="80">
        <f t="shared" si="17"/>
        <v>0</v>
      </c>
      <c r="R42" s="81">
        <f t="shared" si="18"/>
        <v>0</v>
      </c>
    </row>
    <row r="43" spans="1:18" ht="15.75" thickBot="1" x14ac:dyDescent="0.3">
      <c r="A43" s="89"/>
      <c r="B43" s="56" t="s">
        <v>32</v>
      </c>
      <c r="C43" s="52">
        <v>9</v>
      </c>
      <c r="D43" s="52">
        <v>4</v>
      </c>
      <c r="E43" s="15">
        <f t="shared" si="13"/>
        <v>-0.55555555555555558</v>
      </c>
      <c r="F43" s="22">
        <v>7</v>
      </c>
      <c r="G43" s="22">
        <v>4</v>
      </c>
      <c r="H43" s="16">
        <f t="shared" si="14"/>
        <v>-0.42857142857142855</v>
      </c>
      <c r="I43" s="22">
        <v>5</v>
      </c>
      <c r="J43" s="22">
        <v>2</v>
      </c>
      <c r="K43" s="15">
        <f t="shared" si="19"/>
        <v>-0.6</v>
      </c>
      <c r="L43" s="61"/>
      <c r="M43" s="54">
        <v>9</v>
      </c>
      <c r="N43" s="54">
        <v>7</v>
      </c>
      <c r="O43" s="54">
        <v>5</v>
      </c>
      <c r="P43" s="19">
        <f t="shared" si="16"/>
        <v>0.44444444444444442</v>
      </c>
      <c r="Q43" s="19">
        <f t="shared" si="17"/>
        <v>0.5714285714285714</v>
      </c>
      <c r="R43" s="20">
        <f t="shared" si="18"/>
        <v>0.4</v>
      </c>
    </row>
    <row r="44" spans="1:18" ht="15.75" thickBot="1" x14ac:dyDescent="0.3">
      <c r="A44" s="87"/>
      <c r="B44" s="63" t="s">
        <v>33</v>
      </c>
      <c r="C44" s="64">
        <v>19</v>
      </c>
      <c r="D44" s="65">
        <v>20</v>
      </c>
      <c r="E44" s="66">
        <f t="shared" si="13"/>
        <v>5.2631578947368418E-2</v>
      </c>
      <c r="F44" s="64">
        <v>9</v>
      </c>
      <c r="G44" s="64">
        <v>7</v>
      </c>
      <c r="H44" s="67">
        <f t="shared" si="14"/>
        <v>-0.22222222222222221</v>
      </c>
      <c r="I44" s="64">
        <v>4</v>
      </c>
      <c r="J44" s="64">
        <v>4</v>
      </c>
      <c r="K44" s="66">
        <f t="shared" si="19"/>
        <v>0</v>
      </c>
      <c r="L44" s="68"/>
      <c r="M44" s="69">
        <v>19</v>
      </c>
      <c r="N44" s="69">
        <v>9</v>
      </c>
      <c r="O44" s="69">
        <v>7</v>
      </c>
      <c r="P44" s="70">
        <f t="shared" si="16"/>
        <v>1.0526315789473684</v>
      </c>
      <c r="Q44" s="70">
        <f t="shared" si="17"/>
        <v>0.77777777777777779</v>
      </c>
      <c r="R44" s="71">
        <f t="shared" si="18"/>
        <v>0.5714285714285714</v>
      </c>
    </row>
    <row r="45" spans="1:18" ht="15.75" thickBot="1" x14ac:dyDescent="0.3">
      <c r="A45" s="89" t="s">
        <v>39</v>
      </c>
      <c r="B45" s="73" t="s">
        <v>31</v>
      </c>
      <c r="C45" s="75">
        <v>14</v>
      </c>
      <c r="D45" s="75">
        <v>17</v>
      </c>
      <c r="E45" s="76">
        <f t="shared" si="13"/>
        <v>0.21428571428571427</v>
      </c>
      <c r="F45" s="74">
        <v>9</v>
      </c>
      <c r="G45" s="74">
        <v>11</v>
      </c>
      <c r="H45" s="77">
        <f t="shared" si="14"/>
        <v>0.22222222222222221</v>
      </c>
      <c r="I45" s="57">
        <v>5</v>
      </c>
      <c r="J45" s="57">
        <v>6</v>
      </c>
      <c r="K45" s="76">
        <f t="shared" si="19"/>
        <v>0.2</v>
      </c>
      <c r="L45" s="78"/>
      <c r="M45" s="79">
        <v>14</v>
      </c>
      <c r="N45" s="79">
        <v>10</v>
      </c>
      <c r="O45" s="79">
        <v>7</v>
      </c>
      <c r="P45" s="80">
        <f t="shared" si="16"/>
        <v>1.2142857142857142</v>
      </c>
      <c r="Q45" s="80">
        <f t="shared" si="17"/>
        <v>1.1000000000000001</v>
      </c>
      <c r="R45" s="81">
        <f t="shared" si="18"/>
        <v>0.8571428571428571</v>
      </c>
    </row>
    <row r="46" spans="1:18" ht="15.75" thickBot="1" x14ac:dyDescent="0.3">
      <c r="A46" s="89"/>
      <c r="B46" s="56" t="s">
        <v>32</v>
      </c>
      <c r="C46" s="52">
        <v>94</v>
      </c>
      <c r="D46" s="52">
        <v>82</v>
      </c>
      <c r="E46" s="15">
        <f t="shared" si="13"/>
        <v>-0.1276595744680851</v>
      </c>
      <c r="F46" s="22">
        <v>75</v>
      </c>
      <c r="G46" s="22">
        <v>56</v>
      </c>
      <c r="H46" s="16">
        <f t="shared" si="14"/>
        <v>-0.25333333333333335</v>
      </c>
      <c r="I46" s="22">
        <v>45</v>
      </c>
      <c r="J46" s="22">
        <v>35</v>
      </c>
      <c r="K46" s="15">
        <f t="shared" si="19"/>
        <v>-0.22222222222222221</v>
      </c>
      <c r="L46" s="61"/>
      <c r="M46" s="54">
        <v>107</v>
      </c>
      <c r="N46" s="54">
        <v>95</v>
      </c>
      <c r="O46" s="54">
        <v>59</v>
      </c>
      <c r="P46" s="19">
        <f t="shared" si="16"/>
        <v>0.76635514018691586</v>
      </c>
      <c r="Q46" s="19">
        <f t="shared" si="17"/>
        <v>0.58947368421052626</v>
      </c>
      <c r="R46" s="20">
        <f t="shared" si="18"/>
        <v>0.59322033898305082</v>
      </c>
    </row>
    <row r="47" spans="1:18" ht="15.75" thickBot="1" x14ac:dyDescent="0.3">
      <c r="A47" s="87"/>
      <c r="B47" s="63" t="s">
        <v>33</v>
      </c>
      <c r="C47" s="64">
        <v>29</v>
      </c>
      <c r="D47" s="65">
        <v>23</v>
      </c>
      <c r="E47" s="66">
        <f t="shared" si="13"/>
        <v>-0.20689655172413793</v>
      </c>
      <c r="F47" s="64">
        <v>16</v>
      </c>
      <c r="G47" s="64">
        <v>12</v>
      </c>
      <c r="H47" s="67">
        <f t="shared" si="14"/>
        <v>-0.25</v>
      </c>
      <c r="I47" s="64">
        <v>11</v>
      </c>
      <c r="J47" s="64">
        <v>8</v>
      </c>
      <c r="K47" s="66">
        <f t="shared" si="19"/>
        <v>-0.27272727272727271</v>
      </c>
      <c r="L47" s="68"/>
      <c r="M47" s="69">
        <v>29</v>
      </c>
      <c r="N47" s="69">
        <v>18</v>
      </c>
      <c r="O47" s="69">
        <v>14</v>
      </c>
      <c r="P47" s="70">
        <f t="shared" si="16"/>
        <v>0.7931034482758621</v>
      </c>
      <c r="Q47" s="70">
        <f t="shared" si="17"/>
        <v>0.66666666666666663</v>
      </c>
      <c r="R47" s="71">
        <f t="shared" si="18"/>
        <v>0.5714285714285714</v>
      </c>
    </row>
    <row r="48" spans="1:18" ht="15.75" thickBot="1" x14ac:dyDescent="0.3">
      <c r="A48" s="89" t="s">
        <v>56</v>
      </c>
      <c r="B48" s="73" t="s">
        <v>31</v>
      </c>
      <c r="C48" s="75">
        <v>2</v>
      </c>
      <c r="D48" s="75">
        <v>0</v>
      </c>
      <c r="E48" s="76">
        <f t="shared" si="13"/>
        <v>-1</v>
      </c>
      <c r="F48" s="74">
        <v>1</v>
      </c>
      <c r="G48" s="74">
        <v>0</v>
      </c>
      <c r="H48" s="77">
        <f t="shared" si="14"/>
        <v>-1</v>
      </c>
      <c r="I48" s="57">
        <v>0</v>
      </c>
      <c r="J48" s="57">
        <v>0</v>
      </c>
      <c r="K48" s="76">
        <v>0</v>
      </c>
      <c r="L48" s="78"/>
      <c r="M48" s="79">
        <v>3</v>
      </c>
      <c r="N48" s="79">
        <v>1</v>
      </c>
      <c r="O48" s="79">
        <v>0</v>
      </c>
      <c r="P48" s="80">
        <f t="shared" si="16"/>
        <v>0</v>
      </c>
      <c r="Q48" s="80">
        <f t="shared" si="17"/>
        <v>0</v>
      </c>
      <c r="R48" s="81">
        <v>0</v>
      </c>
    </row>
    <row r="49" spans="1:18" ht="15.75" thickBot="1" x14ac:dyDescent="0.3">
      <c r="A49" s="89"/>
      <c r="B49" s="56" t="s">
        <v>32</v>
      </c>
      <c r="C49" s="22">
        <v>21</v>
      </c>
      <c r="D49" s="52">
        <v>6</v>
      </c>
      <c r="E49" s="15">
        <f t="shared" si="13"/>
        <v>-0.7142857142857143</v>
      </c>
      <c r="F49" s="22">
        <v>18</v>
      </c>
      <c r="G49" s="22">
        <v>5</v>
      </c>
      <c r="H49" s="16">
        <f t="shared" si="14"/>
        <v>-0.72222222222222221</v>
      </c>
      <c r="I49" s="22">
        <v>3</v>
      </c>
      <c r="J49" s="22">
        <v>2</v>
      </c>
      <c r="K49" s="15">
        <f t="shared" si="19"/>
        <v>-0.33333333333333331</v>
      </c>
      <c r="L49" s="61"/>
      <c r="M49" s="54">
        <v>24</v>
      </c>
      <c r="N49" s="54">
        <v>21</v>
      </c>
      <c r="O49" s="54">
        <v>7</v>
      </c>
      <c r="P49" s="19">
        <f t="shared" si="16"/>
        <v>0.25</v>
      </c>
      <c r="Q49" s="19">
        <f t="shared" si="17"/>
        <v>0.23809523809523808</v>
      </c>
      <c r="R49" s="20">
        <f t="shared" si="18"/>
        <v>0.2857142857142857</v>
      </c>
    </row>
    <row r="50" spans="1:18" ht="15.75" thickBot="1" x14ac:dyDescent="0.3">
      <c r="A50" s="87"/>
      <c r="B50" s="63" t="s">
        <v>33</v>
      </c>
      <c r="C50" s="64">
        <v>11</v>
      </c>
      <c r="D50" s="65">
        <v>7</v>
      </c>
      <c r="E50" s="66">
        <f t="shared" si="13"/>
        <v>-0.36363636363636365</v>
      </c>
      <c r="F50" s="64">
        <v>2</v>
      </c>
      <c r="G50" s="64">
        <v>3</v>
      </c>
      <c r="H50" s="67">
        <f>(G50-F50)/F50</f>
        <v>0.5</v>
      </c>
      <c r="I50" s="64">
        <v>2</v>
      </c>
      <c r="J50" s="64">
        <v>2</v>
      </c>
      <c r="K50" s="66">
        <v>0</v>
      </c>
      <c r="L50" s="68"/>
      <c r="M50" s="69">
        <v>12</v>
      </c>
      <c r="N50" s="69">
        <v>2</v>
      </c>
      <c r="O50" s="69">
        <v>2</v>
      </c>
      <c r="P50" s="70">
        <f t="shared" si="16"/>
        <v>0.58333333333333337</v>
      </c>
      <c r="Q50" s="70">
        <f t="shared" si="17"/>
        <v>1.5</v>
      </c>
      <c r="R50" s="71">
        <f t="shared" si="18"/>
        <v>1</v>
      </c>
    </row>
    <row r="51" spans="1:18" ht="15.75" thickBot="1" x14ac:dyDescent="0.3">
      <c r="A51" s="87" t="s">
        <v>40</v>
      </c>
      <c r="B51" s="73" t="s">
        <v>31</v>
      </c>
      <c r="C51" s="74">
        <v>214</v>
      </c>
      <c r="D51" s="75">
        <v>131</v>
      </c>
      <c r="E51" s="76">
        <f>(D51-C51)/C51</f>
        <v>-0.38785046728971961</v>
      </c>
      <c r="F51" s="74">
        <v>196</v>
      </c>
      <c r="G51" s="74">
        <v>105</v>
      </c>
      <c r="H51" s="77">
        <f t="shared" si="14"/>
        <v>-0.4642857142857143</v>
      </c>
      <c r="I51" s="57">
        <v>84</v>
      </c>
      <c r="J51" s="57">
        <v>41</v>
      </c>
      <c r="K51" s="76">
        <f t="shared" si="19"/>
        <v>-0.51190476190476186</v>
      </c>
      <c r="L51" s="78"/>
      <c r="M51" s="79">
        <v>266</v>
      </c>
      <c r="N51" s="79">
        <v>243</v>
      </c>
      <c r="O51" s="79">
        <v>127</v>
      </c>
      <c r="P51" s="80">
        <f>D51/M51</f>
        <v>0.4924812030075188</v>
      </c>
      <c r="Q51" s="80">
        <f t="shared" si="17"/>
        <v>0.43209876543209874</v>
      </c>
      <c r="R51" s="81">
        <f t="shared" si="18"/>
        <v>0.32283464566929132</v>
      </c>
    </row>
    <row r="52" spans="1:18" ht="15.75" thickBot="1" x14ac:dyDescent="0.3">
      <c r="A52" s="87"/>
      <c r="B52" s="63" t="s">
        <v>32</v>
      </c>
      <c r="C52" s="64">
        <v>543</v>
      </c>
      <c r="D52" s="65">
        <v>419</v>
      </c>
      <c r="E52" s="66">
        <f>(D52-C52)/C52</f>
        <v>-0.2283609576427256</v>
      </c>
      <c r="F52" s="64">
        <v>499</v>
      </c>
      <c r="G52" s="64">
        <v>316</v>
      </c>
      <c r="H52" s="67">
        <f t="shared" si="14"/>
        <v>-0.36673346693386771</v>
      </c>
      <c r="I52" s="64">
        <v>247</v>
      </c>
      <c r="J52" s="64">
        <v>150</v>
      </c>
      <c r="K52" s="66">
        <f t="shared" si="19"/>
        <v>-0.39271255060728744</v>
      </c>
      <c r="L52" s="68"/>
      <c r="M52" s="69">
        <v>714</v>
      </c>
      <c r="N52" s="69">
        <v>667</v>
      </c>
      <c r="O52" s="69">
        <v>400</v>
      </c>
      <c r="P52" s="70">
        <f>D52/M52</f>
        <v>0.58683473389355745</v>
      </c>
      <c r="Q52" s="70">
        <f t="shared" si="17"/>
        <v>0.47376311844077962</v>
      </c>
      <c r="R52" s="71">
        <f t="shared" si="18"/>
        <v>0.375</v>
      </c>
    </row>
    <row r="53" spans="1:18" ht="15.75" thickBot="1" x14ac:dyDescent="0.3">
      <c r="A53" s="89" t="s">
        <v>41</v>
      </c>
      <c r="B53" s="73" t="s">
        <v>31</v>
      </c>
      <c r="C53" s="74">
        <v>0</v>
      </c>
      <c r="D53" s="82">
        <v>1</v>
      </c>
      <c r="E53" s="76">
        <v>0</v>
      </c>
      <c r="F53" s="74">
        <v>0</v>
      </c>
      <c r="G53" s="82">
        <v>0</v>
      </c>
      <c r="H53" s="76">
        <v>0</v>
      </c>
      <c r="I53" s="57">
        <v>0</v>
      </c>
      <c r="J53" s="23">
        <v>0</v>
      </c>
      <c r="K53" s="76">
        <v>0</v>
      </c>
      <c r="L53" s="78"/>
      <c r="M53" s="79">
        <v>0</v>
      </c>
      <c r="N53" s="79">
        <v>0</v>
      </c>
      <c r="O53" s="79">
        <v>0</v>
      </c>
      <c r="P53" s="80">
        <v>0</v>
      </c>
      <c r="Q53" s="80">
        <v>0</v>
      </c>
      <c r="R53" s="81">
        <v>0</v>
      </c>
    </row>
    <row r="54" spans="1:18" ht="15.75" thickBot="1" x14ac:dyDescent="0.3">
      <c r="A54" s="87"/>
      <c r="B54" s="56" t="s">
        <v>32</v>
      </c>
      <c r="C54" s="22">
        <v>9</v>
      </c>
      <c r="D54" s="52">
        <v>15</v>
      </c>
      <c r="E54" s="15">
        <f t="shared" si="13"/>
        <v>0.66666666666666663</v>
      </c>
      <c r="F54" s="22">
        <v>6</v>
      </c>
      <c r="G54" s="22">
        <v>9</v>
      </c>
      <c r="H54" s="60">
        <f>(G54-F54)/F54</f>
        <v>0.5</v>
      </c>
      <c r="I54" s="22">
        <v>2</v>
      </c>
      <c r="J54" s="22">
        <v>7</v>
      </c>
      <c r="K54" s="15">
        <f>(J54-I54)/I54</f>
        <v>2.5</v>
      </c>
      <c r="L54" s="61"/>
      <c r="M54" s="54">
        <v>9</v>
      </c>
      <c r="N54" s="54">
        <v>7</v>
      </c>
      <c r="O54" s="54">
        <v>4</v>
      </c>
      <c r="P54" s="19">
        <f t="shared" si="16"/>
        <v>1.6666666666666667</v>
      </c>
      <c r="Q54" s="19">
        <f t="shared" si="17"/>
        <v>1.2857142857142858</v>
      </c>
      <c r="R54" s="20">
        <f t="shared" si="18"/>
        <v>1.75</v>
      </c>
    </row>
    <row r="55" spans="1:18" ht="15.75" thickBot="1" x14ac:dyDescent="0.3">
      <c r="A55" s="87"/>
      <c r="B55" s="63" t="s">
        <v>33</v>
      </c>
      <c r="C55" s="64">
        <v>10</v>
      </c>
      <c r="D55" s="65">
        <v>5</v>
      </c>
      <c r="E55" s="66">
        <f t="shared" si="13"/>
        <v>-0.5</v>
      </c>
      <c r="F55" s="64">
        <v>3</v>
      </c>
      <c r="G55" s="64">
        <v>2</v>
      </c>
      <c r="H55" s="67">
        <f>(G55-F55)/F55</f>
        <v>-0.33333333333333331</v>
      </c>
      <c r="I55" s="64">
        <v>3</v>
      </c>
      <c r="J55" s="64">
        <v>1</v>
      </c>
      <c r="K55" s="66">
        <f>(J55-I55)/I55</f>
        <v>-0.66666666666666663</v>
      </c>
      <c r="L55" s="68"/>
      <c r="M55" s="69">
        <v>10</v>
      </c>
      <c r="N55" s="69">
        <v>3</v>
      </c>
      <c r="O55" s="69">
        <v>3</v>
      </c>
      <c r="P55" s="70">
        <f t="shared" si="16"/>
        <v>0.5</v>
      </c>
      <c r="Q55" s="70">
        <f t="shared" si="17"/>
        <v>0.66666666666666663</v>
      </c>
      <c r="R55" s="71">
        <f t="shared" si="18"/>
        <v>0.33333333333333331</v>
      </c>
    </row>
    <row r="56" spans="1:18" ht="15.75" thickBot="1" x14ac:dyDescent="0.3">
      <c r="A56" s="87" t="s">
        <v>42</v>
      </c>
      <c r="B56" s="73" t="s">
        <v>31</v>
      </c>
      <c r="C56" s="74">
        <v>1</v>
      </c>
      <c r="D56" s="75">
        <v>2</v>
      </c>
      <c r="E56" s="76">
        <f t="shared" si="13"/>
        <v>1</v>
      </c>
      <c r="F56" s="74">
        <v>1</v>
      </c>
      <c r="G56" s="74">
        <v>2</v>
      </c>
      <c r="H56" s="76">
        <f>(G56-F56)/F56</f>
        <v>1</v>
      </c>
      <c r="I56" s="57">
        <v>0</v>
      </c>
      <c r="J56" s="57">
        <v>1</v>
      </c>
      <c r="K56" s="76">
        <v>0</v>
      </c>
      <c r="L56" s="83"/>
      <c r="M56" s="79">
        <v>7</v>
      </c>
      <c r="N56" s="79">
        <v>7</v>
      </c>
      <c r="O56" s="79">
        <v>6</v>
      </c>
      <c r="P56" s="80">
        <f t="shared" si="16"/>
        <v>0.2857142857142857</v>
      </c>
      <c r="Q56" s="80">
        <f t="shared" si="17"/>
        <v>0.2857142857142857</v>
      </c>
      <c r="R56" s="81">
        <f t="shared" si="18"/>
        <v>0.16666666666666666</v>
      </c>
    </row>
    <row r="57" spans="1:18" ht="15.75" thickBot="1" x14ac:dyDescent="0.3">
      <c r="A57" s="87"/>
      <c r="B57" s="63" t="s">
        <v>32</v>
      </c>
      <c r="C57" s="64">
        <v>13</v>
      </c>
      <c r="D57" s="65">
        <v>9</v>
      </c>
      <c r="E57" s="66">
        <f t="shared" si="13"/>
        <v>-0.30769230769230771</v>
      </c>
      <c r="F57" s="64">
        <v>11</v>
      </c>
      <c r="G57" s="64">
        <v>4</v>
      </c>
      <c r="H57" s="66">
        <f t="shared" ref="H57:H65" si="20">(G57-F57)/F57</f>
        <v>-0.63636363636363635</v>
      </c>
      <c r="I57" s="64">
        <v>7</v>
      </c>
      <c r="J57" s="64">
        <v>1</v>
      </c>
      <c r="K57" s="66">
        <f t="shared" ref="K57:K65" si="21">(J57-I57)/I57</f>
        <v>-0.8571428571428571</v>
      </c>
      <c r="L57" s="84"/>
      <c r="M57" s="69">
        <v>31</v>
      </c>
      <c r="N57" s="69">
        <v>28</v>
      </c>
      <c r="O57" s="69">
        <v>24</v>
      </c>
      <c r="P57" s="70">
        <f t="shared" si="16"/>
        <v>0.29032258064516131</v>
      </c>
      <c r="Q57" s="70">
        <f t="shared" si="17"/>
        <v>0.14285714285714285</v>
      </c>
      <c r="R57" s="71">
        <f t="shared" si="18"/>
        <v>4.1666666666666664E-2</v>
      </c>
    </row>
    <row r="58" spans="1:18" ht="15.75" thickBot="1" x14ac:dyDescent="0.3">
      <c r="A58" s="87" t="s">
        <v>43</v>
      </c>
      <c r="B58" s="73" t="s">
        <v>31</v>
      </c>
      <c r="C58" s="74">
        <v>0</v>
      </c>
      <c r="D58" s="75">
        <v>0</v>
      </c>
      <c r="E58" s="76">
        <v>0</v>
      </c>
      <c r="F58" s="74">
        <v>0</v>
      </c>
      <c r="G58" s="74">
        <v>0</v>
      </c>
      <c r="H58" s="76">
        <v>0</v>
      </c>
      <c r="I58" s="57">
        <v>0</v>
      </c>
      <c r="J58" s="57">
        <v>0</v>
      </c>
      <c r="K58" s="76">
        <v>0</v>
      </c>
      <c r="L58" s="83"/>
      <c r="M58" s="79">
        <v>0</v>
      </c>
      <c r="N58" s="79">
        <v>0</v>
      </c>
      <c r="O58" s="79">
        <v>0</v>
      </c>
      <c r="P58" s="80">
        <v>0</v>
      </c>
      <c r="Q58" s="80">
        <v>0</v>
      </c>
      <c r="R58" s="81">
        <v>0</v>
      </c>
    </row>
    <row r="59" spans="1:18" ht="15.75" thickBot="1" x14ac:dyDescent="0.3">
      <c r="A59" s="87"/>
      <c r="B59" s="63" t="s">
        <v>32</v>
      </c>
      <c r="C59" s="64">
        <v>0</v>
      </c>
      <c r="D59" s="65">
        <v>2</v>
      </c>
      <c r="E59" s="66">
        <v>0</v>
      </c>
      <c r="F59" s="64">
        <v>0</v>
      </c>
      <c r="G59" s="64">
        <v>0</v>
      </c>
      <c r="H59" s="66">
        <v>0</v>
      </c>
      <c r="I59" s="64">
        <v>0</v>
      </c>
      <c r="J59" s="64">
        <v>0</v>
      </c>
      <c r="K59" s="66">
        <v>0</v>
      </c>
      <c r="L59" s="84"/>
      <c r="M59" s="69">
        <v>1</v>
      </c>
      <c r="N59" s="69">
        <v>1</v>
      </c>
      <c r="O59" s="69">
        <v>1</v>
      </c>
      <c r="P59" s="70">
        <f t="shared" si="16"/>
        <v>2</v>
      </c>
      <c r="Q59" s="70">
        <f t="shared" si="17"/>
        <v>0</v>
      </c>
      <c r="R59" s="71">
        <f t="shared" si="18"/>
        <v>0</v>
      </c>
    </row>
    <row r="60" spans="1:18" ht="15.75" thickBot="1" x14ac:dyDescent="0.3">
      <c r="A60" s="87" t="s">
        <v>44</v>
      </c>
      <c r="B60" s="73" t="s">
        <v>31</v>
      </c>
      <c r="C60" s="74">
        <v>31</v>
      </c>
      <c r="D60" s="75">
        <v>9</v>
      </c>
      <c r="E60" s="76">
        <f>(D60-C60)/C60</f>
        <v>-0.70967741935483875</v>
      </c>
      <c r="F60" s="74">
        <v>13</v>
      </c>
      <c r="G60" s="74">
        <v>7</v>
      </c>
      <c r="H60" s="77">
        <f t="shared" si="20"/>
        <v>-0.46153846153846156</v>
      </c>
      <c r="I60" s="57">
        <v>4</v>
      </c>
      <c r="J60" s="57">
        <v>3</v>
      </c>
      <c r="K60" s="76">
        <f t="shared" si="21"/>
        <v>-0.25</v>
      </c>
      <c r="L60" s="83"/>
      <c r="M60" s="79">
        <v>41</v>
      </c>
      <c r="N60" s="79">
        <v>40</v>
      </c>
      <c r="O60" s="79">
        <v>20</v>
      </c>
      <c r="P60" s="80">
        <f>D60/M60</f>
        <v>0.21951219512195122</v>
      </c>
      <c r="Q60" s="80">
        <f t="shared" si="17"/>
        <v>0.17499999999999999</v>
      </c>
      <c r="R60" s="81">
        <f t="shared" si="18"/>
        <v>0.15</v>
      </c>
    </row>
    <row r="61" spans="1:18" ht="15.75" thickBot="1" x14ac:dyDescent="0.3">
      <c r="A61" s="87"/>
      <c r="B61" s="63" t="s">
        <v>32</v>
      </c>
      <c r="C61" s="64">
        <v>63</v>
      </c>
      <c r="D61" s="65">
        <v>30</v>
      </c>
      <c r="E61" s="66">
        <f>(D61-C61)/C61</f>
        <v>-0.52380952380952384</v>
      </c>
      <c r="F61" s="64">
        <v>36</v>
      </c>
      <c r="G61" s="64">
        <v>24</v>
      </c>
      <c r="H61" s="67">
        <f t="shared" si="20"/>
        <v>-0.33333333333333331</v>
      </c>
      <c r="I61" s="64">
        <v>15</v>
      </c>
      <c r="J61" s="64">
        <v>15</v>
      </c>
      <c r="K61" s="66">
        <f t="shared" si="21"/>
        <v>0</v>
      </c>
      <c r="L61" s="84"/>
      <c r="M61" s="69">
        <v>91</v>
      </c>
      <c r="N61" s="69">
        <v>84</v>
      </c>
      <c r="O61" s="69">
        <v>53</v>
      </c>
      <c r="P61" s="70">
        <f>D61/M61</f>
        <v>0.32967032967032966</v>
      </c>
      <c r="Q61" s="70">
        <f t="shared" si="17"/>
        <v>0.2857142857142857</v>
      </c>
      <c r="R61" s="71">
        <f t="shared" si="18"/>
        <v>0.28301886792452829</v>
      </c>
    </row>
    <row r="62" spans="1:18" ht="15.75" thickBot="1" x14ac:dyDescent="0.3">
      <c r="A62" s="87" t="s">
        <v>45</v>
      </c>
      <c r="B62" s="73" t="s">
        <v>31</v>
      </c>
      <c r="C62" s="74">
        <v>8</v>
      </c>
      <c r="D62" s="75">
        <v>9</v>
      </c>
      <c r="E62" s="76">
        <f t="shared" si="13"/>
        <v>0.125</v>
      </c>
      <c r="F62" s="74">
        <v>6</v>
      </c>
      <c r="G62" s="74">
        <v>9</v>
      </c>
      <c r="H62" s="77">
        <f t="shared" si="20"/>
        <v>0.5</v>
      </c>
      <c r="I62" s="57">
        <v>1</v>
      </c>
      <c r="J62" s="57">
        <v>1</v>
      </c>
      <c r="K62" s="76">
        <f t="shared" si="21"/>
        <v>0</v>
      </c>
      <c r="L62" s="83"/>
      <c r="M62" s="79">
        <v>9</v>
      </c>
      <c r="N62" s="79">
        <v>7</v>
      </c>
      <c r="O62" s="79">
        <v>1</v>
      </c>
      <c r="P62" s="80">
        <f t="shared" si="16"/>
        <v>1</v>
      </c>
      <c r="Q62" s="80">
        <f t="shared" si="17"/>
        <v>1.2857142857142858</v>
      </c>
      <c r="R62" s="81">
        <f t="shared" si="18"/>
        <v>1</v>
      </c>
    </row>
    <row r="63" spans="1:18" ht="15.75" thickBot="1" x14ac:dyDescent="0.3">
      <c r="A63" s="87"/>
      <c r="B63" s="63" t="s">
        <v>32</v>
      </c>
      <c r="C63" s="64">
        <v>19</v>
      </c>
      <c r="D63" s="65">
        <v>18</v>
      </c>
      <c r="E63" s="66">
        <f t="shared" si="13"/>
        <v>-5.2631578947368418E-2</v>
      </c>
      <c r="F63" s="64">
        <v>16</v>
      </c>
      <c r="G63" s="64">
        <v>12</v>
      </c>
      <c r="H63" s="67">
        <f t="shared" si="20"/>
        <v>-0.25</v>
      </c>
      <c r="I63" s="64">
        <v>4</v>
      </c>
      <c r="J63" s="64">
        <v>2</v>
      </c>
      <c r="K63" s="66">
        <f t="shared" si="21"/>
        <v>-0.5</v>
      </c>
      <c r="L63" s="84"/>
      <c r="M63" s="69">
        <v>22</v>
      </c>
      <c r="N63" s="69">
        <v>19</v>
      </c>
      <c r="O63" s="69">
        <v>10</v>
      </c>
      <c r="P63" s="70">
        <f t="shared" si="16"/>
        <v>0.81818181818181823</v>
      </c>
      <c r="Q63" s="70">
        <f t="shared" si="17"/>
        <v>0.63157894736842102</v>
      </c>
      <c r="R63" s="71">
        <f t="shared" si="18"/>
        <v>0.2</v>
      </c>
    </row>
    <row r="64" spans="1:18" ht="15.75" thickBot="1" x14ac:dyDescent="0.3">
      <c r="A64" s="87" t="s">
        <v>46</v>
      </c>
      <c r="B64" s="73" t="s">
        <v>31</v>
      </c>
      <c r="C64" s="74">
        <v>1</v>
      </c>
      <c r="D64" s="75">
        <v>2</v>
      </c>
      <c r="E64" s="76">
        <f t="shared" si="13"/>
        <v>1</v>
      </c>
      <c r="F64" s="74">
        <v>1</v>
      </c>
      <c r="G64" s="74">
        <v>1</v>
      </c>
      <c r="H64" s="77">
        <v>0</v>
      </c>
      <c r="I64" s="57">
        <v>1</v>
      </c>
      <c r="J64" s="57">
        <v>0</v>
      </c>
      <c r="K64" s="76">
        <f t="shared" si="21"/>
        <v>-1</v>
      </c>
      <c r="L64" s="83"/>
      <c r="M64" s="79">
        <v>2</v>
      </c>
      <c r="N64" s="79">
        <v>2</v>
      </c>
      <c r="O64" s="79">
        <v>2</v>
      </c>
      <c r="P64" s="80">
        <f t="shared" si="16"/>
        <v>1</v>
      </c>
      <c r="Q64" s="80">
        <f t="shared" si="17"/>
        <v>0.5</v>
      </c>
      <c r="R64" s="81">
        <f t="shared" si="18"/>
        <v>0</v>
      </c>
    </row>
    <row r="65" spans="1:18" ht="15.75" thickBot="1" x14ac:dyDescent="0.3">
      <c r="A65" s="88"/>
      <c r="B65" s="63" t="s">
        <v>32</v>
      </c>
      <c r="C65" s="64">
        <v>4</v>
      </c>
      <c r="D65" s="65">
        <v>3</v>
      </c>
      <c r="E65" s="66">
        <f t="shared" si="13"/>
        <v>-0.25</v>
      </c>
      <c r="F65" s="64">
        <v>3</v>
      </c>
      <c r="G65" s="64">
        <v>1</v>
      </c>
      <c r="H65" s="67">
        <f t="shared" si="20"/>
        <v>-0.66666666666666663</v>
      </c>
      <c r="I65" s="64">
        <v>3</v>
      </c>
      <c r="J65" s="64">
        <v>0</v>
      </c>
      <c r="K65" s="66">
        <f t="shared" si="21"/>
        <v>-1</v>
      </c>
      <c r="L65" s="84"/>
      <c r="M65" s="69">
        <v>6</v>
      </c>
      <c r="N65" s="69">
        <v>5</v>
      </c>
      <c r="O65" s="69">
        <v>5</v>
      </c>
      <c r="P65" s="70">
        <f t="shared" si="16"/>
        <v>0.5</v>
      </c>
      <c r="Q65" s="70">
        <f t="shared" si="17"/>
        <v>0.2</v>
      </c>
      <c r="R65" s="71">
        <f t="shared" si="18"/>
        <v>0</v>
      </c>
    </row>
    <row r="66" spans="1:18" x14ac:dyDescent="0.25">
      <c r="A66" s="85" t="s">
        <v>47</v>
      </c>
      <c r="B66" s="85"/>
      <c r="C66" s="5"/>
      <c r="D66" s="5"/>
      <c r="E66" s="86"/>
      <c r="F66" s="5"/>
      <c r="G66" s="5"/>
      <c r="H66" s="86"/>
      <c r="I66" s="5"/>
      <c r="J66" s="5"/>
      <c r="K66" s="86"/>
      <c r="L66" s="5"/>
      <c r="M66" s="2"/>
      <c r="N66" s="2"/>
      <c r="O66" s="2"/>
      <c r="P66" s="2"/>
      <c r="Q66" s="2"/>
      <c r="R66" s="2"/>
    </row>
    <row r="67" spans="1:18" x14ac:dyDescent="0.25">
      <c r="A67" s="6"/>
      <c r="B67" s="6"/>
      <c r="C67" s="5"/>
      <c r="D67" s="5"/>
      <c r="E67" s="86"/>
      <c r="F67" s="5"/>
      <c r="G67" s="5"/>
      <c r="H67" s="86"/>
      <c r="I67" s="5"/>
      <c r="J67" s="5"/>
      <c r="K67" s="86"/>
      <c r="L67" s="5"/>
      <c r="M67" s="2"/>
      <c r="N67" s="2"/>
      <c r="O67" s="2"/>
      <c r="P67" s="2"/>
      <c r="Q67" s="2"/>
      <c r="R67" s="2"/>
    </row>
    <row r="68" spans="1:18" x14ac:dyDescent="0.25">
      <c r="A68" s="6" t="s">
        <v>48</v>
      </c>
      <c r="B68" s="6"/>
      <c r="C68" s="5"/>
      <c r="D68" s="5"/>
      <c r="E68" s="86"/>
      <c r="F68" s="5"/>
      <c r="G68" s="5"/>
      <c r="H68" s="86"/>
      <c r="I68" s="5"/>
      <c r="J68" s="5"/>
      <c r="K68" s="86"/>
      <c r="L68" s="5"/>
      <c r="M68" s="2"/>
      <c r="N68" s="2"/>
      <c r="O68" s="2"/>
      <c r="P68" s="2"/>
      <c r="Q68" s="2"/>
      <c r="R68" s="2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72" customWidth="1"/>
    <col min="2" max="2" width="16" style="72" customWidth="1"/>
    <col min="3" max="4" width="8.28515625" customWidth="1"/>
    <col min="5" max="5" width="9.28515625" style="72" bestFit="1" customWidth="1"/>
    <col min="6" max="7" width="8.28515625" customWidth="1"/>
    <col min="8" max="8" width="9.28515625" style="72" customWidth="1"/>
    <col min="9" max="10" width="8.28515625" customWidth="1"/>
    <col min="11" max="11" width="9.28515625" style="72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</cols>
  <sheetData>
    <row r="1" spans="1:1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 x14ac:dyDescent="0.25">
      <c r="A4" s="107" t="s">
        <v>64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</row>
    <row r="6" spans="1:18" ht="51" x14ac:dyDescent="0.25">
      <c r="A6" s="108" t="s">
        <v>4</v>
      </c>
      <c r="B6" s="109"/>
      <c r="C6" s="8" t="s">
        <v>66</v>
      </c>
      <c r="D6" s="9" t="s">
        <v>65</v>
      </c>
      <c r="E6" s="8" t="s">
        <v>7</v>
      </c>
      <c r="F6" s="8" t="s">
        <v>67</v>
      </c>
      <c r="G6" s="8" t="s">
        <v>68</v>
      </c>
      <c r="H6" s="8" t="s">
        <v>7</v>
      </c>
      <c r="I6" s="8" t="s">
        <v>70</v>
      </c>
      <c r="J6" s="8" t="s">
        <v>69</v>
      </c>
      <c r="K6" s="8" t="s">
        <v>7</v>
      </c>
      <c r="L6" s="10"/>
      <c r="M6" s="11" t="s">
        <v>12</v>
      </c>
      <c r="N6" s="11" t="s">
        <v>13</v>
      </c>
      <c r="O6" s="11" t="s">
        <v>14</v>
      </c>
      <c r="P6" s="11" t="s">
        <v>15</v>
      </c>
      <c r="Q6" s="11" t="s">
        <v>16</v>
      </c>
      <c r="R6" s="12" t="s">
        <v>17</v>
      </c>
    </row>
    <row r="7" spans="1:18" x14ac:dyDescent="0.25">
      <c r="A7" s="103" t="s">
        <v>18</v>
      </c>
      <c r="B7" s="104"/>
      <c r="C7" s="14">
        <v>1186</v>
      </c>
      <c r="D7" s="14">
        <v>1007</v>
      </c>
      <c r="E7" s="15">
        <f t="shared" ref="E7:E15" si="0">(D7-C7)/C7</f>
        <v>-0.15092748735244518</v>
      </c>
      <c r="F7" s="14">
        <v>977</v>
      </c>
      <c r="G7" s="14">
        <v>663</v>
      </c>
      <c r="H7" s="16">
        <f t="shared" ref="H7:H15" si="1">(G7-F7)/F7</f>
        <v>-0.32139201637666326</v>
      </c>
      <c r="I7" s="14">
        <v>466</v>
      </c>
      <c r="J7" s="14">
        <v>312</v>
      </c>
      <c r="K7" s="15">
        <f t="shared" ref="K7:K15" si="2">(J7-I7)/I7</f>
        <v>-0.33047210300429186</v>
      </c>
      <c r="L7" s="17"/>
      <c r="M7" s="18">
        <v>1487</v>
      </c>
      <c r="N7" s="18">
        <v>1292</v>
      </c>
      <c r="O7" s="18">
        <v>796</v>
      </c>
      <c r="P7" s="19">
        <f t="shared" ref="P7:P15" si="3">D7/M7</f>
        <v>0.67720242098184269</v>
      </c>
      <c r="Q7" s="19">
        <f t="shared" ref="Q7:Q15" si="4">G7/N7</f>
        <v>0.51315789473684215</v>
      </c>
      <c r="R7" s="20">
        <f t="shared" ref="R7:R15" si="5">J7/O7</f>
        <v>0.39195979899497485</v>
      </c>
    </row>
    <row r="8" spans="1:18" x14ac:dyDescent="0.25">
      <c r="A8" s="95" t="s">
        <v>19</v>
      </c>
      <c r="B8" s="96"/>
      <c r="C8" s="22">
        <v>40</v>
      </c>
      <c r="D8" s="22">
        <v>32</v>
      </c>
      <c r="E8" s="15">
        <f t="shared" si="0"/>
        <v>-0.2</v>
      </c>
      <c r="F8" s="22">
        <v>27</v>
      </c>
      <c r="G8" s="22">
        <v>14</v>
      </c>
      <c r="H8" s="16">
        <f t="shared" si="1"/>
        <v>-0.48148148148148145</v>
      </c>
      <c r="I8" s="22">
        <v>19</v>
      </c>
      <c r="J8" s="22">
        <v>7</v>
      </c>
      <c r="K8" s="15">
        <f t="shared" si="2"/>
        <v>-0.63157894736842102</v>
      </c>
      <c r="L8" s="17"/>
      <c r="M8" s="18">
        <v>48</v>
      </c>
      <c r="N8" s="18">
        <v>33</v>
      </c>
      <c r="O8" s="18">
        <v>26</v>
      </c>
      <c r="P8" s="19">
        <f t="shared" si="3"/>
        <v>0.66666666666666663</v>
      </c>
      <c r="Q8" s="19">
        <f t="shared" si="4"/>
        <v>0.42424242424242425</v>
      </c>
      <c r="R8" s="20">
        <f t="shared" si="5"/>
        <v>0.26923076923076922</v>
      </c>
    </row>
    <row r="9" spans="1:18" x14ac:dyDescent="0.25">
      <c r="A9" s="95" t="s">
        <v>20</v>
      </c>
      <c r="B9" s="96"/>
      <c r="C9" s="22">
        <v>23</v>
      </c>
      <c r="D9" s="22">
        <v>19</v>
      </c>
      <c r="E9" s="15">
        <f t="shared" si="0"/>
        <v>-0.17391304347826086</v>
      </c>
      <c r="F9" s="22">
        <v>16</v>
      </c>
      <c r="G9" s="22">
        <v>9</v>
      </c>
      <c r="H9" s="16">
        <f t="shared" si="1"/>
        <v>-0.4375</v>
      </c>
      <c r="I9" s="22">
        <v>11</v>
      </c>
      <c r="J9" s="22">
        <v>3</v>
      </c>
      <c r="K9" s="15">
        <f t="shared" si="2"/>
        <v>-0.72727272727272729</v>
      </c>
      <c r="L9" s="17"/>
      <c r="M9" s="18">
        <v>25</v>
      </c>
      <c r="N9" s="18">
        <v>16</v>
      </c>
      <c r="O9" s="18">
        <v>12</v>
      </c>
      <c r="P9" s="19">
        <f t="shared" si="3"/>
        <v>0.76</v>
      </c>
      <c r="Q9" s="19">
        <f t="shared" si="4"/>
        <v>0.5625</v>
      </c>
      <c r="R9" s="20">
        <f t="shared" si="5"/>
        <v>0.25</v>
      </c>
    </row>
    <row r="10" spans="1:18" x14ac:dyDescent="0.25">
      <c r="A10" s="95" t="s">
        <v>21</v>
      </c>
      <c r="B10" s="96"/>
      <c r="C10" s="22">
        <v>395</v>
      </c>
      <c r="D10" s="22">
        <v>277</v>
      </c>
      <c r="E10" s="15">
        <f t="shared" si="0"/>
        <v>-0.29873417721518986</v>
      </c>
      <c r="F10" s="22">
        <v>311</v>
      </c>
      <c r="G10" s="22">
        <v>179</v>
      </c>
      <c r="H10" s="16">
        <f t="shared" si="1"/>
        <v>-0.42443729903536975</v>
      </c>
      <c r="I10" s="22">
        <v>122</v>
      </c>
      <c r="J10" s="22">
        <v>61</v>
      </c>
      <c r="K10" s="15">
        <f t="shared" si="2"/>
        <v>-0.5</v>
      </c>
      <c r="L10" s="17"/>
      <c r="M10" s="18">
        <v>471</v>
      </c>
      <c r="N10" s="18">
        <v>396</v>
      </c>
      <c r="O10" s="18">
        <v>209</v>
      </c>
      <c r="P10" s="19">
        <f t="shared" si="3"/>
        <v>0.58811040339702758</v>
      </c>
      <c r="Q10" s="19">
        <f t="shared" si="4"/>
        <v>0.45202020202020204</v>
      </c>
      <c r="R10" s="20">
        <f t="shared" si="5"/>
        <v>0.291866028708134</v>
      </c>
    </row>
    <row r="11" spans="1:18" x14ac:dyDescent="0.25">
      <c r="A11" s="95" t="s">
        <v>22</v>
      </c>
      <c r="B11" s="96"/>
      <c r="C11" s="14">
        <v>280</v>
      </c>
      <c r="D11" s="14">
        <v>250</v>
      </c>
      <c r="E11" s="15">
        <f t="shared" si="0"/>
        <v>-0.10714285714285714</v>
      </c>
      <c r="F11" s="14">
        <v>242</v>
      </c>
      <c r="G11" s="14">
        <v>158</v>
      </c>
      <c r="H11" s="16">
        <f t="shared" si="1"/>
        <v>-0.34710743801652894</v>
      </c>
      <c r="I11" s="14">
        <v>168</v>
      </c>
      <c r="J11" s="14">
        <v>98</v>
      </c>
      <c r="K11" s="15">
        <f>(J11-I11)/I11</f>
        <v>-0.41666666666666669</v>
      </c>
      <c r="L11" s="17"/>
      <c r="M11" s="18">
        <v>391</v>
      </c>
      <c r="N11" s="18">
        <v>365</v>
      </c>
      <c r="O11" s="18">
        <v>293</v>
      </c>
      <c r="P11" s="19">
        <f t="shared" si="3"/>
        <v>0.63938618925831203</v>
      </c>
      <c r="Q11" s="19">
        <f t="shared" si="4"/>
        <v>0.43287671232876712</v>
      </c>
      <c r="R11" s="20">
        <f t="shared" si="5"/>
        <v>0.33447098976109213</v>
      </c>
    </row>
    <row r="12" spans="1:18" x14ac:dyDescent="0.25">
      <c r="A12" s="95" t="s">
        <v>23</v>
      </c>
      <c r="B12" s="96"/>
      <c r="C12" s="14">
        <v>491</v>
      </c>
      <c r="D12" s="14">
        <v>424</v>
      </c>
      <c r="E12" s="15">
        <f t="shared" si="0"/>
        <v>-0.13645621181262729</v>
      </c>
      <c r="F12" s="14">
        <v>407</v>
      </c>
      <c r="G12" s="14">
        <v>315</v>
      </c>
      <c r="H12" s="16">
        <f t="shared" si="1"/>
        <v>-0.22604422604422605</v>
      </c>
      <c r="I12" s="14">
        <v>162</v>
      </c>
      <c r="J12" s="14">
        <v>146</v>
      </c>
      <c r="K12" s="15">
        <f t="shared" si="2"/>
        <v>-9.8765432098765427E-2</v>
      </c>
      <c r="L12" s="17"/>
      <c r="M12" s="18">
        <v>604</v>
      </c>
      <c r="N12" s="18">
        <v>512</v>
      </c>
      <c r="O12" s="18">
        <v>276</v>
      </c>
      <c r="P12" s="19">
        <f t="shared" si="3"/>
        <v>0.70198675496688745</v>
      </c>
      <c r="Q12" s="19">
        <f t="shared" si="4"/>
        <v>0.615234375</v>
      </c>
      <c r="R12" s="20">
        <f t="shared" si="5"/>
        <v>0.52898550724637683</v>
      </c>
    </row>
    <row r="13" spans="1:18" x14ac:dyDescent="0.25">
      <c r="A13" s="95" t="s">
        <v>24</v>
      </c>
      <c r="B13" s="96"/>
      <c r="C13" s="23">
        <v>20</v>
      </c>
      <c r="D13" s="23">
        <v>56</v>
      </c>
      <c r="E13" s="15">
        <f t="shared" si="0"/>
        <v>1.8</v>
      </c>
      <c r="F13" s="23">
        <v>17</v>
      </c>
      <c r="G13" s="23">
        <v>11</v>
      </c>
      <c r="H13" s="16">
        <f t="shared" si="1"/>
        <v>-0.35294117647058826</v>
      </c>
      <c r="I13" s="23">
        <v>14</v>
      </c>
      <c r="J13" s="23">
        <v>7</v>
      </c>
      <c r="K13" s="15">
        <f t="shared" si="2"/>
        <v>-0.5</v>
      </c>
      <c r="L13" s="17"/>
      <c r="M13" s="18">
        <v>21</v>
      </c>
      <c r="N13" s="18">
        <v>19</v>
      </c>
      <c r="O13" s="18">
        <v>18</v>
      </c>
      <c r="P13" s="19">
        <f t="shared" si="3"/>
        <v>2.6666666666666665</v>
      </c>
      <c r="Q13" s="19">
        <f t="shared" si="4"/>
        <v>0.57894736842105265</v>
      </c>
      <c r="R13" s="20">
        <f t="shared" si="5"/>
        <v>0.3888888888888889</v>
      </c>
    </row>
    <row r="14" spans="1:18" x14ac:dyDescent="0.25">
      <c r="A14" s="97" t="s">
        <v>25</v>
      </c>
      <c r="B14" s="98"/>
      <c r="C14" s="22">
        <v>268</v>
      </c>
      <c r="D14" s="22">
        <v>245</v>
      </c>
      <c r="E14" s="15">
        <f t="shared" si="0"/>
        <v>-8.5820895522388058E-2</v>
      </c>
      <c r="F14" s="22">
        <v>124</v>
      </c>
      <c r="G14" s="22">
        <v>94</v>
      </c>
      <c r="H14" s="16">
        <f t="shared" si="1"/>
        <v>-0.24193548387096775</v>
      </c>
      <c r="I14" s="22">
        <v>63</v>
      </c>
      <c r="J14" s="22">
        <v>55</v>
      </c>
      <c r="K14" s="15">
        <f t="shared" si="2"/>
        <v>-0.12698412698412698</v>
      </c>
      <c r="L14" s="17"/>
      <c r="M14" s="18">
        <v>272</v>
      </c>
      <c r="N14" s="18">
        <v>130</v>
      </c>
      <c r="O14" s="18">
        <v>104</v>
      </c>
      <c r="P14" s="19">
        <f t="shared" si="3"/>
        <v>0.90073529411764708</v>
      </c>
      <c r="Q14" s="19">
        <f t="shared" si="4"/>
        <v>0.72307692307692306</v>
      </c>
      <c r="R14" s="20">
        <f t="shared" si="5"/>
        <v>0.52884615384615385</v>
      </c>
    </row>
    <row r="15" spans="1:18" x14ac:dyDescent="0.25">
      <c r="A15" s="99" t="s">
        <v>26</v>
      </c>
      <c r="B15" s="100"/>
      <c r="C15" s="24">
        <f>C7+C14</f>
        <v>1454</v>
      </c>
      <c r="D15" s="25">
        <f>D7+D14</f>
        <v>1252</v>
      </c>
      <c r="E15" s="26">
        <f t="shared" si="0"/>
        <v>-0.13892709766162312</v>
      </c>
      <c r="F15" s="24">
        <f>F7+F14</f>
        <v>1101</v>
      </c>
      <c r="G15" s="24">
        <f>G7+G14</f>
        <v>757</v>
      </c>
      <c r="H15" s="27">
        <f t="shared" si="1"/>
        <v>-0.31244323342415986</v>
      </c>
      <c r="I15" s="24">
        <f>I7+I14</f>
        <v>529</v>
      </c>
      <c r="J15" s="24">
        <f>J7+J14</f>
        <v>367</v>
      </c>
      <c r="K15" s="26">
        <f t="shared" si="2"/>
        <v>-0.30623818525519847</v>
      </c>
      <c r="L15" s="28"/>
      <c r="M15" s="29">
        <f>M7+M14</f>
        <v>1759</v>
      </c>
      <c r="N15" s="29">
        <f>N7+N14</f>
        <v>1422</v>
      </c>
      <c r="O15" s="29">
        <f>O7+O14</f>
        <v>900</v>
      </c>
      <c r="P15" s="30">
        <f t="shared" si="3"/>
        <v>0.71176805002842525</v>
      </c>
      <c r="Q15" s="30">
        <f t="shared" si="4"/>
        <v>0.53234880450070321</v>
      </c>
      <c r="R15" s="31">
        <f t="shared" si="5"/>
        <v>0.40777777777777779</v>
      </c>
    </row>
    <row r="16" spans="1:18" x14ac:dyDescent="0.25">
      <c r="A16" s="101" t="s">
        <v>27</v>
      </c>
      <c r="B16" s="102"/>
      <c r="C16" s="33"/>
      <c r="D16" s="34"/>
      <c r="E16" s="35"/>
      <c r="F16" s="33"/>
      <c r="G16" s="33"/>
      <c r="H16" s="36"/>
      <c r="I16" s="33"/>
      <c r="J16" s="33"/>
      <c r="K16" s="35"/>
      <c r="L16" s="37"/>
      <c r="M16" s="38"/>
      <c r="N16" s="38"/>
      <c r="O16" s="38"/>
      <c r="P16" s="35"/>
      <c r="Q16" s="35"/>
      <c r="R16" s="39"/>
    </row>
    <row r="17" spans="1:18" x14ac:dyDescent="0.25">
      <c r="A17" s="103" t="s">
        <v>18</v>
      </c>
      <c r="B17" s="104"/>
      <c r="C17" s="14">
        <v>540</v>
      </c>
      <c r="D17" s="14">
        <v>529</v>
      </c>
      <c r="E17" s="15">
        <f t="shared" ref="E17:E25" si="6">(D17-C17)/C17</f>
        <v>-2.0370370370370372E-2</v>
      </c>
      <c r="F17" s="14">
        <v>411</v>
      </c>
      <c r="G17" s="14">
        <v>340</v>
      </c>
      <c r="H17" s="16">
        <f t="shared" ref="H17:H25" si="7">(G17-F17)/F17</f>
        <v>-0.17274939172749393</v>
      </c>
      <c r="I17" s="14">
        <v>193</v>
      </c>
      <c r="J17" s="14">
        <v>158</v>
      </c>
      <c r="K17" s="16">
        <f t="shared" ref="K17:K25" si="8">(J17-I17)/I17</f>
        <v>-0.18134715025906736</v>
      </c>
      <c r="L17" s="17"/>
      <c r="M17" s="14">
        <v>613</v>
      </c>
      <c r="N17" s="14">
        <v>481</v>
      </c>
      <c r="O17" s="14">
        <v>299</v>
      </c>
      <c r="P17" s="19">
        <f t="shared" ref="P17" si="9">D17/M17</f>
        <v>0.86296900489396411</v>
      </c>
      <c r="Q17" s="19">
        <f t="shared" ref="Q17:Q25" si="10">G17/N17</f>
        <v>0.7068607068607069</v>
      </c>
      <c r="R17" s="20">
        <f t="shared" ref="R17:R25" si="11">J17/O17</f>
        <v>0.52842809364548493</v>
      </c>
    </row>
    <row r="18" spans="1:18" x14ac:dyDescent="0.25">
      <c r="A18" s="95" t="s">
        <v>19</v>
      </c>
      <c r="B18" s="96"/>
      <c r="C18" s="22">
        <v>29</v>
      </c>
      <c r="D18" s="22">
        <v>20</v>
      </c>
      <c r="E18" s="15">
        <f t="shared" si="6"/>
        <v>-0.31034482758620691</v>
      </c>
      <c r="F18" s="22">
        <v>21</v>
      </c>
      <c r="G18" s="22">
        <v>7</v>
      </c>
      <c r="H18" s="16">
        <f t="shared" si="7"/>
        <v>-0.66666666666666663</v>
      </c>
      <c r="I18" s="22">
        <v>15</v>
      </c>
      <c r="J18" s="22">
        <v>3</v>
      </c>
      <c r="K18" s="16">
        <f t="shared" si="8"/>
        <v>-0.8</v>
      </c>
      <c r="L18" s="17"/>
      <c r="M18" s="22">
        <v>32</v>
      </c>
      <c r="N18" s="22">
        <v>21</v>
      </c>
      <c r="O18" s="22">
        <v>16</v>
      </c>
      <c r="P18" s="19">
        <f>D18/M18</f>
        <v>0.625</v>
      </c>
      <c r="Q18" s="19">
        <f t="shared" si="10"/>
        <v>0.33333333333333331</v>
      </c>
      <c r="R18" s="20">
        <f t="shared" si="11"/>
        <v>0.1875</v>
      </c>
    </row>
    <row r="19" spans="1:18" x14ac:dyDescent="0.25">
      <c r="A19" s="95" t="s">
        <v>20</v>
      </c>
      <c r="B19" s="96"/>
      <c r="C19" s="22">
        <v>20</v>
      </c>
      <c r="D19" s="22">
        <v>15</v>
      </c>
      <c r="E19" s="15">
        <f t="shared" si="6"/>
        <v>-0.25</v>
      </c>
      <c r="F19" s="22">
        <v>15</v>
      </c>
      <c r="G19" s="22">
        <v>6</v>
      </c>
      <c r="H19" s="16">
        <f t="shared" si="7"/>
        <v>-0.6</v>
      </c>
      <c r="I19" s="22">
        <v>11</v>
      </c>
      <c r="J19" s="22">
        <v>3</v>
      </c>
      <c r="K19" s="16">
        <f t="shared" si="8"/>
        <v>-0.72727272727272729</v>
      </c>
      <c r="L19" s="17"/>
      <c r="M19" s="22">
        <v>21</v>
      </c>
      <c r="N19" s="22">
        <v>14</v>
      </c>
      <c r="O19" s="22">
        <v>11</v>
      </c>
      <c r="P19" s="19">
        <f t="shared" ref="P19:P25" si="12">D19/M19</f>
        <v>0.7142857142857143</v>
      </c>
      <c r="Q19" s="19">
        <f t="shared" si="10"/>
        <v>0.42857142857142855</v>
      </c>
      <c r="R19" s="20">
        <f t="shared" si="11"/>
        <v>0.27272727272727271</v>
      </c>
    </row>
    <row r="20" spans="1:18" x14ac:dyDescent="0.25">
      <c r="A20" s="95" t="s">
        <v>21</v>
      </c>
      <c r="B20" s="96"/>
      <c r="C20" s="22">
        <v>141</v>
      </c>
      <c r="D20" s="22">
        <v>131</v>
      </c>
      <c r="E20" s="15">
        <f t="shared" si="6"/>
        <v>-7.0921985815602842E-2</v>
      </c>
      <c r="F20" s="22">
        <v>95</v>
      </c>
      <c r="G20" s="22">
        <v>75</v>
      </c>
      <c r="H20" s="16">
        <f t="shared" si="7"/>
        <v>-0.21052631578947367</v>
      </c>
      <c r="I20" s="22">
        <v>34</v>
      </c>
      <c r="J20" s="22">
        <v>21</v>
      </c>
      <c r="K20" s="16">
        <f t="shared" si="8"/>
        <v>-0.38235294117647056</v>
      </c>
      <c r="L20" s="17"/>
      <c r="M20" s="22">
        <v>146</v>
      </c>
      <c r="N20" s="22">
        <v>97</v>
      </c>
      <c r="O20" s="22">
        <v>53</v>
      </c>
      <c r="P20" s="19">
        <f t="shared" si="12"/>
        <v>0.89726027397260277</v>
      </c>
      <c r="Q20" s="19">
        <f t="shared" si="10"/>
        <v>0.77319587628865982</v>
      </c>
      <c r="R20" s="20">
        <f t="shared" si="11"/>
        <v>0.39622641509433965</v>
      </c>
    </row>
    <row r="21" spans="1:18" x14ac:dyDescent="0.25">
      <c r="A21" s="95" t="s">
        <v>22</v>
      </c>
      <c r="B21" s="96"/>
      <c r="C21" s="14">
        <v>112</v>
      </c>
      <c r="D21" s="14">
        <v>106</v>
      </c>
      <c r="E21" s="15">
        <f t="shared" si="6"/>
        <v>-5.3571428571428568E-2</v>
      </c>
      <c r="F21" s="14">
        <v>95</v>
      </c>
      <c r="G21" s="14">
        <v>67</v>
      </c>
      <c r="H21" s="16">
        <f t="shared" si="7"/>
        <v>-0.29473684210526313</v>
      </c>
      <c r="I21" s="14">
        <v>65</v>
      </c>
      <c r="J21" s="14">
        <v>38</v>
      </c>
      <c r="K21" s="16">
        <f t="shared" si="8"/>
        <v>-0.41538461538461541</v>
      </c>
      <c r="L21" s="17"/>
      <c r="M21" s="14">
        <v>152</v>
      </c>
      <c r="N21" s="14">
        <v>138</v>
      </c>
      <c r="O21" s="14">
        <v>108</v>
      </c>
      <c r="P21" s="19">
        <f t="shared" si="12"/>
        <v>0.69736842105263153</v>
      </c>
      <c r="Q21" s="19">
        <f t="shared" si="10"/>
        <v>0.48550724637681159</v>
      </c>
      <c r="R21" s="20">
        <f t="shared" si="11"/>
        <v>0.35185185185185186</v>
      </c>
    </row>
    <row r="22" spans="1:18" x14ac:dyDescent="0.25">
      <c r="A22" s="95" t="s">
        <v>23</v>
      </c>
      <c r="B22" s="96"/>
      <c r="C22" s="14">
        <v>271</v>
      </c>
      <c r="D22" s="14">
        <v>264</v>
      </c>
      <c r="E22" s="15">
        <f t="shared" si="6"/>
        <v>-2.5830258302583026E-2</v>
      </c>
      <c r="F22" s="14">
        <v>207</v>
      </c>
      <c r="G22" s="14">
        <v>187</v>
      </c>
      <c r="H22" s="16">
        <f t="shared" si="7"/>
        <v>-9.6618357487922704E-2</v>
      </c>
      <c r="I22" s="14">
        <v>83</v>
      </c>
      <c r="J22" s="14">
        <v>92</v>
      </c>
      <c r="K22" s="16">
        <f t="shared" si="8"/>
        <v>0.10843373493975904</v>
      </c>
      <c r="L22" s="17"/>
      <c r="M22" s="14">
        <v>299</v>
      </c>
      <c r="N22" s="14">
        <v>231</v>
      </c>
      <c r="O22" s="14">
        <v>124</v>
      </c>
      <c r="P22" s="19">
        <f t="shared" si="12"/>
        <v>0.882943143812709</v>
      </c>
      <c r="Q22" s="19">
        <f t="shared" si="10"/>
        <v>0.80952380952380953</v>
      </c>
      <c r="R22" s="20">
        <f t="shared" si="11"/>
        <v>0.74193548387096775</v>
      </c>
    </row>
    <row r="23" spans="1:18" x14ac:dyDescent="0.25">
      <c r="A23" s="95" t="s">
        <v>24</v>
      </c>
      <c r="B23" s="96"/>
      <c r="C23" s="23">
        <v>16</v>
      </c>
      <c r="D23" s="23">
        <v>28</v>
      </c>
      <c r="E23" s="15">
        <f t="shared" si="6"/>
        <v>0.75</v>
      </c>
      <c r="F23" s="23">
        <v>14</v>
      </c>
      <c r="G23" s="23">
        <v>11</v>
      </c>
      <c r="H23" s="16">
        <f t="shared" si="7"/>
        <v>-0.21428571428571427</v>
      </c>
      <c r="I23" s="23">
        <v>11</v>
      </c>
      <c r="J23" s="23">
        <v>7</v>
      </c>
      <c r="K23" s="16">
        <f t="shared" si="8"/>
        <v>-0.36363636363636365</v>
      </c>
      <c r="L23" s="17"/>
      <c r="M23" s="23">
        <v>16</v>
      </c>
      <c r="N23" s="23">
        <v>15</v>
      </c>
      <c r="O23" s="23">
        <v>14</v>
      </c>
      <c r="P23" s="19">
        <f t="shared" si="12"/>
        <v>1.75</v>
      </c>
      <c r="Q23" s="19">
        <f t="shared" si="10"/>
        <v>0.73333333333333328</v>
      </c>
      <c r="R23" s="20">
        <f t="shared" si="11"/>
        <v>0.5</v>
      </c>
    </row>
    <row r="24" spans="1:18" x14ac:dyDescent="0.25">
      <c r="A24" s="97" t="s">
        <v>25</v>
      </c>
      <c r="B24" s="98"/>
      <c r="C24" s="22">
        <v>258</v>
      </c>
      <c r="D24" s="22">
        <v>240</v>
      </c>
      <c r="E24" s="15">
        <f t="shared" si="6"/>
        <v>-6.9767441860465115E-2</v>
      </c>
      <c r="F24" s="22">
        <v>121</v>
      </c>
      <c r="G24" s="22">
        <v>92</v>
      </c>
      <c r="H24" s="16">
        <f t="shared" si="7"/>
        <v>-0.23966942148760331</v>
      </c>
      <c r="I24" s="22">
        <v>60</v>
      </c>
      <c r="J24" s="22">
        <v>54</v>
      </c>
      <c r="K24" s="16">
        <f t="shared" si="8"/>
        <v>-0.1</v>
      </c>
      <c r="L24" s="17"/>
      <c r="M24" s="22">
        <v>262</v>
      </c>
      <c r="N24" s="22">
        <v>127</v>
      </c>
      <c r="O24" s="22">
        <v>101</v>
      </c>
      <c r="P24" s="19">
        <f t="shared" si="12"/>
        <v>0.91603053435114501</v>
      </c>
      <c r="Q24" s="19">
        <f t="shared" si="10"/>
        <v>0.72440944881889768</v>
      </c>
      <c r="R24" s="20">
        <f t="shared" si="11"/>
        <v>0.53465346534653468</v>
      </c>
    </row>
    <row r="25" spans="1:18" x14ac:dyDescent="0.25">
      <c r="A25" s="99" t="s">
        <v>28</v>
      </c>
      <c r="B25" s="100"/>
      <c r="C25" s="40">
        <f>C17+C24</f>
        <v>798</v>
      </c>
      <c r="D25" s="41">
        <f>D17+D24</f>
        <v>769</v>
      </c>
      <c r="E25" s="26">
        <f t="shared" si="6"/>
        <v>-3.6340852130325813E-2</v>
      </c>
      <c r="F25" s="40">
        <f>F17+F24</f>
        <v>532</v>
      </c>
      <c r="G25" s="40">
        <f>G17+G24</f>
        <v>432</v>
      </c>
      <c r="H25" s="27">
        <f t="shared" si="7"/>
        <v>-0.18796992481203006</v>
      </c>
      <c r="I25" s="40">
        <f>I17+I24</f>
        <v>253</v>
      </c>
      <c r="J25" s="40">
        <f>J17+J24</f>
        <v>212</v>
      </c>
      <c r="K25" s="26">
        <f t="shared" si="8"/>
        <v>-0.16205533596837945</v>
      </c>
      <c r="L25" s="28"/>
      <c r="M25" s="42">
        <f>M17+M24</f>
        <v>875</v>
      </c>
      <c r="N25" s="42">
        <f>N17+N24</f>
        <v>608</v>
      </c>
      <c r="O25" s="42">
        <f>O17+O24</f>
        <v>400</v>
      </c>
      <c r="P25" s="30">
        <f t="shared" si="12"/>
        <v>0.87885714285714289</v>
      </c>
      <c r="Q25" s="30">
        <f t="shared" si="10"/>
        <v>0.71052631578947367</v>
      </c>
      <c r="R25" s="31">
        <f t="shared" si="11"/>
        <v>0.53</v>
      </c>
    </row>
    <row r="26" spans="1:18" ht="15" customHeight="1" x14ac:dyDescent="0.25">
      <c r="A26" s="90" t="s">
        <v>29</v>
      </c>
      <c r="B26" s="91"/>
      <c r="C26" s="43"/>
      <c r="D26" s="44"/>
      <c r="E26" s="45"/>
      <c r="F26" s="43"/>
      <c r="G26" s="43"/>
      <c r="H26" s="46"/>
      <c r="I26" s="43"/>
      <c r="J26" s="43"/>
      <c r="K26" s="45"/>
      <c r="L26" s="47"/>
      <c r="M26" s="48"/>
      <c r="N26" s="48"/>
      <c r="O26" s="48"/>
      <c r="P26" s="49"/>
      <c r="Q26" s="49"/>
      <c r="R26" s="50"/>
    </row>
    <row r="27" spans="1:18" x14ac:dyDescent="0.25">
      <c r="A27" s="92" t="s">
        <v>30</v>
      </c>
      <c r="B27" s="51" t="s">
        <v>31</v>
      </c>
      <c r="C27" s="22">
        <v>25</v>
      </c>
      <c r="D27" s="52">
        <v>20</v>
      </c>
      <c r="E27" s="15">
        <f t="shared" ref="E27:E65" si="13">(D27-C27)/C27</f>
        <v>-0.2</v>
      </c>
      <c r="F27" s="22">
        <v>10</v>
      </c>
      <c r="G27" s="22">
        <v>8</v>
      </c>
      <c r="H27" s="16">
        <f t="shared" ref="H27:H52" si="14">(G27-F27)/F27</f>
        <v>-0.2</v>
      </c>
      <c r="I27" s="22">
        <v>2</v>
      </c>
      <c r="J27" s="22">
        <v>1</v>
      </c>
      <c r="K27" s="15">
        <f t="shared" ref="K27:K28" si="15">(J27-I27)/I27</f>
        <v>-0.5</v>
      </c>
      <c r="L27" s="53"/>
      <c r="M27" s="54">
        <v>25</v>
      </c>
      <c r="N27" s="54">
        <v>13</v>
      </c>
      <c r="O27" s="55">
        <v>10</v>
      </c>
      <c r="P27" s="19">
        <f t="shared" ref="P27:P65" si="16">D27/M27</f>
        <v>0.8</v>
      </c>
      <c r="Q27" s="19">
        <f t="shared" ref="Q27:Q65" si="17">G27/N27</f>
        <v>0.61538461538461542</v>
      </c>
      <c r="R27" s="20">
        <f t="shared" ref="R27:R65" si="18">J27/O27</f>
        <v>0.1</v>
      </c>
    </row>
    <row r="28" spans="1:18" x14ac:dyDescent="0.25">
      <c r="A28" s="93"/>
      <c r="B28" s="56" t="s">
        <v>32</v>
      </c>
      <c r="C28" s="57">
        <v>93</v>
      </c>
      <c r="D28" s="58">
        <v>124</v>
      </c>
      <c r="E28" s="59">
        <f t="shared" si="13"/>
        <v>0.33333333333333331</v>
      </c>
      <c r="F28" s="57">
        <v>65</v>
      </c>
      <c r="G28" s="57">
        <v>81</v>
      </c>
      <c r="H28" s="60">
        <f t="shared" si="14"/>
        <v>0.24615384615384617</v>
      </c>
      <c r="I28" s="57">
        <v>30</v>
      </c>
      <c r="J28" s="57">
        <v>40</v>
      </c>
      <c r="K28" s="15">
        <f t="shared" si="15"/>
        <v>0.33333333333333331</v>
      </c>
      <c r="L28" s="61"/>
      <c r="M28" s="62">
        <v>108</v>
      </c>
      <c r="N28" s="62">
        <v>76</v>
      </c>
      <c r="O28" s="62">
        <v>51</v>
      </c>
      <c r="P28" s="19">
        <f t="shared" si="16"/>
        <v>1.1481481481481481</v>
      </c>
      <c r="Q28" s="19">
        <f t="shared" si="17"/>
        <v>1.0657894736842106</v>
      </c>
      <c r="R28" s="20">
        <f t="shared" si="18"/>
        <v>0.78431372549019607</v>
      </c>
    </row>
    <row r="29" spans="1:18" s="72" customFormat="1" ht="15.75" thickBot="1" x14ac:dyDescent="0.3">
      <c r="A29" s="94"/>
      <c r="B29" s="63" t="s">
        <v>33</v>
      </c>
      <c r="C29" s="64">
        <v>65</v>
      </c>
      <c r="D29" s="65">
        <v>55</v>
      </c>
      <c r="E29" s="66">
        <f t="shared" si="13"/>
        <v>-0.15384615384615385</v>
      </c>
      <c r="F29" s="64">
        <v>24</v>
      </c>
      <c r="G29" s="64">
        <v>14</v>
      </c>
      <c r="H29" s="67">
        <f t="shared" si="14"/>
        <v>-0.41666666666666669</v>
      </c>
      <c r="I29" s="64">
        <v>5</v>
      </c>
      <c r="J29" s="64">
        <v>5</v>
      </c>
      <c r="K29" s="66">
        <f>(J29-I29)/I29</f>
        <v>0</v>
      </c>
      <c r="L29" s="68"/>
      <c r="M29" s="69">
        <v>65</v>
      </c>
      <c r="N29" s="69">
        <v>24</v>
      </c>
      <c r="O29" s="69">
        <v>14</v>
      </c>
      <c r="P29" s="70">
        <f t="shared" si="16"/>
        <v>0.84615384615384615</v>
      </c>
      <c r="Q29" s="70">
        <f t="shared" si="17"/>
        <v>0.58333333333333337</v>
      </c>
      <c r="R29" s="71">
        <f t="shared" si="18"/>
        <v>0.35714285714285715</v>
      </c>
    </row>
    <row r="30" spans="1:18" ht="15.75" thickBot="1" x14ac:dyDescent="0.3">
      <c r="A30" s="89" t="s">
        <v>34</v>
      </c>
      <c r="B30" s="73" t="s">
        <v>31</v>
      </c>
      <c r="C30" s="74">
        <v>39</v>
      </c>
      <c r="D30" s="75">
        <v>35</v>
      </c>
      <c r="E30" s="76">
        <f t="shared" si="13"/>
        <v>-0.10256410256410256</v>
      </c>
      <c r="F30" s="74">
        <v>25</v>
      </c>
      <c r="G30" s="74">
        <v>19</v>
      </c>
      <c r="H30" s="77">
        <f t="shared" si="14"/>
        <v>-0.24</v>
      </c>
      <c r="I30" s="57">
        <v>11</v>
      </c>
      <c r="J30" s="57">
        <v>4</v>
      </c>
      <c r="K30" s="76">
        <f t="shared" ref="K30:K52" si="19">(J30-I30)/I30</f>
        <v>-0.63636363636363635</v>
      </c>
      <c r="L30" s="78"/>
      <c r="M30" s="79">
        <v>40</v>
      </c>
      <c r="N30" s="79">
        <v>23</v>
      </c>
      <c r="O30" s="79">
        <v>11</v>
      </c>
      <c r="P30" s="80">
        <f t="shared" si="16"/>
        <v>0.875</v>
      </c>
      <c r="Q30" s="80">
        <f t="shared" si="17"/>
        <v>0.82608695652173914</v>
      </c>
      <c r="R30" s="81">
        <f t="shared" si="18"/>
        <v>0.36363636363636365</v>
      </c>
    </row>
    <row r="31" spans="1:18" ht="15.75" thickBot="1" x14ac:dyDescent="0.3">
      <c r="A31" s="89"/>
      <c r="B31" s="56" t="s">
        <v>32</v>
      </c>
      <c r="C31" s="52">
        <v>136</v>
      </c>
      <c r="D31" s="52">
        <v>137</v>
      </c>
      <c r="E31" s="15">
        <f t="shared" si="13"/>
        <v>7.3529411764705881E-3</v>
      </c>
      <c r="F31" s="22">
        <v>98</v>
      </c>
      <c r="G31" s="22">
        <v>86</v>
      </c>
      <c r="H31" s="16">
        <f t="shared" si="14"/>
        <v>-0.12244897959183673</v>
      </c>
      <c r="I31" s="22">
        <v>50</v>
      </c>
      <c r="J31" s="22">
        <v>39</v>
      </c>
      <c r="K31" s="15">
        <f t="shared" si="19"/>
        <v>-0.22</v>
      </c>
      <c r="L31" s="61"/>
      <c r="M31" s="54">
        <v>155</v>
      </c>
      <c r="N31" s="54">
        <v>113</v>
      </c>
      <c r="O31" s="54">
        <v>71</v>
      </c>
      <c r="P31" s="19">
        <f t="shared" si="16"/>
        <v>0.88387096774193552</v>
      </c>
      <c r="Q31" s="19">
        <f t="shared" si="17"/>
        <v>0.76106194690265483</v>
      </c>
      <c r="R31" s="20">
        <f t="shared" si="18"/>
        <v>0.54929577464788737</v>
      </c>
    </row>
    <row r="32" spans="1:18" ht="15.75" thickBot="1" x14ac:dyDescent="0.3">
      <c r="A32" s="87"/>
      <c r="B32" s="63" t="s">
        <v>33</v>
      </c>
      <c r="C32" s="64">
        <v>32</v>
      </c>
      <c r="D32" s="65">
        <v>25</v>
      </c>
      <c r="E32" s="66">
        <f t="shared" si="13"/>
        <v>-0.21875</v>
      </c>
      <c r="F32" s="64">
        <v>18</v>
      </c>
      <c r="G32" s="64">
        <v>13</v>
      </c>
      <c r="H32" s="67">
        <f t="shared" si="14"/>
        <v>-0.27777777777777779</v>
      </c>
      <c r="I32" s="64">
        <v>11</v>
      </c>
      <c r="J32" s="64">
        <v>6</v>
      </c>
      <c r="K32" s="66">
        <f t="shared" si="19"/>
        <v>-0.45454545454545453</v>
      </c>
      <c r="L32" s="68"/>
      <c r="M32" s="69">
        <v>33</v>
      </c>
      <c r="N32" s="69">
        <v>20</v>
      </c>
      <c r="O32" s="69">
        <v>17</v>
      </c>
      <c r="P32" s="70">
        <f t="shared" si="16"/>
        <v>0.75757575757575757</v>
      </c>
      <c r="Q32" s="70">
        <f t="shared" si="17"/>
        <v>0.65</v>
      </c>
      <c r="R32" s="71">
        <f t="shared" si="18"/>
        <v>0.35294117647058826</v>
      </c>
    </row>
    <row r="33" spans="1:18" ht="15.75" thickBot="1" x14ac:dyDescent="0.3">
      <c r="A33" s="89" t="s">
        <v>35</v>
      </c>
      <c r="B33" s="73" t="s">
        <v>31</v>
      </c>
      <c r="C33" s="74">
        <v>24</v>
      </c>
      <c r="D33" s="75">
        <v>30</v>
      </c>
      <c r="E33" s="76">
        <f t="shared" si="13"/>
        <v>0.25</v>
      </c>
      <c r="F33" s="74">
        <v>21</v>
      </c>
      <c r="G33" s="74">
        <v>18</v>
      </c>
      <c r="H33" s="77">
        <f t="shared" si="14"/>
        <v>-0.14285714285714285</v>
      </c>
      <c r="I33" s="57">
        <v>5</v>
      </c>
      <c r="J33" s="57">
        <v>3</v>
      </c>
      <c r="K33" s="76">
        <f t="shared" si="19"/>
        <v>-0.4</v>
      </c>
      <c r="L33" s="78"/>
      <c r="M33" s="79">
        <v>24</v>
      </c>
      <c r="N33" s="79">
        <v>20</v>
      </c>
      <c r="O33" s="79">
        <v>10</v>
      </c>
      <c r="P33" s="80">
        <f t="shared" si="16"/>
        <v>1.25</v>
      </c>
      <c r="Q33" s="80">
        <f t="shared" si="17"/>
        <v>0.9</v>
      </c>
      <c r="R33" s="81">
        <f t="shared" si="18"/>
        <v>0.3</v>
      </c>
    </row>
    <row r="34" spans="1:18" ht="15.75" thickBot="1" x14ac:dyDescent="0.3">
      <c r="A34" s="89"/>
      <c r="B34" s="56" t="s">
        <v>32</v>
      </c>
      <c r="C34" s="52">
        <v>85</v>
      </c>
      <c r="D34" s="52">
        <v>104</v>
      </c>
      <c r="E34" s="15">
        <f t="shared" si="13"/>
        <v>0.22352941176470589</v>
      </c>
      <c r="F34" s="22">
        <v>70</v>
      </c>
      <c r="G34" s="22">
        <v>67</v>
      </c>
      <c r="H34" s="16">
        <f t="shared" si="14"/>
        <v>-4.2857142857142858E-2</v>
      </c>
      <c r="I34" s="22">
        <v>25</v>
      </c>
      <c r="J34" s="22">
        <v>23</v>
      </c>
      <c r="K34" s="15">
        <f t="shared" si="19"/>
        <v>-0.08</v>
      </c>
      <c r="L34" s="61"/>
      <c r="M34" s="54">
        <v>90</v>
      </c>
      <c r="N34" s="54">
        <v>76</v>
      </c>
      <c r="O34" s="54">
        <v>45</v>
      </c>
      <c r="P34" s="19">
        <f t="shared" si="16"/>
        <v>1.1555555555555554</v>
      </c>
      <c r="Q34" s="19">
        <f t="shared" si="17"/>
        <v>0.88157894736842102</v>
      </c>
      <c r="R34" s="20">
        <f t="shared" si="18"/>
        <v>0.51111111111111107</v>
      </c>
    </row>
    <row r="35" spans="1:18" ht="15.75" thickBot="1" x14ac:dyDescent="0.3">
      <c r="A35" s="87"/>
      <c r="B35" s="63" t="s">
        <v>33</v>
      </c>
      <c r="C35" s="64">
        <v>40</v>
      </c>
      <c r="D35" s="65">
        <v>36</v>
      </c>
      <c r="E35" s="66">
        <f t="shared" si="13"/>
        <v>-0.1</v>
      </c>
      <c r="F35" s="64">
        <v>16</v>
      </c>
      <c r="G35" s="64">
        <v>13</v>
      </c>
      <c r="H35" s="67">
        <f t="shared" si="14"/>
        <v>-0.1875</v>
      </c>
      <c r="I35" s="64">
        <v>5</v>
      </c>
      <c r="J35" s="64">
        <v>5</v>
      </c>
      <c r="K35" s="66">
        <f t="shared" si="19"/>
        <v>0</v>
      </c>
      <c r="L35" s="68"/>
      <c r="M35" s="69">
        <v>41</v>
      </c>
      <c r="N35" s="69">
        <v>16</v>
      </c>
      <c r="O35" s="69">
        <v>14</v>
      </c>
      <c r="P35" s="70">
        <f t="shared" si="16"/>
        <v>0.87804878048780488</v>
      </c>
      <c r="Q35" s="70">
        <f t="shared" si="17"/>
        <v>0.8125</v>
      </c>
      <c r="R35" s="71">
        <f t="shared" si="18"/>
        <v>0.35714285714285715</v>
      </c>
    </row>
    <row r="36" spans="1:18" ht="15.75" thickBot="1" x14ac:dyDescent="0.3">
      <c r="A36" s="89" t="s">
        <v>36</v>
      </c>
      <c r="B36" s="73" t="s">
        <v>31</v>
      </c>
      <c r="C36" s="75">
        <v>26</v>
      </c>
      <c r="D36" s="75">
        <v>20</v>
      </c>
      <c r="E36" s="76">
        <f t="shared" si="13"/>
        <v>-0.23076923076923078</v>
      </c>
      <c r="F36" s="74">
        <v>22</v>
      </c>
      <c r="G36" s="74">
        <v>14</v>
      </c>
      <c r="H36" s="77">
        <f t="shared" si="14"/>
        <v>-0.36363636363636365</v>
      </c>
      <c r="I36" s="57">
        <v>9</v>
      </c>
      <c r="J36" s="57">
        <v>6</v>
      </c>
      <c r="K36" s="76">
        <f t="shared" si="19"/>
        <v>-0.33333333333333331</v>
      </c>
      <c r="L36" s="78"/>
      <c r="M36" s="79">
        <v>29</v>
      </c>
      <c r="N36" s="79">
        <v>22</v>
      </c>
      <c r="O36" s="79">
        <v>12</v>
      </c>
      <c r="P36" s="80">
        <f t="shared" si="16"/>
        <v>0.68965517241379315</v>
      </c>
      <c r="Q36" s="80">
        <f t="shared" si="17"/>
        <v>0.63636363636363635</v>
      </c>
      <c r="R36" s="81">
        <f t="shared" si="18"/>
        <v>0.5</v>
      </c>
    </row>
    <row r="37" spans="1:18" ht="15.75" thickBot="1" x14ac:dyDescent="0.3">
      <c r="A37" s="89"/>
      <c r="B37" s="56" t="s">
        <v>32</v>
      </c>
      <c r="C37" s="52">
        <v>76</v>
      </c>
      <c r="D37" s="52">
        <v>53</v>
      </c>
      <c r="E37" s="15">
        <f t="shared" si="13"/>
        <v>-0.30263157894736842</v>
      </c>
      <c r="F37" s="22">
        <v>63</v>
      </c>
      <c r="G37" s="22">
        <v>32</v>
      </c>
      <c r="H37" s="16">
        <f t="shared" si="14"/>
        <v>-0.49206349206349204</v>
      </c>
      <c r="I37" s="22">
        <v>30</v>
      </c>
      <c r="J37" s="22">
        <v>16</v>
      </c>
      <c r="K37" s="15">
        <f t="shared" si="19"/>
        <v>-0.46666666666666667</v>
      </c>
      <c r="L37" s="61"/>
      <c r="M37" s="54">
        <v>87</v>
      </c>
      <c r="N37" s="54">
        <v>69</v>
      </c>
      <c r="O37" s="54">
        <v>45</v>
      </c>
      <c r="P37" s="19">
        <f t="shared" si="16"/>
        <v>0.60919540229885061</v>
      </c>
      <c r="Q37" s="19">
        <f t="shared" si="17"/>
        <v>0.46376811594202899</v>
      </c>
      <c r="R37" s="20">
        <f t="shared" si="18"/>
        <v>0.35555555555555557</v>
      </c>
    </row>
    <row r="38" spans="1:18" ht="15.75" thickBot="1" x14ac:dyDescent="0.3">
      <c r="A38" s="87"/>
      <c r="B38" s="63" t="s">
        <v>33</v>
      </c>
      <c r="C38" s="64">
        <v>24</v>
      </c>
      <c r="D38" s="65">
        <v>38</v>
      </c>
      <c r="E38" s="66">
        <f t="shared" si="13"/>
        <v>0.58333333333333337</v>
      </c>
      <c r="F38" s="64">
        <v>5</v>
      </c>
      <c r="G38" s="64">
        <v>3</v>
      </c>
      <c r="H38" s="67">
        <f t="shared" si="14"/>
        <v>-0.4</v>
      </c>
      <c r="I38" s="64">
        <v>4</v>
      </c>
      <c r="J38" s="64">
        <v>2</v>
      </c>
      <c r="K38" s="66">
        <f t="shared" si="19"/>
        <v>-0.5</v>
      </c>
      <c r="L38" s="68"/>
      <c r="M38" s="69">
        <v>22</v>
      </c>
      <c r="N38" s="69">
        <v>5</v>
      </c>
      <c r="O38" s="69">
        <v>5</v>
      </c>
      <c r="P38" s="70">
        <f t="shared" si="16"/>
        <v>1.7272727272727273</v>
      </c>
      <c r="Q38" s="70">
        <f t="shared" si="17"/>
        <v>0.6</v>
      </c>
      <c r="R38" s="71">
        <f t="shared" si="18"/>
        <v>0.4</v>
      </c>
    </row>
    <row r="39" spans="1:18" ht="15.75" thickBot="1" x14ac:dyDescent="0.3">
      <c r="A39" s="89" t="s">
        <v>37</v>
      </c>
      <c r="B39" s="73" t="s">
        <v>31</v>
      </c>
      <c r="C39" s="75">
        <v>8</v>
      </c>
      <c r="D39" s="75">
        <v>8</v>
      </c>
      <c r="E39" s="76">
        <f t="shared" si="13"/>
        <v>0</v>
      </c>
      <c r="F39" s="74">
        <v>5</v>
      </c>
      <c r="G39" s="74">
        <v>7</v>
      </c>
      <c r="H39" s="77">
        <f t="shared" si="14"/>
        <v>0.4</v>
      </c>
      <c r="I39" s="57">
        <v>1</v>
      </c>
      <c r="J39" s="57">
        <v>2</v>
      </c>
      <c r="K39" s="76">
        <f t="shared" si="19"/>
        <v>1</v>
      </c>
      <c r="L39" s="78"/>
      <c r="M39" s="79">
        <v>8</v>
      </c>
      <c r="N39" s="79">
        <v>6</v>
      </c>
      <c r="O39" s="79">
        <v>2</v>
      </c>
      <c r="P39" s="80">
        <f t="shared" si="16"/>
        <v>1</v>
      </c>
      <c r="Q39" s="80">
        <f t="shared" si="17"/>
        <v>1.1666666666666667</v>
      </c>
      <c r="R39" s="81">
        <f t="shared" si="18"/>
        <v>1</v>
      </c>
    </row>
    <row r="40" spans="1:18" ht="15.75" thickBot="1" x14ac:dyDescent="0.3">
      <c r="A40" s="89"/>
      <c r="B40" s="56" t="s">
        <v>32</v>
      </c>
      <c r="C40" s="22">
        <v>28</v>
      </c>
      <c r="D40" s="52">
        <v>21</v>
      </c>
      <c r="E40" s="15">
        <f t="shared" si="13"/>
        <v>-0.25</v>
      </c>
      <c r="F40" s="22">
        <v>15</v>
      </c>
      <c r="G40" s="22">
        <v>17</v>
      </c>
      <c r="H40" s="16">
        <f t="shared" si="14"/>
        <v>0.13333333333333333</v>
      </c>
      <c r="I40" s="22">
        <v>8</v>
      </c>
      <c r="J40" s="22">
        <v>8</v>
      </c>
      <c r="K40" s="15">
        <f t="shared" si="19"/>
        <v>0</v>
      </c>
      <c r="L40" s="61"/>
      <c r="M40" s="54">
        <v>33</v>
      </c>
      <c r="N40" s="54">
        <v>24</v>
      </c>
      <c r="O40" s="54">
        <v>16</v>
      </c>
      <c r="P40" s="19">
        <f t="shared" si="16"/>
        <v>0.63636363636363635</v>
      </c>
      <c r="Q40" s="19">
        <f t="shared" si="17"/>
        <v>0.70833333333333337</v>
      </c>
      <c r="R40" s="20">
        <f t="shared" si="18"/>
        <v>0.5</v>
      </c>
    </row>
    <row r="41" spans="1:18" ht="15.75" thickBot="1" x14ac:dyDescent="0.3">
      <c r="A41" s="87"/>
      <c r="B41" s="63" t="s">
        <v>33</v>
      </c>
      <c r="C41" s="64">
        <v>38</v>
      </c>
      <c r="D41" s="65">
        <v>36</v>
      </c>
      <c r="E41" s="66">
        <f t="shared" si="13"/>
        <v>-5.2631578947368418E-2</v>
      </c>
      <c r="F41" s="64">
        <v>31</v>
      </c>
      <c r="G41" s="64">
        <v>28</v>
      </c>
      <c r="H41" s="67">
        <f t="shared" si="14"/>
        <v>-9.6774193548387094E-2</v>
      </c>
      <c r="I41" s="64">
        <v>18</v>
      </c>
      <c r="J41" s="64">
        <v>22</v>
      </c>
      <c r="K41" s="66">
        <f t="shared" si="19"/>
        <v>0.22222222222222221</v>
      </c>
      <c r="L41" s="68"/>
      <c r="M41" s="69">
        <v>41</v>
      </c>
      <c r="N41" s="69">
        <v>33</v>
      </c>
      <c r="O41" s="69">
        <v>28</v>
      </c>
      <c r="P41" s="70">
        <f t="shared" si="16"/>
        <v>0.87804878048780488</v>
      </c>
      <c r="Q41" s="70">
        <f t="shared" si="17"/>
        <v>0.84848484848484851</v>
      </c>
      <c r="R41" s="71">
        <f t="shared" si="18"/>
        <v>0.7857142857142857</v>
      </c>
    </row>
    <row r="42" spans="1:18" ht="15.75" thickBot="1" x14ac:dyDescent="0.3">
      <c r="A42" s="89" t="s">
        <v>38</v>
      </c>
      <c r="B42" s="73" t="s">
        <v>31</v>
      </c>
      <c r="C42" s="75">
        <v>3</v>
      </c>
      <c r="D42" s="75">
        <v>0</v>
      </c>
      <c r="E42" s="76">
        <f t="shared" si="13"/>
        <v>-1</v>
      </c>
      <c r="F42" s="74">
        <v>2</v>
      </c>
      <c r="G42" s="74">
        <v>0</v>
      </c>
      <c r="H42" s="76">
        <f t="shared" si="14"/>
        <v>-1</v>
      </c>
      <c r="I42" s="57">
        <v>1</v>
      </c>
      <c r="J42" s="57">
        <v>0</v>
      </c>
      <c r="K42" s="76">
        <f t="shared" si="19"/>
        <v>-1</v>
      </c>
      <c r="L42" s="78"/>
      <c r="M42" s="79">
        <v>3</v>
      </c>
      <c r="N42" s="79">
        <v>2</v>
      </c>
      <c r="O42" s="79">
        <v>1</v>
      </c>
      <c r="P42" s="80">
        <f t="shared" si="16"/>
        <v>0</v>
      </c>
      <c r="Q42" s="80">
        <f t="shared" si="17"/>
        <v>0</v>
      </c>
      <c r="R42" s="81">
        <f t="shared" si="18"/>
        <v>0</v>
      </c>
    </row>
    <row r="43" spans="1:18" ht="15.75" thickBot="1" x14ac:dyDescent="0.3">
      <c r="A43" s="89"/>
      <c r="B43" s="56" t="s">
        <v>32</v>
      </c>
      <c r="C43" s="52">
        <v>9</v>
      </c>
      <c r="D43" s="52">
        <v>4</v>
      </c>
      <c r="E43" s="15">
        <f t="shared" si="13"/>
        <v>-0.55555555555555558</v>
      </c>
      <c r="F43" s="22">
        <v>7</v>
      </c>
      <c r="G43" s="22">
        <v>4</v>
      </c>
      <c r="H43" s="16">
        <f t="shared" si="14"/>
        <v>-0.42857142857142855</v>
      </c>
      <c r="I43" s="22">
        <v>5</v>
      </c>
      <c r="J43" s="22">
        <v>2</v>
      </c>
      <c r="K43" s="15">
        <f t="shared" si="19"/>
        <v>-0.6</v>
      </c>
      <c r="L43" s="61"/>
      <c r="M43" s="54">
        <v>9</v>
      </c>
      <c r="N43" s="54">
        <v>7</v>
      </c>
      <c r="O43" s="54">
        <v>5</v>
      </c>
      <c r="P43" s="19">
        <f t="shared" si="16"/>
        <v>0.44444444444444442</v>
      </c>
      <c r="Q43" s="19">
        <f t="shared" si="17"/>
        <v>0.5714285714285714</v>
      </c>
      <c r="R43" s="20">
        <f t="shared" si="18"/>
        <v>0.4</v>
      </c>
    </row>
    <row r="44" spans="1:18" ht="15.75" thickBot="1" x14ac:dyDescent="0.3">
      <c r="A44" s="87"/>
      <c r="B44" s="63" t="s">
        <v>33</v>
      </c>
      <c r="C44" s="64">
        <v>19</v>
      </c>
      <c r="D44" s="65">
        <v>20</v>
      </c>
      <c r="E44" s="66">
        <f t="shared" si="13"/>
        <v>5.2631578947368418E-2</v>
      </c>
      <c r="F44" s="64">
        <v>9</v>
      </c>
      <c r="G44" s="64">
        <v>6</v>
      </c>
      <c r="H44" s="67">
        <f t="shared" si="14"/>
        <v>-0.33333333333333331</v>
      </c>
      <c r="I44" s="64">
        <v>4</v>
      </c>
      <c r="J44" s="64">
        <v>4</v>
      </c>
      <c r="K44" s="66">
        <f t="shared" si="19"/>
        <v>0</v>
      </c>
      <c r="L44" s="68"/>
      <c r="M44" s="69">
        <v>19</v>
      </c>
      <c r="N44" s="69">
        <v>9</v>
      </c>
      <c r="O44" s="69">
        <v>7</v>
      </c>
      <c r="P44" s="70">
        <f t="shared" si="16"/>
        <v>1.0526315789473684</v>
      </c>
      <c r="Q44" s="70">
        <f t="shared" si="17"/>
        <v>0.66666666666666663</v>
      </c>
      <c r="R44" s="71">
        <f t="shared" si="18"/>
        <v>0.5714285714285714</v>
      </c>
    </row>
    <row r="45" spans="1:18" ht="15.75" thickBot="1" x14ac:dyDescent="0.3">
      <c r="A45" s="89" t="s">
        <v>39</v>
      </c>
      <c r="B45" s="73" t="s">
        <v>31</v>
      </c>
      <c r="C45" s="75">
        <v>14</v>
      </c>
      <c r="D45" s="75">
        <v>18</v>
      </c>
      <c r="E45" s="76">
        <f t="shared" si="13"/>
        <v>0.2857142857142857</v>
      </c>
      <c r="F45" s="74">
        <v>9</v>
      </c>
      <c r="G45" s="74">
        <v>9</v>
      </c>
      <c r="H45" s="77">
        <f t="shared" si="14"/>
        <v>0</v>
      </c>
      <c r="I45" s="57">
        <v>5</v>
      </c>
      <c r="J45" s="57">
        <v>5</v>
      </c>
      <c r="K45" s="76">
        <f t="shared" si="19"/>
        <v>0</v>
      </c>
      <c r="L45" s="78"/>
      <c r="M45" s="79">
        <v>14</v>
      </c>
      <c r="N45" s="79">
        <v>10</v>
      </c>
      <c r="O45" s="79">
        <v>7</v>
      </c>
      <c r="P45" s="80">
        <f t="shared" si="16"/>
        <v>1.2857142857142858</v>
      </c>
      <c r="Q45" s="80">
        <f t="shared" si="17"/>
        <v>0.9</v>
      </c>
      <c r="R45" s="81">
        <f t="shared" si="18"/>
        <v>0.7142857142857143</v>
      </c>
    </row>
    <row r="46" spans="1:18" ht="15.75" thickBot="1" x14ac:dyDescent="0.3">
      <c r="A46" s="89"/>
      <c r="B46" s="56" t="s">
        <v>32</v>
      </c>
      <c r="C46" s="52">
        <v>93</v>
      </c>
      <c r="D46" s="52">
        <v>80</v>
      </c>
      <c r="E46" s="15">
        <f t="shared" si="13"/>
        <v>-0.13978494623655913</v>
      </c>
      <c r="F46" s="22">
        <v>75</v>
      </c>
      <c r="G46" s="22">
        <v>49</v>
      </c>
      <c r="H46" s="16">
        <f t="shared" si="14"/>
        <v>-0.34666666666666668</v>
      </c>
      <c r="I46" s="22">
        <v>42</v>
      </c>
      <c r="J46" s="22">
        <v>28</v>
      </c>
      <c r="K46" s="15">
        <f t="shared" si="19"/>
        <v>-0.33333333333333331</v>
      </c>
      <c r="L46" s="61"/>
      <c r="M46" s="54">
        <v>107</v>
      </c>
      <c r="N46" s="54">
        <v>95</v>
      </c>
      <c r="O46" s="54">
        <v>59</v>
      </c>
      <c r="P46" s="19">
        <f t="shared" si="16"/>
        <v>0.74766355140186913</v>
      </c>
      <c r="Q46" s="19">
        <f t="shared" si="17"/>
        <v>0.51578947368421058</v>
      </c>
      <c r="R46" s="20">
        <f t="shared" si="18"/>
        <v>0.47457627118644069</v>
      </c>
    </row>
    <row r="47" spans="1:18" ht="15.75" thickBot="1" x14ac:dyDescent="0.3">
      <c r="A47" s="87"/>
      <c r="B47" s="63" t="s">
        <v>33</v>
      </c>
      <c r="C47" s="64">
        <v>29</v>
      </c>
      <c r="D47" s="65">
        <v>23</v>
      </c>
      <c r="E47" s="66">
        <f t="shared" si="13"/>
        <v>-0.20689655172413793</v>
      </c>
      <c r="F47" s="64">
        <v>16</v>
      </c>
      <c r="G47" s="64">
        <v>12</v>
      </c>
      <c r="H47" s="67">
        <f t="shared" si="14"/>
        <v>-0.25</v>
      </c>
      <c r="I47" s="64">
        <v>11</v>
      </c>
      <c r="J47" s="64">
        <v>8</v>
      </c>
      <c r="K47" s="66">
        <f t="shared" si="19"/>
        <v>-0.27272727272727271</v>
      </c>
      <c r="L47" s="68"/>
      <c r="M47" s="69">
        <v>29</v>
      </c>
      <c r="N47" s="69">
        <v>18</v>
      </c>
      <c r="O47" s="69">
        <v>14</v>
      </c>
      <c r="P47" s="70">
        <f t="shared" si="16"/>
        <v>0.7931034482758621</v>
      </c>
      <c r="Q47" s="70">
        <f t="shared" si="17"/>
        <v>0.66666666666666663</v>
      </c>
      <c r="R47" s="71">
        <f t="shared" si="18"/>
        <v>0.5714285714285714</v>
      </c>
    </row>
    <row r="48" spans="1:18" ht="15.75" thickBot="1" x14ac:dyDescent="0.3">
      <c r="A48" s="89" t="s">
        <v>56</v>
      </c>
      <c r="B48" s="73" t="s">
        <v>31</v>
      </c>
      <c r="C48" s="75">
        <v>2</v>
      </c>
      <c r="D48" s="75">
        <v>0</v>
      </c>
      <c r="E48" s="76">
        <f t="shared" si="13"/>
        <v>-1</v>
      </c>
      <c r="F48" s="74">
        <v>1</v>
      </c>
      <c r="G48" s="74">
        <v>0</v>
      </c>
      <c r="H48" s="77">
        <f t="shared" si="14"/>
        <v>-1</v>
      </c>
      <c r="I48" s="57">
        <v>0</v>
      </c>
      <c r="J48" s="57">
        <v>0</v>
      </c>
      <c r="K48" s="76">
        <v>0</v>
      </c>
      <c r="L48" s="78"/>
      <c r="M48" s="79">
        <v>3</v>
      </c>
      <c r="N48" s="79">
        <v>1</v>
      </c>
      <c r="O48" s="79">
        <v>0</v>
      </c>
      <c r="P48" s="80">
        <f t="shared" si="16"/>
        <v>0</v>
      </c>
      <c r="Q48" s="80">
        <f t="shared" si="17"/>
        <v>0</v>
      </c>
      <c r="R48" s="81">
        <v>0</v>
      </c>
    </row>
    <row r="49" spans="1:18" ht="15.75" thickBot="1" x14ac:dyDescent="0.3">
      <c r="A49" s="89"/>
      <c r="B49" s="56" t="s">
        <v>32</v>
      </c>
      <c r="C49" s="22">
        <v>20</v>
      </c>
      <c r="D49" s="52">
        <v>6</v>
      </c>
      <c r="E49" s="15">
        <f t="shared" si="13"/>
        <v>-0.7</v>
      </c>
      <c r="F49" s="22">
        <v>18</v>
      </c>
      <c r="G49" s="22">
        <v>4</v>
      </c>
      <c r="H49" s="16">
        <f t="shared" si="14"/>
        <v>-0.77777777777777779</v>
      </c>
      <c r="I49" s="22">
        <v>3</v>
      </c>
      <c r="J49" s="22">
        <v>2</v>
      </c>
      <c r="K49" s="15">
        <f t="shared" si="19"/>
        <v>-0.33333333333333331</v>
      </c>
      <c r="L49" s="61"/>
      <c r="M49" s="54">
        <v>24</v>
      </c>
      <c r="N49" s="54">
        <v>21</v>
      </c>
      <c r="O49" s="54">
        <v>7</v>
      </c>
      <c r="P49" s="19">
        <f t="shared" si="16"/>
        <v>0.25</v>
      </c>
      <c r="Q49" s="19">
        <f t="shared" si="17"/>
        <v>0.19047619047619047</v>
      </c>
      <c r="R49" s="20">
        <f t="shared" si="18"/>
        <v>0.2857142857142857</v>
      </c>
    </row>
    <row r="50" spans="1:18" ht="15.75" thickBot="1" x14ac:dyDescent="0.3">
      <c r="A50" s="87"/>
      <c r="B50" s="63" t="s">
        <v>33</v>
      </c>
      <c r="C50" s="64">
        <v>11</v>
      </c>
      <c r="D50" s="65">
        <v>7</v>
      </c>
      <c r="E50" s="66">
        <f t="shared" si="13"/>
        <v>-0.36363636363636365</v>
      </c>
      <c r="F50" s="64">
        <v>2</v>
      </c>
      <c r="G50" s="64">
        <v>3</v>
      </c>
      <c r="H50" s="67">
        <f>(G50-F50)/F50</f>
        <v>0.5</v>
      </c>
      <c r="I50" s="64">
        <v>2</v>
      </c>
      <c r="J50" s="64">
        <v>2</v>
      </c>
      <c r="K50" s="66">
        <v>0</v>
      </c>
      <c r="L50" s="68"/>
      <c r="M50" s="69">
        <v>12</v>
      </c>
      <c r="N50" s="69">
        <v>2</v>
      </c>
      <c r="O50" s="69">
        <v>2</v>
      </c>
      <c r="P50" s="70">
        <f t="shared" si="16"/>
        <v>0.58333333333333337</v>
      </c>
      <c r="Q50" s="70">
        <f t="shared" si="17"/>
        <v>1.5</v>
      </c>
      <c r="R50" s="71">
        <f t="shared" si="18"/>
        <v>1</v>
      </c>
    </row>
    <row r="51" spans="1:18" ht="15.75" thickBot="1" x14ac:dyDescent="0.3">
      <c r="A51" s="87" t="s">
        <v>40</v>
      </c>
      <c r="B51" s="73" t="s">
        <v>31</v>
      </c>
      <c r="C51" s="74">
        <v>213</v>
      </c>
      <c r="D51" s="75">
        <v>124</v>
      </c>
      <c r="E51" s="76">
        <f>(D51-C51)/C51</f>
        <v>-0.41784037558685444</v>
      </c>
      <c r="F51" s="74">
        <v>195</v>
      </c>
      <c r="G51" s="74">
        <v>87</v>
      </c>
      <c r="H51" s="77">
        <f t="shared" si="14"/>
        <v>-0.55384615384615388</v>
      </c>
      <c r="I51" s="57">
        <v>82</v>
      </c>
      <c r="J51" s="57">
        <v>35</v>
      </c>
      <c r="K51" s="76">
        <f t="shared" si="19"/>
        <v>-0.57317073170731703</v>
      </c>
      <c r="L51" s="78"/>
      <c r="M51" s="79">
        <v>266</v>
      </c>
      <c r="N51" s="79">
        <v>243</v>
      </c>
      <c r="O51" s="79">
        <v>127</v>
      </c>
      <c r="P51" s="80">
        <f>D51/M51</f>
        <v>0.46616541353383456</v>
      </c>
      <c r="Q51" s="80">
        <f t="shared" si="17"/>
        <v>0.35802469135802467</v>
      </c>
      <c r="R51" s="81">
        <f t="shared" si="18"/>
        <v>0.27559055118110237</v>
      </c>
    </row>
    <row r="52" spans="1:18" ht="15.75" thickBot="1" x14ac:dyDescent="0.3">
      <c r="A52" s="87"/>
      <c r="B52" s="63" t="s">
        <v>32</v>
      </c>
      <c r="C52" s="64">
        <v>540</v>
      </c>
      <c r="D52" s="65">
        <v>406</v>
      </c>
      <c r="E52" s="66">
        <f>(D52-C52)/C52</f>
        <v>-0.24814814814814815</v>
      </c>
      <c r="F52" s="64">
        <v>494</v>
      </c>
      <c r="G52" s="64">
        <v>278</v>
      </c>
      <c r="H52" s="67">
        <f t="shared" si="14"/>
        <v>-0.43724696356275305</v>
      </c>
      <c r="I52" s="64">
        <v>243</v>
      </c>
      <c r="J52" s="64">
        <v>132</v>
      </c>
      <c r="K52" s="66">
        <f t="shared" si="19"/>
        <v>-0.4567901234567901</v>
      </c>
      <c r="L52" s="68"/>
      <c r="M52" s="69">
        <v>714</v>
      </c>
      <c r="N52" s="69">
        <v>667</v>
      </c>
      <c r="O52" s="69">
        <v>400</v>
      </c>
      <c r="P52" s="70">
        <f>D52/M52</f>
        <v>0.56862745098039214</v>
      </c>
      <c r="Q52" s="70">
        <f t="shared" si="17"/>
        <v>0.41679160419790107</v>
      </c>
      <c r="R52" s="71">
        <f t="shared" si="18"/>
        <v>0.33</v>
      </c>
    </row>
    <row r="53" spans="1:18" ht="15.75" thickBot="1" x14ac:dyDescent="0.3">
      <c r="A53" s="89" t="s">
        <v>41</v>
      </c>
      <c r="B53" s="73" t="s">
        <v>31</v>
      </c>
      <c r="C53" s="74">
        <v>0</v>
      </c>
      <c r="D53" s="82">
        <v>1</v>
      </c>
      <c r="E53" s="76">
        <v>0</v>
      </c>
      <c r="F53" s="74">
        <v>0</v>
      </c>
      <c r="G53" s="82">
        <v>0</v>
      </c>
      <c r="H53" s="76">
        <v>0</v>
      </c>
      <c r="I53" s="57">
        <v>0</v>
      </c>
      <c r="J53" s="23">
        <v>0</v>
      </c>
      <c r="K53" s="76">
        <v>0</v>
      </c>
      <c r="L53" s="78"/>
      <c r="M53" s="79">
        <v>0</v>
      </c>
      <c r="N53" s="79">
        <v>0</v>
      </c>
      <c r="O53" s="79">
        <v>0</v>
      </c>
      <c r="P53" s="80">
        <v>0</v>
      </c>
      <c r="Q53" s="80">
        <v>0</v>
      </c>
      <c r="R53" s="81">
        <v>0</v>
      </c>
    </row>
    <row r="54" spans="1:18" ht="15.75" thickBot="1" x14ac:dyDescent="0.3">
      <c r="A54" s="87"/>
      <c r="B54" s="56" t="s">
        <v>32</v>
      </c>
      <c r="C54" s="22">
        <v>9</v>
      </c>
      <c r="D54" s="52">
        <v>14</v>
      </c>
      <c r="E54" s="15">
        <f t="shared" si="13"/>
        <v>0.55555555555555558</v>
      </c>
      <c r="F54" s="22">
        <v>6</v>
      </c>
      <c r="G54" s="22">
        <v>9</v>
      </c>
      <c r="H54" s="60">
        <f>(G54-F54)/F54</f>
        <v>0.5</v>
      </c>
      <c r="I54" s="22">
        <v>2</v>
      </c>
      <c r="J54" s="22">
        <v>7</v>
      </c>
      <c r="K54" s="15">
        <f>(J54-I54)/I54</f>
        <v>2.5</v>
      </c>
      <c r="L54" s="61"/>
      <c r="M54" s="54">
        <v>9</v>
      </c>
      <c r="N54" s="54">
        <v>7</v>
      </c>
      <c r="O54" s="54">
        <v>4</v>
      </c>
      <c r="P54" s="19">
        <f t="shared" si="16"/>
        <v>1.5555555555555556</v>
      </c>
      <c r="Q54" s="19">
        <f t="shared" si="17"/>
        <v>1.2857142857142858</v>
      </c>
      <c r="R54" s="20">
        <f t="shared" si="18"/>
        <v>1.75</v>
      </c>
    </row>
    <row r="55" spans="1:18" ht="15.75" thickBot="1" x14ac:dyDescent="0.3">
      <c r="A55" s="87"/>
      <c r="B55" s="63" t="s">
        <v>33</v>
      </c>
      <c r="C55" s="64">
        <v>10</v>
      </c>
      <c r="D55" s="65">
        <v>5</v>
      </c>
      <c r="E55" s="66">
        <f t="shared" si="13"/>
        <v>-0.5</v>
      </c>
      <c r="F55" s="64">
        <v>3</v>
      </c>
      <c r="G55" s="64">
        <v>2</v>
      </c>
      <c r="H55" s="67">
        <f>(G55-F55)/F55</f>
        <v>-0.33333333333333331</v>
      </c>
      <c r="I55" s="64">
        <v>3</v>
      </c>
      <c r="J55" s="64">
        <v>1</v>
      </c>
      <c r="K55" s="66">
        <f>(J55-I55)/I55</f>
        <v>-0.66666666666666663</v>
      </c>
      <c r="L55" s="68"/>
      <c r="M55" s="69">
        <v>10</v>
      </c>
      <c r="N55" s="69">
        <v>3</v>
      </c>
      <c r="O55" s="69">
        <v>3</v>
      </c>
      <c r="P55" s="70">
        <f t="shared" si="16"/>
        <v>0.5</v>
      </c>
      <c r="Q55" s="70">
        <f t="shared" si="17"/>
        <v>0.66666666666666663</v>
      </c>
      <c r="R55" s="71">
        <f t="shared" si="18"/>
        <v>0.33333333333333331</v>
      </c>
    </row>
    <row r="56" spans="1:18" ht="15.75" thickBot="1" x14ac:dyDescent="0.3">
      <c r="A56" s="87" t="s">
        <v>42</v>
      </c>
      <c r="B56" s="73" t="s">
        <v>31</v>
      </c>
      <c r="C56" s="74">
        <v>1</v>
      </c>
      <c r="D56" s="75">
        <v>2</v>
      </c>
      <c r="E56" s="76">
        <f t="shared" si="13"/>
        <v>1</v>
      </c>
      <c r="F56" s="74">
        <v>1</v>
      </c>
      <c r="G56" s="74">
        <v>2</v>
      </c>
      <c r="H56" s="76">
        <f>(G56-F56)/F56</f>
        <v>1</v>
      </c>
      <c r="I56" s="57">
        <v>0</v>
      </c>
      <c r="J56" s="57">
        <v>1</v>
      </c>
      <c r="K56" s="76">
        <v>0</v>
      </c>
      <c r="L56" s="83"/>
      <c r="M56" s="79">
        <v>7</v>
      </c>
      <c r="N56" s="79">
        <v>7</v>
      </c>
      <c r="O56" s="79">
        <v>6</v>
      </c>
      <c r="P56" s="80">
        <f t="shared" si="16"/>
        <v>0.2857142857142857</v>
      </c>
      <c r="Q56" s="80">
        <f t="shared" si="17"/>
        <v>0.2857142857142857</v>
      </c>
      <c r="R56" s="81">
        <f t="shared" si="18"/>
        <v>0.16666666666666666</v>
      </c>
    </row>
    <row r="57" spans="1:18" ht="15.75" thickBot="1" x14ac:dyDescent="0.3">
      <c r="A57" s="87"/>
      <c r="B57" s="63" t="s">
        <v>32</v>
      </c>
      <c r="C57" s="64">
        <v>12</v>
      </c>
      <c r="D57" s="65">
        <v>8</v>
      </c>
      <c r="E57" s="66">
        <f t="shared" si="13"/>
        <v>-0.33333333333333331</v>
      </c>
      <c r="F57" s="64">
        <v>11</v>
      </c>
      <c r="G57" s="64">
        <v>4</v>
      </c>
      <c r="H57" s="66">
        <f t="shared" ref="H57:H65" si="20">(G57-F57)/F57</f>
        <v>-0.63636363636363635</v>
      </c>
      <c r="I57" s="64">
        <v>6</v>
      </c>
      <c r="J57" s="64">
        <v>1</v>
      </c>
      <c r="K57" s="66">
        <f t="shared" ref="K57:K65" si="21">(J57-I57)/I57</f>
        <v>-0.83333333333333337</v>
      </c>
      <c r="L57" s="84"/>
      <c r="M57" s="69">
        <v>31</v>
      </c>
      <c r="N57" s="69">
        <v>28</v>
      </c>
      <c r="O57" s="69">
        <v>24</v>
      </c>
      <c r="P57" s="70">
        <f t="shared" si="16"/>
        <v>0.25806451612903225</v>
      </c>
      <c r="Q57" s="70">
        <f t="shared" si="17"/>
        <v>0.14285714285714285</v>
      </c>
      <c r="R57" s="71">
        <f t="shared" si="18"/>
        <v>4.1666666666666664E-2</v>
      </c>
    </row>
    <row r="58" spans="1:18" ht="15.75" thickBot="1" x14ac:dyDescent="0.3">
      <c r="A58" s="87" t="s">
        <v>43</v>
      </c>
      <c r="B58" s="73" t="s">
        <v>31</v>
      </c>
      <c r="C58" s="74">
        <v>0</v>
      </c>
      <c r="D58" s="75">
        <v>0</v>
      </c>
      <c r="E58" s="76">
        <v>0</v>
      </c>
      <c r="F58" s="74">
        <v>0</v>
      </c>
      <c r="G58" s="74">
        <v>0</v>
      </c>
      <c r="H58" s="76">
        <v>0</v>
      </c>
      <c r="I58" s="57">
        <v>0</v>
      </c>
      <c r="J58" s="57">
        <v>0</v>
      </c>
      <c r="K58" s="76">
        <v>0</v>
      </c>
      <c r="L58" s="83"/>
      <c r="M58" s="79">
        <v>0</v>
      </c>
      <c r="N58" s="79">
        <v>0</v>
      </c>
      <c r="O58" s="79">
        <v>0</v>
      </c>
      <c r="P58" s="80">
        <v>0</v>
      </c>
      <c r="Q58" s="80">
        <v>0</v>
      </c>
      <c r="R58" s="81">
        <v>0</v>
      </c>
    </row>
    <row r="59" spans="1:18" ht="15.75" thickBot="1" x14ac:dyDescent="0.3">
      <c r="A59" s="87"/>
      <c r="B59" s="63" t="s">
        <v>32</v>
      </c>
      <c r="C59" s="64">
        <v>0</v>
      </c>
      <c r="D59" s="65">
        <v>2</v>
      </c>
      <c r="E59" s="66">
        <v>0</v>
      </c>
      <c r="F59" s="64">
        <v>0</v>
      </c>
      <c r="G59" s="64">
        <v>0</v>
      </c>
      <c r="H59" s="66">
        <v>0</v>
      </c>
      <c r="I59" s="64">
        <v>0</v>
      </c>
      <c r="J59" s="64">
        <v>0</v>
      </c>
      <c r="K59" s="66">
        <v>0</v>
      </c>
      <c r="L59" s="84"/>
      <c r="M59" s="69">
        <v>1</v>
      </c>
      <c r="N59" s="69">
        <v>1</v>
      </c>
      <c r="O59" s="69">
        <v>1</v>
      </c>
      <c r="P59" s="70">
        <f t="shared" si="16"/>
        <v>2</v>
      </c>
      <c r="Q59" s="70">
        <f t="shared" si="17"/>
        <v>0</v>
      </c>
      <c r="R59" s="71">
        <f t="shared" si="18"/>
        <v>0</v>
      </c>
    </row>
    <row r="60" spans="1:18" ht="15.75" thickBot="1" x14ac:dyDescent="0.3">
      <c r="A60" s="87" t="s">
        <v>44</v>
      </c>
      <c r="B60" s="73" t="s">
        <v>31</v>
      </c>
      <c r="C60" s="74">
        <v>31</v>
      </c>
      <c r="D60" s="75">
        <v>8</v>
      </c>
      <c r="E60" s="76">
        <f>(D60-C60)/C60</f>
        <v>-0.74193548387096775</v>
      </c>
      <c r="F60" s="74">
        <v>13</v>
      </c>
      <c r="G60" s="74">
        <v>5</v>
      </c>
      <c r="H60" s="77">
        <f t="shared" si="20"/>
        <v>-0.61538461538461542</v>
      </c>
      <c r="I60" s="57">
        <v>4</v>
      </c>
      <c r="J60" s="57">
        <v>3</v>
      </c>
      <c r="K60" s="76">
        <f t="shared" si="21"/>
        <v>-0.25</v>
      </c>
      <c r="L60" s="83"/>
      <c r="M60" s="79">
        <v>41</v>
      </c>
      <c r="N60" s="79">
        <v>40</v>
      </c>
      <c r="O60" s="79">
        <v>20</v>
      </c>
      <c r="P60" s="80">
        <f>D60/M60</f>
        <v>0.1951219512195122</v>
      </c>
      <c r="Q60" s="80">
        <f t="shared" si="17"/>
        <v>0.125</v>
      </c>
      <c r="R60" s="81">
        <f t="shared" si="18"/>
        <v>0.15</v>
      </c>
    </row>
    <row r="61" spans="1:18" ht="15.75" thickBot="1" x14ac:dyDescent="0.3">
      <c r="A61" s="87"/>
      <c r="B61" s="63" t="s">
        <v>32</v>
      </c>
      <c r="C61" s="64">
        <v>62</v>
      </c>
      <c r="D61" s="65">
        <v>28</v>
      </c>
      <c r="E61" s="66">
        <f>(D61-C61)/C61</f>
        <v>-0.54838709677419351</v>
      </c>
      <c r="F61" s="64">
        <v>36</v>
      </c>
      <c r="G61" s="64">
        <v>19</v>
      </c>
      <c r="H61" s="67">
        <f t="shared" si="20"/>
        <v>-0.47222222222222221</v>
      </c>
      <c r="I61" s="64">
        <v>15</v>
      </c>
      <c r="J61" s="64">
        <v>12</v>
      </c>
      <c r="K61" s="66">
        <f t="shared" si="21"/>
        <v>-0.2</v>
      </c>
      <c r="L61" s="84"/>
      <c r="M61" s="69">
        <v>91</v>
      </c>
      <c r="N61" s="69">
        <v>84</v>
      </c>
      <c r="O61" s="69">
        <v>53</v>
      </c>
      <c r="P61" s="70">
        <f>D61/M61</f>
        <v>0.30769230769230771</v>
      </c>
      <c r="Q61" s="70">
        <f t="shared" si="17"/>
        <v>0.22619047619047619</v>
      </c>
      <c r="R61" s="71">
        <f t="shared" si="18"/>
        <v>0.22641509433962265</v>
      </c>
    </row>
    <row r="62" spans="1:18" ht="15.75" thickBot="1" x14ac:dyDescent="0.3">
      <c r="A62" s="87" t="s">
        <v>45</v>
      </c>
      <c r="B62" s="73" t="s">
        <v>31</v>
      </c>
      <c r="C62" s="74">
        <v>8</v>
      </c>
      <c r="D62" s="75">
        <v>9</v>
      </c>
      <c r="E62" s="76">
        <f t="shared" si="13"/>
        <v>0.125</v>
      </c>
      <c r="F62" s="74">
        <v>6</v>
      </c>
      <c r="G62" s="74">
        <v>9</v>
      </c>
      <c r="H62" s="77">
        <f t="shared" si="20"/>
        <v>0.5</v>
      </c>
      <c r="I62" s="57">
        <v>1</v>
      </c>
      <c r="J62" s="57">
        <v>1</v>
      </c>
      <c r="K62" s="76">
        <f t="shared" si="21"/>
        <v>0</v>
      </c>
      <c r="L62" s="83"/>
      <c r="M62" s="79">
        <v>9</v>
      </c>
      <c r="N62" s="79">
        <v>7</v>
      </c>
      <c r="O62" s="79">
        <v>1</v>
      </c>
      <c r="P62" s="80">
        <f t="shared" si="16"/>
        <v>1</v>
      </c>
      <c r="Q62" s="80">
        <f t="shared" si="17"/>
        <v>1.2857142857142858</v>
      </c>
      <c r="R62" s="81">
        <f t="shared" si="18"/>
        <v>1</v>
      </c>
    </row>
    <row r="63" spans="1:18" ht="15.75" thickBot="1" x14ac:dyDescent="0.3">
      <c r="A63" s="87"/>
      <c r="B63" s="63" t="s">
        <v>32</v>
      </c>
      <c r="C63" s="64">
        <v>19</v>
      </c>
      <c r="D63" s="65">
        <v>18</v>
      </c>
      <c r="E63" s="66">
        <f t="shared" si="13"/>
        <v>-5.2631578947368418E-2</v>
      </c>
      <c r="F63" s="64">
        <v>16</v>
      </c>
      <c r="G63" s="64">
        <v>12</v>
      </c>
      <c r="H63" s="67">
        <f t="shared" si="20"/>
        <v>-0.25</v>
      </c>
      <c r="I63" s="64">
        <v>4</v>
      </c>
      <c r="J63" s="64">
        <v>2</v>
      </c>
      <c r="K63" s="66">
        <f t="shared" si="21"/>
        <v>-0.5</v>
      </c>
      <c r="L63" s="84"/>
      <c r="M63" s="69">
        <v>22</v>
      </c>
      <c r="N63" s="69">
        <v>19</v>
      </c>
      <c r="O63" s="69">
        <v>10</v>
      </c>
      <c r="P63" s="70">
        <f t="shared" si="16"/>
        <v>0.81818181818181823</v>
      </c>
      <c r="Q63" s="70">
        <f t="shared" si="17"/>
        <v>0.63157894736842102</v>
      </c>
      <c r="R63" s="71">
        <f t="shared" si="18"/>
        <v>0.2</v>
      </c>
    </row>
    <row r="64" spans="1:18" ht="15.75" thickBot="1" x14ac:dyDescent="0.3">
      <c r="A64" s="87" t="s">
        <v>46</v>
      </c>
      <c r="B64" s="73" t="s">
        <v>31</v>
      </c>
      <c r="C64" s="74">
        <v>1</v>
      </c>
      <c r="D64" s="75">
        <v>2</v>
      </c>
      <c r="E64" s="76">
        <f t="shared" si="13"/>
        <v>1</v>
      </c>
      <c r="F64" s="74">
        <v>1</v>
      </c>
      <c r="G64" s="74">
        <v>1</v>
      </c>
      <c r="H64" s="77">
        <v>0</v>
      </c>
      <c r="I64" s="57">
        <v>1</v>
      </c>
      <c r="J64" s="57">
        <v>0</v>
      </c>
      <c r="K64" s="76">
        <f t="shared" si="21"/>
        <v>-1</v>
      </c>
      <c r="L64" s="83"/>
      <c r="M64" s="79">
        <v>2</v>
      </c>
      <c r="N64" s="79">
        <v>2</v>
      </c>
      <c r="O64" s="79">
        <v>2</v>
      </c>
      <c r="P64" s="80">
        <f t="shared" si="16"/>
        <v>1</v>
      </c>
      <c r="Q64" s="80">
        <f t="shared" si="17"/>
        <v>0.5</v>
      </c>
      <c r="R64" s="81">
        <f t="shared" si="18"/>
        <v>0</v>
      </c>
    </row>
    <row r="65" spans="1:18" ht="15.75" thickBot="1" x14ac:dyDescent="0.3">
      <c r="A65" s="88"/>
      <c r="B65" s="63" t="s">
        <v>32</v>
      </c>
      <c r="C65" s="64">
        <v>4</v>
      </c>
      <c r="D65" s="65">
        <v>2</v>
      </c>
      <c r="E65" s="66">
        <f t="shared" si="13"/>
        <v>-0.5</v>
      </c>
      <c r="F65" s="64">
        <v>3</v>
      </c>
      <c r="G65" s="64">
        <v>1</v>
      </c>
      <c r="H65" s="67">
        <f t="shared" si="20"/>
        <v>-0.66666666666666663</v>
      </c>
      <c r="I65" s="64">
        <v>3</v>
      </c>
      <c r="J65" s="64">
        <v>0</v>
      </c>
      <c r="K65" s="66">
        <f t="shared" si="21"/>
        <v>-1</v>
      </c>
      <c r="L65" s="84"/>
      <c r="M65" s="69">
        <v>6</v>
      </c>
      <c r="N65" s="69">
        <v>5</v>
      </c>
      <c r="O65" s="69">
        <v>5</v>
      </c>
      <c r="P65" s="70">
        <f t="shared" si="16"/>
        <v>0.33333333333333331</v>
      </c>
      <c r="Q65" s="70">
        <f t="shared" si="17"/>
        <v>0.2</v>
      </c>
      <c r="R65" s="71">
        <f t="shared" si="18"/>
        <v>0</v>
      </c>
    </row>
    <row r="66" spans="1:18" x14ac:dyDescent="0.25">
      <c r="A66" s="85" t="s">
        <v>47</v>
      </c>
      <c r="B66" s="85"/>
      <c r="C66" s="5"/>
      <c r="D66" s="5"/>
      <c r="E66" s="86"/>
      <c r="F66" s="5"/>
      <c r="G66" s="5"/>
      <c r="H66" s="86"/>
      <c r="I66" s="5"/>
      <c r="J66" s="5"/>
      <c r="K66" s="86"/>
      <c r="L66" s="5"/>
      <c r="M66" s="2"/>
      <c r="N66" s="2"/>
      <c r="O66" s="2"/>
      <c r="P66" s="2"/>
      <c r="Q66" s="2"/>
      <c r="R66" s="2"/>
    </row>
    <row r="67" spans="1:18" x14ac:dyDescent="0.25">
      <c r="A67" s="6"/>
      <c r="B67" s="6"/>
      <c r="C67" s="5"/>
      <c r="D67" s="5"/>
      <c r="E67" s="86"/>
      <c r="F67" s="5"/>
      <c r="G67" s="5"/>
      <c r="H67" s="86"/>
      <c r="I67" s="5"/>
      <c r="J67" s="5"/>
      <c r="K67" s="86"/>
      <c r="L67" s="5"/>
      <c r="M67" s="2"/>
      <c r="N67" s="2"/>
      <c r="O67" s="2"/>
      <c r="P67" s="2"/>
      <c r="Q67" s="2"/>
      <c r="R67" s="2"/>
    </row>
    <row r="68" spans="1:18" x14ac:dyDescent="0.25">
      <c r="A68" s="6" t="s">
        <v>48</v>
      </c>
      <c r="B68" s="6"/>
      <c r="C68" s="5"/>
      <c r="D68" s="5"/>
      <c r="E68" s="86"/>
      <c r="F68" s="5"/>
      <c r="G68" s="5"/>
      <c r="H68" s="86"/>
      <c r="I68" s="5"/>
      <c r="J68" s="5"/>
      <c r="K68" s="86"/>
      <c r="L68" s="5"/>
      <c r="M68" s="2"/>
      <c r="N68" s="2"/>
      <c r="O68" s="2"/>
      <c r="P68" s="2"/>
      <c r="Q68" s="2"/>
      <c r="R68" s="2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72" customWidth="1"/>
    <col min="2" max="2" width="16" style="72" customWidth="1"/>
    <col min="3" max="4" width="8.28515625" customWidth="1"/>
    <col min="5" max="5" width="9.28515625" style="72" bestFit="1" customWidth="1"/>
    <col min="6" max="7" width="8.28515625" customWidth="1"/>
    <col min="8" max="8" width="9.28515625" style="72" customWidth="1"/>
    <col min="9" max="10" width="8.28515625" customWidth="1"/>
    <col min="11" max="11" width="9.28515625" style="72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</cols>
  <sheetData>
    <row r="1" spans="1:1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 x14ac:dyDescent="0.25">
      <c r="A4" s="107" t="s">
        <v>57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</row>
    <row r="6" spans="1:18" ht="51" x14ac:dyDescent="0.25">
      <c r="A6" s="108" t="s">
        <v>4</v>
      </c>
      <c r="B6" s="109"/>
      <c r="C6" s="8" t="s">
        <v>58</v>
      </c>
      <c r="D6" s="9" t="s">
        <v>59</v>
      </c>
      <c r="E6" s="8" t="s">
        <v>7</v>
      </c>
      <c r="F6" s="8" t="s">
        <v>60</v>
      </c>
      <c r="G6" s="8" t="s">
        <v>61</v>
      </c>
      <c r="H6" s="8" t="s">
        <v>7</v>
      </c>
      <c r="I6" s="8" t="s">
        <v>62</v>
      </c>
      <c r="J6" s="8" t="s">
        <v>63</v>
      </c>
      <c r="K6" s="8" t="s">
        <v>7</v>
      </c>
      <c r="L6" s="10"/>
      <c r="M6" s="11" t="s">
        <v>12</v>
      </c>
      <c r="N6" s="11" t="s">
        <v>13</v>
      </c>
      <c r="O6" s="11" t="s">
        <v>14</v>
      </c>
      <c r="P6" s="11" t="s">
        <v>15</v>
      </c>
      <c r="Q6" s="11" t="s">
        <v>16</v>
      </c>
      <c r="R6" s="12" t="s">
        <v>17</v>
      </c>
    </row>
    <row r="7" spans="1:18" x14ac:dyDescent="0.25">
      <c r="A7" s="103" t="s">
        <v>18</v>
      </c>
      <c r="B7" s="104"/>
      <c r="C7" s="14">
        <v>1052</v>
      </c>
      <c r="D7" s="14">
        <v>952</v>
      </c>
      <c r="E7" s="15">
        <f t="shared" ref="E7:E15" si="0">(D7-C7)/C7</f>
        <v>-9.5057034220532313E-2</v>
      </c>
      <c r="F7" s="14">
        <v>860</v>
      </c>
      <c r="G7" s="14">
        <v>647</v>
      </c>
      <c r="H7" s="16">
        <f t="shared" ref="H7:H15" si="1">(G7-F7)/F7</f>
        <v>-0.24767441860465117</v>
      </c>
      <c r="I7" s="14">
        <v>370</v>
      </c>
      <c r="J7" s="14">
        <v>275</v>
      </c>
      <c r="K7" s="15">
        <f t="shared" ref="K7:K15" si="2">(J7-I7)/I7</f>
        <v>-0.25675675675675674</v>
      </c>
      <c r="L7" s="17"/>
      <c r="M7" s="18">
        <v>1487</v>
      </c>
      <c r="N7" s="18">
        <v>1292</v>
      </c>
      <c r="O7" s="18">
        <v>796</v>
      </c>
      <c r="P7" s="19">
        <f t="shared" ref="P7:P15" si="3">D7/M7</f>
        <v>0.64021519838601215</v>
      </c>
      <c r="Q7" s="19">
        <f t="shared" ref="Q7:Q15" si="4">G7/N7</f>
        <v>0.50077399380804954</v>
      </c>
      <c r="R7" s="20">
        <f t="shared" ref="R7:R15" si="5">J7/O7</f>
        <v>0.34547738693467339</v>
      </c>
    </row>
    <row r="8" spans="1:18" x14ac:dyDescent="0.25">
      <c r="A8" s="95" t="s">
        <v>19</v>
      </c>
      <c r="B8" s="96"/>
      <c r="C8" s="22">
        <v>36</v>
      </c>
      <c r="D8" s="22">
        <v>32</v>
      </c>
      <c r="E8" s="15">
        <f t="shared" si="0"/>
        <v>-0.1111111111111111</v>
      </c>
      <c r="F8" s="22">
        <v>24</v>
      </c>
      <c r="G8" s="22">
        <v>15</v>
      </c>
      <c r="H8" s="16">
        <f t="shared" si="1"/>
        <v>-0.375</v>
      </c>
      <c r="I8" s="22">
        <v>17</v>
      </c>
      <c r="J8" s="22">
        <v>7</v>
      </c>
      <c r="K8" s="15">
        <f t="shared" si="2"/>
        <v>-0.58823529411764708</v>
      </c>
      <c r="L8" s="17"/>
      <c r="M8" s="18">
        <v>48</v>
      </c>
      <c r="N8" s="18">
        <v>33</v>
      </c>
      <c r="O8" s="18">
        <v>26</v>
      </c>
      <c r="P8" s="19">
        <f t="shared" si="3"/>
        <v>0.66666666666666663</v>
      </c>
      <c r="Q8" s="19">
        <f t="shared" si="4"/>
        <v>0.45454545454545453</v>
      </c>
      <c r="R8" s="20">
        <f t="shared" si="5"/>
        <v>0.26923076923076922</v>
      </c>
    </row>
    <row r="9" spans="1:18" x14ac:dyDescent="0.25">
      <c r="A9" s="95" t="s">
        <v>20</v>
      </c>
      <c r="B9" s="96"/>
      <c r="C9" s="22">
        <v>23</v>
      </c>
      <c r="D9" s="22">
        <v>19</v>
      </c>
      <c r="E9" s="15">
        <f t="shared" si="0"/>
        <v>-0.17391304347826086</v>
      </c>
      <c r="F9" s="22">
        <v>17</v>
      </c>
      <c r="G9" s="22">
        <v>9</v>
      </c>
      <c r="H9" s="16">
        <f t="shared" si="1"/>
        <v>-0.47058823529411764</v>
      </c>
      <c r="I9" s="22">
        <v>11</v>
      </c>
      <c r="J9" s="22">
        <v>3</v>
      </c>
      <c r="K9" s="15">
        <f t="shared" si="2"/>
        <v>-0.72727272727272729</v>
      </c>
      <c r="L9" s="17"/>
      <c r="M9" s="18">
        <v>25</v>
      </c>
      <c r="N9" s="18">
        <v>16</v>
      </c>
      <c r="O9" s="18">
        <v>12</v>
      </c>
      <c r="P9" s="19">
        <f t="shared" si="3"/>
        <v>0.76</v>
      </c>
      <c r="Q9" s="19">
        <f t="shared" si="4"/>
        <v>0.5625</v>
      </c>
      <c r="R9" s="20">
        <f t="shared" si="5"/>
        <v>0.25</v>
      </c>
    </row>
    <row r="10" spans="1:18" x14ac:dyDescent="0.25">
      <c r="A10" s="95" t="s">
        <v>21</v>
      </c>
      <c r="B10" s="96"/>
      <c r="C10" s="22">
        <v>336</v>
      </c>
      <c r="D10" s="22">
        <v>260</v>
      </c>
      <c r="E10" s="15">
        <f t="shared" si="0"/>
        <v>-0.22619047619047619</v>
      </c>
      <c r="F10" s="22">
        <v>267</v>
      </c>
      <c r="G10" s="22">
        <v>179</v>
      </c>
      <c r="H10" s="16">
        <f t="shared" si="1"/>
        <v>-0.32958801498127338</v>
      </c>
      <c r="I10" s="22">
        <v>97</v>
      </c>
      <c r="J10" s="22">
        <v>52</v>
      </c>
      <c r="K10" s="15">
        <f t="shared" si="2"/>
        <v>-0.46391752577319589</v>
      </c>
      <c r="L10" s="17"/>
      <c r="M10" s="18">
        <v>471</v>
      </c>
      <c r="N10" s="18">
        <v>396</v>
      </c>
      <c r="O10" s="18">
        <v>209</v>
      </c>
      <c r="P10" s="19">
        <f t="shared" si="3"/>
        <v>0.55201698513800423</v>
      </c>
      <c r="Q10" s="19">
        <f t="shared" si="4"/>
        <v>0.45202020202020204</v>
      </c>
      <c r="R10" s="20">
        <f t="shared" si="5"/>
        <v>0.24880382775119617</v>
      </c>
    </row>
    <row r="11" spans="1:18" x14ac:dyDescent="0.25">
      <c r="A11" s="95" t="s">
        <v>22</v>
      </c>
      <c r="B11" s="96"/>
      <c r="C11" s="14">
        <v>238</v>
      </c>
      <c r="D11" s="14">
        <v>221</v>
      </c>
      <c r="E11" s="15">
        <f t="shared" si="0"/>
        <v>-7.1428571428571425E-2</v>
      </c>
      <c r="F11" s="14">
        <v>203</v>
      </c>
      <c r="G11" s="14">
        <v>151</v>
      </c>
      <c r="H11" s="16">
        <f t="shared" si="1"/>
        <v>-0.25615763546798032</v>
      </c>
      <c r="I11" s="14">
        <v>129</v>
      </c>
      <c r="J11" s="14">
        <v>85</v>
      </c>
      <c r="K11" s="15">
        <f>(J11-I11)/I11</f>
        <v>-0.34108527131782945</v>
      </c>
      <c r="L11" s="17"/>
      <c r="M11" s="18">
        <v>391</v>
      </c>
      <c r="N11" s="18">
        <v>365</v>
      </c>
      <c r="O11" s="18">
        <v>293</v>
      </c>
      <c r="P11" s="19">
        <f t="shared" si="3"/>
        <v>0.56521739130434778</v>
      </c>
      <c r="Q11" s="19">
        <f t="shared" si="4"/>
        <v>0.41369863013698632</v>
      </c>
      <c r="R11" s="20">
        <f t="shared" si="5"/>
        <v>0.29010238907849828</v>
      </c>
    </row>
    <row r="12" spans="1:18" x14ac:dyDescent="0.25">
      <c r="A12" s="95" t="s">
        <v>23</v>
      </c>
      <c r="B12" s="96"/>
      <c r="C12" s="14">
        <v>459</v>
      </c>
      <c r="D12" s="14">
        <v>408</v>
      </c>
      <c r="E12" s="15">
        <f t="shared" si="0"/>
        <v>-0.1111111111111111</v>
      </c>
      <c r="F12" s="14">
        <v>374</v>
      </c>
      <c r="G12" s="14">
        <v>307</v>
      </c>
      <c r="H12" s="16">
        <f t="shared" si="1"/>
        <v>-0.17914438502673796</v>
      </c>
      <c r="I12" s="14">
        <v>135</v>
      </c>
      <c r="J12" s="14">
        <v>131</v>
      </c>
      <c r="K12" s="15">
        <f t="shared" si="2"/>
        <v>-2.9629629629629631E-2</v>
      </c>
      <c r="L12" s="17"/>
      <c r="M12" s="18">
        <v>604</v>
      </c>
      <c r="N12" s="18">
        <v>512</v>
      </c>
      <c r="O12" s="18">
        <v>276</v>
      </c>
      <c r="P12" s="19">
        <f t="shared" si="3"/>
        <v>0.67549668874172186</v>
      </c>
      <c r="Q12" s="19">
        <f t="shared" si="4"/>
        <v>0.599609375</v>
      </c>
      <c r="R12" s="20">
        <f t="shared" si="5"/>
        <v>0.47463768115942029</v>
      </c>
    </row>
    <row r="13" spans="1:18" x14ac:dyDescent="0.25">
      <c r="A13" s="95" t="s">
        <v>24</v>
      </c>
      <c r="B13" s="96"/>
      <c r="C13" s="23">
        <v>19</v>
      </c>
      <c r="D13" s="23">
        <v>63</v>
      </c>
      <c r="E13" s="15">
        <f t="shared" si="0"/>
        <v>2.3157894736842106</v>
      </c>
      <c r="F13" s="23">
        <v>16</v>
      </c>
      <c r="G13" s="23">
        <v>10</v>
      </c>
      <c r="H13" s="16">
        <f t="shared" si="1"/>
        <v>-0.375</v>
      </c>
      <c r="I13" s="23">
        <v>9</v>
      </c>
      <c r="J13" s="23">
        <v>7</v>
      </c>
      <c r="K13" s="15">
        <f t="shared" si="2"/>
        <v>-0.22222222222222221</v>
      </c>
      <c r="L13" s="17"/>
      <c r="M13" s="18">
        <v>21</v>
      </c>
      <c r="N13" s="18">
        <v>19</v>
      </c>
      <c r="O13" s="18">
        <v>18</v>
      </c>
      <c r="P13" s="19">
        <f t="shared" si="3"/>
        <v>3</v>
      </c>
      <c r="Q13" s="19">
        <f t="shared" si="4"/>
        <v>0.52631578947368418</v>
      </c>
      <c r="R13" s="20">
        <f t="shared" si="5"/>
        <v>0.3888888888888889</v>
      </c>
    </row>
    <row r="14" spans="1:18" x14ac:dyDescent="0.25">
      <c r="A14" s="97" t="s">
        <v>25</v>
      </c>
      <c r="B14" s="98"/>
      <c r="C14" s="22">
        <v>262</v>
      </c>
      <c r="D14" s="22">
        <v>236</v>
      </c>
      <c r="E14" s="15">
        <f t="shared" si="0"/>
        <v>-9.9236641221374045E-2</v>
      </c>
      <c r="F14" s="22">
        <v>108</v>
      </c>
      <c r="G14" s="22">
        <v>69</v>
      </c>
      <c r="H14" s="16">
        <f t="shared" si="1"/>
        <v>-0.3611111111111111</v>
      </c>
      <c r="I14" s="22">
        <v>48</v>
      </c>
      <c r="J14" s="22">
        <v>39</v>
      </c>
      <c r="K14" s="15">
        <f t="shared" si="2"/>
        <v>-0.1875</v>
      </c>
      <c r="L14" s="17"/>
      <c r="M14" s="18">
        <v>272</v>
      </c>
      <c r="N14" s="18">
        <v>130</v>
      </c>
      <c r="O14" s="18">
        <v>104</v>
      </c>
      <c r="P14" s="19">
        <f t="shared" si="3"/>
        <v>0.86764705882352944</v>
      </c>
      <c r="Q14" s="19">
        <f t="shared" si="4"/>
        <v>0.53076923076923077</v>
      </c>
      <c r="R14" s="20">
        <f t="shared" si="5"/>
        <v>0.375</v>
      </c>
    </row>
    <row r="15" spans="1:18" x14ac:dyDescent="0.25">
      <c r="A15" s="99" t="s">
        <v>26</v>
      </c>
      <c r="B15" s="100"/>
      <c r="C15" s="24">
        <f>C7+C14</f>
        <v>1314</v>
      </c>
      <c r="D15" s="25">
        <f>D7+D14</f>
        <v>1188</v>
      </c>
      <c r="E15" s="26">
        <f t="shared" si="0"/>
        <v>-9.5890410958904104E-2</v>
      </c>
      <c r="F15" s="24">
        <f>F7+F14</f>
        <v>968</v>
      </c>
      <c r="G15" s="24">
        <f>G7+G14</f>
        <v>716</v>
      </c>
      <c r="H15" s="27">
        <f t="shared" si="1"/>
        <v>-0.26033057851239672</v>
      </c>
      <c r="I15" s="24">
        <f>I7+I14</f>
        <v>418</v>
      </c>
      <c r="J15" s="24">
        <f>J7+J14</f>
        <v>314</v>
      </c>
      <c r="K15" s="26">
        <f t="shared" si="2"/>
        <v>-0.24880382775119617</v>
      </c>
      <c r="L15" s="28"/>
      <c r="M15" s="29">
        <f>M7+M14</f>
        <v>1759</v>
      </c>
      <c r="N15" s="29">
        <f>N7+N14</f>
        <v>1422</v>
      </c>
      <c r="O15" s="29">
        <f>O7+O14</f>
        <v>900</v>
      </c>
      <c r="P15" s="30">
        <f t="shared" si="3"/>
        <v>0.67538374076179652</v>
      </c>
      <c r="Q15" s="30">
        <f t="shared" si="4"/>
        <v>0.50351617440225038</v>
      </c>
      <c r="R15" s="31">
        <f t="shared" si="5"/>
        <v>0.34888888888888892</v>
      </c>
    </row>
    <row r="16" spans="1:18" x14ac:dyDescent="0.25">
      <c r="A16" s="101" t="s">
        <v>27</v>
      </c>
      <c r="B16" s="102"/>
      <c r="C16" s="33"/>
      <c r="D16" s="34"/>
      <c r="E16" s="35"/>
      <c r="F16" s="33"/>
      <c r="G16" s="33"/>
      <c r="H16" s="36"/>
      <c r="I16" s="33"/>
      <c r="J16" s="33"/>
      <c r="K16" s="35"/>
      <c r="L16" s="37"/>
      <c r="M16" s="38"/>
      <c r="N16" s="38"/>
      <c r="O16" s="38"/>
      <c r="P16" s="35"/>
      <c r="Q16" s="35"/>
      <c r="R16" s="39"/>
    </row>
    <row r="17" spans="1:18" x14ac:dyDescent="0.25">
      <c r="A17" s="103" t="s">
        <v>18</v>
      </c>
      <c r="B17" s="104"/>
      <c r="C17" s="14">
        <v>519</v>
      </c>
      <c r="D17" s="14">
        <v>511</v>
      </c>
      <c r="E17" s="15">
        <f t="shared" ref="E17:E25" si="6">(D17-C17)/C17</f>
        <v>-1.5414258188824663E-2</v>
      </c>
      <c r="F17" s="14">
        <v>389</v>
      </c>
      <c r="G17" s="14">
        <v>338</v>
      </c>
      <c r="H17" s="16">
        <f t="shared" ref="H17:H25" si="7">(G17-F17)/F17</f>
        <v>-0.13110539845758354</v>
      </c>
      <c r="I17" s="14">
        <v>166</v>
      </c>
      <c r="J17" s="14">
        <v>134</v>
      </c>
      <c r="K17" s="16">
        <f t="shared" ref="K17:K25" si="8">(J17-I17)/I17</f>
        <v>-0.19277108433734941</v>
      </c>
      <c r="L17" s="17"/>
      <c r="M17" s="14">
        <v>613</v>
      </c>
      <c r="N17" s="14">
        <v>481</v>
      </c>
      <c r="O17" s="14">
        <v>299</v>
      </c>
      <c r="P17" s="19">
        <f t="shared" ref="P17" si="9">D17/M17</f>
        <v>0.83360522022838501</v>
      </c>
      <c r="Q17" s="19">
        <f t="shared" ref="Q17:Q25" si="10">G17/N17</f>
        <v>0.70270270270270274</v>
      </c>
      <c r="R17" s="20">
        <f t="shared" ref="R17:R25" si="11">J17/O17</f>
        <v>0.44816053511705684</v>
      </c>
    </row>
    <row r="18" spans="1:18" x14ac:dyDescent="0.25">
      <c r="A18" s="95" t="s">
        <v>19</v>
      </c>
      <c r="B18" s="96"/>
      <c r="C18" s="22">
        <v>28</v>
      </c>
      <c r="D18" s="22">
        <v>20</v>
      </c>
      <c r="E18" s="15">
        <f t="shared" si="6"/>
        <v>-0.2857142857142857</v>
      </c>
      <c r="F18" s="22">
        <v>20</v>
      </c>
      <c r="G18" s="22">
        <v>8</v>
      </c>
      <c r="H18" s="16">
        <f t="shared" si="7"/>
        <v>-0.6</v>
      </c>
      <c r="I18" s="22">
        <v>14</v>
      </c>
      <c r="J18" s="22">
        <v>3</v>
      </c>
      <c r="K18" s="16">
        <f t="shared" si="8"/>
        <v>-0.7857142857142857</v>
      </c>
      <c r="L18" s="17"/>
      <c r="M18" s="22">
        <v>32</v>
      </c>
      <c r="N18" s="22">
        <v>21</v>
      </c>
      <c r="O18" s="22">
        <v>16</v>
      </c>
      <c r="P18" s="19">
        <f>D18/M18</f>
        <v>0.625</v>
      </c>
      <c r="Q18" s="19">
        <f t="shared" si="10"/>
        <v>0.38095238095238093</v>
      </c>
      <c r="R18" s="20">
        <f t="shared" si="11"/>
        <v>0.1875</v>
      </c>
    </row>
    <row r="19" spans="1:18" x14ac:dyDescent="0.25">
      <c r="A19" s="95" t="s">
        <v>20</v>
      </c>
      <c r="B19" s="96"/>
      <c r="C19" s="22">
        <v>20</v>
      </c>
      <c r="D19" s="22">
        <v>15</v>
      </c>
      <c r="E19" s="15">
        <f t="shared" si="6"/>
        <v>-0.25</v>
      </c>
      <c r="F19" s="22">
        <v>16</v>
      </c>
      <c r="G19" s="22">
        <v>6</v>
      </c>
      <c r="H19" s="16">
        <f t="shared" si="7"/>
        <v>-0.625</v>
      </c>
      <c r="I19" s="22">
        <v>11</v>
      </c>
      <c r="J19" s="22">
        <v>3</v>
      </c>
      <c r="K19" s="16">
        <f t="shared" si="8"/>
        <v>-0.72727272727272729</v>
      </c>
      <c r="L19" s="17"/>
      <c r="M19" s="22">
        <v>21</v>
      </c>
      <c r="N19" s="22">
        <v>14</v>
      </c>
      <c r="O19" s="22">
        <v>11</v>
      </c>
      <c r="P19" s="19">
        <f t="shared" ref="P19:P25" si="12">D19/M19</f>
        <v>0.7142857142857143</v>
      </c>
      <c r="Q19" s="19">
        <f t="shared" si="10"/>
        <v>0.42857142857142855</v>
      </c>
      <c r="R19" s="20">
        <f t="shared" si="11"/>
        <v>0.27272727272727271</v>
      </c>
    </row>
    <row r="20" spans="1:18" x14ac:dyDescent="0.25">
      <c r="A20" s="95" t="s">
        <v>21</v>
      </c>
      <c r="B20" s="96"/>
      <c r="C20" s="22">
        <v>134</v>
      </c>
      <c r="D20" s="22">
        <v>129</v>
      </c>
      <c r="E20" s="15">
        <f t="shared" si="6"/>
        <v>-3.7313432835820892E-2</v>
      </c>
      <c r="F20" s="22">
        <v>90</v>
      </c>
      <c r="G20" s="22">
        <v>77</v>
      </c>
      <c r="H20" s="16">
        <f t="shared" si="7"/>
        <v>-0.14444444444444443</v>
      </c>
      <c r="I20" s="22">
        <v>33</v>
      </c>
      <c r="J20" s="22">
        <v>19</v>
      </c>
      <c r="K20" s="16">
        <f t="shared" si="8"/>
        <v>-0.42424242424242425</v>
      </c>
      <c r="L20" s="17"/>
      <c r="M20" s="22">
        <v>146</v>
      </c>
      <c r="N20" s="22">
        <v>97</v>
      </c>
      <c r="O20" s="22">
        <v>53</v>
      </c>
      <c r="P20" s="19">
        <f t="shared" si="12"/>
        <v>0.88356164383561642</v>
      </c>
      <c r="Q20" s="19">
        <f t="shared" si="10"/>
        <v>0.79381443298969068</v>
      </c>
      <c r="R20" s="20">
        <f t="shared" si="11"/>
        <v>0.35849056603773582</v>
      </c>
    </row>
    <row r="21" spans="1:18" x14ac:dyDescent="0.25">
      <c r="A21" s="95" t="s">
        <v>22</v>
      </c>
      <c r="B21" s="96"/>
      <c r="C21" s="14">
        <v>103</v>
      </c>
      <c r="D21" s="14">
        <v>93</v>
      </c>
      <c r="E21" s="15">
        <f t="shared" si="6"/>
        <v>-9.7087378640776698E-2</v>
      </c>
      <c r="F21" s="14">
        <v>85</v>
      </c>
      <c r="G21" s="14">
        <v>65</v>
      </c>
      <c r="H21" s="16">
        <f t="shared" si="7"/>
        <v>-0.23529411764705882</v>
      </c>
      <c r="I21" s="14">
        <v>52</v>
      </c>
      <c r="J21" s="14">
        <v>29</v>
      </c>
      <c r="K21" s="16">
        <f t="shared" si="8"/>
        <v>-0.44230769230769229</v>
      </c>
      <c r="L21" s="17"/>
      <c r="M21" s="14">
        <v>152</v>
      </c>
      <c r="N21" s="14">
        <v>138</v>
      </c>
      <c r="O21" s="14">
        <v>108</v>
      </c>
      <c r="P21" s="19">
        <f t="shared" si="12"/>
        <v>0.61184210526315785</v>
      </c>
      <c r="Q21" s="19">
        <f t="shared" si="10"/>
        <v>0.47101449275362317</v>
      </c>
      <c r="R21" s="20">
        <f t="shared" si="11"/>
        <v>0.26851851851851855</v>
      </c>
    </row>
    <row r="22" spans="1:18" x14ac:dyDescent="0.25">
      <c r="A22" s="95" t="s">
        <v>23</v>
      </c>
      <c r="B22" s="96"/>
      <c r="C22" s="14">
        <v>266</v>
      </c>
      <c r="D22" s="14">
        <v>256</v>
      </c>
      <c r="E22" s="15">
        <f t="shared" si="6"/>
        <v>-3.7593984962406013E-2</v>
      </c>
      <c r="F22" s="14">
        <v>200</v>
      </c>
      <c r="G22" s="14">
        <v>186</v>
      </c>
      <c r="H22" s="16">
        <f t="shared" si="7"/>
        <v>-7.0000000000000007E-2</v>
      </c>
      <c r="I22" s="14">
        <v>73</v>
      </c>
      <c r="J22" s="14">
        <v>79</v>
      </c>
      <c r="K22" s="16">
        <f t="shared" si="8"/>
        <v>8.2191780821917804E-2</v>
      </c>
      <c r="L22" s="17"/>
      <c r="M22" s="14">
        <v>299</v>
      </c>
      <c r="N22" s="14">
        <v>231</v>
      </c>
      <c r="O22" s="14">
        <v>124</v>
      </c>
      <c r="P22" s="19">
        <f t="shared" si="12"/>
        <v>0.85618729096989965</v>
      </c>
      <c r="Q22" s="19">
        <f t="shared" si="10"/>
        <v>0.80519480519480524</v>
      </c>
      <c r="R22" s="20">
        <f t="shared" si="11"/>
        <v>0.63709677419354838</v>
      </c>
    </row>
    <row r="23" spans="1:18" x14ac:dyDescent="0.25">
      <c r="A23" s="95" t="s">
        <v>24</v>
      </c>
      <c r="B23" s="96"/>
      <c r="C23" s="23">
        <v>16</v>
      </c>
      <c r="D23" s="23">
        <v>33</v>
      </c>
      <c r="E23" s="15">
        <f t="shared" si="6"/>
        <v>1.0625</v>
      </c>
      <c r="F23" s="23">
        <v>14</v>
      </c>
      <c r="G23" s="23">
        <v>10</v>
      </c>
      <c r="H23" s="16">
        <f t="shared" si="7"/>
        <v>-0.2857142857142857</v>
      </c>
      <c r="I23" s="23">
        <v>8</v>
      </c>
      <c r="J23" s="23">
        <v>7</v>
      </c>
      <c r="K23" s="16">
        <f t="shared" si="8"/>
        <v>-0.125</v>
      </c>
      <c r="L23" s="17"/>
      <c r="M23" s="23">
        <v>16</v>
      </c>
      <c r="N23" s="23">
        <v>15</v>
      </c>
      <c r="O23" s="23">
        <v>14</v>
      </c>
      <c r="P23" s="19">
        <f t="shared" si="12"/>
        <v>2.0625</v>
      </c>
      <c r="Q23" s="19">
        <f t="shared" si="10"/>
        <v>0.66666666666666663</v>
      </c>
      <c r="R23" s="20">
        <f t="shared" si="11"/>
        <v>0.5</v>
      </c>
    </row>
    <row r="24" spans="1:18" x14ac:dyDescent="0.25">
      <c r="A24" s="97" t="s">
        <v>25</v>
      </c>
      <c r="B24" s="98"/>
      <c r="C24" s="22">
        <v>252</v>
      </c>
      <c r="D24" s="22">
        <v>231</v>
      </c>
      <c r="E24" s="15">
        <f t="shared" si="6"/>
        <v>-8.3333333333333329E-2</v>
      </c>
      <c r="F24" s="22">
        <v>105</v>
      </c>
      <c r="G24" s="22">
        <v>67</v>
      </c>
      <c r="H24" s="16">
        <f t="shared" si="7"/>
        <v>-0.3619047619047619</v>
      </c>
      <c r="I24" s="22">
        <v>45</v>
      </c>
      <c r="J24" s="22">
        <v>38</v>
      </c>
      <c r="K24" s="16">
        <f t="shared" si="8"/>
        <v>-0.15555555555555556</v>
      </c>
      <c r="L24" s="17"/>
      <c r="M24" s="22">
        <v>262</v>
      </c>
      <c r="N24" s="22">
        <v>127</v>
      </c>
      <c r="O24" s="22">
        <v>101</v>
      </c>
      <c r="P24" s="19">
        <f t="shared" si="12"/>
        <v>0.88167938931297707</v>
      </c>
      <c r="Q24" s="19">
        <f t="shared" si="10"/>
        <v>0.52755905511811019</v>
      </c>
      <c r="R24" s="20">
        <f t="shared" si="11"/>
        <v>0.37623762376237624</v>
      </c>
    </row>
    <row r="25" spans="1:18" x14ac:dyDescent="0.25">
      <c r="A25" s="99" t="s">
        <v>28</v>
      </c>
      <c r="B25" s="100"/>
      <c r="C25" s="40">
        <f>C17+C24</f>
        <v>771</v>
      </c>
      <c r="D25" s="41">
        <f>D17+D24</f>
        <v>742</v>
      </c>
      <c r="E25" s="26">
        <f t="shared" si="6"/>
        <v>-3.7613488975356678E-2</v>
      </c>
      <c r="F25" s="40">
        <f>F17+F24</f>
        <v>494</v>
      </c>
      <c r="G25" s="40">
        <f>G17+G24</f>
        <v>405</v>
      </c>
      <c r="H25" s="27">
        <f t="shared" si="7"/>
        <v>-0.18016194331983806</v>
      </c>
      <c r="I25" s="40">
        <f>I17+I24</f>
        <v>211</v>
      </c>
      <c r="J25" s="40">
        <f>J17+J24</f>
        <v>172</v>
      </c>
      <c r="K25" s="26">
        <f t="shared" si="8"/>
        <v>-0.18483412322274881</v>
      </c>
      <c r="L25" s="28"/>
      <c r="M25" s="42">
        <f>M17+M24</f>
        <v>875</v>
      </c>
      <c r="N25" s="42">
        <f>N17+N24</f>
        <v>608</v>
      </c>
      <c r="O25" s="42">
        <f>O17+O24</f>
        <v>400</v>
      </c>
      <c r="P25" s="30">
        <f t="shared" si="12"/>
        <v>0.84799999999999998</v>
      </c>
      <c r="Q25" s="30">
        <f t="shared" si="10"/>
        <v>0.66611842105263153</v>
      </c>
      <c r="R25" s="31">
        <f t="shared" si="11"/>
        <v>0.43</v>
      </c>
    </row>
    <row r="26" spans="1:18" ht="15" customHeight="1" x14ac:dyDescent="0.25">
      <c r="A26" s="90" t="s">
        <v>29</v>
      </c>
      <c r="B26" s="91"/>
      <c r="C26" s="43"/>
      <c r="D26" s="44"/>
      <c r="E26" s="45"/>
      <c r="F26" s="43"/>
      <c r="G26" s="43"/>
      <c r="H26" s="46"/>
      <c r="I26" s="43"/>
      <c r="J26" s="43"/>
      <c r="K26" s="45"/>
      <c r="L26" s="47"/>
      <c r="M26" s="48"/>
      <c r="N26" s="48"/>
      <c r="O26" s="48"/>
      <c r="P26" s="49"/>
      <c r="Q26" s="49"/>
      <c r="R26" s="50"/>
    </row>
    <row r="27" spans="1:18" x14ac:dyDescent="0.25">
      <c r="A27" s="92" t="s">
        <v>30</v>
      </c>
      <c r="B27" s="51" t="s">
        <v>31</v>
      </c>
      <c r="C27" s="22">
        <v>23</v>
      </c>
      <c r="D27" s="52">
        <v>20</v>
      </c>
      <c r="E27" s="15">
        <f t="shared" ref="E27:E65" si="13">(D27-C27)/C27</f>
        <v>-0.13043478260869565</v>
      </c>
      <c r="F27" s="22">
        <v>10</v>
      </c>
      <c r="G27" s="22">
        <v>8</v>
      </c>
      <c r="H27" s="16">
        <f t="shared" ref="H27:H52" si="14">(G27-F27)/F27</f>
        <v>-0.2</v>
      </c>
      <c r="I27" s="22">
        <v>2</v>
      </c>
      <c r="J27" s="22">
        <v>1</v>
      </c>
      <c r="K27" s="15">
        <f t="shared" ref="K27:K28" si="15">(J27-I27)/I27</f>
        <v>-0.5</v>
      </c>
      <c r="L27" s="53"/>
      <c r="M27" s="54">
        <v>25</v>
      </c>
      <c r="N27" s="54">
        <v>13</v>
      </c>
      <c r="O27" s="55">
        <v>10</v>
      </c>
      <c r="P27" s="19">
        <f t="shared" ref="P27:P65" si="16">D27/M27</f>
        <v>0.8</v>
      </c>
      <c r="Q27" s="19">
        <f t="shared" ref="Q27:Q65" si="17">G27/N27</f>
        <v>0.61538461538461542</v>
      </c>
      <c r="R27" s="20">
        <f t="shared" ref="R27:R65" si="18">J27/O27</f>
        <v>0.1</v>
      </c>
    </row>
    <row r="28" spans="1:18" x14ac:dyDescent="0.25">
      <c r="A28" s="93"/>
      <c r="B28" s="56" t="s">
        <v>32</v>
      </c>
      <c r="C28" s="57">
        <v>89</v>
      </c>
      <c r="D28" s="58">
        <v>122</v>
      </c>
      <c r="E28" s="59">
        <f t="shared" si="13"/>
        <v>0.3707865168539326</v>
      </c>
      <c r="F28" s="57">
        <v>63</v>
      </c>
      <c r="G28" s="57">
        <v>83</v>
      </c>
      <c r="H28" s="60">
        <f t="shared" si="14"/>
        <v>0.31746031746031744</v>
      </c>
      <c r="I28" s="57">
        <v>24</v>
      </c>
      <c r="J28" s="57">
        <v>37</v>
      </c>
      <c r="K28" s="15">
        <f t="shared" si="15"/>
        <v>0.54166666666666663</v>
      </c>
      <c r="L28" s="61"/>
      <c r="M28" s="62">
        <v>108</v>
      </c>
      <c r="N28" s="62">
        <v>76</v>
      </c>
      <c r="O28" s="62">
        <v>51</v>
      </c>
      <c r="P28" s="19">
        <f t="shared" si="16"/>
        <v>1.1296296296296295</v>
      </c>
      <c r="Q28" s="19">
        <f t="shared" si="17"/>
        <v>1.0921052631578947</v>
      </c>
      <c r="R28" s="20">
        <f t="shared" si="18"/>
        <v>0.72549019607843135</v>
      </c>
    </row>
    <row r="29" spans="1:18" s="72" customFormat="1" ht="15.75" thickBot="1" x14ac:dyDescent="0.3">
      <c r="A29" s="94"/>
      <c r="B29" s="63" t="s">
        <v>33</v>
      </c>
      <c r="C29" s="64">
        <v>64</v>
      </c>
      <c r="D29" s="65">
        <v>53</v>
      </c>
      <c r="E29" s="66">
        <f t="shared" si="13"/>
        <v>-0.171875</v>
      </c>
      <c r="F29" s="64">
        <v>23</v>
      </c>
      <c r="G29" s="64">
        <v>12</v>
      </c>
      <c r="H29" s="67">
        <f t="shared" si="14"/>
        <v>-0.47826086956521741</v>
      </c>
      <c r="I29" s="64">
        <v>3</v>
      </c>
      <c r="J29" s="64">
        <v>5</v>
      </c>
      <c r="K29" s="66">
        <f>(J29-I29)/I29</f>
        <v>0.66666666666666663</v>
      </c>
      <c r="L29" s="68"/>
      <c r="M29" s="69">
        <v>65</v>
      </c>
      <c r="N29" s="69">
        <v>24</v>
      </c>
      <c r="O29" s="69">
        <v>14</v>
      </c>
      <c r="P29" s="70">
        <f t="shared" si="16"/>
        <v>0.81538461538461537</v>
      </c>
      <c r="Q29" s="70">
        <f t="shared" si="17"/>
        <v>0.5</v>
      </c>
      <c r="R29" s="71">
        <f t="shared" si="18"/>
        <v>0.35714285714285715</v>
      </c>
    </row>
    <row r="30" spans="1:18" ht="15.75" thickBot="1" x14ac:dyDescent="0.3">
      <c r="A30" s="89" t="s">
        <v>34</v>
      </c>
      <c r="B30" s="73" t="s">
        <v>31</v>
      </c>
      <c r="C30" s="74">
        <v>37</v>
      </c>
      <c r="D30" s="75">
        <v>35</v>
      </c>
      <c r="E30" s="76">
        <f t="shared" si="13"/>
        <v>-5.4054054054054057E-2</v>
      </c>
      <c r="F30" s="74">
        <v>23</v>
      </c>
      <c r="G30" s="74">
        <v>18</v>
      </c>
      <c r="H30" s="77">
        <f t="shared" si="14"/>
        <v>-0.21739130434782608</v>
      </c>
      <c r="I30" s="57">
        <v>11</v>
      </c>
      <c r="J30" s="57">
        <v>3</v>
      </c>
      <c r="K30" s="76">
        <f t="shared" ref="K30:K52" si="19">(J30-I30)/I30</f>
        <v>-0.72727272727272729</v>
      </c>
      <c r="L30" s="78"/>
      <c r="M30" s="79">
        <v>40</v>
      </c>
      <c r="N30" s="79">
        <v>23</v>
      </c>
      <c r="O30" s="79">
        <v>11</v>
      </c>
      <c r="P30" s="80">
        <f t="shared" si="16"/>
        <v>0.875</v>
      </c>
      <c r="Q30" s="80">
        <f t="shared" si="17"/>
        <v>0.78260869565217395</v>
      </c>
      <c r="R30" s="81">
        <f t="shared" si="18"/>
        <v>0.27272727272727271</v>
      </c>
    </row>
    <row r="31" spans="1:18" ht="15.75" thickBot="1" x14ac:dyDescent="0.3">
      <c r="A31" s="89"/>
      <c r="B31" s="56" t="s">
        <v>32</v>
      </c>
      <c r="C31" s="52">
        <v>131</v>
      </c>
      <c r="D31" s="52">
        <v>133</v>
      </c>
      <c r="E31" s="15">
        <f t="shared" si="13"/>
        <v>1.5267175572519083E-2</v>
      </c>
      <c r="F31" s="22">
        <v>88</v>
      </c>
      <c r="G31" s="22">
        <v>83</v>
      </c>
      <c r="H31" s="16">
        <f t="shared" si="14"/>
        <v>-5.6818181818181816E-2</v>
      </c>
      <c r="I31" s="22">
        <v>44</v>
      </c>
      <c r="J31" s="22">
        <v>33</v>
      </c>
      <c r="K31" s="15">
        <f t="shared" si="19"/>
        <v>-0.25</v>
      </c>
      <c r="L31" s="61"/>
      <c r="M31" s="54">
        <v>155</v>
      </c>
      <c r="N31" s="54">
        <v>113</v>
      </c>
      <c r="O31" s="54">
        <v>71</v>
      </c>
      <c r="P31" s="19">
        <f t="shared" si="16"/>
        <v>0.85806451612903223</v>
      </c>
      <c r="Q31" s="19">
        <f t="shared" si="17"/>
        <v>0.73451327433628322</v>
      </c>
      <c r="R31" s="20">
        <f t="shared" si="18"/>
        <v>0.46478873239436619</v>
      </c>
    </row>
    <row r="32" spans="1:18" ht="15.75" thickBot="1" x14ac:dyDescent="0.3">
      <c r="A32" s="87"/>
      <c r="B32" s="63" t="s">
        <v>33</v>
      </c>
      <c r="C32" s="64">
        <v>29</v>
      </c>
      <c r="D32" s="65">
        <v>23</v>
      </c>
      <c r="E32" s="66">
        <f t="shared" si="13"/>
        <v>-0.20689655172413793</v>
      </c>
      <c r="F32" s="64">
        <v>12</v>
      </c>
      <c r="G32" s="64">
        <v>9</v>
      </c>
      <c r="H32" s="67">
        <f t="shared" si="14"/>
        <v>-0.25</v>
      </c>
      <c r="I32" s="64">
        <v>6</v>
      </c>
      <c r="J32" s="64">
        <v>5</v>
      </c>
      <c r="K32" s="66">
        <f t="shared" si="19"/>
        <v>-0.16666666666666666</v>
      </c>
      <c r="L32" s="68"/>
      <c r="M32" s="69">
        <v>33</v>
      </c>
      <c r="N32" s="69">
        <v>20</v>
      </c>
      <c r="O32" s="69">
        <v>17</v>
      </c>
      <c r="P32" s="70">
        <f t="shared" si="16"/>
        <v>0.69696969696969702</v>
      </c>
      <c r="Q32" s="70">
        <f t="shared" si="17"/>
        <v>0.45</v>
      </c>
      <c r="R32" s="71">
        <f t="shared" si="18"/>
        <v>0.29411764705882354</v>
      </c>
    </row>
    <row r="33" spans="1:18" ht="15.75" thickBot="1" x14ac:dyDescent="0.3">
      <c r="A33" s="89" t="s">
        <v>35</v>
      </c>
      <c r="B33" s="73" t="s">
        <v>31</v>
      </c>
      <c r="C33" s="74">
        <v>24</v>
      </c>
      <c r="D33" s="75">
        <v>28</v>
      </c>
      <c r="E33" s="76">
        <f t="shared" si="13"/>
        <v>0.16666666666666666</v>
      </c>
      <c r="F33" s="74">
        <v>20</v>
      </c>
      <c r="G33" s="74">
        <v>19</v>
      </c>
      <c r="H33" s="77">
        <f t="shared" si="14"/>
        <v>-0.05</v>
      </c>
      <c r="I33" s="57">
        <v>4</v>
      </c>
      <c r="J33" s="57">
        <v>3</v>
      </c>
      <c r="K33" s="76">
        <f t="shared" si="19"/>
        <v>-0.25</v>
      </c>
      <c r="L33" s="78"/>
      <c r="M33" s="79">
        <v>24</v>
      </c>
      <c r="N33" s="79">
        <v>20</v>
      </c>
      <c r="O33" s="79">
        <v>10</v>
      </c>
      <c r="P33" s="80">
        <f t="shared" si="16"/>
        <v>1.1666666666666667</v>
      </c>
      <c r="Q33" s="80">
        <f t="shared" si="17"/>
        <v>0.95</v>
      </c>
      <c r="R33" s="81">
        <f t="shared" si="18"/>
        <v>0.3</v>
      </c>
    </row>
    <row r="34" spans="1:18" ht="15.75" thickBot="1" x14ac:dyDescent="0.3">
      <c r="A34" s="89"/>
      <c r="B34" s="56" t="s">
        <v>32</v>
      </c>
      <c r="C34" s="52">
        <v>83</v>
      </c>
      <c r="D34" s="52">
        <v>99</v>
      </c>
      <c r="E34" s="15">
        <f t="shared" si="13"/>
        <v>0.19277108433734941</v>
      </c>
      <c r="F34" s="22">
        <v>67</v>
      </c>
      <c r="G34" s="22">
        <v>69</v>
      </c>
      <c r="H34" s="16">
        <f t="shared" si="14"/>
        <v>2.9850746268656716E-2</v>
      </c>
      <c r="I34" s="22">
        <v>22</v>
      </c>
      <c r="J34" s="22">
        <v>18</v>
      </c>
      <c r="K34" s="15">
        <f t="shared" si="19"/>
        <v>-0.18181818181818182</v>
      </c>
      <c r="L34" s="61"/>
      <c r="M34" s="54">
        <v>90</v>
      </c>
      <c r="N34" s="54">
        <v>76</v>
      </c>
      <c r="O34" s="54">
        <v>45</v>
      </c>
      <c r="P34" s="19">
        <f t="shared" si="16"/>
        <v>1.1000000000000001</v>
      </c>
      <c r="Q34" s="19">
        <f t="shared" si="17"/>
        <v>0.90789473684210531</v>
      </c>
      <c r="R34" s="20">
        <f t="shared" si="18"/>
        <v>0.4</v>
      </c>
    </row>
    <row r="35" spans="1:18" ht="15.75" thickBot="1" x14ac:dyDescent="0.3">
      <c r="A35" s="87"/>
      <c r="B35" s="63" t="s">
        <v>33</v>
      </c>
      <c r="C35" s="64">
        <v>39</v>
      </c>
      <c r="D35" s="65">
        <v>35</v>
      </c>
      <c r="E35" s="66">
        <f t="shared" si="13"/>
        <v>-0.10256410256410256</v>
      </c>
      <c r="F35" s="64">
        <v>14</v>
      </c>
      <c r="G35" s="64">
        <v>11</v>
      </c>
      <c r="H35" s="67">
        <f t="shared" si="14"/>
        <v>-0.21428571428571427</v>
      </c>
      <c r="I35" s="64">
        <v>4</v>
      </c>
      <c r="J35" s="64">
        <v>5</v>
      </c>
      <c r="K35" s="66">
        <f t="shared" si="19"/>
        <v>0.25</v>
      </c>
      <c r="L35" s="68"/>
      <c r="M35" s="69">
        <v>41</v>
      </c>
      <c r="N35" s="69">
        <v>16</v>
      </c>
      <c r="O35" s="69">
        <v>14</v>
      </c>
      <c r="P35" s="70">
        <f t="shared" si="16"/>
        <v>0.85365853658536583</v>
      </c>
      <c r="Q35" s="70">
        <f t="shared" si="17"/>
        <v>0.6875</v>
      </c>
      <c r="R35" s="71">
        <f t="shared" si="18"/>
        <v>0.35714285714285715</v>
      </c>
    </row>
    <row r="36" spans="1:18" ht="15.75" thickBot="1" x14ac:dyDescent="0.3">
      <c r="A36" s="89" t="s">
        <v>36</v>
      </c>
      <c r="B36" s="73" t="s">
        <v>31</v>
      </c>
      <c r="C36" s="75">
        <v>25</v>
      </c>
      <c r="D36" s="75">
        <v>20</v>
      </c>
      <c r="E36" s="76">
        <f t="shared" si="13"/>
        <v>-0.2</v>
      </c>
      <c r="F36" s="74">
        <v>22</v>
      </c>
      <c r="G36" s="74">
        <v>15</v>
      </c>
      <c r="H36" s="77">
        <f t="shared" si="14"/>
        <v>-0.31818181818181818</v>
      </c>
      <c r="I36" s="57">
        <v>8</v>
      </c>
      <c r="J36" s="57">
        <v>4</v>
      </c>
      <c r="K36" s="76">
        <f t="shared" si="19"/>
        <v>-0.5</v>
      </c>
      <c r="L36" s="78"/>
      <c r="M36" s="79">
        <v>29</v>
      </c>
      <c r="N36" s="79">
        <v>22</v>
      </c>
      <c r="O36" s="79">
        <v>12</v>
      </c>
      <c r="P36" s="80">
        <f t="shared" si="16"/>
        <v>0.68965517241379315</v>
      </c>
      <c r="Q36" s="80">
        <f t="shared" si="17"/>
        <v>0.68181818181818177</v>
      </c>
      <c r="R36" s="81">
        <f t="shared" si="18"/>
        <v>0.33333333333333331</v>
      </c>
    </row>
    <row r="37" spans="1:18" ht="15.75" thickBot="1" x14ac:dyDescent="0.3">
      <c r="A37" s="89"/>
      <c r="B37" s="56" t="s">
        <v>32</v>
      </c>
      <c r="C37" s="52">
        <v>74</v>
      </c>
      <c r="D37" s="52">
        <v>50</v>
      </c>
      <c r="E37" s="15">
        <f t="shared" si="13"/>
        <v>-0.32432432432432434</v>
      </c>
      <c r="F37" s="22">
        <v>62</v>
      </c>
      <c r="G37" s="22">
        <v>32</v>
      </c>
      <c r="H37" s="16">
        <f t="shared" si="14"/>
        <v>-0.4838709677419355</v>
      </c>
      <c r="I37" s="22">
        <v>25</v>
      </c>
      <c r="J37" s="22">
        <v>13</v>
      </c>
      <c r="K37" s="15">
        <f t="shared" si="19"/>
        <v>-0.48</v>
      </c>
      <c r="L37" s="61"/>
      <c r="M37" s="54">
        <v>87</v>
      </c>
      <c r="N37" s="54">
        <v>69</v>
      </c>
      <c r="O37" s="54">
        <v>45</v>
      </c>
      <c r="P37" s="19">
        <f t="shared" si="16"/>
        <v>0.57471264367816088</v>
      </c>
      <c r="Q37" s="19">
        <f t="shared" si="17"/>
        <v>0.46376811594202899</v>
      </c>
      <c r="R37" s="20">
        <f t="shared" si="18"/>
        <v>0.28888888888888886</v>
      </c>
    </row>
    <row r="38" spans="1:18" ht="15.75" thickBot="1" x14ac:dyDescent="0.3">
      <c r="A38" s="87"/>
      <c r="B38" s="63" t="s">
        <v>33</v>
      </c>
      <c r="C38" s="64">
        <v>26</v>
      </c>
      <c r="D38" s="65">
        <v>39</v>
      </c>
      <c r="E38" s="66">
        <f t="shared" si="13"/>
        <v>0.5</v>
      </c>
      <c r="F38" s="64">
        <v>5</v>
      </c>
      <c r="G38" s="64">
        <v>3</v>
      </c>
      <c r="H38" s="67">
        <f t="shared" si="14"/>
        <v>-0.4</v>
      </c>
      <c r="I38" s="64">
        <v>3</v>
      </c>
      <c r="J38" s="64">
        <v>2</v>
      </c>
      <c r="K38" s="66">
        <f t="shared" si="19"/>
        <v>-0.33333333333333331</v>
      </c>
      <c r="L38" s="68"/>
      <c r="M38" s="69">
        <v>22</v>
      </c>
      <c r="N38" s="69">
        <v>5</v>
      </c>
      <c r="O38" s="69">
        <v>5</v>
      </c>
      <c r="P38" s="70">
        <f t="shared" si="16"/>
        <v>1.7727272727272727</v>
      </c>
      <c r="Q38" s="70">
        <f t="shared" si="17"/>
        <v>0.6</v>
      </c>
      <c r="R38" s="71">
        <f t="shared" si="18"/>
        <v>0.4</v>
      </c>
    </row>
    <row r="39" spans="1:18" ht="15.75" thickBot="1" x14ac:dyDescent="0.3">
      <c r="A39" s="89" t="s">
        <v>37</v>
      </c>
      <c r="B39" s="73" t="s">
        <v>31</v>
      </c>
      <c r="C39" s="75">
        <v>7</v>
      </c>
      <c r="D39" s="75">
        <v>8</v>
      </c>
      <c r="E39" s="76">
        <f t="shared" si="13"/>
        <v>0.14285714285714285</v>
      </c>
      <c r="F39" s="74">
        <v>4</v>
      </c>
      <c r="G39" s="74">
        <v>7</v>
      </c>
      <c r="H39" s="77">
        <f t="shared" si="14"/>
        <v>0.75</v>
      </c>
      <c r="I39" s="57">
        <v>1</v>
      </c>
      <c r="J39" s="57">
        <v>2</v>
      </c>
      <c r="K39" s="76">
        <f t="shared" si="19"/>
        <v>1</v>
      </c>
      <c r="L39" s="78"/>
      <c r="M39" s="79">
        <v>8</v>
      </c>
      <c r="N39" s="79">
        <v>6</v>
      </c>
      <c r="O39" s="79">
        <v>2</v>
      </c>
      <c r="P39" s="80">
        <f t="shared" si="16"/>
        <v>1</v>
      </c>
      <c r="Q39" s="80">
        <f t="shared" si="17"/>
        <v>1.1666666666666667</v>
      </c>
      <c r="R39" s="81">
        <f t="shared" si="18"/>
        <v>1</v>
      </c>
    </row>
    <row r="40" spans="1:18" ht="15.75" thickBot="1" x14ac:dyDescent="0.3">
      <c r="A40" s="89"/>
      <c r="B40" s="56" t="s">
        <v>32</v>
      </c>
      <c r="C40" s="22">
        <v>26</v>
      </c>
      <c r="D40" s="52">
        <v>21</v>
      </c>
      <c r="E40" s="15">
        <f t="shared" si="13"/>
        <v>-0.19230769230769232</v>
      </c>
      <c r="F40" s="22">
        <v>14</v>
      </c>
      <c r="G40" s="22">
        <v>16</v>
      </c>
      <c r="H40" s="16">
        <f t="shared" si="14"/>
        <v>0.14285714285714285</v>
      </c>
      <c r="I40" s="22">
        <v>8</v>
      </c>
      <c r="J40" s="22">
        <v>6</v>
      </c>
      <c r="K40" s="15">
        <f t="shared" si="19"/>
        <v>-0.25</v>
      </c>
      <c r="L40" s="61"/>
      <c r="M40" s="54">
        <v>33</v>
      </c>
      <c r="N40" s="54">
        <v>24</v>
      </c>
      <c r="O40" s="54">
        <v>16</v>
      </c>
      <c r="P40" s="19">
        <f t="shared" si="16"/>
        <v>0.63636363636363635</v>
      </c>
      <c r="Q40" s="19">
        <f t="shared" si="17"/>
        <v>0.66666666666666663</v>
      </c>
      <c r="R40" s="20">
        <f t="shared" si="18"/>
        <v>0.375</v>
      </c>
    </row>
    <row r="41" spans="1:18" ht="15.75" thickBot="1" x14ac:dyDescent="0.3">
      <c r="A41" s="87"/>
      <c r="B41" s="63" t="s">
        <v>33</v>
      </c>
      <c r="C41" s="64">
        <v>36</v>
      </c>
      <c r="D41" s="65">
        <v>31</v>
      </c>
      <c r="E41" s="66">
        <f t="shared" si="13"/>
        <v>-0.1388888888888889</v>
      </c>
      <c r="F41" s="64">
        <v>25</v>
      </c>
      <c r="G41" s="64">
        <v>12</v>
      </c>
      <c r="H41" s="67">
        <f t="shared" si="14"/>
        <v>-0.52</v>
      </c>
      <c r="I41" s="64">
        <v>14</v>
      </c>
      <c r="J41" s="64">
        <v>8</v>
      </c>
      <c r="K41" s="66">
        <f t="shared" si="19"/>
        <v>-0.42857142857142855</v>
      </c>
      <c r="L41" s="68"/>
      <c r="M41" s="69">
        <v>41</v>
      </c>
      <c r="N41" s="69">
        <v>33</v>
      </c>
      <c r="O41" s="69">
        <v>28</v>
      </c>
      <c r="P41" s="70">
        <f t="shared" si="16"/>
        <v>0.75609756097560976</v>
      </c>
      <c r="Q41" s="70">
        <f t="shared" si="17"/>
        <v>0.36363636363636365</v>
      </c>
      <c r="R41" s="71">
        <f t="shared" si="18"/>
        <v>0.2857142857142857</v>
      </c>
    </row>
    <row r="42" spans="1:18" ht="15.75" thickBot="1" x14ac:dyDescent="0.3">
      <c r="A42" s="89" t="s">
        <v>38</v>
      </c>
      <c r="B42" s="73" t="s">
        <v>31</v>
      </c>
      <c r="C42" s="75">
        <v>3</v>
      </c>
      <c r="D42" s="75">
        <v>0</v>
      </c>
      <c r="E42" s="76">
        <f t="shared" si="13"/>
        <v>-1</v>
      </c>
      <c r="F42" s="74">
        <v>2</v>
      </c>
      <c r="G42" s="74">
        <v>0</v>
      </c>
      <c r="H42" s="76">
        <f t="shared" si="14"/>
        <v>-1</v>
      </c>
      <c r="I42" s="57">
        <v>2</v>
      </c>
      <c r="J42" s="57">
        <v>0</v>
      </c>
      <c r="K42" s="76">
        <f t="shared" si="19"/>
        <v>-1</v>
      </c>
      <c r="L42" s="78"/>
      <c r="M42" s="79">
        <v>3</v>
      </c>
      <c r="N42" s="79">
        <v>2</v>
      </c>
      <c r="O42" s="79">
        <v>1</v>
      </c>
      <c r="P42" s="80">
        <f t="shared" si="16"/>
        <v>0</v>
      </c>
      <c r="Q42" s="80">
        <f t="shared" si="17"/>
        <v>0</v>
      </c>
      <c r="R42" s="81">
        <f t="shared" si="18"/>
        <v>0</v>
      </c>
    </row>
    <row r="43" spans="1:18" ht="15.75" thickBot="1" x14ac:dyDescent="0.3">
      <c r="A43" s="89"/>
      <c r="B43" s="56" t="s">
        <v>32</v>
      </c>
      <c r="C43" s="52">
        <v>9</v>
      </c>
      <c r="D43" s="52">
        <v>4</v>
      </c>
      <c r="E43" s="15">
        <f t="shared" si="13"/>
        <v>-0.55555555555555558</v>
      </c>
      <c r="F43" s="22">
        <v>7</v>
      </c>
      <c r="G43" s="22">
        <v>4</v>
      </c>
      <c r="H43" s="16">
        <f t="shared" si="14"/>
        <v>-0.42857142857142855</v>
      </c>
      <c r="I43" s="22">
        <v>6</v>
      </c>
      <c r="J43" s="22">
        <v>2</v>
      </c>
      <c r="K43" s="15">
        <f t="shared" si="19"/>
        <v>-0.66666666666666663</v>
      </c>
      <c r="L43" s="61"/>
      <c r="M43" s="54">
        <v>9</v>
      </c>
      <c r="N43" s="54">
        <v>7</v>
      </c>
      <c r="O43" s="54">
        <v>5</v>
      </c>
      <c r="P43" s="19">
        <f t="shared" si="16"/>
        <v>0.44444444444444442</v>
      </c>
      <c r="Q43" s="19">
        <f t="shared" si="17"/>
        <v>0.5714285714285714</v>
      </c>
      <c r="R43" s="20">
        <f t="shared" si="18"/>
        <v>0.4</v>
      </c>
    </row>
    <row r="44" spans="1:18" ht="15.75" thickBot="1" x14ac:dyDescent="0.3">
      <c r="A44" s="87"/>
      <c r="B44" s="63" t="s">
        <v>33</v>
      </c>
      <c r="C44" s="64">
        <v>19</v>
      </c>
      <c r="D44" s="65">
        <v>20</v>
      </c>
      <c r="E44" s="66">
        <f t="shared" si="13"/>
        <v>5.2631578947368418E-2</v>
      </c>
      <c r="F44" s="64">
        <v>8</v>
      </c>
      <c r="G44" s="64">
        <v>7</v>
      </c>
      <c r="H44" s="67">
        <f t="shared" si="14"/>
        <v>-0.125</v>
      </c>
      <c r="I44" s="64">
        <v>3</v>
      </c>
      <c r="J44" s="64">
        <v>3</v>
      </c>
      <c r="K44" s="66">
        <f t="shared" si="19"/>
        <v>0</v>
      </c>
      <c r="L44" s="68"/>
      <c r="M44" s="69">
        <v>19</v>
      </c>
      <c r="N44" s="69">
        <v>9</v>
      </c>
      <c r="O44" s="69">
        <v>7</v>
      </c>
      <c r="P44" s="70">
        <f t="shared" si="16"/>
        <v>1.0526315789473684</v>
      </c>
      <c r="Q44" s="70">
        <f t="shared" si="17"/>
        <v>0.77777777777777779</v>
      </c>
      <c r="R44" s="71">
        <f t="shared" si="18"/>
        <v>0.42857142857142855</v>
      </c>
    </row>
    <row r="45" spans="1:18" ht="15.75" thickBot="1" x14ac:dyDescent="0.3">
      <c r="A45" s="89" t="s">
        <v>39</v>
      </c>
      <c r="B45" s="73" t="s">
        <v>31</v>
      </c>
      <c r="C45" s="75">
        <v>13</v>
      </c>
      <c r="D45" s="75">
        <v>18</v>
      </c>
      <c r="E45" s="76">
        <f t="shared" si="13"/>
        <v>0.38461538461538464</v>
      </c>
      <c r="F45" s="74">
        <v>8</v>
      </c>
      <c r="G45" s="74">
        <v>10</v>
      </c>
      <c r="H45" s="77">
        <f t="shared" si="14"/>
        <v>0.25</v>
      </c>
      <c r="I45" s="57">
        <v>5</v>
      </c>
      <c r="J45" s="57">
        <v>6</v>
      </c>
      <c r="K45" s="76">
        <f t="shared" si="19"/>
        <v>0.2</v>
      </c>
      <c r="L45" s="78"/>
      <c r="M45" s="79">
        <v>14</v>
      </c>
      <c r="N45" s="79">
        <v>10</v>
      </c>
      <c r="O45" s="79">
        <v>7</v>
      </c>
      <c r="P45" s="80">
        <f t="shared" si="16"/>
        <v>1.2857142857142858</v>
      </c>
      <c r="Q45" s="80">
        <f t="shared" si="17"/>
        <v>1</v>
      </c>
      <c r="R45" s="81">
        <f t="shared" si="18"/>
        <v>0.8571428571428571</v>
      </c>
    </row>
    <row r="46" spans="1:18" ht="15.75" thickBot="1" x14ac:dyDescent="0.3">
      <c r="A46" s="89"/>
      <c r="B46" s="56" t="s">
        <v>32</v>
      </c>
      <c r="C46" s="52">
        <v>88</v>
      </c>
      <c r="D46" s="52">
        <v>76</v>
      </c>
      <c r="E46" s="15">
        <f t="shared" si="13"/>
        <v>-0.13636363636363635</v>
      </c>
      <c r="F46" s="22">
        <v>70</v>
      </c>
      <c r="G46" s="22">
        <v>48</v>
      </c>
      <c r="H46" s="16">
        <f t="shared" si="14"/>
        <v>-0.31428571428571428</v>
      </c>
      <c r="I46" s="22">
        <v>33</v>
      </c>
      <c r="J46" s="22">
        <v>24</v>
      </c>
      <c r="K46" s="15">
        <f t="shared" si="19"/>
        <v>-0.27272727272727271</v>
      </c>
      <c r="L46" s="61"/>
      <c r="M46" s="54">
        <v>107</v>
      </c>
      <c r="N46" s="54">
        <v>95</v>
      </c>
      <c r="O46" s="54">
        <v>59</v>
      </c>
      <c r="P46" s="19">
        <f t="shared" si="16"/>
        <v>0.71028037383177567</v>
      </c>
      <c r="Q46" s="19">
        <f t="shared" si="17"/>
        <v>0.50526315789473686</v>
      </c>
      <c r="R46" s="20">
        <f t="shared" si="18"/>
        <v>0.40677966101694918</v>
      </c>
    </row>
    <row r="47" spans="1:18" ht="15.75" thickBot="1" x14ac:dyDescent="0.3">
      <c r="A47" s="87"/>
      <c r="B47" s="63" t="s">
        <v>33</v>
      </c>
      <c r="C47" s="64">
        <v>28</v>
      </c>
      <c r="D47" s="65">
        <v>23</v>
      </c>
      <c r="E47" s="66">
        <f t="shared" si="13"/>
        <v>-0.17857142857142858</v>
      </c>
      <c r="F47" s="64">
        <v>16</v>
      </c>
      <c r="G47" s="64">
        <v>10</v>
      </c>
      <c r="H47" s="67">
        <f t="shared" si="14"/>
        <v>-0.375</v>
      </c>
      <c r="I47" s="64">
        <v>10</v>
      </c>
      <c r="J47" s="64">
        <v>8</v>
      </c>
      <c r="K47" s="66">
        <f t="shared" si="19"/>
        <v>-0.2</v>
      </c>
      <c r="L47" s="68"/>
      <c r="M47" s="69">
        <v>29</v>
      </c>
      <c r="N47" s="69">
        <v>18</v>
      </c>
      <c r="O47" s="69">
        <v>14</v>
      </c>
      <c r="P47" s="70">
        <f t="shared" si="16"/>
        <v>0.7931034482758621</v>
      </c>
      <c r="Q47" s="70">
        <f t="shared" si="17"/>
        <v>0.55555555555555558</v>
      </c>
      <c r="R47" s="71">
        <f t="shared" si="18"/>
        <v>0.5714285714285714</v>
      </c>
    </row>
    <row r="48" spans="1:18" ht="15.75" thickBot="1" x14ac:dyDescent="0.3">
      <c r="A48" s="89" t="s">
        <v>56</v>
      </c>
      <c r="B48" s="73" t="s">
        <v>31</v>
      </c>
      <c r="C48" s="75">
        <v>2</v>
      </c>
      <c r="D48" s="75">
        <v>0</v>
      </c>
      <c r="E48" s="76">
        <f t="shared" si="13"/>
        <v>-1</v>
      </c>
      <c r="F48" s="74">
        <v>1</v>
      </c>
      <c r="G48" s="74">
        <v>0</v>
      </c>
      <c r="H48" s="77">
        <f t="shared" si="14"/>
        <v>-1</v>
      </c>
      <c r="I48" s="57">
        <v>0</v>
      </c>
      <c r="J48" s="57">
        <v>0</v>
      </c>
      <c r="K48" s="76">
        <v>0</v>
      </c>
      <c r="L48" s="78"/>
      <c r="M48" s="79">
        <v>3</v>
      </c>
      <c r="N48" s="79">
        <v>1</v>
      </c>
      <c r="O48" s="79">
        <v>0</v>
      </c>
      <c r="P48" s="80">
        <f t="shared" si="16"/>
        <v>0</v>
      </c>
      <c r="Q48" s="80">
        <f t="shared" si="17"/>
        <v>0</v>
      </c>
      <c r="R48" s="81">
        <v>0</v>
      </c>
    </row>
    <row r="49" spans="1:18" ht="15.75" thickBot="1" x14ac:dyDescent="0.3">
      <c r="A49" s="89"/>
      <c r="B49" s="56" t="s">
        <v>32</v>
      </c>
      <c r="C49" s="22">
        <v>19</v>
      </c>
      <c r="D49" s="52">
        <v>6</v>
      </c>
      <c r="E49" s="15">
        <f t="shared" si="13"/>
        <v>-0.68421052631578949</v>
      </c>
      <c r="F49" s="22">
        <v>18</v>
      </c>
      <c r="G49" s="22">
        <v>3</v>
      </c>
      <c r="H49" s="16">
        <f t="shared" si="14"/>
        <v>-0.83333333333333337</v>
      </c>
      <c r="I49" s="22">
        <v>4</v>
      </c>
      <c r="J49" s="22">
        <v>1</v>
      </c>
      <c r="K49" s="15">
        <f t="shared" si="19"/>
        <v>-0.75</v>
      </c>
      <c r="L49" s="61"/>
      <c r="M49" s="54">
        <v>24</v>
      </c>
      <c r="N49" s="54">
        <v>21</v>
      </c>
      <c r="O49" s="54">
        <v>7</v>
      </c>
      <c r="P49" s="19">
        <f t="shared" si="16"/>
        <v>0.25</v>
      </c>
      <c r="Q49" s="19">
        <f t="shared" si="17"/>
        <v>0.14285714285714285</v>
      </c>
      <c r="R49" s="20">
        <f t="shared" si="18"/>
        <v>0.14285714285714285</v>
      </c>
    </row>
    <row r="50" spans="1:18" ht="15.75" thickBot="1" x14ac:dyDescent="0.3">
      <c r="A50" s="87"/>
      <c r="B50" s="63" t="s">
        <v>33</v>
      </c>
      <c r="C50" s="64">
        <v>11</v>
      </c>
      <c r="D50" s="65">
        <v>7</v>
      </c>
      <c r="E50" s="66">
        <f t="shared" si="13"/>
        <v>-0.36363636363636365</v>
      </c>
      <c r="F50" s="64">
        <v>2</v>
      </c>
      <c r="G50" s="64">
        <v>3</v>
      </c>
      <c r="H50" s="67">
        <f>(G50-F50)/F50</f>
        <v>0.5</v>
      </c>
      <c r="I50" s="64">
        <v>2</v>
      </c>
      <c r="J50" s="64">
        <v>2</v>
      </c>
      <c r="K50" s="66">
        <v>0</v>
      </c>
      <c r="L50" s="68"/>
      <c r="M50" s="69">
        <v>12</v>
      </c>
      <c r="N50" s="69">
        <v>2</v>
      </c>
      <c r="O50" s="69">
        <v>2</v>
      </c>
      <c r="P50" s="70">
        <f t="shared" si="16"/>
        <v>0.58333333333333337</v>
      </c>
      <c r="Q50" s="70">
        <f t="shared" si="17"/>
        <v>1.5</v>
      </c>
      <c r="R50" s="71">
        <f t="shared" si="18"/>
        <v>1</v>
      </c>
    </row>
    <row r="51" spans="1:18" ht="15.75" thickBot="1" x14ac:dyDescent="0.3">
      <c r="A51" s="87" t="s">
        <v>40</v>
      </c>
      <c r="B51" s="73" t="s">
        <v>31</v>
      </c>
      <c r="C51" s="74">
        <v>179</v>
      </c>
      <c r="D51" s="75">
        <v>111</v>
      </c>
      <c r="E51" s="76">
        <f>(D51-C51)/C51</f>
        <v>-0.37988826815642457</v>
      </c>
      <c r="F51" s="74">
        <v>161</v>
      </c>
      <c r="G51" s="74">
        <v>85</v>
      </c>
      <c r="H51" s="77">
        <f t="shared" si="14"/>
        <v>-0.47204968944099379</v>
      </c>
      <c r="I51" s="57">
        <v>60</v>
      </c>
      <c r="J51" s="57">
        <v>29</v>
      </c>
      <c r="K51" s="76">
        <f t="shared" si="19"/>
        <v>-0.51666666666666672</v>
      </c>
      <c r="L51" s="78"/>
      <c r="M51" s="79">
        <v>266</v>
      </c>
      <c r="N51" s="79">
        <v>243</v>
      </c>
      <c r="O51" s="79">
        <v>127</v>
      </c>
      <c r="P51" s="80">
        <f>D51/M51</f>
        <v>0.41729323308270677</v>
      </c>
      <c r="Q51" s="80">
        <f t="shared" si="17"/>
        <v>0.34979423868312759</v>
      </c>
      <c r="R51" s="81">
        <f t="shared" si="18"/>
        <v>0.2283464566929134</v>
      </c>
    </row>
    <row r="52" spans="1:18" ht="15.75" thickBot="1" x14ac:dyDescent="0.3">
      <c r="A52" s="87"/>
      <c r="B52" s="63" t="s">
        <v>32</v>
      </c>
      <c r="C52" s="64">
        <v>454</v>
      </c>
      <c r="D52" s="65">
        <v>374</v>
      </c>
      <c r="E52" s="66">
        <f>(D52-C52)/C52</f>
        <v>-0.1762114537444934</v>
      </c>
      <c r="F52" s="64">
        <v>412</v>
      </c>
      <c r="G52" s="64">
        <v>264</v>
      </c>
      <c r="H52" s="67">
        <f t="shared" si="14"/>
        <v>-0.35922330097087379</v>
      </c>
      <c r="I52" s="64">
        <v>182</v>
      </c>
      <c r="J52" s="64">
        <v>121</v>
      </c>
      <c r="K52" s="66">
        <f t="shared" si="19"/>
        <v>-0.33516483516483514</v>
      </c>
      <c r="L52" s="68"/>
      <c r="M52" s="69">
        <v>714</v>
      </c>
      <c r="N52" s="69">
        <v>667</v>
      </c>
      <c r="O52" s="69">
        <v>400</v>
      </c>
      <c r="P52" s="70">
        <f>D52/M52</f>
        <v>0.52380952380952384</v>
      </c>
      <c r="Q52" s="70">
        <f t="shared" si="17"/>
        <v>0.39580209895052476</v>
      </c>
      <c r="R52" s="71">
        <f t="shared" si="18"/>
        <v>0.30249999999999999</v>
      </c>
    </row>
    <row r="53" spans="1:18" ht="15.75" thickBot="1" x14ac:dyDescent="0.3">
      <c r="A53" s="89" t="s">
        <v>41</v>
      </c>
      <c r="B53" s="73" t="s">
        <v>31</v>
      </c>
      <c r="C53" s="74">
        <v>0</v>
      </c>
      <c r="D53" s="82">
        <v>1</v>
      </c>
      <c r="E53" s="76">
        <v>0</v>
      </c>
      <c r="F53" s="74">
        <v>0</v>
      </c>
      <c r="G53" s="82">
        <v>0</v>
      </c>
      <c r="H53" s="76">
        <v>0</v>
      </c>
      <c r="I53" s="57">
        <v>0</v>
      </c>
      <c r="J53" s="23">
        <v>0</v>
      </c>
      <c r="K53" s="76">
        <v>0</v>
      </c>
      <c r="L53" s="78"/>
      <c r="M53" s="79">
        <v>0</v>
      </c>
      <c r="N53" s="79">
        <v>0</v>
      </c>
      <c r="O53" s="79">
        <v>0</v>
      </c>
      <c r="P53" s="80">
        <v>0</v>
      </c>
      <c r="Q53" s="80">
        <v>0</v>
      </c>
      <c r="R53" s="81">
        <v>0</v>
      </c>
    </row>
    <row r="54" spans="1:18" ht="15.75" thickBot="1" x14ac:dyDescent="0.3">
      <c r="A54" s="87"/>
      <c r="B54" s="56" t="s">
        <v>32</v>
      </c>
      <c r="C54" s="22">
        <v>9</v>
      </c>
      <c r="D54" s="52">
        <v>15</v>
      </c>
      <c r="E54" s="15">
        <f t="shared" si="13"/>
        <v>0.66666666666666663</v>
      </c>
      <c r="F54" s="22">
        <v>6</v>
      </c>
      <c r="G54" s="22">
        <v>9</v>
      </c>
      <c r="H54" s="60">
        <f>(G54-F54)/F54</f>
        <v>0.5</v>
      </c>
      <c r="I54" s="22">
        <v>2</v>
      </c>
      <c r="J54" s="22">
        <v>6</v>
      </c>
      <c r="K54" s="15">
        <f>(J54-I54)/I54</f>
        <v>2</v>
      </c>
      <c r="L54" s="61"/>
      <c r="M54" s="54">
        <v>9</v>
      </c>
      <c r="N54" s="54">
        <v>7</v>
      </c>
      <c r="O54" s="54">
        <v>4</v>
      </c>
      <c r="P54" s="19">
        <f t="shared" si="16"/>
        <v>1.6666666666666667</v>
      </c>
      <c r="Q54" s="19">
        <f t="shared" si="17"/>
        <v>1.2857142857142858</v>
      </c>
      <c r="R54" s="20">
        <f t="shared" si="18"/>
        <v>1.5</v>
      </c>
    </row>
    <row r="55" spans="1:18" ht="15.75" thickBot="1" x14ac:dyDescent="0.3">
      <c r="A55" s="87"/>
      <c r="B55" s="63" t="s">
        <v>33</v>
      </c>
      <c r="C55" s="64">
        <v>10</v>
      </c>
      <c r="D55" s="65">
        <v>5</v>
      </c>
      <c r="E55" s="66">
        <f t="shared" si="13"/>
        <v>-0.5</v>
      </c>
      <c r="F55" s="64">
        <v>3</v>
      </c>
      <c r="G55" s="64">
        <v>2</v>
      </c>
      <c r="H55" s="67">
        <f>(G55-F55)/F55</f>
        <v>-0.33333333333333331</v>
      </c>
      <c r="I55" s="64">
        <v>3</v>
      </c>
      <c r="J55" s="64">
        <v>1</v>
      </c>
      <c r="K55" s="66">
        <f>(J55-I55)/I55</f>
        <v>-0.66666666666666663</v>
      </c>
      <c r="L55" s="68"/>
      <c r="M55" s="69">
        <v>10</v>
      </c>
      <c r="N55" s="69">
        <v>3</v>
      </c>
      <c r="O55" s="69">
        <v>3</v>
      </c>
      <c r="P55" s="70">
        <f t="shared" si="16"/>
        <v>0.5</v>
      </c>
      <c r="Q55" s="70">
        <f t="shared" si="17"/>
        <v>0.66666666666666663</v>
      </c>
      <c r="R55" s="71">
        <f t="shared" si="18"/>
        <v>0.33333333333333331</v>
      </c>
    </row>
    <row r="56" spans="1:18" ht="15.75" thickBot="1" x14ac:dyDescent="0.3">
      <c r="A56" s="87" t="s">
        <v>42</v>
      </c>
      <c r="B56" s="73" t="s">
        <v>31</v>
      </c>
      <c r="C56" s="74">
        <v>1</v>
      </c>
      <c r="D56" s="75">
        <v>2</v>
      </c>
      <c r="E56" s="76">
        <f t="shared" si="13"/>
        <v>1</v>
      </c>
      <c r="F56" s="74">
        <v>1</v>
      </c>
      <c r="G56" s="74">
        <v>2</v>
      </c>
      <c r="H56" s="76">
        <f>(G56-F56)/F56</f>
        <v>1</v>
      </c>
      <c r="I56" s="57">
        <v>0</v>
      </c>
      <c r="J56" s="57">
        <v>1</v>
      </c>
      <c r="K56" s="76">
        <v>0</v>
      </c>
      <c r="L56" s="83"/>
      <c r="M56" s="79">
        <v>7</v>
      </c>
      <c r="N56" s="79">
        <v>7</v>
      </c>
      <c r="O56" s="79">
        <v>6</v>
      </c>
      <c r="P56" s="80">
        <f t="shared" si="16"/>
        <v>0.2857142857142857</v>
      </c>
      <c r="Q56" s="80">
        <f t="shared" si="17"/>
        <v>0.2857142857142857</v>
      </c>
      <c r="R56" s="81">
        <f t="shared" si="18"/>
        <v>0.16666666666666666</v>
      </c>
    </row>
    <row r="57" spans="1:18" ht="15.75" thickBot="1" x14ac:dyDescent="0.3">
      <c r="A57" s="87"/>
      <c r="B57" s="63" t="s">
        <v>32</v>
      </c>
      <c r="C57" s="64">
        <v>10</v>
      </c>
      <c r="D57" s="65">
        <v>7</v>
      </c>
      <c r="E57" s="66">
        <f t="shared" si="13"/>
        <v>-0.3</v>
      </c>
      <c r="F57" s="64">
        <v>9</v>
      </c>
      <c r="G57" s="64">
        <v>4</v>
      </c>
      <c r="H57" s="66">
        <f t="shared" ref="H57:H65" si="20">(G57-F57)/F57</f>
        <v>-0.55555555555555558</v>
      </c>
      <c r="I57" s="64">
        <v>5</v>
      </c>
      <c r="J57" s="64">
        <v>1</v>
      </c>
      <c r="K57" s="66">
        <f t="shared" ref="K57:K65" si="21">(J57-I57)/I57</f>
        <v>-0.8</v>
      </c>
      <c r="L57" s="84"/>
      <c r="M57" s="69">
        <v>31</v>
      </c>
      <c r="N57" s="69">
        <v>28</v>
      </c>
      <c r="O57" s="69">
        <v>24</v>
      </c>
      <c r="P57" s="70">
        <f t="shared" si="16"/>
        <v>0.22580645161290322</v>
      </c>
      <c r="Q57" s="70">
        <f t="shared" si="17"/>
        <v>0.14285714285714285</v>
      </c>
      <c r="R57" s="71">
        <f t="shared" si="18"/>
        <v>4.1666666666666664E-2</v>
      </c>
    </row>
    <row r="58" spans="1:18" ht="15.75" thickBot="1" x14ac:dyDescent="0.3">
      <c r="A58" s="87" t="s">
        <v>43</v>
      </c>
      <c r="B58" s="73" t="s">
        <v>31</v>
      </c>
      <c r="C58" s="74">
        <v>0</v>
      </c>
      <c r="D58" s="75">
        <v>0</v>
      </c>
      <c r="E58" s="76">
        <v>0</v>
      </c>
      <c r="F58" s="74">
        <v>0</v>
      </c>
      <c r="G58" s="74">
        <v>0</v>
      </c>
      <c r="H58" s="76">
        <v>0</v>
      </c>
      <c r="I58" s="57">
        <v>0</v>
      </c>
      <c r="J58" s="57">
        <v>0</v>
      </c>
      <c r="K58" s="76">
        <v>0</v>
      </c>
      <c r="L58" s="83"/>
      <c r="M58" s="79">
        <v>0</v>
      </c>
      <c r="N58" s="79">
        <v>0</v>
      </c>
      <c r="O58" s="79">
        <v>0</v>
      </c>
      <c r="P58" s="80">
        <v>0</v>
      </c>
      <c r="Q58" s="80">
        <v>0</v>
      </c>
      <c r="R58" s="81">
        <v>0</v>
      </c>
    </row>
    <row r="59" spans="1:18" ht="15.75" thickBot="1" x14ac:dyDescent="0.3">
      <c r="A59" s="87"/>
      <c r="B59" s="63" t="s">
        <v>32</v>
      </c>
      <c r="C59" s="64">
        <v>0</v>
      </c>
      <c r="D59" s="65">
        <v>1</v>
      </c>
      <c r="E59" s="66">
        <v>0</v>
      </c>
      <c r="F59" s="64">
        <v>0</v>
      </c>
      <c r="G59" s="64">
        <v>0</v>
      </c>
      <c r="H59" s="66">
        <v>0</v>
      </c>
      <c r="I59" s="64">
        <v>0</v>
      </c>
      <c r="J59" s="64">
        <v>0</v>
      </c>
      <c r="K59" s="66">
        <v>0</v>
      </c>
      <c r="L59" s="84"/>
      <c r="M59" s="69">
        <v>1</v>
      </c>
      <c r="N59" s="69">
        <v>1</v>
      </c>
      <c r="O59" s="69">
        <v>1</v>
      </c>
      <c r="P59" s="70">
        <f t="shared" si="16"/>
        <v>1</v>
      </c>
      <c r="Q59" s="70">
        <f t="shared" si="17"/>
        <v>0</v>
      </c>
      <c r="R59" s="71">
        <f t="shared" si="18"/>
        <v>0</v>
      </c>
    </row>
    <row r="60" spans="1:18" ht="15.75" thickBot="1" x14ac:dyDescent="0.3">
      <c r="A60" s="87" t="s">
        <v>44</v>
      </c>
      <c r="B60" s="73" t="s">
        <v>31</v>
      </c>
      <c r="C60" s="74">
        <v>17</v>
      </c>
      <c r="D60" s="75">
        <v>6</v>
      </c>
      <c r="E60" s="76">
        <f>(D60-C60)/C60</f>
        <v>-0.6470588235294118</v>
      </c>
      <c r="F60" s="74">
        <v>11</v>
      </c>
      <c r="G60" s="74">
        <v>5</v>
      </c>
      <c r="H60" s="77">
        <f t="shared" si="20"/>
        <v>-0.54545454545454541</v>
      </c>
      <c r="I60" s="57">
        <v>3</v>
      </c>
      <c r="J60" s="57">
        <v>2</v>
      </c>
      <c r="K60" s="76">
        <f t="shared" si="21"/>
        <v>-0.33333333333333331</v>
      </c>
      <c r="L60" s="83"/>
      <c r="M60" s="79">
        <v>41</v>
      </c>
      <c r="N60" s="79">
        <v>40</v>
      </c>
      <c r="O60" s="79">
        <v>20</v>
      </c>
      <c r="P60" s="80">
        <f>D60/M60</f>
        <v>0.14634146341463414</v>
      </c>
      <c r="Q60" s="80">
        <f t="shared" si="17"/>
        <v>0.125</v>
      </c>
      <c r="R60" s="81">
        <f t="shared" si="18"/>
        <v>0.1</v>
      </c>
    </row>
    <row r="61" spans="1:18" ht="15.75" thickBot="1" x14ac:dyDescent="0.3">
      <c r="A61" s="87"/>
      <c r="B61" s="63" t="s">
        <v>32</v>
      </c>
      <c r="C61" s="64">
        <v>43</v>
      </c>
      <c r="D61" s="65">
        <v>25</v>
      </c>
      <c r="E61" s="66">
        <f>(D61-C61)/C61</f>
        <v>-0.41860465116279072</v>
      </c>
      <c r="F61" s="64">
        <v>31</v>
      </c>
      <c r="G61" s="64">
        <v>19</v>
      </c>
      <c r="H61" s="67">
        <f t="shared" si="20"/>
        <v>-0.38709677419354838</v>
      </c>
      <c r="I61" s="64">
        <v>11</v>
      </c>
      <c r="J61" s="64">
        <v>11</v>
      </c>
      <c r="K61" s="66">
        <f t="shared" si="21"/>
        <v>0</v>
      </c>
      <c r="L61" s="84"/>
      <c r="M61" s="69">
        <v>91</v>
      </c>
      <c r="N61" s="69">
        <v>84</v>
      </c>
      <c r="O61" s="69">
        <v>53</v>
      </c>
      <c r="P61" s="70">
        <f>D61/M61</f>
        <v>0.27472527472527475</v>
      </c>
      <c r="Q61" s="70">
        <f t="shared" si="17"/>
        <v>0.22619047619047619</v>
      </c>
      <c r="R61" s="71">
        <f t="shared" si="18"/>
        <v>0.20754716981132076</v>
      </c>
    </row>
    <row r="62" spans="1:18" ht="15.75" thickBot="1" x14ac:dyDescent="0.3">
      <c r="A62" s="87" t="s">
        <v>45</v>
      </c>
      <c r="B62" s="73" t="s">
        <v>31</v>
      </c>
      <c r="C62" s="74">
        <v>5</v>
      </c>
      <c r="D62" s="75">
        <v>9</v>
      </c>
      <c r="E62" s="76">
        <f t="shared" si="13"/>
        <v>0.8</v>
      </c>
      <c r="F62" s="74">
        <v>4</v>
      </c>
      <c r="G62" s="74">
        <v>9</v>
      </c>
      <c r="H62" s="77">
        <f t="shared" si="20"/>
        <v>1.25</v>
      </c>
      <c r="I62" s="57">
        <v>1</v>
      </c>
      <c r="J62" s="57">
        <v>1</v>
      </c>
      <c r="K62" s="76">
        <f t="shared" si="21"/>
        <v>0</v>
      </c>
      <c r="L62" s="83"/>
      <c r="M62" s="79">
        <v>9</v>
      </c>
      <c r="N62" s="79">
        <v>7</v>
      </c>
      <c r="O62" s="79">
        <v>1</v>
      </c>
      <c r="P62" s="80">
        <f t="shared" si="16"/>
        <v>1</v>
      </c>
      <c r="Q62" s="80">
        <f t="shared" si="17"/>
        <v>1.2857142857142858</v>
      </c>
      <c r="R62" s="81">
        <f t="shared" si="18"/>
        <v>1</v>
      </c>
    </row>
    <row r="63" spans="1:18" ht="15.75" thickBot="1" x14ac:dyDescent="0.3">
      <c r="A63" s="87"/>
      <c r="B63" s="63" t="s">
        <v>32</v>
      </c>
      <c r="C63" s="64">
        <v>14</v>
      </c>
      <c r="D63" s="65">
        <v>17</v>
      </c>
      <c r="E63" s="66">
        <f t="shared" si="13"/>
        <v>0.21428571428571427</v>
      </c>
      <c r="F63" s="64">
        <v>11</v>
      </c>
      <c r="G63" s="64">
        <v>12</v>
      </c>
      <c r="H63" s="67">
        <f t="shared" si="20"/>
        <v>9.0909090909090912E-2</v>
      </c>
      <c r="I63" s="64">
        <v>2</v>
      </c>
      <c r="J63" s="64">
        <v>2</v>
      </c>
      <c r="K63" s="66">
        <f t="shared" si="21"/>
        <v>0</v>
      </c>
      <c r="L63" s="84"/>
      <c r="M63" s="69">
        <v>22</v>
      </c>
      <c r="N63" s="69">
        <v>19</v>
      </c>
      <c r="O63" s="69">
        <v>10</v>
      </c>
      <c r="P63" s="70">
        <f t="shared" si="16"/>
        <v>0.77272727272727271</v>
      </c>
      <c r="Q63" s="70">
        <f t="shared" si="17"/>
        <v>0.63157894736842102</v>
      </c>
      <c r="R63" s="71">
        <f t="shared" si="18"/>
        <v>0.2</v>
      </c>
    </row>
    <row r="64" spans="1:18" ht="15.75" thickBot="1" x14ac:dyDescent="0.3">
      <c r="A64" s="87" t="s">
        <v>46</v>
      </c>
      <c r="B64" s="73" t="s">
        <v>31</v>
      </c>
      <c r="C64" s="74">
        <v>0</v>
      </c>
      <c r="D64" s="75">
        <v>2</v>
      </c>
      <c r="E64" s="76">
        <v>0</v>
      </c>
      <c r="F64" s="74">
        <v>0</v>
      </c>
      <c r="G64" s="74">
        <v>1</v>
      </c>
      <c r="H64" s="77">
        <v>0</v>
      </c>
      <c r="I64" s="57">
        <v>0</v>
      </c>
      <c r="J64" s="57">
        <v>0</v>
      </c>
      <c r="K64" s="76">
        <v>0</v>
      </c>
      <c r="L64" s="83"/>
      <c r="M64" s="79">
        <v>2</v>
      </c>
      <c r="N64" s="79">
        <v>2</v>
      </c>
      <c r="O64" s="79">
        <v>2</v>
      </c>
      <c r="P64" s="80">
        <f t="shared" si="16"/>
        <v>1</v>
      </c>
      <c r="Q64" s="80">
        <f t="shared" si="17"/>
        <v>0.5</v>
      </c>
      <c r="R64" s="81">
        <f t="shared" si="18"/>
        <v>0</v>
      </c>
    </row>
    <row r="65" spans="1:18" ht="15.75" thickBot="1" x14ac:dyDescent="0.3">
      <c r="A65" s="88"/>
      <c r="B65" s="63" t="s">
        <v>32</v>
      </c>
      <c r="C65" s="64">
        <v>3</v>
      </c>
      <c r="D65" s="65">
        <v>2</v>
      </c>
      <c r="E65" s="66">
        <f t="shared" si="13"/>
        <v>-0.33333333333333331</v>
      </c>
      <c r="F65" s="64">
        <v>2</v>
      </c>
      <c r="G65" s="64">
        <v>1</v>
      </c>
      <c r="H65" s="67">
        <f t="shared" si="20"/>
        <v>-0.5</v>
      </c>
      <c r="I65" s="64">
        <v>2</v>
      </c>
      <c r="J65" s="64">
        <v>0</v>
      </c>
      <c r="K65" s="66">
        <f t="shared" si="21"/>
        <v>-1</v>
      </c>
      <c r="L65" s="84"/>
      <c r="M65" s="69">
        <v>6</v>
      </c>
      <c r="N65" s="69">
        <v>5</v>
      </c>
      <c r="O65" s="69">
        <v>5</v>
      </c>
      <c r="P65" s="70">
        <f t="shared" si="16"/>
        <v>0.33333333333333331</v>
      </c>
      <c r="Q65" s="70">
        <f t="shared" si="17"/>
        <v>0.2</v>
      </c>
      <c r="R65" s="71">
        <f t="shared" si="18"/>
        <v>0</v>
      </c>
    </row>
    <row r="66" spans="1:18" x14ac:dyDescent="0.25">
      <c r="A66" s="85" t="s">
        <v>47</v>
      </c>
      <c r="B66" s="85"/>
      <c r="C66" s="5"/>
      <c r="D66" s="5"/>
      <c r="E66" s="86"/>
      <c r="F66" s="5"/>
      <c r="G66" s="5"/>
      <c r="H66" s="86"/>
      <c r="I66" s="5"/>
      <c r="J66" s="5"/>
      <c r="K66" s="86"/>
      <c r="L66" s="5"/>
      <c r="M66" s="2"/>
      <c r="N66" s="2"/>
      <c r="O66" s="2"/>
      <c r="P66" s="2"/>
      <c r="Q66" s="2"/>
      <c r="R66" s="2"/>
    </row>
    <row r="67" spans="1:18" x14ac:dyDescent="0.25">
      <c r="A67" s="6"/>
      <c r="B67" s="6"/>
      <c r="C67" s="5"/>
      <c r="D67" s="5"/>
      <c r="E67" s="86"/>
      <c r="F67" s="5"/>
      <c r="G67" s="5"/>
      <c r="H67" s="86"/>
      <c r="I67" s="5"/>
      <c r="J67" s="5"/>
      <c r="K67" s="86"/>
      <c r="L67" s="5"/>
      <c r="M67" s="2"/>
      <c r="N67" s="2"/>
      <c r="O67" s="2"/>
      <c r="P67" s="2"/>
      <c r="Q67" s="2"/>
      <c r="R67" s="2"/>
    </row>
    <row r="68" spans="1:18" x14ac:dyDescent="0.25">
      <c r="A68" s="6" t="s">
        <v>48</v>
      </c>
      <c r="B68" s="6"/>
      <c r="C68" s="5"/>
      <c r="D68" s="5"/>
      <c r="E68" s="86"/>
      <c r="F68" s="5"/>
      <c r="G68" s="5"/>
      <c r="H68" s="86"/>
      <c r="I68" s="5"/>
      <c r="J68" s="5"/>
      <c r="K68" s="86"/>
      <c r="L68" s="5"/>
      <c r="M68" s="2"/>
      <c r="N68" s="2"/>
      <c r="O68" s="2"/>
      <c r="P68" s="2"/>
      <c r="Q68" s="2"/>
      <c r="R68" s="2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2-9-15</vt:lpstr>
      <vt:lpstr>2-2-15</vt:lpstr>
      <vt:lpstr>1-26-15</vt:lpstr>
      <vt:lpstr>1-19-15</vt:lpstr>
      <vt:lpstr>1-12-15</vt:lpstr>
      <vt:lpstr>1-5-15</vt:lpstr>
      <vt:lpstr>12-29-14</vt:lpstr>
      <vt:lpstr>12-22-14 </vt:lpstr>
      <vt:lpstr>12-15-14 </vt:lpstr>
      <vt:lpstr>12-8-14</vt:lpstr>
      <vt:lpstr>12-1-14</vt:lpstr>
    </vt:vector>
  </TitlesOfParts>
  <Company>University of Alaska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Luosha Diao</dc:creator>
  <cp:lastModifiedBy>Luosha Diao</cp:lastModifiedBy>
  <dcterms:created xsi:type="dcterms:W3CDTF">2014-12-06T00:40:53Z</dcterms:created>
  <dcterms:modified xsi:type="dcterms:W3CDTF">2015-02-10T18:54:37Z</dcterms:modified>
</cp:coreProperties>
</file>