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R\UAF PAIR\Jennifer\ESR's\Enrollment and credit hours\Fall\"/>
    </mc:Choice>
  </mc:AlternateContent>
  <bookViews>
    <workbookView xWindow="0" yWindow="0" windowWidth="25185" windowHeight="12645" tabRatio="666" firstSheet="15" activeTab="22"/>
  </bookViews>
  <sheets>
    <sheet name="4-25-16" sheetId="1" r:id="rId1"/>
    <sheet name="5-2-16" sheetId="3" r:id="rId2"/>
    <sheet name="5-9-16" sheetId="4" r:id="rId3"/>
    <sheet name="5-16-16" sheetId="5" r:id="rId4"/>
    <sheet name="5-23-16" sheetId="6" r:id="rId5"/>
    <sheet name="5-30-16" sheetId="7" r:id="rId6"/>
    <sheet name="6-6-16" sheetId="8" r:id="rId7"/>
    <sheet name="6-13-16" sheetId="9" r:id="rId8"/>
    <sheet name="6-20-16" sheetId="10" r:id="rId9"/>
    <sheet name="6-27-16" sheetId="11" r:id="rId10"/>
    <sheet name="7-4-16" sheetId="12" r:id="rId11"/>
    <sheet name="7-11-16" sheetId="13" r:id="rId12"/>
    <sheet name="7-18-16" sheetId="14" r:id="rId13"/>
    <sheet name="7-25-16" sheetId="15" r:id="rId14"/>
    <sheet name="8-1-16" sheetId="16" r:id="rId15"/>
    <sheet name="8-8-16" sheetId="17" r:id="rId16"/>
    <sheet name="8-8-16v2" sheetId="18" r:id="rId17"/>
    <sheet name="8-15-16" sheetId="19" r:id="rId18"/>
    <sheet name="8-22-16" sheetId="20" r:id="rId19"/>
    <sheet name="8-29-16" sheetId="21" r:id="rId20"/>
    <sheet name="9-05-16" sheetId="23" r:id="rId21"/>
    <sheet name="9-12-16" sheetId="25" r:id="rId22"/>
    <sheet name="9-19-16" sheetId="28" r:id="rId23"/>
  </sheets>
  <definedNames>
    <definedName name="_xlnm.Print_Area" localSheetId="18">'8-22-16'!$A$1:$I$44</definedName>
    <definedName name="_xlnm.Print_Area" localSheetId="19">'8-29-16'!$A$1:$I$44</definedName>
    <definedName name="_xlnm.Print_Area" localSheetId="20">'9-05-16'!$A$1:$I$44</definedName>
    <definedName name="_xlnm.Print_Area" localSheetId="21">'9-12-16'!$A$1:$I$44</definedName>
    <definedName name="_xlnm.Print_Area" localSheetId="22">'9-19-16'!$A$1:$I$44</definedName>
  </definedNames>
  <calcPr calcId="152511"/>
</workbook>
</file>

<file path=xl/calcChain.xml><?xml version="1.0" encoding="utf-8"?>
<calcChain xmlns="http://schemas.openxmlformats.org/spreadsheetml/2006/main">
  <c r="I41" i="28" l="1"/>
  <c r="H41" i="28"/>
  <c r="E41" i="28"/>
  <c r="D41" i="28"/>
  <c r="I38" i="28"/>
  <c r="H38" i="28"/>
  <c r="E38" i="28"/>
  <c r="D38" i="28"/>
  <c r="I37" i="28"/>
  <c r="H37" i="28"/>
  <c r="E37" i="28"/>
  <c r="D37" i="28"/>
  <c r="I36" i="28"/>
  <c r="H36" i="28"/>
  <c r="E36" i="28"/>
  <c r="D36" i="28"/>
  <c r="I35" i="28"/>
  <c r="H35" i="28"/>
  <c r="E35" i="28"/>
  <c r="D35" i="28"/>
  <c r="I32" i="28"/>
  <c r="H32" i="28"/>
  <c r="E32" i="28"/>
  <c r="D32" i="28"/>
  <c r="I31" i="28"/>
  <c r="H31" i="28"/>
  <c r="E31" i="28"/>
  <c r="D31" i="28"/>
  <c r="I30" i="28"/>
  <c r="H30" i="28"/>
  <c r="E30" i="28"/>
  <c r="D30" i="28"/>
  <c r="I29" i="28"/>
  <c r="H29" i="28"/>
  <c r="E29" i="28"/>
  <c r="D29" i="28"/>
  <c r="I28" i="28"/>
  <c r="H28" i="28"/>
  <c r="E28" i="28"/>
  <c r="D28" i="28"/>
  <c r="I27" i="28"/>
  <c r="H27" i="28"/>
  <c r="E27" i="28"/>
  <c r="D27" i="28"/>
  <c r="I24" i="28"/>
  <c r="H24" i="28"/>
  <c r="E24" i="28"/>
  <c r="D24" i="28"/>
  <c r="I23" i="28"/>
  <c r="H23" i="28"/>
  <c r="E23" i="28"/>
  <c r="D23" i="28"/>
  <c r="I22" i="28"/>
  <c r="H22" i="28"/>
  <c r="E22" i="28"/>
  <c r="D22" i="28"/>
  <c r="I21" i="28"/>
  <c r="H21" i="28"/>
  <c r="E21" i="28"/>
  <c r="D21" i="28"/>
  <c r="I20" i="28"/>
  <c r="H20" i="28"/>
  <c r="E20" i="28"/>
  <c r="D20" i="28"/>
  <c r="I19" i="28"/>
  <c r="H19" i="28"/>
  <c r="E19" i="28"/>
  <c r="D19" i="28"/>
  <c r="I18" i="28"/>
  <c r="H18" i="28"/>
  <c r="E18" i="28"/>
  <c r="D18" i="28"/>
  <c r="I17" i="28"/>
  <c r="H17" i="28"/>
  <c r="E17" i="28"/>
  <c r="D17" i="28"/>
  <c r="I16" i="28"/>
  <c r="H16" i="28"/>
  <c r="E16" i="28"/>
  <c r="D16" i="28"/>
  <c r="I14" i="28"/>
  <c r="H14" i="28"/>
  <c r="E14" i="28"/>
  <c r="D14" i="28"/>
  <c r="I13" i="28"/>
  <c r="H13" i="28"/>
  <c r="E13" i="28"/>
  <c r="D13" i="28"/>
  <c r="I12" i="28"/>
  <c r="H12" i="28"/>
  <c r="E12" i="28"/>
  <c r="D12" i="28"/>
  <c r="I11" i="28"/>
  <c r="H11" i="28"/>
  <c r="E11" i="28"/>
  <c r="D11" i="28"/>
  <c r="I10" i="28"/>
  <c r="H10" i="28"/>
  <c r="E10" i="28"/>
  <c r="D10" i="28"/>
  <c r="I9" i="28"/>
  <c r="H9" i="28"/>
  <c r="E9" i="28"/>
  <c r="D9" i="28"/>
  <c r="I8" i="28"/>
  <c r="H8" i="28"/>
  <c r="E8" i="28"/>
  <c r="D8" i="28"/>
  <c r="I7" i="28"/>
  <c r="H7" i="28"/>
  <c r="E7" i="28"/>
  <c r="D7" i="28"/>
  <c r="I6" i="28"/>
  <c r="H6" i="28"/>
  <c r="E6" i="28"/>
  <c r="D6" i="28"/>
  <c r="I41" i="25" l="1"/>
  <c r="H41" i="25"/>
  <c r="E41" i="25"/>
  <c r="D41" i="25"/>
  <c r="I38" i="25"/>
  <c r="H38" i="25"/>
  <c r="E38" i="25"/>
  <c r="D38" i="25"/>
  <c r="I37" i="25"/>
  <c r="H37" i="25"/>
  <c r="E37" i="25"/>
  <c r="D37" i="25"/>
  <c r="I36" i="25"/>
  <c r="H36" i="25"/>
  <c r="E36" i="25"/>
  <c r="D36" i="25"/>
  <c r="I35" i="25"/>
  <c r="H35" i="25"/>
  <c r="E35" i="25"/>
  <c r="D35" i="25"/>
  <c r="I32" i="25"/>
  <c r="H32" i="25"/>
  <c r="E32" i="25"/>
  <c r="D32" i="25"/>
  <c r="I31" i="25"/>
  <c r="H31" i="25"/>
  <c r="E31" i="25"/>
  <c r="D31" i="25"/>
  <c r="I30" i="25"/>
  <c r="H30" i="25"/>
  <c r="E30" i="25"/>
  <c r="D30" i="25"/>
  <c r="I29" i="25"/>
  <c r="H29" i="25"/>
  <c r="E29" i="25"/>
  <c r="D29" i="25"/>
  <c r="I28" i="25"/>
  <c r="H28" i="25"/>
  <c r="E28" i="25"/>
  <c r="D28" i="25"/>
  <c r="I27" i="25"/>
  <c r="H27" i="25"/>
  <c r="E27" i="25"/>
  <c r="D27" i="25"/>
  <c r="I24" i="25"/>
  <c r="H24" i="25"/>
  <c r="E24" i="25"/>
  <c r="D24" i="25"/>
  <c r="I23" i="25"/>
  <c r="H23" i="25"/>
  <c r="E23" i="25"/>
  <c r="D23" i="25"/>
  <c r="I22" i="25"/>
  <c r="H22" i="25"/>
  <c r="E22" i="25"/>
  <c r="D22" i="25"/>
  <c r="I21" i="25"/>
  <c r="H21" i="25"/>
  <c r="E21" i="25"/>
  <c r="D21" i="25"/>
  <c r="I20" i="25"/>
  <c r="H20" i="25"/>
  <c r="E20" i="25"/>
  <c r="D20" i="25"/>
  <c r="I19" i="25"/>
  <c r="H19" i="25"/>
  <c r="E19" i="25"/>
  <c r="D19" i="25"/>
  <c r="I18" i="25"/>
  <c r="H18" i="25"/>
  <c r="E18" i="25"/>
  <c r="D18" i="25"/>
  <c r="I17" i="25"/>
  <c r="H17" i="25"/>
  <c r="E17" i="25"/>
  <c r="D17" i="25"/>
  <c r="I16" i="25"/>
  <c r="H16" i="25"/>
  <c r="E16" i="25"/>
  <c r="D16" i="25"/>
  <c r="I14" i="25"/>
  <c r="H14" i="25"/>
  <c r="E14" i="25"/>
  <c r="D14" i="25"/>
  <c r="I13" i="25"/>
  <c r="H13" i="25"/>
  <c r="E13" i="25"/>
  <c r="D13" i="25"/>
  <c r="I12" i="25"/>
  <c r="H12" i="25"/>
  <c r="E12" i="25"/>
  <c r="D12" i="25"/>
  <c r="I11" i="25"/>
  <c r="H11" i="25"/>
  <c r="E11" i="25"/>
  <c r="D11" i="25"/>
  <c r="I10" i="25"/>
  <c r="H10" i="25"/>
  <c r="E10" i="25"/>
  <c r="D10" i="25"/>
  <c r="I9" i="25"/>
  <c r="H9" i="25"/>
  <c r="E9" i="25"/>
  <c r="D9" i="25"/>
  <c r="I8" i="25"/>
  <c r="H8" i="25"/>
  <c r="E8" i="25"/>
  <c r="D8" i="25"/>
  <c r="I7" i="25"/>
  <c r="H7" i="25"/>
  <c r="E7" i="25"/>
  <c r="D7" i="25"/>
  <c r="I6" i="25"/>
  <c r="H6" i="25"/>
  <c r="E6" i="25"/>
  <c r="D6" i="25"/>
  <c r="I41" i="23" l="1"/>
  <c r="H41" i="23"/>
  <c r="E41" i="23"/>
  <c r="D41" i="23"/>
  <c r="I38" i="23"/>
  <c r="H38" i="23"/>
  <c r="E38" i="23"/>
  <c r="D38" i="23"/>
  <c r="I37" i="23"/>
  <c r="H37" i="23"/>
  <c r="E37" i="23"/>
  <c r="D37" i="23"/>
  <c r="I36" i="23"/>
  <c r="H36" i="23"/>
  <c r="E36" i="23"/>
  <c r="D36" i="23"/>
  <c r="I35" i="23"/>
  <c r="H35" i="23"/>
  <c r="E35" i="23"/>
  <c r="D35" i="23"/>
  <c r="I32" i="23"/>
  <c r="H32" i="23"/>
  <c r="E32" i="23"/>
  <c r="D32" i="23"/>
  <c r="I31" i="23"/>
  <c r="H31" i="23"/>
  <c r="E31" i="23"/>
  <c r="D31" i="23"/>
  <c r="I30" i="23"/>
  <c r="H30" i="23"/>
  <c r="E30" i="23"/>
  <c r="D30" i="23"/>
  <c r="I29" i="23"/>
  <c r="H29" i="23"/>
  <c r="E29" i="23"/>
  <c r="D29" i="23"/>
  <c r="I28" i="23"/>
  <c r="H28" i="23"/>
  <c r="E28" i="23"/>
  <c r="D28" i="23"/>
  <c r="I27" i="23"/>
  <c r="H27" i="23"/>
  <c r="E27" i="23"/>
  <c r="D27" i="23"/>
  <c r="I24" i="23"/>
  <c r="H24" i="23"/>
  <c r="E24" i="23"/>
  <c r="D24" i="23"/>
  <c r="I23" i="23"/>
  <c r="H23" i="23"/>
  <c r="E23" i="23"/>
  <c r="D23" i="23"/>
  <c r="I22" i="23"/>
  <c r="H22" i="23"/>
  <c r="E22" i="23"/>
  <c r="D22" i="23"/>
  <c r="I21" i="23"/>
  <c r="H21" i="23"/>
  <c r="E21" i="23"/>
  <c r="D21" i="23"/>
  <c r="I20" i="23"/>
  <c r="H20" i="23"/>
  <c r="E20" i="23"/>
  <c r="D20" i="23"/>
  <c r="I19" i="23"/>
  <c r="H19" i="23"/>
  <c r="E19" i="23"/>
  <c r="D19" i="23"/>
  <c r="I18" i="23"/>
  <c r="H18" i="23"/>
  <c r="E18" i="23"/>
  <c r="D18" i="23"/>
  <c r="I17" i="23"/>
  <c r="H17" i="23"/>
  <c r="E17" i="23"/>
  <c r="D17" i="23"/>
  <c r="I16" i="23"/>
  <c r="H16" i="23"/>
  <c r="E16" i="23"/>
  <c r="D16" i="23"/>
  <c r="I14" i="23"/>
  <c r="H14" i="23"/>
  <c r="E14" i="23"/>
  <c r="D14" i="23"/>
  <c r="I13" i="23"/>
  <c r="H13" i="23"/>
  <c r="E13" i="23"/>
  <c r="D13" i="23"/>
  <c r="I12" i="23"/>
  <c r="H12" i="23"/>
  <c r="E12" i="23"/>
  <c r="D12" i="23"/>
  <c r="I11" i="23"/>
  <c r="H11" i="23"/>
  <c r="E11" i="23"/>
  <c r="D11" i="23"/>
  <c r="I10" i="23"/>
  <c r="H10" i="23"/>
  <c r="E10" i="23"/>
  <c r="D10" i="23"/>
  <c r="I9" i="23"/>
  <c r="H9" i="23"/>
  <c r="E9" i="23"/>
  <c r="D9" i="23"/>
  <c r="I8" i="23"/>
  <c r="H8" i="23"/>
  <c r="E8" i="23"/>
  <c r="D8" i="23"/>
  <c r="I7" i="23"/>
  <c r="H7" i="23"/>
  <c r="E7" i="23"/>
  <c r="D7" i="23"/>
  <c r="I6" i="23"/>
  <c r="H6" i="23"/>
  <c r="E6" i="23"/>
  <c r="D6" i="23"/>
  <c r="I41" i="21" l="1"/>
  <c r="H41" i="21"/>
  <c r="E41" i="21"/>
  <c r="D41" i="21"/>
  <c r="I38" i="21"/>
  <c r="H38" i="21"/>
  <c r="E38" i="21"/>
  <c r="D38" i="21"/>
  <c r="I37" i="21"/>
  <c r="H37" i="21"/>
  <c r="E37" i="21"/>
  <c r="D37" i="21"/>
  <c r="I36" i="21"/>
  <c r="H36" i="21"/>
  <c r="E36" i="21"/>
  <c r="D36" i="21"/>
  <c r="I35" i="21"/>
  <c r="H35" i="21"/>
  <c r="E35" i="21"/>
  <c r="D35" i="21"/>
  <c r="I32" i="21"/>
  <c r="H32" i="21"/>
  <c r="E32" i="21"/>
  <c r="D32" i="21"/>
  <c r="I31" i="21"/>
  <c r="H31" i="21"/>
  <c r="E31" i="21"/>
  <c r="D31" i="21"/>
  <c r="I30" i="21"/>
  <c r="H30" i="21"/>
  <c r="E30" i="21"/>
  <c r="D30" i="21"/>
  <c r="I29" i="21"/>
  <c r="H29" i="21"/>
  <c r="E29" i="21"/>
  <c r="D29" i="21"/>
  <c r="I28" i="21"/>
  <c r="H28" i="21"/>
  <c r="E28" i="21"/>
  <c r="D28" i="21"/>
  <c r="I27" i="21"/>
  <c r="H27" i="21"/>
  <c r="E27" i="21"/>
  <c r="D27" i="21"/>
  <c r="I24" i="21"/>
  <c r="H24" i="21"/>
  <c r="E24" i="21"/>
  <c r="D24" i="21"/>
  <c r="I23" i="21"/>
  <c r="H23" i="21"/>
  <c r="E23" i="21"/>
  <c r="D23" i="21"/>
  <c r="I22" i="21"/>
  <c r="H22" i="21"/>
  <c r="E22" i="21"/>
  <c r="D22" i="21"/>
  <c r="I21" i="21"/>
  <c r="H21" i="21"/>
  <c r="E21" i="21"/>
  <c r="D21" i="21"/>
  <c r="I20" i="21"/>
  <c r="H20" i="21"/>
  <c r="E20" i="21"/>
  <c r="D20" i="21"/>
  <c r="I19" i="21"/>
  <c r="H19" i="21"/>
  <c r="E19" i="21"/>
  <c r="D19" i="21"/>
  <c r="I18" i="21"/>
  <c r="H18" i="21"/>
  <c r="E18" i="21"/>
  <c r="D18" i="21"/>
  <c r="I17" i="21"/>
  <c r="H17" i="21"/>
  <c r="E17" i="21"/>
  <c r="D17" i="21"/>
  <c r="I16" i="21"/>
  <c r="H16" i="21"/>
  <c r="E16" i="21"/>
  <c r="D16" i="21"/>
  <c r="I14" i="21"/>
  <c r="H14" i="21"/>
  <c r="E14" i="21"/>
  <c r="D14" i="21"/>
  <c r="I13" i="21"/>
  <c r="H13" i="21"/>
  <c r="E13" i="21"/>
  <c r="D13" i="21"/>
  <c r="I12" i="21"/>
  <c r="H12" i="21"/>
  <c r="E12" i="21"/>
  <c r="D12" i="21"/>
  <c r="I11" i="21"/>
  <c r="H11" i="21"/>
  <c r="E11" i="21"/>
  <c r="D11" i="21"/>
  <c r="I10" i="21"/>
  <c r="H10" i="21"/>
  <c r="E10" i="21"/>
  <c r="D10" i="21"/>
  <c r="I9" i="21"/>
  <c r="H9" i="21"/>
  <c r="E9" i="21"/>
  <c r="D9" i="21"/>
  <c r="I8" i="21"/>
  <c r="H8" i="21"/>
  <c r="E8" i="21"/>
  <c r="D8" i="21"/>
  <c r="I7" i="21"/>
  <c r="H7" i="21"/>
  <c r="E7" i="21"/>
  <c r="D7" i="21"/>
  <c r="I6" i="21"/>
  <c r="H6" i="21"/>
  <c r="E6" i="21"/>
  <c r="D6" i="21"/>
  <c r="H6" i="20" l="1"/>
  <c r="H7" i="20"/>
  <c r="H8" i="20"/>
  <c r="H9" i="20"/>
  <c r="H10" i="20"/>
  <c r="H11" i="20"/>
  <c r="H12" i="20"/>
  <c r="H13" i="20"/>
  <c r="H14" i="20"/>
  <c r="I41" i="20" l="1"/>
  <c r="H41" i="20"/>
  <c r="E41" i="20"/>
  <c r="D41" i="20"/>
  <c r="I38" i="20"/>
  <c r="H38" i="20"/>
  <c r="E38" i="20"/>
  <c r="D38" i="20"/>
  <c r="I37" i="20"/>
  <c r="H37" i="20"/>
  <c r="E37" i="20"/>
  <c r="D37" i="20"/>
  <c r="I36" i="20"/>
  <c r="H36" i="20"/>
  <c r="E36" i="20"/>
  <c r="D36" i="20"/>
  <c r="I35" i="20"/>
  <c r="H35" i="20"/>
  <c r="E35" i="20"/>
  <c r="D35" i="20"/>
  <c r="I32" i="20"/>
  <c r="H32" i="20"/>
  <c r="E32" i="20"/>
  <c r="D32" i="20"/>
  <c r="I31" i="20"/>
  <c r="H31" i="20"/>
  <c r="E31" i="20"/>
  <c r="D31" i="20"/>
  <c r="I30" i="20"/>
  <c r="H30" i="20"/>
  <c r="E30" i="20"/>
  <c r="D30" i="20"/>
  <c r="I29" i="20"/>
  <c r="H29" i="20"/>
  <c r="E29" i="20"/>
  <c r="D29" i="20"/>
  <c r="I28" i="20"/>
  <c r="H28" i="20"/>
  <c r="E28" i="20"/>
  <c r="D28" i="20"/>
  <c r="I27" i="20"/>
  <c r="H27" i="20"/>
  <c r="E27" i="20"/>
  <c r="D27" i="20"/>
  <c r="I24" i="20"/>
  <c r="H24" i="20"/>
  <c r="E24" i="20"/>
  <c r="D24" i="20"/>
  <c r="I23" i="20"/>
  <c r="H23" i="20"/>
  <c r="E23" i="20"/>
  <c r="D23" i="20"/>
  <c r="I22" i="20"/>
  <c r="H22" i="20"/>
  <c r="E22" i="20"/>
  <c r="D22" i="20"/>
  <c r="I21" i="20"/>
  <c r="H21" i="20"/>
  <c r="E21" i="20"/>
  <c r="D21" i="20"/>
  <c r="I20" i="20"/>
  <c r="H20" i="20"/>
  <c r="E20" i="20"/>
  <c r="D20" i="20"/>
  <c r="I19" i="20"/>
  <c r="H19" i="20"/>
  <c r="E19" i="20"/>
  <c r="D19" i="20"/>
  <c r="I18" i="20"/>
  <c r="H18" i="20"/>
  <c r="E18" i="20"/>
  <c r="D18" i="20"/>
  <c r="I17" i="20"/>
  <c r="H17" i="20"/>
  <c r="E17" i="20"/>
  <c r="D17" i="20"/>
  <c r="I16" i="20"/>
  <c r="H16" i="20"/>
  <c r="E16" i="20"/>
  <c r="D16" i="20"/>
  <c r="I14" i="20"/>
  <c r="E14" i="20"/>
  <c r="D14" i="20"/>
  <c r="I13" i="20"/>
  <c r="E13" i="20"/>
  <c r="D13" i="20"/>
  <c r="I12" i="20"/>
  <c r="E12" i="20"/>
  <c r="D12" i="20"/>
  <c r="I11" i="20"/>
  <c r="E11" i="20"/>
  <c r="D11" i="20"/>
  <c r="I10" i="20"/>
  <c r="E10" i="20"/>
  <c r="D10" i="20"/>
  <c r="I9" i="20"/>
  <c r="E9" i="20"/>
  <c r="D9" i="20"/>
  <c r="I8" i="20"/>
  <c r="E8" i="20"/>
  <c r="D8" i="20"/>
  <c r="I7" i="20"/>
  <c r="E7" i="20"/>
  <c r="D7" i="20"/>
  <c r="I6" i="20"/>
  <c r="E6" i="20"/>
  <c r="D6" i="20"/>
  <c r="I41" i="19" l="1"/>
  <c r="H41" i="19"/>
  <c r="E41" i="19"/>
  <c r="D41" i="19"/>
  <c r="I38" i="19"/>
  <c r="H38" i="19"/>
  <c r="E38" i="19"/>
  <c r="D38" i="19"/>
  <c r="I37" i="19"/>
  <c r="H37" i="19"/>
  <c r="E37" i="19"/>
  <c r="D37" i="19"/>
  <c r="I36" i="19"/>
  <c r="H36" i="19"/>
  <c r="E36" i="19"/>
  <c r="D36" i="19"/>
  <c r="I35" i="19"/>
  <c r="H35" i="19"/>
  <c r="E35" i="19"/>
  <c r="D35" i="19"/>
  <c r="I32" i="19"/>
  <c r="H32" i="19"/>
  <c r="E32" i="19"/>
  <c r="D32" i="19"/>
  <c r="I31" i="19"/>
  <c r="H31" i="19"/>
  <c r="E31" i="19"/>
  <c r="D31" i="19"/>
  <c r="I30" i="19"/>
  <c r="H30" i="19"/>
  <c r="E30" i="19"/>
  <c r="D30" i="19"/>
  <c r="I29" i="19"/>
  <c r="H29" i="19"/>
  <c r="E29" i="19"/>
  <c r="D29" i="19"/>
  <c r="I28" i="19"/>
  <c r="H28" i="19"/>
  <c r="E28" i="19"/>
  <c r="D28" i="19"/>
  <c r="I27" i="19"/>
  <c r="H27" i="19"/>
  <c r="E27" i="19"/>
  <c r="D27" i="19"/>
  <c r="I24" i="19"/>
  <c r="H24" i="19"/>
  <c r="E24" i="19"/>
  <c r="D24" i="19"/>
  <c r="I23" i="19"/>
  <c r="H23" i="19"/>
  <c r="E23" i="19"/>
  <c r="D23" i="19"/>
  <c r="I22" i="19"/>
  <c r="H22" i="19"/>
  <c r="E22" i="19"/>
  <c r="D22" i="19"/>
  <c r="I21" i="19"/>
  <c r="H21" i="19"/>
  <c r="E21" i="19"/>
  <c r="D21" i="19"/>
  <c r="I20" i="19"/>
  <c r="H20" i="19"/>
  <c r="E20" i="19"/>
  <c r="D20" i="19"/>
  <c r="I19" i="19"/>
  <c r="H19" i="19"/>
  <c r="E19" i="19"/>
  <c r="D19" i="19"/>
  <c r="I18" i="19"/>
  <c r="H18" i="19"/>
  <c r="E18" i="19"/>
  <c r="D18" i="19"/>
  <c r="I17" i="19"/>
  <c r="H17" i="19"/>
  <c r="E17" i="19"/>
  <c r="D17" i="19"/>
  <c r="I16" i="19"/>
  <c r="H16" i="19"/>
  <c r="E16" i="19"/>
  <c r="D16" i="19"/>
  <c r="I14" i="19"/>
  <c r="H14" i="19"/>
  <c r="E14" i="19"/>
  <c r="D14" i="19"/>
  <c r="I13" i="19"/>
  <c r="H13" i="19"/>
  <c r="E13" i="19"/>
  <c r="D13" i="19"/>
  <c r="I12" i="19"/>
  <c r="H12" i="19"/>
  <c r="E12" i="19"/>
  <c r="D12" i="19"/>
  <c r="I11" i="19"/>
  <c r="H11" i="19"/>
  <c r="E11" i="19"/>
  <c r="D11" i="19"/>
  <c r="I10" i="19"/>
  <c r="H10" i="19"/>
  <c r="E10" i="19"/>
  <c r="D10" i="19"/>
  <c r="I9" i="19"/>
  <c r="H9" i="19"/>
  <c r="E9" i="19"/>
  <c r="D9" i="19"/>
  <c r="I8" i="19"/>
  <c r="H8" i="19"/>
  <c r="E8" i="19"/>
  <c r="D8" i="19"/>
  <c r="I7" i="19"/>
  <c r="H7" i="19"/>
  <c r="E7" i="19"/>
  <c r="D7" i="19"/>
  <c r="I6" i="19"/>
  <c r="H6" i="19"/>
  <c r="E6" i="19"/>
  <c r="D6" i="19"/>
  <c r="I41" i="18" l="1"/>
  <c r="H41" i="18"/>
  <c r="E41" i="18"/>
  <c r="D41" i="18"/>
  <c r="I38" i="18"/>
  <c r="H38" i="18"/>
  <c r="E38" i="18"/>
  <c r="D38" i="18"/>
  <c r="I37" i="18"/>
  <c r="H37" i="18"/>
  <c r="E37" i="18"/>
  <c r="D37" i="18"/>
  <c r="I36" i="18"/>
  <c r="H36" i="18"/>
  <c r="E36" i="18"/>
  <c r="D36" i="18"/>
  <c r="I35" i="18"/>
  <c r="H35" i="18"/>
  <c r="E35" i="18"/>
  <c r="D35" i="18"/>
  <c r="I32" i="18"/>
  <c r="H32" i="18"/>
  <c r="E32" i="18"/>
  <c r="D32" i="18"/>
  <c r="I31" i="18"/>
  <c r="H31" i="18"/>
  <c r="E31" i="18"/>
  <c r="D31" i="18"/>
  <c r="I30" i="18"/>
  <c r="H30" i="18"/>
  <c r="E30" i="18"/>
  <c r="D30" i="18"/>
  <c r="I29" i="18"/>
  <c r="H29" i="18"/>
  <c r="E29" i="18"/>
  <c r="D29" i="18"/>
  <c r="I28" i="18"/>
  <c r="H28" i="18"/>
  <c r="E28" i="18"/>
  <c r="D28" i="18"/>
  <c r="I27" i="18"/>
  <c r="H27" i="18"/>
  <c r="E27" i="18"/>
  <c r="D27" i="18"/>
  <c r="I24" i="18"/>
  <c r="H24" i="18"/>
  <c r="E24" i="18"/>
  <c r="D24" i="18"/>
  <c r="I23" i="18"/>
  <c r="H23" i="18"/>
  <c r="E23" i="18"/>
  <c r="D23" i="18"/>
  <c r="I22" i="18"/>
  <c r="H22" i="18"/>
  <c r="E22" i="18"/>
  <c r="D22" i="18"/>
  <c r="I21" i="18"/>
  <c r="H21" i="18"/>
  <c r="E21" i="18"/>
  <c r="D21" i="18"/>
  <c r="I20" i="18"/>
  <c r="H20" i="18"/>
  <c r="E20" i="18"/>
  <c r="D20" i="18"/>
  <c r="I19" i="18"/>
  <c r="H19" i="18"/>
  <c r="E19" i="18"/>
  <c r="D19" i="18"/>
  <c r="I18" i="18"/>
  <c r="H18" i="18"/>
  <c r="E18" i="18"/>
  <c r="D18" i="18"/>
  <c r="I17" i="18"/>
  <c r="H17" i="18"/>
  <c r="E17" i="18"/>
  <c r="D17" i="18"/>
  <c r="I16" i="18"/>
  <c r="H16" i="18"/>
  <c r="E16" i="18"/>
  <c r="D16" i="18"/>
  <c r="I14" i="18"/>
  <c r="H14" i="18"/>
  <c r="E14" i="18"/>
  <c r="D14" i="18"/>
  <c r="I13" i="18"/>
  <c r="H13" i="18"/>
  <c r="E13" i="18"/>
  <c r="D13" i="18"/>
  <c r="I12" i="18"/>
  <c r="H12" i="18"/>
  <c r="E12" i="18"/>
  <c r="D12" i="18"/>
  <c r="I11" i="18"/>
  <c r="H11" i="18"/>
  <c r="E11" i="18"/>
  <c r="D11" i="18"/>
  <c r="I10" i="18"/>
  <c r="H10" i="18"/>
  <c r="E10" i="18"/>
  <c r="D10" i="18"/>
  <c r="I9" i="18"/>
  <c r="H9" i="18"/>
  <c r="E9" i="18"/>
  <c r="D9" i="18"/>
  <c r="I8" i="18"/>
  <c r="H8" i="18"/>
  <c r="E8" i="18"/>
  <c r="D8" i="18"/>
  <c r="I7" i="18"/>
  <c r="H7" i="18"/>
  <c r="E7" i="18"/>
  <c r="D7" i="18"/>
  <c r="I6" i="18"/>
  <c r="H6" i="18"/>
  <c r="E6" i="18"/>
  <c r="D6" i="18"/>
  <c r="I41" i="17" l="1"/>
  <c r="H41" i="17"/>
  <c r="E41" i="17"/>
  <c r="D41" i="17"/>
  <c r="I38" i="17"/>
  <c r="H38" i="17"/>
  <c r="E38" i="17"/>
  <c r="D38" i="17"/>
  <c r="I37" i="17"/>
  <c r="H37" i="17"/>
  <c r="E37" i="17"/>
  <c r="D37" i="17"/>
  <c r="I36" i="17"/>
  <c r="H36" i="17"/>
  <c r="E36" i="17"/>
  <c r="D36" i="17"/>
  <c r="I35" i="17"/>
  <c r="H35" i="17"/>
  <c r="E35" i="17"/>
  <c r="D35" i="17"/>
  <c r="I32" i="17"/>
  <c r="H32" i="17"/>
  <c r="E32" i="17"/>
  <c r="D32" i="17"/>
  <c r="I31" i="17"/>
  <c r="H31" i="17"/>
  <c r="E31" i="17"/>
  <c r="D31" i="17"/>
  <c r="I30" i="17"/>
  <c r="H30" i="17"/>
  <c r="E30" i="17"/>
  <c r="D30" i="17"/>
  <c r="I29" i="17"/>
  <c r="H29" i="17"/>
  <c r="E29" i="17"/>
  <c r="D29" i="17"/>
  <c r="I28" i="17"/>
  <c r="H28" i="17"/>
  <c r="E28" i="17"/>
  <c r="D28" i="17"/>
  <c r="I27" i="17"/>
  <c r="H27" i="17"/>
  <c r="E27" i="17"/>
  <c r="D27" i="17"/>
  <c r="I24" i="17"/>
  <c r="H24" i="17"/>
  <c r="E24" i="17"/>
  <c r="D24" i="17"/>
  <c r="I23" i="17"/>
  <c r="H23" i="17"/>
  <c r="E23" i="17"/>
  <c r="D23" i="17"/>
  <c r="I22" i="17"/>
  <c r="H22" i="17"/>
  <c r="E22" i="17"/>
  <c r="D22" i="17"/>
  <c r="I21" i="17"/>
  <c r="H21" i="17"/>
  <c r="E21" i="17"/>
  <c r="D21" i="17"/>
  <c r="I20" i="17"/>
  <c r="H20" i="17"/>
  <c r="E20" i="17"/>
  <c r="D20" i="17"/>
  <c r="I19" i="17"/>
  <c r="H19" i="17"/>
  <c r="E19" i="17"/>
  <c r="D19" i="17"/>
  <c r="I18" i="17"/>
  <c r="H18" i="17"/>
  <c r="E18" i="17"/>
  <c r="D18" i="17"/>
  <c r="I17" i="17"/>
  <c r="H17" i="17"/>
  <c r="E17" i="17"/>
  <c r="D17" i="17"/>
  <c r="I16" i="17"/>
  <c r="H16" i="17"/>
  <c r="E16" i="17"/>
  <c r="D16" i="17"/>
  <c r="I14" i="17"/>
  <c r="H14" i="17"/>
  <c r="E14" i="17"/>
  <c r="D14" i="17"/>
  <c r="I13" i="17"/>
  <c r="H13" i="17"/>
  <c r="E13" i="17"/>
  <c r="D13" i="17"/>
  <c r="I12" i="17"/>
  <c r="H12" i="17"/>
  <c r="E12" i="17"/>
  <c r="D12" i="17"/>
  <c r="I11" i="17"/>
  <c r="H11" i="17"/>
  <c r="E11" i="17"/>
  <c r="D11" i="17"/>
  <c r="I10" i="17"/>
  <c r="H10" i="17"/>
  <c r="E10" i="17"/>
  <c r="D10" i="17"/>
  <c r="I9" i="17"/>
  <c r="H9" i="17"/>
  <c r="E9" i="17"/>
  <c r="D9" i="17"/>
  <c r="I8" i="17"/>
  <c r="H8" i="17"/>
  <c r="E8" i="17"/>
  <c r="D8" i="17"/>
  <c r="I7" i="17"/>
  <c r="H7" i="17"/>
  <c r="E7" i="17"/>
  <c r="D7" i="17"/>
  <c r="I6" i="17"/>
  <c r="H6" i="17"/>
  <c r="E6" i="17"/>
  <c r="D6" i="17"/>
  <c r="I41" i="16" l="1"/>
  <c r="H41" i="16"/>
  <c r="E41" i="16"/>
  <c r="D41" i="16"/>
  <c r="I38" i="16"/>
  <c r="H38" i="16"/>
  <c r="E38" i="16"/>
  <c r="D38" i="16"/>
  <c r="I37" i="16"/>
  <c r="H37" i="16"/>
  <c r="E37" i="16"/>
  <c r="D37" i="16"/>
  <c r="I36" i="16"/>
  <c r="H36" i="16"/>
  <c r="E36" i="16"/>
  <c r="D36" i="16"/>
  <c r="I35" i="16"/>
  <c r="H35" i="16"/>
  <c r="E35" i="16"/>
  <c r="D35" i="16"/>
  <c r="I32" i="16"/>
  <c r="H32" i="16"/>
  <c r="E32" i="16"/>
  <c r="D32" i="16"/>
  <c r="I31" i="16"/>
  <c r="H31" i="16"/>
  <c r="E31" i="16"/>
  <c r="D31" i="16"/>
  <c r="I30" i="16"/>
  <c r="H30" i="16"/>
  <c r="E30" i="16"/>
  <c r="D30" i="16"/>
  <c r="I29" i="16"/>
  <c r="H29" i="16"/>
  <c r="E29" i="16"/>
  <c r="D29" i="16"/>
  <c r="I28" i="16"/>
  <c r="H28" i="16"/>
  <c r="E28" i="16"/>
  <c r="D28" i="16"/>
  <c r="I27" i="16"/>
  <c r="H27" i="16"/>
  <c r="E27" i="16"/>
  <c r="D27" i="16"/>
  <c r="I24" i="16"/>
  <c r="H24" i="16"/>
  <c r="E24" i="16"/>
  <c r="D24" i="16"/>
  <c r="I23" i="16"/>
  <c r="H23" i="16"/>
  <c r="E23" i="16"/>
  <c r="D23" i="16"/>
  <c r="I22" i="16"/>
  <c r="H22" i="16"/>
  <c r="E22" i="16"/>
  <c r="D22" i="16"/>
  <c r="I21" i="16"/>
  <c r="H21" i="16"/>
  <c r="E21" i="16"/>
  <c r="D21" i="16"/>
  <c r="I20" i="16"/>
  <c r="H20" i="16"/>
  <c r="E20" i="16"/>
  <c r="D20" i="16"/>
  <c r="I19" i="16"/>
  <c r="H19" i="16"/>
  <c r="E19" i="16"/>
  <c r="D19" i="16"/>
  <c r="I18" i="16"/>
  <c r="H18" i="16"/>
  <c r="E18" i="16"/>
  <c r="D18" i="16"/>
  <c r="I17" i="16"/>
  <c r="H17" i="16"/>
  <c r="E17" i="16"/>
  <c r="D17" i="16"/>
  <c r="I16" i="16"/>
  <c r="H16" i="16"/>
  <c r="E16" i="16"/>
  <c r="D16" i="16"/>
  <c r="I14" i="16"/>
  <c r="H14" i="16"/>
  <c r="E14" i="16"/>
  <c r="D14" i="16"/>
  <c r="I13" i="16"/>
  <c r="H13" i="16"/>
  <c r="E13" i="16"/>
  <c r="D13" i="16"/>
  <c r="I12" i="16"/>
  <c r="H12" i="16"/>
  <c r="E12" i="16"/>
  <c r="D12" i="16"/>
  <c r="I11" i="16"/>
  <c r="H11" i="16"/>
  <c r="E11" i="16"/>
  <c r="D11" i="16"/>
  <c r="I10" i="16"/>
  <c r="H10" i="16"/>
  <c r="E10" i="16"/>
  <c r="D10" i="16"/>
  <c r="I9" i="16"/>
  <c r="H9" i="16"/>
  <c r="E9" i="16"/>
  <c r="D9" i="16"/>
  <c r="I8" i="16"/>
  <c r="H8" i="16"/>
  <c r="E8" i="16"/>
  <c r="D8" i="16"/>
  <c r="I7" i="16"/>
  <c r="H7" i="16"/>
  <c r="E7" i="16"/>
  <c r="D7" i="16"/>
  <c r="I6" i="16"/>
  <c r="H6" i="16"/>
  <c r="E6" i="16"/>
  <c r="D6" i="16"/>
  <c r="I41" i="15" l="1"/>
  <c r="H41" i="15"/>
  <c r="E41" i="15"/>
  <c r="D41" i="15"/>
  <c r="I38" i="15"/>
  <c r="H38" i="15"/>
  <c r="E38" i="15"/>
  <c r="D38" i="15"/>
  <c r="I37" i="15"/>
  <c r="H37" i="15"/>
  <c r="E37" i="15"/>
  <c r="D37" i="15"/>
  <c r="I36" i="15"/>
  <c r="H36" i="15"/>
  <c r="E36" i="15"/>
  <c r="D36" i="15"/>
  <c r="I35" i="15"/>
  <c r="H35" i="15"/>
  <c r="E35" i="15"/>
  <c r="D35" i="15"/>
  <c r="I32" i="15"/>
  <c r="H32" i="15"/>
  <c r="E32" i="15"/>
  <c r="D32" i="15"/>
  <c r="I31" i="15"/>
  <c r="H31" i="15"/>
  <c r="E31" i="15"/>
  <c r="D31" i="15"/>
  <c r="I30" i="15"/>
  <c r="H30" i="15"/>
  <c r="E30" i="15"/>
  <c r="D30" i="15"/>
  <c r="I29" i="15"/>
  <c r="H29" i="15"/>
  <c r="E29" i="15"/>
  <c r="D29" i="15"/>
  <c r="I28" i="15"/>
  <c r="H28" i="15"/>
  <c r="E28" i="15"/>
  <c r="D28" i="15"/>
  <c r="I27" i="15"/>
  <c r="H27" i="15"/>
  <c r="E27" i="15"/>
  <c r="D27" i="15"/>
  <c r="I24" i="15"/>
  <c r="H24" i="15"/>
  <c r="E24" i="15"/>
  <c r="D24" i="15"/>
  <c r="I23" i="15"/>
  <c r="H23" i="15"/>
  <c r="E23" i="15"/>
  <c r="D23" i="15"/>
  <c r="I22" i="15"/>
  <c r="H22" i="15"/>
  <c r="E22" i="15"/>
  <c r="D22" i="15"/>
  <c r="I21" i="15"/>
  <c r="H21" i="15"/>
  <c r="E21" i="15"/>
  <c r="D21" i="15"/>
  <c r="I20" i="15"/>
  <c r="H20" i="15"/>
  <c r="E20" i="15"/>
  <c r="D20" i="15"/>
  <c r="I19" i="15"/>
  <c r="H19" i="15"/>
  <c r="E19" i="15"/>
  <c r="D19" i="15"/>
  <c r="I18" i="15"/>
  <c r="H18" i="15"/>
  <c r="E18" i="15"/>
  <c r="D18" i="15"/>
  <c r="I17" i="15"/>
  <c r="H17" i="15"/>
  <c r="E17" i="15"/>
  <c r="D17" i="15"/>
  <c r="I16" i="15"/>
  <c r="H16" i="15"/>
  <c r="E16" i="15"/>
  <c r="D16" i="15"/>
  <c r="I14" i="15"/>
  <c r="H14" i="15"/>
  <c r="E14" i="15"/>
  <c r="D14" i="15"/>
  <c r="I13" i="15"/>
  <c r="H13" i="15"/>
  <c r="E13" i="15"/>
  <c r="D13" i="15"/>
  <c r="I12" i="15"/>
  <c r="H12" i="15"/>
  <c r="E12" i="15"/>
  <c r="D12" i="15"/>
  <c r="I11" i="15"/>
  <c r="H11" i="15"/>
  <c r="E11" i="15"/>
  <c r="D11" i="15"/>
  <c r="I10" i="15"/>
  <c r="H10" i="15"/>
  <c r="E10" i="15"/>
  <c r="D10" i="15"/>
  <c r="I9" i="15"/>
  <c r="H9" i="15"/>
  <c r="E9" i="15"/>
  <c r="D9" i="15"/>
  <c r="I8" i="15"/>
  <c r="H8" i="15"/>
  <c r="E8" i="15"/>
  <c r="D8" i="15"/>
  <c r="I7" i="15"/>
  <c r="H7" i="15"/>
  <c r="E7" i="15"/>
  <c r="D7" i="15"/>
  <c r="I6" i="15"/>
  <c r="H6" i="15"/>
  <c r="E6" i="15"/>
  <c r="D6" i="15"/>
  <c r="I41" i="14" l="1"/>
  <c r="H41" i="14"/>
  <c r="E41" i="14"/>
  <c r="D41" i="14"/>
  <c r="I38" i="14"/>
  <c r="H38" i="14"/>
  <c r="E38" i="14"/>
  <c r="D38" i="14"/>
  <c r="I37" i="14"/>
  <c r="H37" i="14"/>
  <c r="E37" i="14"/>
  <c r="D37" i="14"/>
  <c r="I36" i="14"/>
  <c r="H36" i="14"/>
  <c r="E36" i="14"/>
  <c r="D36" i="14"/>
  <c r="I35" i="14"/>
  <c r="H35" i="14"/>
  <c r="E35" i="14"/>
  <c r="D35" i="14"/>
  <c r="I32" i="14"/>
  <c r="H32" i="14"/>
  <c r="E32" i="14"/>
  <c r="D32" i="14"/>
  <c r="I31" i="14"/>
  <c r="H31" i="14"/>
  <c r="E31" i="14"/>
  <c r="D31" i="14"/>
  <c r="I30" i="14"/>
  <c r="H30" i="14"/>
  <c r="E30" i="14"/>
  <c r="D30" i="14"/>
  <c r="I29" i="14"/>
  <c r="H29" i="14"/>
  <c r="E29" i="14"/>
  <c r="D29" i="14"/>
  <c r="I28" i="14"/>
  <c r="H28" i="14"/>
  <c r="E28" i="14"/>
  <c r="D28" i="14"/>
  <c r="I27" i="14"/>
  <c r="H27" i="14"/>
  <c r="E27" i="14"/>
  <c r="D27" i="14"/>
  <c r="I24" i="14"/>
  <c r="H24" i="14"/>
  <c r="E24" i="14"/>
  <c r="D24" i="14"/>
  <c r="I23" i="14"/>
  <c r="H23" i="14"/>
  <c r="E23" i="14"/>
  <c r="D23" i="14"/>
  <c r="I22" i="14"/>
  <c r="H22" i="14"/>
  <c r="E22" i="14"/>
  <c r="D22" i="14"/>
  <c r="I21" i="14"/>
  <c r="H21" i="14"/>
  <c r="E21" i="14"/>
  <c r="D21" i="14"/>
  <c r="I20" i="14"/>
  <c r="H20" i="14"/>
  <c r="E20" i="14"/>
  <c r="D20" i="14"/>
  <c r="I19" i="14"/>
  <c r="H19" i="14"/>
  <c r="E19" i="14"/>
  <c r="D19" i="14"/>
  <c r="I18" i="14"/>
  <c r="H18" i="14"/>
  <c r="E18" i="14"/>
  <c r="D18" i="14"/>
  <c r="I17" i="14"/>
  <c r="H17" i="14"/>
  <c r="E17" i="14"/>
  <c r="D17" i="14"/>
  <c r="I16" i="14"/>
  <c r="H16" i="14"/>
  <c r="E16" i="14"/>
  <c r="D16" i="14"/>
  <c r="I14" i="14"/>
  <c r="H14" i="14"/>
  <c r="E14" i="14"/>
  <c r="D14" i="14"/>
  <c r="I13" i="14"/>
  <c r="H13" i="14"/>
  <c r="E13" i="14"/>
  <c r="D13" i="14"/>
  <c r="I12" i="14"/>
  <c r="H12" i="14"/>
  <c r="E12" i="14"/>
  <c r="D12" i="14"/>
  <c r="I11" i="14"/>
  <c r="H11" i="14"/>
  <c r="E11" i="14"/>
  <c r="D11" i="14"/>
  <c r="I10" i="14"/>
  <c r="H10" i="14"/>
  <c r="E10" i="14"/>
  <c r="D10" i="14"/>
  <c r="I9" i="14"/>
  <c r="H9" i="14"/>
  <c r="E9" i="14"/>
  <c r="D9" i="14"/>
  <c r="I8" i="14"/>
  <c r="H8" i="14"/>
  <c r="E8" i="14"/>
  <c r="D8" i="14"/>
  <c r="I7" i="14"/>
  <c r="H7" i="14"/>
  <c r="E7" i="14"/>
  <c r="D7" i="14"/>
  <c r="I6" i="14"/>
  <c r="H6" i="14"/>
  <c r="E6" i="14"/>
  <c r="D6" i="14"/>
  <c r="I41" i="13" l="1"/>
  <c r="H41" i="13"/>
  <c r="E41" i="13"/>
  <c r="D41" i="13"/>
  <c r="I38" i="13"/>
  <c r="H38" i="13"/>
  <c r="E38" i="13"/>
  <c r="D38" i="13"/>
  <c r="I37" i="13"/>
  <c r="H37" i="13"/>
  <c r="E37" i="13"/>
  <c r="D37" i="13"/>
  <c r="I36" i="13"/>
  <c r="H36" i="13"/>
  <c r="E36" i="13"/>
  <c r="D36" i="13"/>
  <c r="I35" i="13"/>
  <c r="H35" i="13"/>
  <c r="E35" i="13"/>
  <c r="D35" i="13"/>
  <c r="I32" i="13"/>
  <c r="H32" i="13"/>
  <c r="E32" i="13"/>
  <c r="D32" i="13"/>
  <c r="I31" i="13"/>
  <c r="H31" i="13"/>
  <c r="E31" i="13"/>
  <c r="D31" i="13"/>
  <c r="I30" i="13"/>
  <c r="H30" i="13"/>
  <c r="E30" i="13"/>
  <c r="D30" i="13"/>
  <c r="I29" i="13"/>
  <c r="H29" i="13"/>
  <c r="E29" i="13"/>
  <c r="D29" i="13"/>
  <c r="I28" i="13"/>
  <c r="H28" i="13"/>
  <c r="E28" i="13"/>
  <c r="D28" i="13"/>
  <c r="I27" i="13"/>
  <c r="H27" i="13"/>
  <c r="E27" i="13"/>
  <c r="D27" i="13"/>
  <c r="I24" i="13"/>
  <c r="H24" i="13"/>
  <c r="E24" i="13"/>
  <c r="D24" i="13"/>
  <c r="I23" i="13"/>
  <c r="H23" i="13"/>
  <c r="E23" i="13"/>
  <c r="D23" i="13"/>
  <c r="I22" i="13"/>
  <c r="H22" i="13"/>
  <c r="E22" i="13"/>
  <c r="D22" i="13"/>
  <c r="I21" i="13"/>
  <c r="H21" i="13"/>
  <c r="E21" i="13"/>
  <c r="D21" i="13"/>
  <c r="I20" i="13"/>
  <c r="H20" i="13"/>
  <c r="E20" i="13"/>
  <c r="D20" i="13"/>
  <c r="I19" i="13"/>
  <c r="H19" i="13"/>
  <c r="E19" i="13"/>
  <c r="D19" i="13"/>
  <c r="I18" i="13"/>
  <c r="H18" i="13"/>
  <c r="E18" i="13"/>
  <c r="D18" i="13"/>
  <c r="I17" i="13"/>
  <c r="H17" i="13"/>
  <c r="E17" i="13"/>
  <c r="D17" i="13"/>
  <c r="I16" i="13"/>
  <c r="H16" i="13"/>
  <c r="E16" i="13"/>
  <c r="D16" i="13"/>
  <c r="I14" i="13"/>
  <c r="H14" i="13"/>
  <c r="E14" i="13"/>
  <c r="D14" i="13"/>
  <c r="I13" i="13"/>
  <c r="H13" i="13"/>
  <c r="E13" i="13"/>
  <c r="D13" i="13"/>
  <c r="I12" i="13"/>
  <c r="H12" i="13"/>
  <c r="E12" i="13"/>
  <c r="D12" i="13"/>
  <c r="I11" i="13"/>
  <c r="H11" i="13"/>
  <c r="E11" i="13"/>
  <c r="D11" i="13"/>
  <c r="I10" i="13"/>
  <c r="H10" i="13"/>
  <c r="E10" i="13"/>
  <c r="D10" i="13"/>
  <c r="I9" i="13"/>
  <c r="H9" i="13"/>
  <c r="E9" i="13"/>
  <c r="D9" i="13"/>
  <c r="I8" i="13"/>
  <c r="H8" i="13"/>
  <c r="E8" i="13"/>
  <c r="D8" i="13"/>
  <c r="I7" i="13"/>
  <c r="H7" i="13"/>
  <c r="E7" i="13"/>
  <c r="D7" i="13"/>
  <c r="I6" i="13"/>
  <c r="H6" i="13"/>
  <c r="E6" i="13"/>
  <c r="D6" i="13"/>
  <c r="I41" i="12" l="1"/>
  <c r="H41" i="12"/>
  <c r="E41" i="12"/>
  <c r="D41" i="12"/>
  <c r="I38" i="12"/>
  <c r="H38" i="12"/>
  <c r="E38" i="12"/>
  <c r="D38" i="12"/>
  <c r="I37" i="12"/>
  <c r="H37" i="12"/>
  <c r="E37" i="12"/>
  <c r="D37" i="12"/>
  <c r="I36" i="12"/>
  <c r="H36" i="12"/>
  <c r="E36" i="12"/>
  <c r="D36" i="12"/>
  <c r="I35" i="12"/>
  <c r="H35" i="12"/>
  <c r="E35" i="12"/>
  <c r="D35" i="12"/>
  <c r="I32" i="12"/>
  <c r="H32" i="12"/>
  <c r="E32" i="12"/>
  <c r="D32" i="12"/>
  <c r="I31" i="12"/>
  <c r="H31" i="12"/>
  <c r="E31" i="12"/>
  <c r="D31" i="12"/>
  <c r="I30" i="12"/>
  <c r="H30" i="12"/>
  <c r="E30" i="12"/>
  <c r="D30" i="12"/>
  <c r="I29" i="12"/>
  <c r="H29" i="12"/>
  <c r="E29" i="12"/>
  <c r="D29" i="12"/>
  <c r="I28" i="12"/>
  <c r="H28" i="12"/>
  <c r="E28" i="12"/>
  <c r="D28" i="12"/>
  <c r="I27" i="12"/>
  <c r="H27" i="12"/>
  <c r="E27" i="12"/>
  <c r="D27" i="12"/>
  <c r="I24" i="12"/>
  <c r="H24" i="12"/>
  <c r="E24" i="12"/>
  <c r="D24" i="12"/>
  <c r="I23" i="12"/>
  <c r="H23" i="12"/>
  <c r="E23" i="12"/>
  <c r="D23" i="12"/>
  <c r="I22" i="12"/>
  <c r="H22" i="12"/>
  <c r="E22" i="12"/>
  <c r="D22" i="12"/>
  <c r="I21" i="12"/>
  <c r="H21" i="12"/>
  <c r="E21" i="12"/>
  <c r="D21" i="12"/>
  <c r="I20" i="12"/>
  <c r="H20" i="12"/>
  <c r="E20" i="12"/>
  <c r="D20" i="12"/>
  <c r="I19" i="12"/>
  <c r="H19" i="12"/>
  <c r="E19" i="12"/>
  <c r="D19" i="12"/>
  <c r="I18" i="12"/>
  <c r="H18" i="12"/>
  <c r="E18" i="12"/>
  <c r="D18" i="12"/>
  <c r="I17" i="12"/>
  <c r="H17" i="12"/>
  <c r="E17" i="12"/>
  <c r="D17" i="12"/>
  <c r="I16" i="12"/>
  <c r="H16" i="12"/>
  <c r="E16" i="12"/>
  <c r="D16" i="12"/>
  <c r="I14" i="12"/>
  <c r="H14" i="12"/>
  <c r="E14" i="12"/>
  <c r="D14" i="12"/>
  <c r="I13" i="12"/>
  <c r="H13" i="12"/>
  <c r="E13" i="12"/>
  <c r="D13" i="12"/>
  <c r="I12" i="12"/>
  <c r="H12" i="12"/>
  <c r="E12" i="12"/>
  <c r="D12" i="12"/>
  <c r="I11" i="12"/>
  <c r="H11" i="12"/>
  <c r="E11" i="12"/>
  <c r="D11" i="12"/>
  <c r="I10" i="12"/>
  <c r="H10" i="12"/>
  <c r="E10" i="12"/>
  <c r="D10" i="12"/>
  <c r="I9" i="12"/>
  <c r="H9" i="12"/>
  <c r="E9" i="12"/>
  <c r="D9" i="12"/>
  <c r="I8" i="12"/>
  <c r="H8" i="12"/>
  <c r="E8" i="12"/>
  <c r="D8" i="12"/>
  <c r="I7" i="12"/>
  <c r="H7" i="12"/>
  <c r="E7" i="12"/>
  <c r="D7" i="12"/>
  <c r="I6" i="12"/>
  <c r="H6" i="12"/>
  <c r="E6" i="12"/>
  <c r="D6" i="12"/>
  <c r="I41" i="11" l="1"/>
  <c r="H41" i="11"/>
  <c r="E41" i="11"/>
  <c r="D41" i="11"/>
  <c r="I38" i="11"/>
  <c r="H38" i="11"/>
  <c r="E38" i="11"/>
  <c r="D38" i="11"/>
  <c r="I37" i="11"/>
  <c r="H37" i="11"/>
  <c r="E37" i="11"/>
  <c r="D37" i="11"/>
  <c r="I36" i="11"/>
  <c r="H36" i="11"/>
  <c r="E36" i="11"/>
  <c r="D36" i="11"/>
  <c r="I35" i="11"/>
  <c r="H35" i="11"/>
  <c r="E35" i="11"/>
  <c r="D35" i="11"/>
  <c r="I32" i="11"/>
  <c r="H32" i="11"/>
  <c r="E32" i="11"/>
  <c r="D32" i="11"/>
  <c r="I31" i="11"/>
  <c r="H31" i="11"/>
  <c r="E31" i="11"/>
  <c r="D31" i="11"/>
  <c r="I30" i="11"/>
  <c r="H30" i="11"/>
  <c r="E30" i="11"/>
  <c r="D30" i="11"/>
  <c r="I29" i="11"/>
  <c r="H29" i="11"/>
  <c r="E29" i="11"/>
  <c r="D29" i="11"/>
  <c r="I28" i="11"/>
  <c r="H28" i="11"/>
  <c r="E28" i="11"/>
  <c r="D28" i="11"/>
  <c r="I27" i="11"/>
  <c r="H27" i="11"/>
  <c r="E27" i="11"/>
  <c r="D27" i="11"/>
  <c r="I24" i="11"/>
  <c r="H24" i="11"/>
  <c r="E24" i="11"/>
  <c r="D24" i="11"/>
  <c r="I23" i="11"/>
  <c r="H23" i="11"/>
  <c r="E23" i="11"/>
  <c r="D23" i="11"/>
  <c r="I22" i="11"/>
  <c r="H22" i="11"/>
  <c r="E22" i="11"/>
  <c r="D22" i="11"/>
  <c r="I21" i="11"/>
  <c r="H21" i="11"/>
  <c r="E21" i="11"/>
  <c r="D21" i="11"/>
  <c r="I20" i="11"/>
  <c r="H20" i="11"/>
  <c r="E20" i="11"/>
  <c r="D20" i="11"/>
  <c r="I19" i="11"/>
  <c r="H19" i="11"/>
  <c r="E19" i="11"/>
  <c r="D19" i="11"/>
  <c r="I18" i="11"/>
  <c r="H18" i="11"/>
  <c r="E18" i="11"/>
  <c r="D18" i="11"/>
  <c r="I17" i="11"/>
  <c r="H17" i="11"/>
  <c r="E17" i="11"/>
  <c r="D17" i="11"/>
  <c r="I16" i="11"/>
  <c r="H16" i="11"/>
  <c r="E16" i="11"/>
  <c r="D16" i="11"/>
  <c r="I14" i="11"/>
  <c r="H14" i="11"/>
  <c r="E14" i="11"/>
  <c r="D14" i="11"/>
  <c r="I13" i="11"/>
  <c r="H13" i="11"/>
  <c r="E13" i="11"/>
  <c r="D13" i="11"/>
  <c r="I12" i="11"/>
  <c r="H12" i="11"/>
  <c r="E12" i="11"/>
  <c r="D12" i="11"/>
  <c r="I11" i="11"/>
  <c r="H11" i="11"/>
  <c r="E11" i="11"/>
  <c r="D11" i="11"/>
  <c r="I10" i="11"/>
  <c r="H10" i="11"/>
  <c r="E10" i="11"/>
  <c r="D10" i="11"/>
  <c r="I9" i="11"/>
  <c r="H9" i="11"/>
  <c r="E9" i="11"/>
  <c r="D9" i="11"/>
  <c r="I8" i="11"/>
  <c r="H8" i="11"/>
  <c r="E8" i="11"/>
  <c r="D8" i="11"/>
  <c r="I7" i="11"/>
  <c r="H7" i="11"/>
  <c r="E7" i="11"/>
  <c r="D7" i="11"/>
  <c r="I6" i="11"/>
  <c r="H6" i="11"/>
  <c r="E6" i="11"/>
  <c r="D6" i="11"/>
  <c r="I41" i="10" l="1"/>
  <c r="H41" i="10"/>
  <c r="E41" i="10"/>
  <c r="D41" i="10"/>
  <c r="I38" i="10"/>
  <c r="H38" i="10"/>
  <c r="E38" i="10"/>
  <c r="D38" i="10"/>
  <c r="I37" i="10"/>
  <c r="H37" i="10"/>
  <c r="E37" i="10"/>
  <c r="D37" i="10"/>
  <c r="I36" i="10"/>
  <c r="H36" i="10"/>
  <c r="E36" i="10"/>
  <c r="D36" i="10"/>
  <c r="I35" i="10"/>
  <c r="H35" i="10"/>
  <c r="E35" i="10"/>
  <c r="D35" i="10"/>
  <c r="I32" i="10"/>
  <c r="H32" i="10"/>
  <c r="E32" i="10"/>
  <c r="D32" i="10"/>
  <c r="I31" i="10"/>
  <c r="H31" i="10"/>
  <c r="E31" i="10"/>
  <c r="D31" i="10"/>
  <c r="I30" i="10"/>
  <c r="H30" i="10"/>
  <c r="E30" i="10"/>
  <c r="D30" i="10"/>
  <c r="I29" i="10"/>
  <c r="H29" i="10"/>
  <c r="E29" i="10"/>
  <c r="D29" i="10"/>
  <c r="I28" i="10"/>
  <c r="H28" i="10"/>
  <c r="E28" i="10"/>
  <c r="D28" i="10"/>
  <c r="I27" i="10"/>
  <c r="H27" i="10"/>
  <c r="E27" i="10"/>
  <c r="D27" i="10"/>
  <c r="I24" i="10"/>
  <c r="H24" i="10"/>
  <c r="E24" i="10"/>
  <c r="D24" i="10"/>
  <c r="I23" i="10"/>
  <c r="H23" i="10"/>
  <c r="E23" i="10"/>
  <c r="D23" i="10"/>
  <c r="I22" i="10"/>
  <c r="H22" i="10"/>
  <c r="E22" i="10"/>
  <c r="D22" i="10"/>
  <c r="I21" i="10"/>
  <c r="H21" i="10"/>
  <c r="E21" i="10"/>
  <c r="D21" i="10"/>
  <c r="I20" i="10"/>
  <c r="H20" i="10"/>
  <c r="E20" i="10"/>
  <c r="D20" i="10"/>
  <c r="I19" i="10"/>
  <c r="H19" i="10"/>
  <c r="E19" i="10"/>
  <c r="D19" i="10"/>
  <c r="I18" i="10"/>
  <c r="H18" i="10"/>
  <c r="E18" i="10"/>
  <c r="D18" i="10"/>
  <c r="I17" i="10"/>
  <c r="H17" i="10"/>
  <c r="E17" i="10"/>
  <c r="D17" i="10"/>
  <c r="I16" i="10"/>
  <c r="H16" i="10"/>
  <c r="E16" i="10"/>
  <c r="D16" i="10"/>
  <c r="I14" i="10"/>
  <c r="H14" i="10"/>
  <c r="E14" i="10"/>
  <c r="D14" i="10"/>
  <c r="I13" i="10"/>
  <c r="H13" i="10"/>
  <c r="E13" i="10"/>
  <c r="D13" i="10"/>
  <c r="I12" i="10"/>
  <c r="H12" i="10"/>
  <c r="E12" i="10"/>
  <c r="D12" i="10"/>
  <c r="I11" i="10"/>
  <c r="H11" i="10"/>
  <c r="E11" i="10"/>
  <c r="D11" i="10"/>
  <c r="I10" i="10"/>
  <c r="H10" i="10"/>
  <c r="E10" i="10"/>
  <c r="D10" i="10"/>
  <c r="I9" i="10"/>
  <c r="H9" i="10"/>
  <c r="E9" i="10"/>
  <c r="D9" i="10"/>
  <c r="I8" i="10"/>
  <c r="H8" i="10"/>
  <c r="E8" i="10"/>
  <c r="D8" i="10"/>
  <c r="I7" i="10"/>
  <c r="H7" i="10"/>
  <c r="E7" i="10"/>
  <c r="D7" i="10"/>
  <c r="I6" i="10"/>
  <c r="H6" i="10"/>
  <c r="E6" i="10"/>
  <c r="D6" i="10"/>
  <c r="I41" i="9" l="1"/>
  <c r="H41" i="9"/>
  <c r="E41" i="9"/>
  <c r="D41" i="9"/>
  <c r="I38" i="9"/>
  <c r="H38" i="9"/>
  <c r="E38" i="9"/>
  <c r="D38" i="9"/>
  <c r="I37" i="9"/>
  <c r="H37" i="9"/>
  <c r="E37" i="9"/>
  <c r="D37" i="9"/>
  <c r="I36" i="9"/>
  <c r="H36" i="9"/>
  <c r="E36" i="9"/>
  <c r="D36" i="9"/>
  <c r="I35" i="9"/>
  <c r="H35" i="9"/>
  <c r="E35" i="9"/>
  <c r="D35" i="9"/>
  <c r="I32" i="9"/>
  <c r="H32" i="9"/>
  <c r="E32" i="9"/>
  <c r="D32" i="9"/>
  <c r="I31" i="9"/>
  <c r="H31" i="9"/>
  <c r="E31" i="9"/>
  <c r="D31" i="9"/>
  <c r="I30" i="9"/>
  <c r="H30" i="9"/>
  <c r="E30" i="9"/>
  <c r="D30" i="9"/>
  <c r="I29" i="9"/>
  <c r="H29" i="9"/>
  <c r="E29" i="9"/>
  <c r="D29" i="9"/>
  <c r="I28" i="9"/>
  <c r="H28" i="9"/>
  <c r="E28" i="9"/>
  <c r="D28" i="9"/>
  <c r="I27" i="9"/>
  <c r="H27" i="9"/>
  <c r="E27" i="9"/>
  <c r="D27" i="9"/>
  <c r="I24" i="9"/>
  <c r="H24" i="9"/>
  <c r="E24" i="9"/>
  <c r="D24" i="9"/>
  <c r="I23" i="9"/>
  <c r="H23" i="9"/>
  <c r="E23" i="9"/>
  <c r="D23" i="9"/>
  <c r="I22" i="9"/>
  <c r="H22" i="9"/>
  <c r="E22" i="9"/>
  <c r="D22" i="9"/>
  <c r="I21" i="9"/>
  <c r="H21" i="9"/>
  <c r="E21" i="9"/>
  <c r="D21" i="9"/>
  <c r="I20" i="9"/>
  <c r="H20" i="9"/>
  <c r="E20" i="9"/>
  <c r="D20" i="9"/>
  <c r="I19" i="9"/>
  <c r="H19" i="9"/>
  <c r="E19" i="9"/>
  <c r="D19" i="9"/>
  <c r="I18" i="9"/>
  <c r="H18" i="9"/>
  <c r="E18" i="9"/>
  <c r="D18" i="9"/>
  <c r="I17" i="9"/>
  <c r="H17" i="9"/>
  <c r="E17" i="9"/>
  <c r="D17" i="9"/>
  <c r="I16" i="9"/>
  <c r="H16" i="9"/>
  <c r="E16" i="9"/>
  <c r="D16" i="9"/>
  <c r="I14" i="9"/>
  <c r="H14" i="9"/>
  <c r="E14" i="9"/>
  <c r="D14" i="9"/>
  <c r="I13" i="9"/>
  <c r="H13" i="9"/>
  <c r="E13" i="9"/>
  <c r="D13" i="9"/>
  <c r="I12" i="9"/>
  <c r="H12" i="9"/>
  <c r="E12" i="9"/>
  <c r="D12" i="9"/>
  <c r="I11" i="9"/>
  <c r="H11" i="9"/>
  <c r="E11" i="9"/>
  <c r="D11" i="9"/>
  <c r="I10" i="9"/>
  <c r="H10" i="9"/>
  <c r="E10" i="9"/>
  <c r="D10" i="9"/>
  <c r="I9" i="9"/>
  <c r="H9" i="9"/>
  <c r="E9" i="9"/>
  <c r="D9" i="9"/>
  <c r="I8" i="9"/>
  <c r="H8" i="9"/>
  <c r="E8" i="9"/>
  <c r="D8" i="9"/>
  <c r="I7" i="9"/>
  <c r="H7" i="9"/>
  <c r="E7" i="9"/>
  <c r="D7" i="9"/>
  <c r="I6" i="9"/>
  <c r="H6" i="9"/>
  <c r="E6" i="9"/>
  <c r="D6" i="9"/>
  <c r="I41" i="8" l="1"/>
  <c r="H41" i="8"/>
  <c r="E41" i="8"/>
  <c r="D41" i="8"/>
  <c r="I38" i="8"/>
  <c r="H38" i="8"/>
  <c r="E38" i="8"/>
  <c r="D38" i="8"/>
  <c r="I37" i="8"/>
  <c r="H37" i="8"/>
  <c r="E37" i="8"/>
  <c r="D37" i="8"/>
  <c r="I36" i="8"/>
  <c r="H36" i="8"/>
  <c r="E36" i="8"/>
  <c r="D36" i="8"/>
  <c r="I35" i="8"/>
  <c r="H35" i="8"/>
  <c r="E35" i="8"/>
  <c r="D35" i="8"/>
  <c r="I32" i="8"/>
  <c r="H32" i="8"/>
  <c r="E32" i="8"/>
  <c r="D32" i="8"/>
  <c r="I31" i="8"/>
  <c r="H31" i="8"/>
  <c r="E31" i="8"/>
  <c r="D31" i="8"/>
  <c r="I30" i="8"/>
  <c r="H30" i="8"/>
  <c r="E30" i="8"/>
  <c r="D30" i="8"/>
  <c r="I29" i="8"/>
  <c r="H29" i="8"/>
  <c r="E29" i="8"/>
  <c r="D29" i="8"/>
  <c r="I28" i="8"/>
  <c r="H28" i="8"/>
  <c r="E28" i="8"/>
  <c r="D28" i="8"/>
  <c r="I27" i="8"/>
  <c r="H27" i="8"/>
  <c r="E27" i="8"/>
  <c r="D27" i="8"/>
  <c r="I24" i="8"/>
  <c r="H24" i="8"/>
  <c r="E24" i="8"/>
  <c r="D24" i="8"/>
  <c r="I23" i="8"/>
  <c r="H23" i="8"/>
  <c r="E23" i="8"/>
  <c r="D23" i="8"/>
  <c r="I22" i="8"/>
  <c r="H22" i="8"/>
  <c r="E22" i="8"/>
  <c r="D22" i="8"/>
  <c r="I21" i="8"/>
  <c r="H21" i="8"/>
  <c r="E21" i="8"/>
  <c r="D21" i="8"/>
  <c r="I20" i="8"/>
  <c r="H20" i="8"/>
  <c r="E20" i="8"/>
  <c r="D20" i="8"/>
  <c r="I19" i="8"/>
  <c r="H19" i="8"/>
  <c r="E19" i="8"/>
  <c r="D19" i="8"/>
  <c r="I18" i="8"/>
  <c r="H18" i="8"/>
  <c r="E18" i="8"/>
  <c r="D18" i="8"/>
  <c r="I17" i="8"/>
  <c r="H17" i="8"/>
  <c r="E17" i="8"/>
  <c r="D17" i="8"/>
  <c r="I16" i="8"/>
  <c r="H16" i="8"/>
  <c r="E16" i="8"/>
  <c r="D16" i="8"/>
  <c r="I14" i="8"/>
  <c r="H14" i="8"/>
  <c r="E14" i="8"/>
  <c r="D14" i="8"/>
  <c r="I13" i="8"/>
  <c r="H13" i="8"/>
  <c r="E13" i="8"/>
  <c r="D13" i="8"/>
  <c r="I12" i="8"/>
  <c r="H12" i="8"/>
  <c r="E12" i="8"/>
  <c r="D12" i="8"/>
  <c r="I11" i="8"/>
  <c r="H11" i="8"/>
  <c r="E11" i="8"/>
  <c r="D11" i="8"/>
  <c r="I10" i="8"/>
  <c r="H10" i="8"/>
  <c r="E10" i="8"/>
  <c r="D10" i="8"/>
  <c r="I9" i="8"/>
  <c r="H9" i="8"/>
  <c r="E9" i="8"/>
  <c r="D9" i="8"/>
  <c r="I8" i="8"/>
  <c r="H8" i="8"/>
  <c r="E8" i="8"/>
  <c r="D8" i="8"/>
  <c r="I7" i="8"/>
  <c r="H7" i="8"/>
  <c r="E7" i="8"/>
  <c r="D7" i="8"/>
  <c r="I6" i="8"/>
  <c r="H6" i="8"/>
  <c r="E6" i="8"/>
  <c r="D6" i="8"/>
  <c r="I41" i="7" l="1"/>
  <c r="H41" i="7"/>
  <c r="E41" i="7"/>
  <c r="D41" i="7"/>
  <c r="I38" i="7"/>
  <c r="H38" i="7"/>
  <c r="E38" i="7"/>
  <c r="D38" i="7"/>
  <c r="I37" i="7"/>
  <c r="H37" i="7"/>
  <c r="E37" i="7"/>
  <c r="D37" i="7"/>
  <c r="I36" i="7"/>
  <c r="H36" i="7"/>
  <c r="E36" i="7"/>
  <c r="D36" i="7"/>
  <c r="I35" i="7"/>
  <c r="H35" i="7"/>
  <c r="E35" i="7"/>
  <c r="D35" i="7"/>
  <c r="I32" i="7"/>
  <c r="H32" i="7"/>
  <c r="E32" i="7"/>
  <c r="D32" i="7"/>
  <c r="I31" i="7"/>
  <c r="H31" i="7"/>
  <c r="E31" i="7"/>
  <c r="D31" i="7"/>
  <c r="I30" i="7"/>
  <c r="H30" i="7"/>
  <c r="E30" i="7"/>
  <c r="D30" i="7"/>
  <c r="I29" i="7"/>
  <c r="H29" i="7"/>
  <c r="E29" i="7"/>
  <c r="D29" i="7"/>
  <c r="I28" i="7"/>
  <c r="H28" i="7"/>
  <c r="E28" i="7"/>
  <c r="D28" i="7"/>
  <c r="I27" i="7"/>
  <c r="H27" i="7"/>
  <c r="E27" i="7"/>
  <c r="D27" i="7"/>
  <c r="I24" i="7"/>
  <c r="H24" i="7"/>
  <c r="E24" i="7"/>
  <c r="D24" i="7"/>
  <c r="I23" i="7"/>
  <c r="H23" i="7"/>
  <c r="E23" i="7"/>
  <c r="D23" i="7"/>
  <c r="I22" i="7"/>
  <c r="H22" i="7"/>
  <c r="E22" i="7"/>
  <c r="D22" i="7"/>
  <c r="I21" i="7"/>
  <c r="H21" i="7"/>
  <c r="E21" i="7"/>
  <c r="D21" i="7"/>
  <c r="I20" i="7"/>
  <c r="H20" i="7"/>
  <c r="E20" i="7"/>
  <c r="D20" i="7"/>
  <c r="I19" i="7"/>
  <c r="H19" i="7"/>
  <c r="E19" i="7"/>
  <c r="D19" i="7"/>
  <c r="I18" i="7"/>
  <c r="H18" i="7"/>
  <c r="E18" i="7"/>
  <c r="D18" i="7"/>
  <c r="I17" i="7"/>
  <c r="H17" i="7"/>
  <c r="E17" i="7"/>
  <c r="D17" i="7"/>
  <c r="I16" i="7"/>
  <c r="H16" i="7"/>
  <c r="E16" i="7"/>
  <c r="D16" i="7"/>
  <c r="I14" i="7"/>
  <c r="H14" i="7"/>
  <c r="E14" i="7"/>
  <c r="D14" i="7"/>
  <c r="I13" i="7"/>
  <c r="H13" i="7"/>
  <c r="E13" i="7"/>
  <c r="D13" i="7"/>
  <c r="I12" i="7"/>
  <c r="H12" i="7"/>
  <c r="E12" i="7"/>
  <c r="D12" i="7"/>
  <c r="I11" i="7"/>
  <c r="H11" i="7"/>
  <c r="E11" i="7"/>
  <c r="D11" i="7"/>
  <c r="I10" i="7"/>
  <c r="H10" i="7"/>
  <c r="E10" i="7"/>
  <c r="D10" i="7"/>
  <c r="I9" i="7"/>
  <c r="H9" i="7"/>
  <c r="E9" i="7"/>
  <c r="D9" i="7"/>
  <c r="I8" i="7"/>
  <c r="H8" i="7"/>
  <c r="E8" i="7"/>
  <c r="D8" i="7"/>
  <c r="I7" i="7"/>
  <c r="H7" i="7"/>
  <c r="E7" i="7"/>
  <c r="D7" i="7"/>
  <c r="I6" i="7"/>
  <c r="H6" i="7"/>
  <c r="E6" i="7"/>
  <c r="D6" i="7"/>
  <c r="I41" i="6" l="1"/>
  <c r="H41" i="6"/>
  <c r="E41" i="6"/>
  <c r="D41" i="6"/>
  <c r="I38" i="6"/>
  <c r="H38" i="6"/>
  <c r="E38" i="6"/>
  <c r="D38" i="6"/>
  <c r="I37" i="6"/>
  <c r="H37" i="6"/>
  <c r="E37" i="6"/>
  <c r="D37" i="6"/>
  <c r="I36" i="6"/>
  <c r="H36" i="6"/>
  <c r="E36" i="6"/>
  <c r="D36" i="6"/>
  <c r="I35" i="6"/>
  <c r="H35" i="6"/>
  <c r="E35" i="6"/>
  <c r="D35" i="6"/>
  <c r="I32" i="6"/>
  <c r="H32" i="6"/>
  <c r="E32" i="6"/>
  <c r="D32" i="6"/>
  <c r="I31" i="6"/>
  <c r="H31" i="6"/>
  <c r="E31" i="6"/>
  <c r="D31" i="6"/>
  <c r="I30" i="6"/>
  <c r="H30" i="6"/>
  <c r="E30" i="6"/>
  <c r="D30" i="6"/>
  <c r="I29" i="6"/>
  <c r="H29" i="6"/>
  <c r="E29" i="6"/>
  <c r="D29" i="6"/>
  <c r="I28" i="6"/>
  <c r="H28" i="6"/>
  <c r="E28" i="6"/>
  <c r="D28" i="6"/>
  <c r="I27" i="6"/>
  <c r="H27" i="6"/>
  <c r="E27" i="6"/>
  <c r="D27" i="6"/>
  <c r="I24" i="6"/>
  <c r="H24" i="6"/>
  <c r="E24" i="6"/>
  <c r="D24" i="6"/>
  <c r="I23" i="6"/>
  <c r="H23" i="6"/>
  <c r="E23" i="6"/>
  <c r="D23" i="6"/>
  <c r="I22" i="6"/>
  <c r="H22" i="6"/>
  <c r="E22" i="6"/>
  <c r="D22" i="6"/>
  <c r="I21" i="6"/>
  <c r="H21" i="6"/>
  <c r="E21" i="6"/>
  <c r="D21" i="6"/>
  <c r="I20" i="6"/>
  <c r="H20" i="6"/>
  <c r="E20" i="6"/>
  <c r="D20" i="6"/>
  <c r="I19" i="6"/>
  <c r="H19" i="6"/>
  <c r="E19" i="6"/>
  <c r="D19" i="6"/>
  <c r="I18" i="6"/>
  <c r="H18" i="6"/>
  <c r="E18" i="6"/>
  <c r="D18" i="6"/>
  <c r="I17" i="6"/>
  <c r="H17" i="6"/>
  <c r="E17" i="6"/>
  <c r="D17" i="6"/>
  <c r="I16" i="6"/>
  <c r="H16" i="6"/>
  <c r="E16" i="6"/>
  <c r="D16" i="6"/>
  <c r="I14" i="6"/>
  <c r="H14" i="6"/>
  <c r="E14" i="6"/>
  <c r="D14" i="6"/>
  <c r="I13" i="6"/>
  <c r="H13" i="6"/>
  <c r="E13" i="6"/>
  <c r="D13" i="6"/>
  <c r="I12" i="6"/>
  <c r="H12" i="6"/>
  <c r="E12" i="6"/>
  <c r="D12" i="6"/>
  <c r="I11" i="6"/>
  <c r="H11" i="6"/>
  <c r="E11" i="6"/>
  <c r="D11" i="6"/>
  <c r="I10" i="6"/>
  <c r="H10" i="6"/>
  <c r="E10" i="6"/>
  <c r="D10" i="6"/>
  <c r="I9" i="6"/>
  <c r="H9" i="6"/>
  <c r="E9" i="6"/>
  <c r="D9" i="6"/>
  <c r="I8" i="6"/>
  <c r="H8" i="6"/>
  <c r="E8" i="6"/>
  <c r="D8" i="6"/>
  <c r="I7" i="6"/>
  <c r="H7" i="6"/>
  <c r="E7" i="6"/>
  <c r="D7" i="6"/>
  <c r="I6" i="6"/>
  <c r="H6" i="6"/>
  <c r="E6" i="6"/>
  <c r="D6" i="6"/>
  <c r="I41" i="5" l="1"/>
  <c r="H41" i="5"/>
  <c r="E41" i="5"/>
  <c r="D41" i="5"/>
  <c r="I38" i="5"/>
  <c r="H38" i="5"/>
  <c r="E38" i="5"/>
  <c r="D38" i="5"/>
  <c r="I37" i="5"/>
  <c r="H37" i="5"/>
  <c r="E37" i="5"/>
  <c r="D37" i="5"/>
  <c r="I36" i="5"/>
  <c r="H36" i="5"/>
  <c r="E36" i="5"/>
  <c r="D36" i="5"/>
  <c r="I35" i="5"/>
  <c r="H35" i="5"/>
  <c r="E35" i="5"/>
  <c r="D35" i="5"/>
  <c r="I32" i="5"/>
  <c r="H32" i="5"/>
  <c r="E32" i="5"/>
  <c r="D32" i="5"/>
  <c r="I31" i="5"/>
  <c r="H31" i="5"/>
  <c r="E31" i="5"/>
  <c r="D31" i="5"/>
  <c r="I30" i="5"/>
  <c r="H30" i="5"/>
  <c r="E30" i="5"/>
  <c r="D30" i="5"/>
  <c r="I29" i="5"/>
  <c r="H29" i="5"/>
  <c r="E29" i="5"/>
  <c r="D29" i="5"/>
  <c r="I28" i="5"/>
  <c r="H28" i="5"/>
  <c r="E28" i="5"/>
  <c r="D28" i="5"/>
  <c r="I27" i="5"/>
  <c r="H27" i="5"/>
  <c r="E27" i="5"/>
  <c r="D27" i="5"/>
  <c r="I24" i="5"/>
  <c r="H24" i="5"/>
  <c r="E24" i="5"/>
  <c r="D24" i="5"/>
  <c r="I23" i="5"/>
  <c r="H23" i="5"/>
  <c r="E23" i="5"/>
  <c r="D23" i="5"/>
  <c r="I22" i="5"/>
  <c r="H22" i="5"/>
  <c r="E22" i="5"/>
  <c r="D22" i="5"/>
  <c r="I21" i="5"/>
  <c r="H21" i="5"/>
  <c r="E21" i="5"/>
  <c r="D21" i="5"/>
  <c r="I20" i="5"/>
  <c r="H20" i="5"/>
  <c r="E20" i="5"/>
  <c r="D20" i="5"/>
  <c r="I19" i="5"/>
  <c r="H19" i="5"/>
  <c r="E19" i="5"/>
  <c r="D19" i="5"/>
  <c r="I18" i="5"/>
  <c r="H18" i="5"/>
  <c r="E18" i="5"/>
  <c r="D18" i="5"/>
  <c r="I17" i="5"/>
  <c r="H17" i="5"/>
  <c r="E17" i="5"/>
  <c r="D17" i="5"/>
  <c r="I16" i="5"/>
  <c r="H16" i="5"/>
  <c r="E16" i="5"/>
  <c r="D16" i="5"/>
  <c r="I14" i="5"/>
  <c r="H14" i="5"/>
  <c r="E14" i="5"/>
  <c r="D14" i="5"/>
  <c r="I13" i="5"/>
  <c r="H13" i="5"/>
  <c r="E13" i="5"/>
  <c r="D13" i="5"/>
  <c r="I12" i="5"/>
  <c r="H12" i="5"/>
  <c r="E12" i="5"/>
  <c r="D12" i="5"/>
  <c r="I11" i="5"/>
  <c r="H11" i="5"/>
  <c r="E11" i="5"/>
  <c r="D11" i="5"/>
  <c r="I10" i="5"/>
  <c r="H10" i="5"/>
  <c r="E10" i="5"/>
  <c r="D10" i="5"/>
  <c r="I9" i="5"/>
  <c r="H9" i="5"/>
  <c r="E9" i="5"/>
  <c r="D9" i="5"/>
  <c r="I8" i="5"/>
  <c r="H8" i="5"/>
  <c r="E8" i="5"/>
  <c r="D8" i="5"/>
  <c r="I7" i="5"/>
  <c r="H7" i="5"/>
  <c r="E7" i="5"/>
  <c r="D7" i="5"/>
  <c r="I6" i="5"/>
  <c r="H6" i="5"/>
  <c r="E6" i="5"/>
  <c r="D6" i="5"/>
  <c r="I41" i="4" l="1"/>
  <c r="H41" i="4"/>
  <c r="E41" i="4"/>
  <c r="D41" i="4"/>
  <c r="I38" i="4"/>
  <c r="H38" i="4"/>
  <c r="E38" i="4"/>
  <c r="D38" i="4"/>
  <c r="I37" i="4"/>
  <c r="H37" i="4"/>
  <c r="E37" i="4"/>
  <c r="D37" i="4"/>
  <c r="I36" i="4"/>
  <c r="H36" i="4"/>
  <c r="E36" i="4"/>
  <c r="D36" i="4"/>
  <c r="I35" i="4"/>
  <c r="H35" i="4"/>
  <c r="E35" i="4"/>
  <c r="D35" i="4"/>
  <c r="I32" i="4"/>
  <c r="H32" i="4"/>
  <c r="E32" i="4"/>
  <c r="D32" i="4"/>
  <c r="I31" i="4"/>
  <c r="H31" i="4"/>
  <c r="E31" i="4"/>
  <c r="D31" i="4"/>
  <c r="I30" i="4"/>
  <c r="H30" i="4"/>
  <c r="E30" i="4"/>
  <c r="D30" i="4"/>
  <c r="I29" i="4"/>
  <c r="H29" i="4"/>
  <c r="E29" i="4"/>
  <c r="D29" i="4"/>
  <c r="I28" i="4"/>
  <c r="H28" i="4"/>
  <c r="E28" i="4"/>
  <c r="D28" i="4"/>
  <c r="I27" i="4"/>
  <c r="H27" i="4"/>
  <c r="E27" i="4"/>
  <c r="D27" i="4"/>
  <c r="I24" i="4"/>
  <c r="H24" i="4"/>
  <c r="E24" i="4"/>
  <c r="D24" i="4"/>
  <c r="I23" i="4"/>
  <c r="H23" i="4"/>
  <c r="E23" i="4"/>
  <c r="D23" i="4"/>
  <c r="I22" i="4"/>
  <c r="H22" i="4"/>
  <c r="E22" i="4"/>
  <c r="D22" i="4"/>
  <c r="I21" i="4"/>
  <c r="H21" i="4"/>
  <c r="E21" i="4"/>
  <c r="D21" i="4"/>
  <c r="I20" i="4"/>
  <c r="H20" i="4"/>
  <c r="E20" i="4"/>
  <c r="D20" i="4"/>
  <c r="I19" i="4"/>
  <c r="H19" i="4"/>
  <c r="E19" i="4"/>
  <c r="D19" i="4"/>
  <c r="I18" i="4"/>
  <c r="H18" i="4"/>
  <c r="E18" i="4"/>
  <c r="D18" i="4"/>
  <c r="I17" i="4"/>
  <c r="H17" i="4"/>
  <c r="E17" i="4"/>
  <c r="D17" i="4"/>
  <c r="I16" i="4"/>
  <c r="H16" i="4"/>
  <c r="E16" i="4"/>
  <c r="D16" i="4"/>
  <c r="I14" i="4"/>
  <c r="H14" i="4"/>
  <c r="E14" i="4"/>
  <c r="D14" i="4"/>
  <c r="I13" i="4"/>
  <c r="H13" i="4"/>
  <c r="E13" i="4"/>
  <c r="D13" i="4"/>
  <c r="I12" i="4"/>
  <c r="H12" i="4"/>
  <c r="E12" i="4"/>
  <c r="D12" i="4"/>
  <c r="I11" i="4"/>
  <c r="H11" i="4"/>
  <c r="E11" i="4"/>
  <c r="D11" i="4"/>
  <c r="I10" i="4"/>
  <c r="H10" i="4"/>
  <c r="E10" i="4"/>
  <c r="D10" i="4"/>
  <c r="I9" i="4"/>
  <c r="H9" i="4"/>
  <c r="E9" i="4"/>
  <c r="D9" i="4"/>
  <c r="I8" i="4"/>
  <c r="H8" i="4"/>
  <c r="E8" i="4"/>
  <c r="D8" i="4"/>
  <c r="I7" i="4"/>
  <c r="H7" i="4"/>
  <c r="E7" i="4"/>
  <c r="D7" i="4"/>
  <c r="I6" i="4"/>
  <c r="H6" i="4"/>
  <c r="E6" i="4"/>
  <c r="D6" i="4"/>
  <c r="I41" i="3" l="1"/>
  <c r="H41" i="3"/>
  <c r="E41" i="3"/>
  <c r="D41" i="3"/>
  <c r="I38" i="3"/>
  <c r="H38" i="3"/>
  <c r="E38" i="3"/>
  <c r="D38" i="3"/>
  <c r="I37" i="3"/>
  <c r="H37" i="3"/>
  <c r="E37" i="3"/>
  <c r="D37" i="3"/>
  <c r="I36" i="3"/>
  <c r="H36" i="3"/>
  <c r="E36" i="3"/>
  <c r="D36" i="3"/>
  <c r="I35" i="3"/>
  <c r="H35" i="3"/>
  <c r="E35" i="3"/>
  <c r="D35" i="3"/>
  <c r="I32" i="3"/>
  <c r="H32" i="3"/>
  <c r="E32" i="3"/>
  <c r="D32" i="3"/>
  <c r="I31" i="3"/>
  <c r="H31" i="3"/>
  <c r="E31" i="3"/>
  <c r="D31" i="3"/>
  <c r="I30" i="3"/>
  <c r="H30" i="3"/>
  <c r="E30" i="3"/>
  <c r="D30" i="3"/>
  <c r="I29" i="3"/>
  <c r="H29" i="3"/>
  <c r="E29" i="3"/>
  <c r="D29" i="3"/>
  <c r="I28" i="3"/>
  <c r="H28" i="3"/>
  <c r="E28" i="3"/>
  <c r="D28" i="3"/>
  <c r="I27" i="3"/>
  <c r="H27" i="3"/>
  <c r="E27" i="3"/>
  <c r="D27" i="3"/>
  <c r="I24" i="3"/>
  <c r="H24" i="3"/>
  <c r="E24" i="3"/>
  <c r="D24" i="3"/>
  <c r="I23" i="3"/>
  <c r="H23" i="3"/>
  <c r="E23" i="3"/>
  <c r="D23" i="3"/>
  <c r="I22" i="3"/>
  <c r="H22" i="3"/>
  <c r="E22" i="3"/>
  <c r="D22" i="3"/>
  <c r="I21" i="3"/>
  <c r="H21" i="3"/>
  <c r="E21" i="3"/>
  <c r="D21" i="3"/>
  <c r="I20" i="3"/>
  <c r="H20" i="3"/>
  <c r="E20" i="3"/>
  <c r="D20" i="3"/>
  <c r="I19" i="3"/>
  <c r="H19" i="3"/>
  <c r="E19" i="3"/>
  <c r="D19" i="3"/>
  <c r="I18" i="3"/>
  <c r="H18" i="3"/>
  <c r="E18" i="3"/>
  <c r="D18" i="3"/>
  <c r="I17" i="3"/>
  <c r="H17" i="3"/>
  <c r="E17" i="3"/>
  <c r="D17" i="3"/>
  <c r="I16" i="3"/>
  <c r="H16" i="3"/>
  <c r="E16" i="3"/>
  <c r="D16" i="3"/>
  <c r="I14" i="3"/>
  <c r="H14" i="3"/>
  <c r="E14" i="3"/>
  <c r="D14" i="3"/>
  <c r="I13" i="3"/>
  <c r="H13" i="3"/>
  <c r="E13" i="3"/>
  <c r="D13" i="3"/>
  <c r="I12" i="3"/>
  <c r="H12" i="3"/>
  <c r="E12" i="3"/>
  <c r="D12" i="3"/>
  <c r="I11" i="3"/>
  <c r="H11" i="3"/>
  <c r="E11" i="3"/>
  <c r="D11" i="3"/>
  <c r="I10" i="3"/>
  <c r="H10" i="3"/>
  <c r="E10" i="3"/>
  <c r="D10" i="3"/>
  <c r="I9" i="3"/>
  <c r="H9" i="3"/>
  <c r="E9" i="3"/>
  <c r="D9" i="3"/>
  <c r="I8" i="3"/>
  <c r="H8" i="3"/>
  <c r="E8" i="3"/>
  <c r="D8" i="3"/>
  <c r="I7" i="3"/>
  <c r="H7" i="3"/>
  <c r="E7" i="3"/>
  <c r="D7" i="3"/>
  <c r="I6" i="3"/>
  <c r="H6" i="3"/>
  <c r="E6" i="3"/>
  <c r="D6" i="3"/>
  <c r="H8" i="1" l="1"/>
  <c r="I8" i="1"/>
  <c r="H9" i="1"/>
  <c r="I9" i="1"/>
  <c r="H10" i="1"/>
  <c r="I10" i="1"/>
  <c r="H11" i="1"/>
  <c r="I11" i="1"/>
  <c r="H12" i="1"/>
  <c r="I12" i="1"/>
  <c r="D8" i="1"/>
  <c r="E8" i="1"/>
  <c r="D9" i="1"/>
  <c r="E9" i="1"/>
  <c r="D10" i="1"/>
  <c r="E10" i="1"/>
  <c r="D11" i="1"/>
  <c r="E11" i="1"/>
  <c r="D12" i="1"/>
  <c r="E12" i="1"/>
  <c r="I41" i="1"/>
  <c r="H41" i="1"/>
  <c r="E41" i="1"/>
  <c r="D41" i="1"/>
  <c r="I38" i="1"/>
  <c r="H38" i="1"/>
  <c r="E38" i="1"/>
  <c r="D38" i="1"/>
  <c r="I37" i="1"/>
  <c r="H37" i="1"/>
  <c r="E37" i="1"/>
  <c r="D37" i="1"/>
  <c r="I36" i="1"/>
  <c r="H36" i="1"/>
  <c r="E36" i="1"/>
  <c r="D36" i="1"/>
  <c r="I35" i="1"/>
  <c r="H35" i="1"/>
  <c r="E35" i="1"/>
  <c r="D35" i="1"/>
  <c r="I32" i="1"/>
  <c r="H32" i="1"/>
  <c r="E32" i="1"/>
  <c r="D32" i="1"/>
  <c r="I31" i="1"/>
  <c r="H31" i="1"/>
  <c r="E31" i="1"/>
  <c r="D31" i="1"/>
  <c r="I30" i="1"/>
  <c r="H30" i="1"/>
  <c r="E30" i="1"/>
  <c r="D30" i="1"/>
  <c r="I29" i="1"/>
  <c r="H29" i="1"/>
  <c r="E29" i="1"/>
  <c r="D29" i="1"/>
  <c r="I28" i="1"/>
  <c r="H28" i="1"/>
  <c r="E28" i="1"/>
  <c r="D28" i="1"/>
  <c r="I27" i="1"/>
  <c r="H27" i="1"/>
  <c r="E27" i="1"/>
  <c r="D27" i="1"/>
  <c r="I24" i="1"/>
  <c r="H24" i="1"/>
  <c r="E24" i="1"/>
  <c r="D24" i="1"/>
  <c r="I23" i="1"/>
  <c r="H23" i="1"/>
  <c r="E23" i="1"/>
  <c r="D23" i="1"/>
  <c r="I22" i="1"/>
  <c r="H22" i="1"/>
  <c r="E22" i="1"/>
  <c r="D22" i="1"/>
  <c r="I21" i="1"/>
  <c r="H21" i="1"/>
  <c r="E21" i="1"/>
  <c r="D21" i="1"/>
  <c r="I20" i="1"/>
  <c r="H20" i="1"/>
  <c r="E20" i="1"/>
  <c r="D20" i="1"/>
  <c r="I19" i="1"/>
  <c r="H19" i="1"/>
  <c r="E19" i="1"/>
  <c r="D19" i="1"/>
  <c r="I18" i="1"/>
  <c r="H18" i="1"/>
  <c r="E18" i="1"/>
  <c r="D18" i="1"/>
  <c r="I17" i="1"/>
  <c r="H17" i="1"/>
  <c r="E17" i="1"/>
  <c r="D17" i="1"/>
  <c r="I16" i="1"/>
  <c r="H16" i="1"/>
  <c r="E16" i="1"/>
  <c r="D16" i="1"/>
  <c r="I14" i="1"/>
  <c r="H14" i="1"/>
  <c r="E14" i="1"/>
  <c r="D14" i="1"/>
  <c r="I13" i="1"/>
  <c r="H13" i="1"/>
  <c r="E13" i="1"/>
  <c r="D13" i="1"/>
  <c r="I7" i="1"/>
  <c r="H7" i="1"/>
  <c r="E7" i="1"/>
  <c r="D7" i="1"/>
  <c r="I6" i="1"/>
  <c r="H6" i="1"/>
  <c r="E6" i="1"/>
  <c r="D6" i="1"/>
</calcChain>
</file>

<file path=xl/sharedStrings.xml><?xml version="1.0" encoding="utf-8"?>
<sst xmlns="http://schemas.openxmlformats.org/spreadsheetml/2006/main" count="943" uniqueCount="60">
  <si>
    <t>University of Alaska Course Enrollment and Credit Hours Report</t>
  </si>
  <si>
    <t>Difference</t>
  </si>
  <si>
    <t>% Change</t>
  </si>
  <si>
    <t>UA Fairbanks</t>
  </si>
  <si>
    <t>Fairbanks</t>
  </si>
  <si>
    <t>Bristol Bay</t>
  </si>
  <si>
    <t>Chukchi</t>
  </si>
  <si>
    <t>Kuskokwim</t>
  </si>
  <si>
    <t>Northwest</t>
  </si>
  <si>
    <t>Rural College</t>
  </si>
  <si>
    <t>CTC</t>
  </si>
  <si>
    <t>UAF CEM</t>
  </si>
  <si>
    <t>UAF CLA</t>
  </si>
  <si>
    <t>UAF CNSM</t>
  </si>
  <si>
    <t>UAF SOE</t>
  </si>
  <si>
    <t>UAF SFOS</t>
  </si>
  <si>
    <t>UAF SOM</t>
  </si>
  <si>
    <t>UAF Provost</t>
  </si>
  <si>
    <t>UAF Library</t>
  </si>
  <si>
    <t>UA Anchorage</t>
  </si>
  <si>
    <t>Anchorage</t>
  </si>
  <si>
    <t>Kenai</t>
  </si>
  <si>
    <t>Kodiak</t>
  </si>
  <si>
    <t>Mat-Su</t>
  </si>
  <si>
    <t>PWSCC</t>
  </si>
  <si>
    <t>UA Southeast</t>
  </si>
  <si>
    <t>Juneau</t>
  </si>
  <si>
    <t>Ketchikan</t>
  </si>
  <si>
    <t>Sitka</t>
  </si>
  <si>
    <t>UA System</t>
  </si>
  <si>
    <t>UAF SNRE</t>
  </si>
  <si>
    <t>by Campus, Fall 2016</t>
  </si>
  <si>
    <t>25-APR-16</t>
  </si>
  <si>
    <t>Fall 2015 Headcount*</t>
  </si>
  <si>
    <t>Fall 2016 Headcount</t>
  </si>
  <si>
    <t>Fall 2015 Credit Hours*</t>
  </si>
  <si>
    <t>Fall 2016 Credit Hours</t>
  </si>
  <si>
    <r>
      <rPr>
        <b/>
        <vertAlign val="superscript"/>
        <sz val="12"/>
        <rFont val="Arial"/>
        <family val="2"/>
      </rPr>
      <t>*</t>
    </r>
    <r>
      <rPr>
        <sz val="12"/>
        <rFont val="Arial"/>
        <family val="2"/>
      </rPr>
      <t>Fall 2015 Headcount and Credit Hours are not final numbers. They are from approximately the same date as the 2016 numbers.</t>
    </r>
  </si>
  <si>
    <t>2-MAY-16</t>
  </si>
  <si>
    <t>Interior Alaska</t>
  </si>
  <si>
    <t>9-MAY-16</t>
  </si>
  <si>
    <t>16-MAY-16</t>
  </si>
  <si>
    <t>23-MAY-16</t>
  </si>
  <si>
    <t>30-MAY-16</t>
  </si>
  <si>
    <t>6-JUNE-16</t>
  </si>
  <si>
    <t>13-JUNE-16</t>
  </si>
  <si>
    <t>20-JUNE-16</t>
  </si>
  <si>
    <t>27-JUNE-16</t>
  </si>
  <si>
    <t>4-JULY-16</t>
  </si>
  <si>
    <t>11-JULY-16</t>
  </si>
  <si>
    <t>18-JULY-16</t>
  </si>
  <si>
    <t>25-JULY-16</t>
  </si>
  <si>
    <t>1-AUGUST-16</t>
  </si>
  <si>
    <t>8-AUGUST-16</t>
  </si>
  <si>
    <t>15-AUGUST-16</t>
  </si>
  <si>
    <t>22-AUGUST-16</t>
  </si>
  <si>
    <t>29-AUGUST-16</t>
  </si>
  <si>
    <t>05-September-16</t>
  </si>
  <si>
    <t>12-September-16</t>
  </si>
  <si>
    <t>19-September-16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</si>
</sst>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6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b/>
      <vertAlign val="superscript"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4" fontId="2" fillId="0" borderId="0" xfId="0" applyNumberFormat="1" applyFont="1"/>
    <xf numFmtId="0" fontId="2" fillId="0" borderId="0" xfId="0" applyFont="1"/>
    <xf numFmtId="49" fontId="1" fillId="0" borderId="1" xfId="0" applyNumberFormat="1" applyFont="1" applyBorder="1" applyAlignment="1">
      <alignment horizontal="left" wrapText="1"/>
    </xf>
    <xf numFmtId="3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3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Normal="100" workbookViewId="0">
      <selection activeCell="B49" sqref="B49"/>
    </sheetView>
  </sheetViews>
  <sheetFormatPr defaultColWidth="8.85546875" defaultRowHeight="15" x14ac:dyDescent="0.2"/>
  <cols>
    <col min="1" max="1" width="19" style="6" customWidth="1"/>
    <col min="2" max="3" width="16.140625" style="11" customWidth="1"/>
    <col min="4" max="4" width="12.710937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7109375" style="13" customWidth="1"/>
    <col min="9" max="9" width="12.7109375" style="13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s="1" customFormat="1" ht="15.75" x14ac:dyDescent="0.25">
      <c r="A2" s="36" t="s">
        <v>31</v>
      </c>
      <c r="B2" s="36"/>
      <c r="C2" s="36"/>
      <c r="D2" s="36"/>
      <c r="E2" s="36"/>
      <c r="F2" s="36"/>
      <c r="G2" s="36"/>
      <c r="H2" s="36"/>
      <c r="I2" s="36"/>
    </row>
    <row r="3" spans="1:9" s="1" customFormat="1" ht="15.75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450000000000003" customHeight="1" thickBot="1" x14ac:dyDescent="0.3">
      <c r="A5" s="7" t="s">
        <v>32</v>
      </c>
      <c r="B5" s="8" t="s">
        <v>33</v>
      </c>
      <c r="C5" s="8" t="s">
        <v>34</v>
      </c>
      <c r="D5" s="8" t="s">
        <v>1</v>
      </c>
      <c r="E5" s="9" t="s">
        <v>2</v>
      </c>
      <c r="F5" s="9" t="s">
        <v>35</v>
      </c>
      <c r="G5" s="9" t="s">
        <v>36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2531</v>
      </c>
      <c r="C6" s="11">
        <v>2465</v>
      </c>
      <c r="D6" s="11">
        <f t="shared" ref="D6:D14" si="0">C6-B6</f>
        <v>-66</v>
      </c>
      <c r="E6" s="12">
        <f t="shared" ref="E6:E14" si="1">(C6-B6)/B6</f>
        <v>-2.6076649545634135E-2</v>
      </c>
      <c r="F6" s="13">
        <v>28273</v>
      </c>
      <c r="G6" s="13">
        <v>27731</v>
      </c>
      <c r="H6" s="11">
        <f t="shared" ref="H6:H14" si="2">G6-F6</f>
        <v>-542</v>
      </c>
      <c r="I6" s="12">
        <f t="shared" ref="I6:I14" si="3">(G6-F6)/F6</f>
        <v>-1.9170233084568316E-2</v>
      </c>
    </row>
    <row r="7" spans="1:9" s="5" customFormat="1" x14ac:dyDescent="0.2">
      <c r="A7" s="5" t="s">
        <v>4</v>
      </c>
      <c r="B7" s="11">
        <v>2170</v>
      </c>
      <c r="C7" s="11">
        <v>2153</v>
      </c>
      <c r="D7" s="11">
        <f t="shared" si="0"/>
        <v>-17</v>
      </c>
      <c r="E7" s="12">
        <f t="shared" si="1"/>
        <v>-7.8341013824884797E-3</v>
      </c>
      <c r="F7" s="13">
        <v>22884.5</v>
      </c>
      <c r="G7" s="13">
        <v>22923</v>
      </c>
      <c r="H7" s="11">
        <f t="shared" si="2"/>
        <v>38.5</v>
      </c>
      <c r="I7" s="12">
        <f t="shared" si="3"/>
        <v>1.6823614236710436E-3</v>
      </c>
    </row>
    <row r="8" spans="1:9" s="5" customFormat="1" x14ac:dyDescent="0.2">
      <c r="A8" s="5" t="s">
        <v>5</v>
      </c>
      <c r="B8" s="11">
        <v>43</v>
      </c>
      <c r="C8" s="11">
        <v>32</v>
      </c>
      <c r="D8" s="11">
        <f t="shared" ref="D8:D12" si="4">C8-B8</f>
        <v>-11</v>
      </c>
      <c r="E8" s="12">
        <f t="shared" ref="E8:E12" si="5">(C8-B8)/B8</f>
        <v>-0.2558139534883721</v>
      </c>
      <c r="F8" s="13">
        <v>137</v>
      </c>
      <c r="G8" s="13">
        <v>102</v>
      </c>
      <c r="H8" s="11">
        <f t="shared" ref="H8:H12" si="6">G8-F8</f>
        <v>-35</v>
      </c>
      <c r="I8" s="12">
        <f t="shared" ref="I8:I12" si="7">(G8-F8)/F8</f>
        <v>-0.25547445255474455</v>
      </c>
    </row>
    <row r="9" spans="1:9" s="5" customFormat="1" x14ac:dyDescent="0.2">
      <c r="A9" s="5" t="s">
        <v>6</v>
      </c>
      <c r="B9" s="11">
        <v>12</v>
      </c>
      <c r="C9" s="11">
        <v>9</v>
      </c>
      <c r="D9" s="11">
        <f t="shared" si="4"/>
        <v>-3</v>
      </c>
      <c r="E9" s="12">
        <f t="shared" si="5"/>
        <v>-0.25</v>
      </c>
      <c r="F9" s="13">
        <v>40</v>
      </c>
      <c r="G9" s="13">
        <v>33</v>
      </c>
      <c r="H9" s="11">
        <f t="shared" si="6"/>
        <v>-7</v>
      </c>
      <c r="I9" s="12">
        <f t="shared" si="7"/>
        <v>-0.17499999999999999</v>
      </c>
    </row>
    <row r="10" spans="1:9" s="5" customFormat="1" x14ac:dyDescent="0.2">
      <c r="A10" s="5" t="s">
        <v>39</v>
      </c>
      <c r="B10" s="11">
        <v>19</v>
      </c>
      <c r="C10" s="11">
        <v>7</v>
      </c>
      <c r="D10" s="11">
        <f t="shared" si="4"/>
        <v>-12</v>
      </c>
      <c r="E10" s="12">
        <f t="shared" si="5"/>
        <v>-0.63157894736842102</v>
      </c>
      <c r="F10" s="13">
        <v>75</v>
      </c>
      <c r="G10" s="13">
        <v>25</v>
      </c>
      <c r="H10" s="11">
        <f t="shared" si="6"/>
        <v>-50</v>
      </c>
      <c r="I10" s="12">
        <f t="shared" si="7"/>
        <v>-0.66666666666666663</v>
      </c>
    </row>
    <row r="11" spans="1:9" s="5" customFormat="1" x14ac:dyDescent="0.2">
      <c r="A11" s="5" t="s">
        <v>7</v>
      </c>
      <c r="B11" s="11">
        <v>58</v>
      </c>
      <c r="C11" s="11">
        <v>64</v>
      </c>
      <c r="D11" s="11">
        <f t="shared" si="4"/>
        <v>6</v>
      </c>
      <c r="E11" s="12">
        <f t="shared" si="5"/>
        <v>0.10344827586206896</v>
      </c>
      <c r="F11" s="13">
        <v>247</v>
      </c>
      <c r="G11" s="13">
        <v>261</v>
      </c>
      <c r="H11" s="11">
        <f t="shared" si="6"/>
        <v>14</v>
      </c>
      <c r="I11" s="12">
        <f t="shared" si="7"/>
        <v>5.6680161943319839E-2</v>
      </c>
    </row>
    <row r="12" spans="1:9" s="5" customFormat="1" x14ac:dyDescent="0.2">
      <c r="A12" s="5" t="s">
        <v>8</v>
      </c>
      <c r="B12" s="11">
        <v>15</v>
      </c>
      <c r="C12" s="11">
        <v>22</v>
      </c>
      <c r="D12" s="11">
        <f t="shared" si="4"/>
        <v>7</v>
      </c>
      <c r="E12" s="12">
        <f t="shared" si="5"/>
        <v>0.46666666666666667</v>
      </c>
      <c r="F12" s="13">
        <v>55</v>
      </c>
      <c r="G12" s="13">
        <v>82</v>
      </c>
      <c r="H12" s="11">
        <f t="shared" si="6"/>
        <v>27</v>
      </c>
      <c r="I12" s="12">
        <f t="shared" si="7"/>
        <v>0.49090909090909091</v>
      </c>
    </row>
    <row r="13" spans="1:9" s="5" customFormat="1" x14ac:dyDescent="0.2">
      <c r="A13" s="5" t="s">
        <v>9</v>
      </c>
      <c r="B13" s="11">
        <v>207</v>
      </c>
      <c r="C13" s="11">
        <v>227</v>
      </c>
      <c r="D13" s="11">
        <f t="shared" si="0"/>
        <v>20</v>
      </c>
      <c r="E13" s="12">
        <f t="shared" si="1"/>
        <v>9.6618357487922704E-2</v>
      </c>
      <c r="F13" s="13">
        <v>926</v>
      </c>
      <c r="G13" s="13">
        <v>1044</v>
      </c>
      <c r="H13" s="11">
        <f t="shared" si="2"/>
        <v>118</v>
      </c>
      <c r="I13" s="12">
        <f t="shared" si="3"/>
        <v>0.12742980561555076</v>
      </c>
    </row>
    <row r="14" spans="1:9" s="5" customFormat="1" x14ac:dyDescent="0.2">
      <c r="A14" s="5" t="s">
        <v>10</v>
      </c>
      <c r="B14" s="11">
        <v>724</v>
      </c>
      <c r="C14" s="11">
        <v>601</v>
      </c>
      <c r="D14" s="11">
        <f t="shared" si="0"/>
        <v>-123</v>
      </c>
      <c r="E14" s="12">
        <f t="shared" si="1"/>
        <v>-0.16988950276243095</v>
      </c>
      <c r="F14" s="13">
        <v>3908.5</v>
      </c>
      <c r="G14" s="13">
        <v>3261</v>
      </c>
      <c r="H14" s="11">
        <f t="shared" si="2"/>
        <v>-647.5</v>
      </c>
      <c r="I14" s="12">
        <f t="shared" si="3"/>
        <v>-0.16566457720353076</v>
      </c>
    </row>
    <row r="15" spans="1:9" s="5" customFormat="1" ht="13.15" customHeigh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11</v>
      </c>
      <c r="B16" s="11">
        <v>545</v>
      </c>
      <c r="C16" s="11">
        <v>494</v>
      </c>
      <c r="D16" s="11">
        <f t="shared" ref="D16:D24" si="8">C16-B16</f>
        <v>-51</v>
      </c>
      <c r="E16" s="12">
        <f t="shared" ref="E16:E24" si="9">(C16-B16)/B16</f>
        <v>-9.3577981651376152E-2</v>
      </c>
      <c r="F16" s="13">
        <v>4343.5</v>
      </c>
      <c r="G16" s="13">
        <v>4148</v>
      </c>
      <c r="H16" s="11">
        <f t="shared" ref="H16:H24" si="10">G16-F16</f>
        <v>-195.5</v>
      </c>
      <c r="I16" s="12">
        <f t="shared" ref="I16:I24" si="11">(G16-F16)/F16</f>
        <v>-4.5009784735812131E-2</v>
      </c>
    </row>
    <row r="17" spans="1:9" s="5" customFormat="1" x14ac:dyDescent="0.2">
      <c r="A17" s="5" t="s">
        <v>12</v>
      </c>
      <c r="B17" s="11">
        <v>1166</v>
      </c>
      <c r="C17" s="11">
        <v>1163</v>
      </c>
      <c r="D17" s="11">
        <f t="shared" si="8"/>
        <v>-3</v>
      </c>
      <c r="E17" s="12">
        <f t="shared" si="9"/>
        <v>-2.5728987993138938E-3</v>
      </c>
      <c r="F17" s="13">
        <v>6876</v>
      </c>
      <c r="G17" s="13">
        <v>6863</v>
      </c>
      <c r="H17" s="11">
        <f t="shared" si="10"/>
        <v>-13</v>
      </c>
      <c r="I17" s="12">
        <f t="shared" si="11"/>
        <v>-1.8906340895869691E-3</v>
      </c>
    </row>
    <row r="18" spans="1:9" s="5" customFormat="1" x14ac:dyDescent="0.2">
      <c r="A18" s="5" t="s">
        <v>13</v>
      </c>
      <c r="B18" s="11">
        <v>1026</v>
      </c>
      <c r="C18" s="11">
        <v>1014</v>
      </c>
      <c r="D18" s="11">
        <f t="shared" si="8"/>
        <v>-12</v>
      </c>
      <c r="E18" s="12">
        <f t="shared" si="9"/>
        <v>-1.1695906432748537E-2</v>
      </c>
      <c r="F18" s="13">
        <v>6608.5</v>
      </c>
      <c r="G18" s="13">
        <v>6637</v>
      </c>
      <c r="H18" s="11">
        <f t="shared" si="10"/>
        <v>28.5</v>
      </c>
      <c r="I18" s="12">
        <f t="shared" si="11"/>
        <v>4.3126276764772643E-3</v>
      </c>
    </row>
    <row r="19" spans="1:9" s="5" customFormat="1" x14ac:dyDescent="0.2">
      <c r="A19" s="5" t="s">
        <v>14</v>
      </c>
      <c r="B19" s="11">
        <v>149</v>
      </c>
      <c r="C19" s="11">
        <v>154</v>
      </c>
      <c r="D19" s="11">
        <f t="shared" si="8"/>
        <v>5</v>
      </c>
      <c r="E19" s="12">
        <f t="shared" si="9"/>
        <v>3.3557046979865772E-2</v>
      </c>
      <c r="F19" s="13">
        <v>905.5</v>
      </c>
      <c r="G19" s="13">
        <v>1138</v>
      </c>
      <c r="H19" s="11">
        <f t="shared" si="10"/>
        <v>232.5</v>
      </c>
      <c r="I19" s="12">
        <f t="shared" si="11"/>
        <v>0.25676421866372168</v>
      </c>
    </row>
    <row r="20" spans="1:9" s="5" customFormat="1" x14ac:dyDescent="0.2">
      <c r="A20" s="5" t="s">
        <v>15</v>
      </c>
      <c r="B20" s="11">
        <v>90</v>
      </c>
      <c r="C20" s="11">
        <v>69</v>
      </c>
      <c r="D20" s="11">
        <f t="shared" si="8"/>
        <v>-21</v>
      </c>
      <c r="E20" s="12">
        <f t="shared" si="9"/>
        <v>-0.23333333333333334</v>
      </c>
      <c r="F20" s="13">
        <v>359</v>
      </c>
      <c r="G20" s="13">
        <v>278</v>
      </c>
      <c r="H20" s="11">
        <f t="shared" si="10"/>
        <v>-81</v>
      </c>
      <c r="I20" s="12">
        <f t="shared" si="11"/>
        <v>-0.22562674094707522</v>
      </c>
    </row>
    <row r="21" spans="1:9" s="5" customFormat="1" x14ac:dyDescent="0.2">
      <c r="A21" s="5" t="s">
        <v>16</v>
      </c>
      <c r="B21" s="11">
        <v>505</v>
      </c>
      <c r="C21" s="11">
        <v>519</v>
      </c>
      <c r="D21" s="11">
        <f t="shared" si="8"/>
        <v>14</v>
      </c>
      <c r="E21" s="12">
        <f t="shared" si="9"/>
        <v>2.7722772277227723E-2</v>
      </c>
      <c r="F21" s="13">
        <v>3244</v>
      </c>
      <c r="G21" s="13">
        <v>3310</v>
      </c>
      <c r="H21" s="11">
        <f t="shared" si="10"/>
        <v>66</v>
      </c>
      <c r="I21" s="12">
        <f t="shared" si="11"/>
        <v>2.0345252774352653E-2</v>
      </c>
    </row>
    <row r="22" spans="1:9" s="5" customFormat="1" x14ac:dyDescent="0.2">
      <c r="A22" s="5" t="s">
        <v>30</v>
      </c>
      <c r="B22" s="11">
        <v>53</v>
      </c>
      <c r="C22" s="11">
        <v>52</v>
      </c>
      <c r="D22" s="11">
        <f t="shared" si="8"/>
        <v>-1</v>
      </c>
      <c r="E22" s="12">
        <f t="shared" si="9"/>
        <v>-1.8867924528301886E-2</v>
      </c>
      <c r="F22" s="13">
        <v>250</v>
      </c>
      <c r="G22" s="13">
        <v>297</v>
      </c>
      <c r="H22" s="11">
        <f t="shared" si="10"/>
        <v>47</v>
      </c>
      <c r="I22" s="12">
        <f t="shared" si="11"/>
        <v>0.188</v>
      </c>
    </row>
    <row r="23" spans="1:9" s="5" customFormat="1" x14ac:dyDescent="0.2">
      <c r="A23" s="5" t="s">
        <v>17</v>
      </c>
      <c r="B23" s="11">
        <v>8</v>
      </c>
      <c r="C23" s="11">
        <v>3</v>
      </c>
      <c r="D23" s="11">
        <f t="shared" si="8"/>
        <v>-5</v>
      </c>
      <c r="E23" s="12">
        <f t="shared" si="9"/>
        <v>-0.625</v>
      </c>
      <c r="F23" s="13">
        <v>17</v>
      </c>
      <c r="G23" s="13">
        <v>5</v>
      </c>
      <c r="H23" s="11">
        <f t="shared" si="10"/>
        <v>-12</v>
      </c>
      <c r="I23" s="12">
        <f t="shared" si="11"/>
        <v>-0.70588235294117652</v>
      </c>
    </row>
    <row r="24" spans="1:9" s="5" customFormat="1" x14ac:dyDescent="0.2">
      <c r="A24" s="5" t="s">
        <v>18</v>
      </c>
      <c r="B24" s="11">
        <v>162</v>
      </c>
      <c r="C24" s="11">
        <v>141</v>
      </c>
      <c r="D24" s="11">
        <f t="shared" si="8"/>
        <v>-21</v>
      </c>
      <c r="E24" s="12">
        <f t="shared" si="9"/>
        <v>-0.12962962962962962</v>
      </c>
      <c r="F24" s="13">
        <v>162</v>
      </c>
      <c r="G24" s="13">
        <v>141</v>
      </c>
      <c r="H24" s="11">
        <f t="shared" si="10"/>
        <v>-21</v>
      </c>
      <c r="I24" s="12">
        <f t="shared" si="11"/>
        <v>-0.12962962962962962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19</v>
      </c>
      <c r="B27" s="11">
        <v>7396</v>
      </c>
      <c r="C27" s="11">
        <v>6652</v>
      </c>
      <c r="D27" s="11">
        <f t="shared" ref="D27:D32" si="12">C27-B27</f>
        <v>-744</v>
      </c>
      <c r="E27" s="12">
        <f t="shared" ref="E27:E32" si="13">(C27-B27)/B27</f>
        <v>-0.10059491617090319</v>
      </c>
      <c r="F27" s="13">
        <v>79339</v>
      </c>
      <c r="G27" s="13">
        <v>71957</v>
      </c>
      <c r="H27" s="11">
        <f t="shared" ref="H27:H32" si="14">G27-F27</f>
        <v>-7382</v>
      </c>
      <c r="I27" s="12">
        <f t="shared" ref="I27:I32" si="15">(G27-F27)/F27</f>
        <v>-9.3043774184196931E-2</v>
      </c>
    </row>
    <row r="28" spans="1:9" s="5" customFormat="1" x14ac:dyDescent="0.2">
      <c r="A28" s="5" t="s">
        <v>20</v>
      </c>
      <c r="B28" s="11">
        <v>6552</v>
      </c>
      <c r="C28" s="11">
        <v>5973</v>
      </c>
      <c r="D28" s="11">
        <f t="shared" si="12"/>
        <v>-579</v>
      </c>
      <c r="E28" s="12">
        <f t="shared" si="13"/>
        <v>-8.8369963369963375E-2</v>
      </c>
      <c r="F28" s="13">
        <v>68408</v>
      </c>
      <c r="G28" s="13">
        <v>63286</v>
      </c>
      <c r="H28" s="11">
        <f t="shared" si="14"/>
        <v>-5122</v>
      </c>
      <c r="I28" s="12">
        <f t="shared" si="15"/>
        <v>-7.4874283709507661E-2</v>
      </c>
    </row>
    <row r="29" spans="1:9" s="5" customFormat="1" x14ac:dyDescent="0.2">
      <c r="A29" s="5" t="s">
        <v>21</v>
      </c>
      <c r="B29" s="11">
        <v>986</v>
      </c>
      <c r="C29" s="11">
        <v>809</v>
      </c>
      <c r="D29" s="11">
        <f t="shared" si="12"/>
        <v>-177</v>
      </c>
      <c r="E29" s="12">
        <f t="shared" si="13"/>
        <v>-0.1795131845841785</v>
      </c>
      <c r="F29" s="13">
        <v>5853</v>
      </c>
      <c r="G29" s="13">
        <v>4611</v>
      </c>
      <c r="H29" s="11">
        <f t="shared" si="14"/>
        <v>-1242</v>
      </c>
      <c r="I29" s="12">
        <f t="shared" si="15"/>
        <v>-0.21219887237314197</v>
      </c>
    </row>
    <row r="30" spans="1:9" s="5" customFormat="1" x14ac:dyDescent="0.2">
      <c r="A30" s="5" t="s">
        <v>22</v>
      </c>
      <c r="B30" s="11">
        <v>230</v>
      </c>
      <c r="C30" s="11">
        <v>217</v>
      </c>
      <c r="D30" s="11">
        <f t="shared" si="12"/>
        <v>-13</v>
      </c>
      <c r="E30" s="12">
        <f t="shared" si="13"/>
        <v>-5.6521739130434782E-2</v>
      </c>
      <c r="F30" s="13">
        <v>894</v>
      </c>
      <c r="G30" s="13">
        <v>861</v>
      </c>
      <c r="H30" s="11">
        <f t="shared" si="14"/>
        <v>-33</v>
      </c>
      <c r="I30" s="12">
        <f t="shared" si="15"/>
        <v>-3.6912751677852351E-2</v>
      </c>
    </row>
    <row r="31" spans="1:9" s="5" customFormat="1" x14ac:dyDescent="0.2">
      <c r="A31" s="5" t="s">
        <v>23</v>
      </c>
      <c r="B31" s="11">
        <v>632</v>
      </c>
      <c r="C31" s="11">
        <v>510</v>
      </c>
      <c r="D31" s="11">
        <f t="shared" si="12"/>
        <v>-122</v>
      </c>
      <c r="E31" s="12">
        <f t="shared" si="13"/>
        <v>-0.19303797468354431</v>
      </c>
      <c r="F31" s="13">
        <v>4069</v>
      </c>
      <c r="G31" s="13">
        <v>3066</v>
      </c>
      <c r="H31" s="11">
        <f t="shared" si="14"/>
        <v>-1003</v>
      </c>
      <c r="I31" s="12">
        <f t="shared" si="15"/>
        <v>-0.24649791103465224</v>
      </c>
    </row>
    <row r="32" spans="1:9" s="5" customFormat="1" x14ac:dyDescent="0.2">
      <c r="A32" s="5" t="s">
        <v>24</v>
      </c>
      <c r="B32" s="11">
        <v>28</v>
      </c>
      <c r="C32" s="11">
        <v>35</v>
      </c>
      <c r="D32" s="11">
        <f t="shared" si="12"/>
        <v>7</v>
      </c>
      <c r="E32" s="12">
        <f t="shared" si="13"/>
        <v>0.25</v>
      </c>
      <c r="F32" s="13">
        <v>115</v>
      </c>
      <c r="G32" s="13">
        <v>133</v>
      </c>
      <c r="H32" s="11">
        <f t="shared" si="14"/>
        <v>18</v>
      </c>
      <c r="I32" s="12">
        <f t="shared" si="15"/>
        <v>0.15652173913043479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25</v>
      </c>
      <c r="B35" s="11">
        <v>784</v>
      </c>
      <c r="C35" s="11">
        <v>789</v>
      </c>
      <c r="D35" s="11">
        <f>C35-B35</f>
        <v>5</v>
      </c>
      <c r="E35" s="12">
        <f>(C35-B35)/B35</f>
        <v>6.3775510204081634E-3</v>
      </c>
      <c r="F35" s="13">
        <v>6782</v>
      </c>
      <c r="G35" s="13">
        <v>7022</v>
      </c>
      <c r="H35" s="11">
        <f>G35-F35</f>
        <v>240</v>
      </c>
      <c r="I35" s="12">
        <f>(G35-F35)/F35</f>
        <v>3.5387791212031852E-2</v>
      </c>
    </row>
    <row r="36" spans="1:9" s="5" customFormat="1" x14ac:dyDescent="0.2">
      <c r="A36" s="5" t="s">
        <v>26</v>
      </c>
      <c r="B36" s="11">
        <v>590</v>
      </c>
      <c r="C36" s="11">
        <v>632</v>
      </c>
      <c r="D36" s="11">
        <f>C36-B36</f>
        <v>42</v>
      </c>
      <c r="E36" s="12">
        <f>(C36-B36)/B36</f>
        <v>7.1186440677966104E-2</v>
      </c>
      <c r="F36" s="13">
        <v>4750</v>
      </c>
      <c r="G36" s="13">
        <v>5261</v>
      </c>
      <c r="H36" s="11">
        <f>G36-F36</f>
        <v>511</v>
      </c>
      <c r="I36" s="12">
        <f>(G36-F36)/F36</f>
        <v>0.10757894736842105</v>
      </c>
    </row>
    <row r="37" spans="1:9" s="5" customFormat="1" x14ac:dyDescent="0.2">
      <c r="A37" s="5" t="s">
        <v>27</v>
      </c>
      <c r="B37" s="11">
        <v>218</v>
      </c>
      <c r="C37" s="11">
        <v>182</v>
      </c>
      <c r="D37" s="11">
        <f>C37-B37</f>
        <v>-36</v>
      </c>
      <c r="E37" s="12">
        <f>(C37-B37)/B37</f>
        <v>-0.16513761467889909</v>
      </c>
      <c r="F37" s="13">
        <v>1159</v>
      </c>
      <c r="G37" s="13">
        <v>970</v>
      </c>
      <c r="H37" s="11">
        <f>G37-F37</f>
        <v>-189</v>
      </c>
      <c r="I37" s="12">
        <f>(G37-F37)/F37</f>
        <v>-0.16307161345987919</v>
      </c>
    </row>
    <row r="38" spans="1:9" s="5" customFormat="1" x14ac:dyDescent="0.2">
      <c r="A38" s="5" t="s">
        <v>28</v>
      </c>
      <c r="B38" s="11">
        <v>210</v>
      </c>
      <c r="C38" s="11">
        <v>171</v>
      </c>
      <c r="D38" s="11">
        <f>C38-B38</f>
        <v>-39</v>
      </c>
      <c r="E38" s="12">
        <f>(C38-B38)/B38</f>
        <v>-0.18571428571428572</v>
      </c>
      <c r="F38" s="13">
        <v>873</v>
      </c>
      <c r="G38" s="13">
        <v>791</v>
      </c>
      <c r="H38" s="11">
        <f>G38-F38</f>
        <v>-82</v>
      </c>
      <c r="I38" s="12">
        <f>(G38-F38)/F38</f>
        <v>-9.3928980526918671E-2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29</v>
      </c>
      <c r="B41" s="11">
        <v>10422</v>
      </c>
      <c r="C41" s="11">
        <v>9653</v>
      </c>
      <c r="D41" s="11">
        <f>C41-B41</f>
        <v>-769</v>
      </c>
      <c r="E41" s="12">
        <f>(C41-B41)/B41</f>
        <v>-7.3786221454615233E-2</v>
      </c>
      <c r="F41" s="13">
        <v>114394</v>
      </c>
      <c r="G41" s="13">
        <v>106710</v>
      </c>
      <c r="H41" s="11">
        <f>G41-F41</f>
        <v>-7684</v>
      </c>
      <c r="I41" s="12">
        <f>(G41-F41)/F41</f>
        <v>-6.7171355141003905E-2</v>
      </c>
    </row>
    <row r="42" spans="1:9" s="5" customFormat="1" x14ac:dyDescent="0.2">
      <c r="B42" s="11"/>
      <c r="C42" s="11"/>
      <c r="D42" s="11"/>
      <c r="E42" s="12"/>
      <c r="F42" s="13"/>
      <c r="G42" s="13"/>
      <c r="H42" s="11"/>
      <c r="I42" s="12"/>
    </row>
    <row r="43" spans="1:9" ht="15.75" x14ac:dyDescent="0.25">
      <c r="A43" s="3"/>
      <c r="B43" s="4"/>
      <c r="C43" s="4"/>
      <c r="D43" s="4"/>
      <c r="E43" s="5"/>
      <c r="F43" s="5"/>
      <c r="G43" s="5"/>
      <c r="H43" s="5"/>
      <c r="I43" s="5"/>
    </row>
    <row r="44" spans="1:9" ht="18.75" x14ac:dyDescent="0.25">
      <c r="A44" s="14" t="s">
        <v>37</v>
      </c>
    </row>
  </sheetData>
  <mergeCells count="2">
    <mergeCell ref="A1:I1"/>
    <mergeCell ref="A2:I2"/>
  </mergeCells>
  <pageMargins left="0.25" right="0.25" top="0.75" bottom="0.75" header="0.3" footer="0.3"/>
  <pageSetup orientation="landscape" r:id="rId1"/>
  <headerFooter>
    <oddFooter>&amp;LJennifer Kreinheder, (907)474-6638, jlkreinheder@alaska.edu
UAF Planning, Analysis and Institutional Research&amp;R5/12/2014
www.uaf.edu/pair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sqref="A1:I1"/>
    </sheetView>
  </sheetViews>
  <sheetFormatPr defaultColWidth="8.85546875" defaultRowHeight="15" x14ac:dyDescent="0.2"/>
  <cols>
    <col min="1" max="1" width="19" style="6" customWidth="1"/>
    <col min="2" max="3" width="16.140625" style="11" customWidth="1"/>
    <col min="4" max="4" width="12.710937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7109375" style="13" customWidth="1"/>
    <col min="9" max="9" width="12.7109375" style="13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s="1" customFormat="1" ht="15.75" x14ac:dyDescent="0.25">
      <c r="A2" s="36" t="s">
        <v>31</v>
      </c>
      <c r="B2" s="36"/>
      <c r="C2" s="36"/>
      <c r="D2" s="36"/>
      <c r="E2" s="36"/>
      <c r="F2" s="36"/>
      <c r="G2" s="36"/>
      <c r="H2" s="36"/>
      <c r="I2" s="36"/>
    </row>
    <row r="3" spans="1:9" s="1" customFormat="1" ht="15.75" x14ac:dyDescent="0.25">
      <c r="A3" s="23"/>
      <c r="B3" s="23"/>
      <c r="C3" s="23"/>
      <c r="D3" s="23"/>
      <c r="E3" s="23"/>
      <c r="F3" s="23"/>
      <c r="G3" s="23"/>
      <c r="H3" s="23"/>
      <c r="I3" s="23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25" thickBot="1" x14ac:dyDescent="0.3">
      <c r="A5" s="7" t="s">
        <v>47</v>
      </c>
      <c r="B5" s="8" t="s">
        <v>33</v>
      </c>
      <c r="C5" s="8" t="s">
        <v>34</v>
      </c>
      <c r="D5" s="8" t="s">
        <v>1</v>
      </c>
      <c r="E5" s="9" t="s">
        <v>2</v>
      </c>
      <c r="F5" s="9" t="s">
        <v>35</v>
      </c>
      <c r="G5" s="9" t="s">
        <v>36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4555</v>
      </c>
      <c r="C6" s="11">
        <v>4452</v>
      </c>
      <c r="D6" s="11">
        <f t="shared" ref="D6:D14" si="0">C6-B6</f>
        <v>-103</v>
      </c>
      <c r="E6" s="12">
        <f t="shared" ref="E6:E14" si="1">(C6-B6)/B6</f>
        <v>-2.2612513721185511E-2</v>
      </c>
      <c r="F6" s="13">
        <v>48297</v>
      </c>
      <c r="G6" s="13">
        <v>47585</v>
      </c>
      <c r="H6" s="11">
        <f t="shared" ref="H6:H14" si="2">G6-F6</f>
        <v>-712</v>
      </c>
      <c r="I6" s="12">
        <f t="shared" ref="I6:I14" si="3">(G6-F6)/F6</f>
        <v>-1.4742116487566516E-2</v>
      </c>
    </row>
    <row r="7" spans="1:9" s="5" customFormat="1" x14ac:dyDescent="0.2">
      <c r="A7" s="5" t="s">
        <v>4</v>
      </c>
      <c r="B7" s="11">
        <v>3685</v>
      </c>
      <c r="C7" s="11">
        <v>3718</v>
      </c>
      <c r="D7" s="11">
        <f t="shared" si="0"/>
        <v>33</v>
      </c>
      <c r="E7" s="12">
        <f t="shared" si="1"/>
        <v>8.9552238805970154E-3</v>
      </c>
      <c r="F7" s="13">
        <v>36804.5</v>
      </c>
      <c r="G7" s="13">
        <v>36965.5</v>
      </c>
      <c r="H7" s="11">
        <f t="shared" si="2"/>
        <v>161</v>
      </c>
      <c r="I7" s="12">
        <f t="shared" si="3"/>
        <v>4.3744650789984919E-3</v>
      </c>
    </row>
    <row r="8" spans="1:9" s="5" customFormat="1" x14ac:dyDescent="0.2">
      <c r="A8" s="5" t="s">
        <v>5</v>
      </c>
      <c r="B8" s="11">
        <v>92</v>
      </c>
      <c r="C8" s="11">
        <v>62</v>
      </c>
      <c r="D8" s="11">
        <f t="shared" si="0"/>
        <v>-30</v>
      </c>
      <c r="E8" s="12">
        <f t="shared" si="1"/>
        <v>-0.32608695652173914</v>
      </c>
      <c r="F8" s="13">
        <v>305</v>
      </c>
      <c r="G8" s="13">
        <v>213</v>
      </c>
      <c r="H8" s="11">
        <f t="shared" si="2"/>
        <v>-92</v>
      </c>
      <c r="I8" s="12">
        <f t="shared" si="3"/>
        <v>-0.30163934426229511</v>
      </c>
    </row>
    <row r="9" spans="1:9" s="5" customFormat="1" x14ac:dyDescent="0.2">
      <c r="A9" s="5" t="s">
        <v>6</v>
      </c>
      <c r="B9" s="11">
        <v>29</v>
      </c>
      <c r="C9" s="11">
        <v>29</v>
      </c>
      <c r="D9" s="11">
        <f t="shared" si="0"/>
        <v>0</v>
      </c>
      <c r="E9" s="12">
        <f t="shared" si="1"/>
        <v>0</v>
      </c>
      <c r="F9" s="13">
        <v>94</v>
      </c>
      <c r="G9" s="13">
        <v>102</v>
      </c>
      <c r="H9" s="11">
        <f t="shared" si="2"/>
        <v>8</v>
      </c>
      <c r="I9" s="12">
        <f t="shared" si="3"/>
        <v>8.5106382978723402E-2</v>
      </c>
    </row>
    <row r="10" spans="1:9" s="5" customFormat="1" x14ac:dyDescent="0.2">
      <c r="A10" s="5" t="s">
        <v>39</v>
      </c>
      <c r="B10" s="11">
        <v>56</v>
      </c>
      <c r="C10" s="11">
        <v>38</v>
      </c>
      <c r="D10" s="11">
        <f t="shared" si="0"/>
        <v>-18</v>
      </c>
      <c r="E10" s="12">
        <f t="shared" si="1"/>
        <v>-0.32142857142857145</v>
      </c>
      <c r="F10" s="13">
        <v>226</v>
      </c>
      <c r="G10" s="13">
        <v>158</v>
      </c>
      <c r="H10" s="11">
        <f t="shared" si="2"/>
        <v>-68</v>
      </c>
      <c r="I10" s="12">
        <f t="shared" si="3"/>
        <v>-0.30088495575221241</v>
      </c>
    </row>
    <row r="11" spans="1:9" s="5" customFormat="1" x14ac:dyDescent="0.2">
      <c r="A11" s="5" t="s">
        <v>7</v>
      </c>
      <c r="B11" s="11">
        <v>194</v>
      </c>
      <c r="C11" s="11">
        <v>177</v>
      </c>
      <c r="D11" s="11">
        <f t="shared" si="0"/>
        <v>-17</v>
      </c>
      <c r="E11" s="12">
        <f t="shared" si="1"/>
        <v>-8.7628865979381437E-2</v>
      </c>
      <c r="F11" s="13">
        <v>822</v>
      </c>
      <c r="G11" s="13">
        <v>959</v>
      </c>
      <c r="H11" s="11">
        <f t="shared" si="2"/>
        <v>137</v>
      </c>
      <c r="I11" s="12">
        <f t="shared" si="3"/>
        <v>0.16666666666666666</v>
      </c>
    </row>
    <row r="12" spans="1:9" s="5" customFormat="1" x14ac:dyDescent="0.2">
      <c r="A12" s="5" t="s">
        <v>8</v>
      </c>
      <c r="B12" s="11">
        <v>48</v>
      </c>
      <c r="C12" s="11">
        <v>39</v>
      </c>
      <c r="D12" s="11">
        <f t="shared" si="0"/>
        <v>-9</v>
      </c>
      <c r="E12" s="12">
        <f t="shared" si="1"/>
        <v>-0.1875</v>
      </c>
      <c r="F12" s="13">
        <v>178</v>
      </c>
      <c r="G12" s="13">
        <v>145</v>
      </c>
      <c r="H12" s="11">
        <f t="shared" si="2"/>
        <v>-33</v>
      </c>
      <c r="I12" s="12">
        <f t="shared" si="3"/>
        <v>-0.1853932584269663</v>
      </c>
    </row>
    <row r="13" spans="1:9" s="5" customFormat="1" x14ac:dyDescent="0.2">
      <c r="A13" s="5" t="s">
        <v>9</v>
      </c>
      <c r="B13" s="11">
        <v>508</v>
      </c>
      <c r="C13" s="11">
        <v>517</v>
      </c>
      <c r="D13" s="11">
        <f t="shared" si="0"/>
        <v>9</v>
      </c>
      <c r="E13" s="12">
        <f t="shared" si="1"/>
        <v>1.7716535433070866E-2</v>
      </c>
      <c r="F13" s="13">
        <v>2190</v>
      </c>
      <c r="G13" s="13">
        <v>2302</v>
      </c>
      <c r="H13" s="11">
        <f t="shared" si="2"/>
        <v>112</v>
      </c>
      <c r="I13" s="12">
        <f t="shared" si="3"/>
        <v>5.1141552511415528E-2</v>
      </c>
    </row>
    <row r="14" spans="1:9" s="5" customFormat="1" x14ac:dyDescent="0.2">
      <c r="A14" s="5" t="s">
        <v>10</v>
      </c>
      <c r="B14" s="11">
        <v>1400</v>
      </c>
      <c r="C14" s="11">
        <v>1181</v>
      </c>
      <c r="D14" s="11">
        <f t="shared" si="0"/>
        <v>-219</v>
      </c>
      <c r="E14" s="12">
        <f t="shared" si="1"/>
        <v>-0.15642857142857142</v>
      </c>
      <c r="F14" s="13">
        <v>7677.5</v>
      </c>
      <c r="G14" s="13">
        <v>6740.5</v>
      </c>
      <c r="H14" s="11">
        <f t="shared" si="2"/>
        <v>-937</v>
      </c>
      <c r="I14" s="12">
        <f t="shared" si="3"/>
        <v>-0.12204493650276783</v>
      </c>
    </row>
    <row r="15" spans="1:9" s="5" customForma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11</v>
      </c>
      <c r="B16" s="11">
        <v>752</v>
      </c>
      <c r="C16" s="11">
        <v>674</v>
      </c>
      <c r="D16" s="11">
        <f t="shared" ref="D16:D24" si="4">C16-B16</f>
        <v>-78</v>
      </c>
      <c r="E16" s="12">
        <f t="shared" ref="E16:E24" si="5">(C16-B16)/B16</f>
        <v>-0.10372340425531915</v>
      </c>
      <c r="F16" s="13">
        <v>5411</v>
      </c>
      <c r="G16" s="13">
        <v>5129</v>
      </c>
      <c r="H16" s="11">
        <f t="shared" ref="H16:H24" si="6">G16-F16</f>
        <v>-282</v>
      </c>
      <c r="I16" s="12">
        <f t="shared" ref="I16:I24" si="7">(G16-F16)/F16</f>
        <v>-5.2116059878026241E-2</v>
      </c>
    </row>
    <row r="17" spans="1:9" s="5" customFormat="1" x14ac:dyDescent="0.2">
      <c r="A17" s="5" t="s">
        <v>12</v>
      </c>
      <c r="B17" s="11">
        <v>2083</v>
      </c>
      <c r="C17" s="11">
        <v>2114</v>
      </c>
      <c r="D17" s="11">
        <f t="shared" si="4"/>
        <v>31</v>
      </c>
      <c r="E17" s="12">
        <f t="shared" si="5"/>
        <v>1.4882381180988958E-2</v>
      </c>
      <c r="F17" s="13">
        <v>12219</v>
      </c>
      <c r="G17" s="13">
        <v>12195</v>
      </c>
      <c r="H17" s="11">
        <f t="shared" si="6"/>
        <v>-24</v>
      </c>
      <c r="I17" s="12">
        <f t="shared" si="7"/>
        <v>-1.9641541861036092E-3</v>
      </c>
    </row>
    <row r="18" spans="1:9" s="5" customFormat="1" x14ac:dyDescent="0.2">
      <c r="A18" s="5" t="s">
        <v>13</v>
      </c>
      <c r="B18" s="11">
        <v>1655</v>
      </c>
      <c r="C18" s="11">
        <v>1632</v>
      </c>
      <c r="D18" s="11">
        <f t="shared" si="4"/>
        <v>-23</v>
      </c>
      <c r="E18" s="12">
        <f t="shared" si="5"/>
        <v>-1.3897280966767372E-2</v>
      </c>
      <c r="F18" s="13">
        <v>10291.5</v>
      </c>
      <c r="G18" s="13">
        <v>10313.5</v>
      </c>
      <c r="H18" s="11">
        <f t="shared" si="6"/>
        <v>22</v>
      </c>
      <c r="I18" s="12">
        <f t="shared" si="7"/>
        <v>2.137686440266239E-3</v>
      </c>
    </row>
    <row r="19" spans="1:9" s="5" customFormat="1" x14ac:dyDescent="0.2">
      <c r="A19" s="5" t="s">
        <v>14</v>
      </c>
      <c r="B19" s="11">
        <v>254</v>
      </c>
      <c r="C19" s="11">
        <v>274</v>
      </c>
      <c r="D19" s="11">
        <f t="shared" si="4"/>
        <v>20</v>
      </c>
      <c r="E19" s="12">
        <f t="shared" si="5"/>
        <v>7.874015748031496E-2</v>
      </c>
      <c r="F19" s="13">
        <v>1442</v>
      </c>
      <c r="G19" s="13">
        <v>1874</v>
      </c>
      <c r="H19" s="11">
        <f t="shared" si="6"/>
        <v>432</v>
      </c>
      <c r="I19" s="12">
        <f t="shared" si="7"/>
        <v>0.29958391123439665</v>
      </c>
    </row>
    <row r="20" spans="1:9" s="5" customFormat="1" x14ac:dyDescent="0.2">
      <c r="A20" s="5" t="s">
        <v>15</v>
      </c>
      <c r="B20" s="11">
        <v>138</v>
      </c>
      <c r="C20" s="11">
        <v>131</v>
      </c>
      <c r="D20" s="11">
        <f t="shared" si="4"/>
        <v>-7</v>
      </c>
      <c r="E20" s="12">
        <f t="shared" si="5"/>
        <v>-5.0724637681159424E-2</v>
      </c>
      <c r="F20" s="13">
        <v>600</v>
      </c>
      <c r="G20" s="13">
        <v>555</v>
      </c>
      <c r="H20" s="11">
        <f t="shared" si="6"/>
        <v>-45</v>
      </c>
      <c r="I20" s="12">
        <f t="shared" si="7"/>
        <v>-7.4999999999999997E-2</v>
      </c>
    </row>
    <row r="21" spans="1:9" s="5" customFormat="1" x14ac:dyDescent="0.2">
      <c r="A21" s="5" t="s">
        <v>16</v>
      </c>
      <c r="B21" s="11">
        <v>890</v>
      </c>
      <c r="C21" s="11">
        <v>886</v>
      </c>
      <c r="D21" s="11">
        <f t="shared" si="4"/>
        <v>-4</v>
      </c>
      <c r="E21" s="12">
        <f t="shared" si="5"/>
        <v>-4.4943820224719105E-3</v>
      </c>
      <c r="F21" s="13">
        <v>5428</v>
      </c>
      <c r="G21" s="13">
        <v>5447</v>
      </c>
      <c r="H21" s="11">
        <f t="shared" si="6"/>
        <v>19</v>
      </c>
      <c r="I21" s="12">
        <f t="shared" si="7"/>
        <v>3.5003684598378776E-3</v>
      </c>
    </row>
    <row r="22" spans="1:9" s="5" customFormat="1" x14ac:dyDescent="0.2">
      <c r="A22" s="5" t="s">
        <v>30</v>
      </c>
      <c r="B22" s="11">
        <v>101</v>
      </c>
      <c r="C22" s="11">
        <v>89</v>
      </c>
      <c r="D22" s="11">
        <f t="shared" si="4"/>
        <v>-12</v>
      </c>
      <c r="E22" s="12">
        <f t="shared" si="5"/>
        <v>-0.11881188118811881</v>
      </c>
      <c r="F22" s="13">
        <v>489</v>
      </c>
      <c r="G22" s="13">
        <v>403</v>
      </c>
      <c r="H22" s="11">
        <f t="shared" si="6"/>
        <v>-86</v>
      </c>
      <c r="I22" s="12">
        <f t="shared" si="7"/>
        <v>-0.17586912065439672</v>
      </c>
    </row>
    <row r="23" spans="1:9" s="5" customFormat="1" x14ac:dyDescent="0.2">
      <c r="A23" s="5" t="s">
        <v>17</v>
      </c>
      <c r="B23" s="11">
        <v>46</v>
      </c>
      <c r="C23" s="11">
        <v>46</v>
      </c>
      <c r="D23" s="11">
        <f t="shared" si="4"/>
        <v>0</v>
      </c>
      <c r="E23" s="12">
        <f t="shared" si="5"/>
        <v>0</v>
      </c>
      <c r="F23" s="13">
        <v>425</v>
      </c>
      <c r="G23" s="13">
        <v>576</v>
      </c>
      <c r="H23" s="11">
        <f t="shared" si="6"/>
        <v>151</v>
      </c>
      <c r="I23" s="12">
        <f t="shared" si="7"/>
        <v>0.35529411764705882</v>
      </c>
    </row>
    <row r="24" spans="1:9" s="5" customFormat="1" x14ac:dyDescent="0.2">
      <c r="A24" s="5" t="s">
        <v>18</v>
      </c>
      <c r="B24" s="11">
        <v>267</v>
      </c>
      <c r="C24" s="11">
        <v>275</v>
      </c>
      <c r="D24" s="11">
        <f t="shared" si="4"/>
        <v>8</v>
      </c>
      <c r="E24" s="12">
        <f t="shared" si="5"/>
        <v>2.9962546816479401E-2</v>
      </c>
      <c r="F24" s="13">
        <v>267</v>
      </c>
      <c r="G24" s="13">
        <v>275</v>
      </c>
      <c r="H24" s="11">
        <f t="shared" si="6"/>
        <v>8</v>
      </c>
      <c r="I24" s="12">
        <f t="shared" si="7"/>
        <v>2.9962546816479401E-2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19</v>
      </c>
      <c r="B27" s="11">
        <v>11350</v>
      </c>
      <c r="C27" s="11">
        <v>10543</v>
      </c>
      <c r="D27" s="11">
        <f t="shared" ref="D27:D32" si="8">C27-B27</f>
        <v>-807</v>
      </c>
      <c r="E27" s="12">
        <f t="shared" ref="E27:E32" si="9">(C27-B27)/B27</f>
        <v>-7.1101321585903085E-2</v>
      </c>
      <c r="F27" s="13">
        <v>117645.5</v>
      </c>
      <c r="G27" s="13">
        <v>110455</v>
      </c>
      <c r="H27" s="11">
        <f t="shared" ref="H27:H32" si="10">G27-F27</f>
        <v>-7190.5</v>
      </c>
      <c r="I27" s="12">
        <f t="shared" ref="I27:I32" si="11">(G27-F27)/F27</f>
        <v>-6.1120059840792891E-2</v>
      </c>
    </row>
    <row r="28" spans="1:9" s="5" customFormat="1" x14ac:dyDescent="0.2">
      <c r="A28" s="5" t="s">
        <v>20</v>
      </c>
      <c r="B28" s="11">
        <v>9719</v>
      </c>
      <c r="C28" s="11">
        <v>9084</v>
      </c>
      <c r="D28" s="11">
        <f t="shared" si="8"/>
        <v>-635</v>
      </c>
      <c r="E28" s="12">
        <f t="shared" si="9"/>
        <v>-6.5335939911513527E-2</v>
      </c>
      <c r="F28" s="13">
        <v>97755</v>
      </c>
      <c r="G28" s="13">
        <v>93108</v>
      </c>
      <c r="H28" s="11">
        <f t="shared" si="10"/>
        <v>-4647</v>
      </c>
      <c r="I28" s="12">
        <f t="shared" si="11"/>
        <v>-4.7537210372870953E-2</v>
      </c>
    </row>
    <row r="29" spans="1:9" s="5" customFormat="1" x14ac:dyDescent="0.2">
      <c r="A29" s="5" t="s">
        <v>21</v>
      </c>
      <c r="B29" s="11">
        <v>1634</v>
      </c>
      <c r="C29" s="11">
        <v>1524</v>
      </c>
      <c r="D29" s="11">
        <f t="shared" si="8"/>
        <v>-110</v>
      </c>
      <c r="E29" s="12">
        <f t="shared" si="9"/>
        <v>-6.7319461444308448E-2</v>
      </c>
      <c r="F29" s="13">
        <v>9726</v>
      </c>
      <c r="G29" s="13">
        <v>8439</v>
      </c>
      <c r="H29" s="11">
        <f t="shared" si="10"/>
        <v>-1287</v>
      </c>
      <c r="I29" s="12">
        <f t="shared" si="11"/>
        <v>-0.13232572486119679</v>
      </c>
    </row>
    <row r="30" spans="1:9" s="5" customFormat="1" x14ac:dyDescent="0.2">
      <c r="A30" s="5" t="s">
        <v>22</v>
      </c>
      <c r="B30" s="11">
        <v>409</v>
      </c>
      <c r="C30" s="11">
        <v>365</v>
      </c>
      <c r="D30" s="11">
        <f t="shared" si="8"/>
        <v>-44</v>
      </c>
      <c r="E30" s="12">
        <f t="shared" si="9"/>
        <v>-0.10757946210268948</v>
      </c>
      <c r="F30" s="13">
        <v>1719</v>
      </c>
      <c r="G30" s="13">
        <v>1552</v>
      </c>
      <c r="H30" s="11">
        <f t="shared" si="10"/>
        <v>-167</v>
      </c>
      <c r="I30" s="12">
        <f t="shared" si="11"/>
        <v>-9.7149505526468879E-2</v>
      </c>
    </row>
    <row r="31" spans="1:9" s="5" customFormat="1" x14ac:dyDescent="0.2">
      <c r="A31" s="5" t="s">
        <v>23</v>
      </c>
      <c r="B31" s="11">
        <v>1176</v>
      </c>
      <c r="C31" s="11">
        <v>1030</v>
      </c>
      <c r="D31" s="11">
        <f t="shared" si="8"/>
        <v>-146</v>
      </c>
      <c r="E31" s="12">
        <f t="shared" si="9"/>
        <v>-0.12414965986394558</v>
      </c>
      <c r="F31" s="13">
        <v>7920</v>
      </c>
      <c r="G31" s="13">
        <v>6969</v>
      </c>
      <c r="H31" s="11">
        <f t="shared" si="10"/>
        <v>-951</v>
      </c>
      <c r="I31" s="12">
        <f t="shared" si="11"/>
        <v>-0.12007575757575757</v>
      </c>
    </row>
    <row r="32" spans="1:9" s="5" customFormat="1" x14ac:dyDescent="0.2">
      <c r="A32" s="5" t="s">
        <v>24</v>
      </c>
      <c r="B32" s="11">
        <v>81</v>
      </c>
      <c r="C32" s="11">
        <v>84</v>
      </c>
      <c r="D32" s="11">
        <f t="shared" si="8"/>
        <v>3</v>
      </c>
      <c r="E32" s="12">
        <f t="shared" si="9"/>
        <v>3.7037037037037035E-2</v>
      </c>
      <c r="F32" s="13">
        <v>525.5</v>
      </c>
      <c r="G32" s="13">
        <v>387</v>
      </c>
      <c r="H32" s="11">
        <f t="shared" si="10"/>
        <v>-138.5</v>
      </c>
      <c r="I32" s="12">
        <f t="shared" si="11"/>
        <v>-0.26355851569933397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25</v>
      </c>
      <c r="B35" s="11">
        <v>1450</v>
      </c>
      <c r="C35" s="11">
        <v>1407</v>
      </c>
      <c r="D35" s="11">
        <f>C35-B35</f>
        <v>-43</v>
      </c>
      <c r="E35" s="12">
        <f>(C35-B35)/B35</f>
        <v>-2.9655172413793104E-2</v>
      </c>
      <c r="F35" s="13">
        <v>12351</v>
      </c>
      <c r="G35" s="13">
        <v>11727</v>
      </c>
      <c r="H35" s="11">
        <f>G35-F35</f>
        <v>-624</v>
      </c>
      <c r="I35" s="12">
        <f>(G35-F35)/F35</f>
        <v>-5.0522224921059025E-2</v>
      </c>
    </row>
    <row r="36" spans="1:9" s="5" customFormat="1" x14ac:dyDescent="0.2">
      <c r="A36" s="5" t="s">
        <v>26</v>
      </c>
      <c r="B36" s="11">
        <v>1032</v>
      </c>
      <c r="C36" s="11">
        <v>1036</v>
      </c>
      <c r="D36" s="11">
        <f>C36-B36</f>
        <v>4</v>
      </c>
      <c r="E36" s="12">
        <f>(C36-B36)/B36</f>
        <v>3.875968992248062E-3</v>
      </c>
      <c r="F36" s="13">
        <v>8307</v>
      </c>
      <c r="G36" s="13">
        <v>8153</v>
      </c>
      <c r="H36" s="11">
        <f>G36-F36</f>
        <v>-154</v>
      </c>
      <c r="I36" s="12">
        <f>(G36-F36)/F36</f>
        <v>-1.8538581918863609E-2</v>
      </c>
    </row>
    <row r="37" spans="1:9" s="5" customFormat="1" x14ac:dyDescent="0.2">
      <c r="A37" s="5" t="s">
        <v>27</v>
      </c>
      <c r="B37" s="11">
        <v>404</v>
      </c>
      <c r="C37" s="11">
        <v>335</v>
      </c>
      <c r="D37" s="11">
        <f>C37-B37</f>
        <v>-69</v>
      </c>
      <c r="E37" s="12">
        <f>(C37-B37)/B37</f>
        <v>-0.1707920792079208</v>
      </c>
      <c r="F37" s="13">
        <v>2139</v>
      </c>
      <c r="G37" s="13">
        <v>1731</v>
      </c>
      <c r="H37" s="11">
        <f>G37-F37</f>
        <v>-408</v>
      </c>
      <c r="I37" s="12">
        <f>(G37-F37)/F37</f>
        <v>-0.19074333800841514</v>
      </c>
    </row>
    <row r="38" spans="1:9" s="5" customFormat="1" x14ac:dyDescent="0.2">
      <c r="A38" s="5" t="s">
        <v>28</v>
      </c>
      <c r="B38" s="11">
        <v>420</v>
      </c>
      <c r="C38" s="11">
        <v>408</v>
      </c>
      <c r="D38" s="11">
        <f>C38-B38</f>
        <v>-12</v>
      </c>
      <c r="E38" s="12">
        <f>(C38-B38)/B38</f>
        <v>-2.8571428571428571E-2</v>
      </c>
      <c r="F38" s="13">
        <v>1905</v>
      </c>
      <c r="G38" s="13">
        <v>1843</v>
      </c>
      <c r="H38" s="11">
        <f>G38-F38</f>
        <v>-62</v>
      </c>
      <c r="I38" s="12">
        <f>(G38-F38)/F38</f>
        <v>-3.2545931758530183E-2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29</v>
      </c>
      <c r="B41" s="11">
        <v>16848</v>
      </c>
      <c r="C41" s="11">
        <v>15856</v>
      </c>
      <c r="D41" s="11">
        <f>C41-B41</f>
        <v>-992</v>
      </c>
      <c r="E41" s="12">
        <f>(C41-B41)/B41</f>
        <v>-5.8879392212725548E-2</v>
      </c>
      <c r="F41" s="13">
        <v>178293.5</v>
      </c>
      <c r="G41" s="13">
        <v>169767</v>
      </c>
      <c r="H41" s="11">
        <f>G41-F41</f>
        <v>-8526.5</v>
      </c>
      <c r="I41" s="12">
        <f>(G41-F41)/F41</f>
        <v>-4.7822831454876369E-2</v>
      </c>
    </row>
    <row r="42" spans="1:9" s="5" customFormat="1" x14ac:dyDescent="0.2">
      <c r="B42" s="11"/>
      <c r="C42" s="11"/>
      <c r="D42" s="11"/>
      <c r="E42" s="12"/>
      <c r="F42" s="13"/>
      <c r="G42" s="13"/>
      <c r="H42" s="11"/>
      <c r="I42" s="12"/>
    </row>
    <row r="43" spans="1:9" ht="15.75" x14ac:dyDescent="0.25">
      <c r="A43" s="3"/>
      <c r="B43" s="4"/>
      <c r="C43" s="4"/>
      <c r="D43" s="4"/>
      <c r="E43" s="5"/>
      <c r="F43" s="5"/>
      <c r="G43" s="5"/>
      <c r="H43" s="5"/>
      <c r="I43" s="5"/>
    </row>
    <row r="44" spans="1:9" ht="18.75" x14ac:dyDescent="0.25">
      <c r="A44" s="14" t="s">
        <v>37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G6" sqref="G6"/>
    </sheetView>
  </sheetViews>
  <sheetFormatPr defaultColWidth="8.85546875" defaultRowHeight="15" x14ac:dyDescent="0.2"/>
  <cols>
    <col min="1" max="1" width="19" style="6" customWidth="1"/>
    <col min="2" max="3" width="16.140625" style="11" customWidth="1"/>
    <col min="4" max="4" width="12.710937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7109375" style="13" customWidth="1"/>
    <col min="9" max="9" width="12.7109375" style="13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s="1" customFormat="1" ht="15.75" x14ac:dyDescent="0.25">
      <c r="A2" s="36" t="s">
        <v>31</v>
      </c>
      <c r="B2" s="36"/>
      <c r="C2" s="36"/>
      <c r="D2" s="36"/>
      <c r="E2" s="36"/>
      <c r="F2" s="36"/>
      <c r="G2" s="36"/>
      <c r="H2" s="36"/>
      <c r="I2" s="36"/>
    </row>
    <row r="3" spans="1:9" s="1" customFormat="1" ht="15.75" x14ac:dyDescent="0.25">
      <c r="A3" s="24"/>
      <c r="B3" s="24"/>
      <c r="C3" s="24"/>
      <c r="D3" s="24"/>
      <c r="E3" s="24"/>
      <c r="F3" s="24"/>
      <c r="G3" s="24"/>
      <c r="H3" s="24"/>
      <c r="I3" s="24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25" thickBot="1" x14ac:dyDescent="0.3">
      <c r="A5" s="7" t="s">
        <v>48</v>
      </c>
      <c r="B5" s="8" t="s">
        <v>33</v>
      </c>
      <c r="C5" s="8" t="s">
        <v>34</v>
      </c>
      <c r="D5" s="8" t="s">
        <v>1</v>
      </c>
      <c r="E5" s="9" t="s">
        <v>2</v>
      </c>
      <c r="F5" s="9" t="s">
        <v>35</v>
      </c>
      <c r="G5" s="9" t="s">
        <v>36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4670</v>
      </c>
      <c r="C6" s="11">
        <v>4590</v>
      </c>
      <c r="D6" s="11">
        <f t="shared" ref="D6:D14" si="0">C6-B6</f>
        <v>-80</v>
      </c>
      <c r="E6" s="12">
        <f t="shared" ref="E6:E14" si="1">(C6-B6)/B6</f>
        <v>-1.7130620985010708E-2</v>
      </c>
      <c r="F6" s="13">
        <v>49327.5</v>
      </c>
      <c r="G6" s="13">
        <v>48819.5</v>
      </c>
      <c r="H6" s="11">
        <f t="shared" ref="H6:H14" si="2">G6-F6</f>
        <v>-508</v>
      </c>
      <c r="I6" s="12">
        <f t="shared" ref="I6:I14" si="3">(G6-F6)/F6</f>
        <v>-1.0298515027114692E-2</v>
      </c>
    </row>
    <row r="7" spans="1:9" s="5" customFormat="1" x14ac:dyDescent="0.2">
      <c r="A7" s="5" t="s">
        <v>4</v>
      </c>
      <c r="B7" s="11">
        <v>3768</v>
      </c>
      <c r="C7" s="11">
        <v>3815</v>
      </c>
      <c r="D7" s="11">
        <f t="shared" si="0"/>
        <v>47</v>
      </c>
      <c r="E7" s="12">
        <f t="shared" si="1"/>
        <v>1.2473460721868366E-2</v>
      </c>
      <c r="F7" s="13">
        <v>37552</v>
      </c>
      <c r="G7" s="13">
        <v>37767</v>
      </c>
      <c r="H7" s="11">
        <f t="shared" si="2"/>
        <v>215</v>
      </c>
      <c r="I7" s="12">
        <f t="shared" si="3"/>
        <v>5.7253941201533872E-3</v>
      </c>
    </row>
    <row r="8" spans="1:9" s="5" customFormat="1" x14ac:dyDescent="0.2">
      <c r="A8" s="5" t="s">
        <v>5</v>
      </c>
      <c r="B8" s="11">
        <v>95</v>
      </c>
      <c r="C8" s="11">
        <v>70</v>
      </c>
      <c r="D8" s="11">
        <f t="shared" si="0"/>
        <v>-25</v>
      </c>
      <c r="E8" s="12">
        <f t="shared" si="1"/>
        <v>-0.26315789473684209</v>
      </c>
      <c r="F8" s="13">
        <v>315</v>
      </c>
      <c r="G8" s="13">
        <v>237</v>
      </c>
      <c r="H8" s="11">
        <f t="shared" si="2"/>
        <v>-78</v>
      </c>
      <c r="I8" s="12">
        <f t="shared" si="3"/>
        <v>-0.24761904761904763</v>
      </c>
    </row>
    <row r="9" spans="1:9" s="5" customFormat="1" x14ac:dyDescent="0.2">
      <c r="A9" s="5" t="s">
        <v>6</v>
      </c>
      <c r="B9" s="11">
        <v>31</v>
      </c>
      <c r="C9" s="11">
        <v>32</v>
      </c>
      <c r="D9" s="11">
        <f t="shared" si="0"/>
        <v>1</v>
      </c>
      <c r="E9" s="12">
        <f t="shared" si="1"/>
        <v>3.2258064516129031E-2</v>
      </c>
      <c r="F9" s="13">
        <v>104</v>
      </c>
      <c r="G9" s="13">
        <v>112</v>
      </c>
      <c r="H9" s="11">
        <f t="shared" si="2"/>
        <v>8</v>
      </c>
      <c r="I9" s="12">
        <f t="shared" si="3"/>
        <v>7.6923076923076927E-2</v>
      </c>
    </row>
    <row r="10" spans="1:9" s="5" customFormat="1" x14ac:dyDescent="0.2">
      <c r="A10" s="5" t="s">
        <v>39</v>
      </c>
      <c r="B10" s="11">
        <v>61</v>
      </c>
      <c r="C10" s="11">
        <v>42</v>
      </c>
      <c r="D10" s="11">
        <f t="shared" si="0"/>
        <v>-19</v>
      </c>
      <c r="E10" s="12">
        <f t="shared" si="1"/>
        <v>-0.31147540983606559</v>
      </c>
      <c r="F10" s="13">
        <v>243</v>
      </c>
      <c r="G10" s="13">
        <v>176</v>
      </c>
      <c r="H10" s="11">
        <f t="shared" si="2"/>
        <v>-67</v>
      </c>
      <c r="I10" s="12">
        <f t="shared" si="3"/>
        <v>-0.27572016460905352</v>
      </c>
    </row>
    <row r="11" spans="1:9" s="5" customFormat="1" x14ac:dyDescent="0.2">
      <c r="A11" s="5" t="s">
        <v>7</v>
      </c>
      <c r="B11" s="11">
        <v>200</v>
      </c>
      <c r="C11" s="11">
        <v>185</v>
      </c>
      <c r="D11" s="11">
        <f t="shared" si="0"/>
        <v>-15</v>
      </c>
      <c r="E11" s="12">
        <f t="shared" si="1"/>
        <v>-7.4999999999999997E-2</v>
      </c>
      <c r="F11" s="13">
        <v>850</v>
      </c>
      <c r="G11" s="13">
        <v>1000</v>
      </c>
      <c r="H11" s="11">
        <f t="shared" si="2"/>
        <v>150</v>
      </c>
      <c r="I11" s="12">
        <f t="shared" si="3"/>
        <v>0.17647058823529413</v>
      </c>
    </row>
    <row r="12" spans="1:9" s="5" customFormat="1" x14ac:dyDescent="0.2">
      <c r="A12" s="5" t="s">
        <v>8</v>
      </c>
      <c r="B12" s="11">
        <v>49</v>
      </c>
      <c r="C12" s="11">
        <v>42</v>
      </c>
      <c r="D12" s="11">
        <f t="shared" si="0"/>
        <v>-7</v>
      </c>
      <c r="E12" s="12">
        <f t="shared" si="1"/>
        <v>-0.14285714285714285</v>
      </c>
      <c r="F12" s="13">
        <v>179</v>
      </c>
      <c r="G12" s="13">
        <v>153</v>
      </c>
      <c r="H12" s="11">
        <f t="shared" si="2"/>
        <v>-26</v>
      </c>
      <c r="I12" s="12">
        <f t="shared" si="3"/>
        <v>-0.14525139664804471</v>
      </c>
    </row>
    <row r="13" spans="1:9" s="5" customFormat="1" x14ac:dyDescent="0.2">
      <c r="A13" s="5" t="s">
        <v>9</v>
      </c>
      <c r="B13" s="11">
        <v>522</v>
      </c>
      <c r="C13" s="11">
        <v>543</v>
      </c>
      <c r="D13" s="11">
        <f t="shared" si="0"/>
        <v>21</v>
      </c>
      <c r="E13" s="12">
        <f t="shared" si="1"/>
        <v>4.0229885057471264E-2</v>
      </c>
      <c r="F13" s="13">
        <v>2249</v>
      </c>
      <c r="G13" s="13">
        <v>2388</v>
      </c>
      <c r="H13" s="11">
        <f t="shared" si="2"/>
        <v>139</v>
      </c>
      <c r="I13" s="12">
        <f t="shared" si="3"/>
        <v>6.1805246776345045E-2</v>
      </c>
    </row>
    <row r="14" spans="1:9" s="5" customFormat="1" x14ac:dyDescent="0.2">
      <c r="A14" s="5" t="s">
        <v>10</v>
      </c>
      <c r="B14" s="11">
        <v>1441</v>
      </c>
      <c r="C14" s="11">
        <v>1224</v>
      </c>
      <c r="D14" s="11">
        <f t="shared" si="0"/>
        <v>-217</v>
      </c>
      <c r="E14" s="12">
        <f t="shared" si="1"/>
        <v>-0.15058986814712005</v>
      </c>
      <c r="F14" s="13">
        <v>7835.5</v>
      </c>
      <c r="G14" s="13">
        <v>6986.5</v>
      </c>
      <c r="H14" s="11">
        <f t="shared" si="2"/>
        <v>-849</v>
      </c>
      <c r="I14" s="12">
        <f t="shared" si="3"/>
        <v>-0.10835300874226278</v>
      </c>
    </row>
    <row r="15" spans="1:9" s="5" customForma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11</v>
      </c>
      <c r="B16" s="11">
        <v>761</v>
      </c>
      <c r="C16" s="11">
        <v>678</v>
      </c>
      <c r="D16" s="11">
        <f t="shared" ref="D16:D24" si="4">C16-B16</f>
        <v>-83</v>
      </c>
      <c r="E16" s="12">
        <f t="shared" ref="E16:E24" si="5">(C16-B16)/B16</f>
        <v>-0.10906701708278581</v>
      </c>
      <c r="F16" s="13">
        <v>5445</v>
      </c>
      <c r="G16" s="13">
        <v>5143</v>
      </c>
      <c r="H16" s="11">
        <f t="shared" ref="H16:H24" si="6">G16-F16</f>
        <v>-302</v>
      </c>
      <c r="I16" s="12">
        <f t="shared" ref="I16:I24" si="7">(G16-F16)/F16</f>
        <v>-5.546372819100092E-2</v>
      </c>
    </row>
    <row r="17" spans="1:9" s="5" customFormat="1" x14ac:dyDescent="0.2">
      <c r="A17" s="5" t="s">
        <v>12</v>
      </c>
      <c r="B17" s="11">
        <v>2136</v>
      </c>
      <c r="C17" s="11">
        <v>2170</v>
      </c>
      <c r="D17" s="11">
        <f t="shared" si="4"/>
        <v>34</v>
      </c>
      <c r="E17" s="12">
        <f t="shared" si="5"/>
        <v>1.5917602996254682E-2</v>
      </c>
      <c r="F17" s="13">
        <v>12574</v>
      </c>
      <c r="G17" s="13">
        <v>12492</v>
      </c>
      <c r="H17" s="11">
        <f t="shared" si="6"/>
        <v>-82</v>
      </c>
      <c r="I17" s="12">
        <f t="shared" si="7"/>
        <v>-6.5213933513599493E-3</v>
      </c>
    </row>
    <row r="18" spans="1:9" s="5" customFormat="1" x14ac:dyDescent="0.2">
      <c r="A18" s="5" t="s">
        <v>13</v>
      </c>
      <c r="B18" s="11">
        <v>1682</v>
      </c>
      <c r="C18" s="11">
        <v>1668</v>
      </c>
      <c r="D18" s="11">
        <f t="shared" si="4"/>
        <v>-14</v>
      </c>
      <c r="E18" s="12">
        <f t="shared" si="5"/>
        <v>-8.3234244946492272E-3</v>
      </c>
      <c r="F18" s="13">
        <v>10460</v>
      </c>
      <c r="G18" s="13">
        <v>10562</v>
      </c>
      <c r="H18" s="11">
        <f t="shared" si="6"/>
        <v>102</v>
      </c>
      <c r="I18" s="12">
        <f t="shared" si="7"/>
        <v>9.7514340344168268E-3</v>
      </c>
    </row>
    <row r="19" spans="1:9" s="5" customFormat="1" x14ac:dyDescent="0.2">
      <c r="A19" s="5" t="s">
        <v>14</v>
      </c>
      <c r="B19" s="11">
        <v>259</v>
      </c>
      <c r="C19" s="11">
        <v>276</v>
      </c>
      <c r="D19" s="11">
        <f t="shared" si="4"/>
        <v>17</v>
      </c>
      <c r="E19" s="12">
        <f t="shared" si="5"/>
        <v>6.5637065637065631E-2</v>
      </c>
      <c r="F19" s="13">
        <v>1477</v>
      </c>
      <c r="G19" s="13">
        <v>1877</v>
      </c>
      <c r="H19" s="11">
        <f t="shared" si="6"/>
        <v>400</v>
      </c>
      <c r="I19" s="12">
        <f t="shared" si="7"/>
        <v>0.27081922816519971</v>
      </c>
    </row>
    <row r="20" spans="1:9" s="5" customFormat="1" x14ac:dyDescent="0.2">
      <c r="A20" s="5" t="s">
        <v>15</v>
      </c>
      <c r="B20" s="11">
        <v>140</v>
      </c>
      <c r="C20" s="11">
        <v>133</v>
      </c>
      <c r="D20" s="11">
        <f t="shared" si="4"/>
        <v>-7</v>
      </c>
      <c r="E20" s="12">
        <f t="shared" si="5"/>
        <v>-0.05</v>
      </c>
      <c r="F20" s="13">
        <v>609</v>
      </c>
      <c r="G20" s="13">
        <v>573</v>
      </c>
      <c r="H20" s="11">
        <f t="shared" si="6"/>
        <v>-36</v>
      </c>
      <c r="I20" s="12">
        <f t="shared" si="7"/>
        <v>-5.9113300492610835E-2</v>
      </c>
    </row>
    <row r="21" spans="1:9" s="5" customFormat="1" x14ac:dyDescent="0.2">
      <c r="A21" s="5" t="s">
        <v>16</v>
      </c>
      <c r="B21" s="11">
        <v>915</v>
      </c>
      <c r="C21" s="11">
        <v>922</v>
      </c>
      <c r="D21" s="11">
        <f t="shared" si="4"/>
        <v>7</v>
      </c>
      <c r="E21" s="12">
        <f t="shared" si="5"/>
        <v>7.6502732240437158E-3</v>
      </c>
      <c r="F21" s="13">
        <v>5559</v>
      </c>
      <c r="G21" s="13">
        <v>5640</v>
      </c>
      <c r="H21" s="11">
        <f t="shared" si="6"/>
        <v>81</v>
      </c>
      <c r="I21" s="12">
        <f t="shared" si="7"/>
        <v>1.4570966001079331E-2</v>
      </c>
    </row>
    <row r="22" spans="1:9" s="5" customFormat="1" x14ac:dyDescent="0.2">
      <c r="A22" s="5" t="s">
        <v>30</v>
      </c>
      <c r="B22" s="11">
        <v>104</v>
      </c>
      <c r="C22" s="11">
        <v>93</v>
      </c>
      <c r="D22" s="11">
        <f t="shared" si="4"/>
        <v>-11</v>
      </c>
      <c r="E22" s="12">
        <f t="shared" si="5"/>
        <v>-0.10576923076923077</v>
      </c>
      <c r="F22" s="13">
        <v>498</v>
      </c>
      <c r="G22" s="13">
        <v>411</v>
      </c>
      <c r="H22" s="11">
        <f t="shared" si="6"/>
        <v>-87</v>
      </c>
      <c r="I22" s="12">
        <f t="shared" si="7"/>
        <v>-0.1746987951807229</v>
      </c>
    </row>
    <row r="23" spans="1:9" s="5" customFormat="1" x14ac:dyDescent="0.2">
      <c r="A23" s="5" t="s">
        <v>17</v>
      </c>
      <c r="B23" s="11">
        <v>48</v>
      </c>
      <c r="C23" s="11">
        <v>47</v>
      </c>
      <c r="D23" s="11">
        <f t="shared" si="4"/>
        <v>-1</v>
      </c>
      <c r="E23" s="12">
        <f t="shared" si="5"/>
        <v>-2.0833333333333332E-2</v>
      </c>
      <c r="F23" s="13">
        <v>427</v>
      </c>
      <c r="G23" s="13">
        <v>591</v>
      </c>
      <c r="H23" s="11">
        <f t="shared" si="6"/>
        <v>164</v>
      </c>
      <c r="I23" s="12">
        <f t="shared" si="7"/>
        <v>0.38407494145199061</v>
      </c>
    </row>
    <row r="24" spans="1:9" s="5" customFormat="1" x14ac:dyDescent="0.2">
      <c r="A24" s="5" t="s">
        <v>18</v>
      </c>
      <c r="B24" s="11">
        <v>268</v>
      </c>
      <c r="C24" s="11">
        <v>284</v>
      </c>
      <c r="D24" s="11">
        <f t="shared" si="4"/>
        <v>16</v>
      </c>
      <c r="E24" s="12">
        <f t="shared" si="5"/>
        <v>5.9701492537313432E-2</v>
      </c>
      <c r="F24" s="13">
        <v>268</v>
      </c>
      <c r="G24" s="13">
        <v>284</v>
      </c>
      <c r="H24" s="11">
        <f t="shared" si="6"/>
        <v>16</v>
      </c>
      <c r="I24" s="12">
        <f t="shared" si="7"/>
        <v>5.9701492537313432E-2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19</v>
      </c>
      <c r="B27" s="11">
        <v>11645</v>
      </c>
      <c r="C27" s="11">
        <v>10909</v>
      </c>
      <c r="D27" s="11">
        <f t="shared" ref="D27:D32" si="8">C27-B27</f>
        <v>-736</v>
      </c>
      <c r="E27" s="12">
        <f t="shared" ref="E27:E32" si="9">(C27-B27)/B27</f>
        <v>-6.3203091455560328E-2</v>
      </c>
      <c r="F27" s="13">
        <v>120442.5</v>
      </c>
      <c r="G27" s="13">
        <v>114030</v>
      </c>
      <c r="H27" s="11">
        <f t="shared" ref="H27:H32" si="10">G27-F27</f>
        <v>-6412.5</v>
      </c>
      <c r="I27" s="12">
        <f t="shared" ref="I27:I32" si="11">(G27-F27)/F27</f>
        <v>-5.3241173173921165E-2</v>
      </c>
    </row>
    <row r="28" spans="1:9" s="5" customFormat="1" x14ac:dyDescent="0.2">
      <c r="A28" s="5" t="s">
        <v>20</v>
      </c>
      <c r="B28" s="11">
        <v>9950</v>
      </c>
      <c r="C28" s="11">
        <v>9363</v>
      </c>
      <c r="D28" s="11">
        <f t="shared" si="8"/>
        <v>-587</v>
      </c>
      <c r="E28" s="12">
        <f t="shared" si="9"/>
        <v>-5.8994974874371858E-2</v>
      </c>
      <c r="F28" s="13">
        <v>99831</v>
      </c>
      <c r="G28" s="13">
        <v>95787</v>
      </c>
      <c r="H28" s="11">
        <f t="shared" si="10"/>
        <v>-4044</v>
      </c>
      <c r="I28" s="12">
        <f t="shared" si="11"/>
        <v>-4.0508459296210594E-2</v>
      </c>
    </row>
    <row r="29" spans="1:9" s="5" customFormat="1" x14ac:dyDescent="0.2">
      <c r="A29" s="5" t="s">
        <v>21</v>
      </c>
      <c r="B29" s="11">
        <v>1667</v>
      </c>
      <c r="C29" s="11">
        <v>1594</v>
      </c>
      <c r="D29" s="11">
        <f t="shared" si="8"/>
        <v>-73</v>
      </c>
      <c r="E29" s="12">
        <f t="shared" si="9"/>
        <v>-4.3791241751649668E-2</v>
      </c>
      <c r="F29" s="13">
        <v>9943</v>
      </c>
      <c r="G29" s="13">
        <v>8876</v>
      </c>
      <c r="H29" s="11">
        <f t="shared" si="10"/>
        <v>-1067</v>
      </c>
      <c r="I29" s="12">
        <f t="shared" si="11"/>
        <v>-0.10731167655637132</v>
      </c>
    </row>
    <row r="30" spans="1:9" s="5" customFormat="1" x14ac:dyDescent="0.2">
      <c r="A30" s="5" t="s">
        <v>22</v>
      </c>
      <c r="B30" s="11">
        <v>422</v>
      </c>
      <c r="C30" s="11">
        <v>382</v>
      </c>
      <c r="D30" s="11">
        <f t="shared" si="8"/>
        <v>-40</v>
      </c>
      <c r="E30" s="12">
        <f t="shared" si="9"/>
        <v>-9.4786729857819899E-2</v>
      </c>
      <c r="F30" s="13">
        <v>1779</v>
      </c>
      <c r="G30" s="13">
        <v>1617</v>
      </c>
      <c r="H30" s="11">
        <f t="shared" si="10"/>
        <v>-162</v>
      </c>
      <c r="I30" s="12">
        <f t="shared" si="11"/>
        <v>-9.1062394603709948E-2</v>
      </c>
    </row>
    <row r="31" spans="1:9" s="5" customFormat="1" x14ac:dyDescent="0.2">
      <c r="A31" s="5" t="s">
        <v>23</v>
      </c>
      <c r="B31" s="11">
        <v>1237</v>
      </c>
      <c r="C31" s="11">
        <v>1081</v>
      </c>
      <c r="D31" s="11">
        <f t="shared" si="8"/>
        <v>-156</v>
      </c>
      <c r="E31" s="12">
        <f t="shared" si="9"/>
        <v>-0.12611156022635409</v>
      </c>
      <c r="F31" s="13">
        <v>8302</v>
      </c>
      <c r="G31" s="13">
        <v>7328</v>
      </c>
      <c r="H31" s="11">
        <f t="shared" si="10"/>
        <v>-974</v>
      </c>
      <c r="I31" s="12">
        <f t="shared" si="11"/>
        <v>-0.11732112743917128</v>
      </c>
    </row>
    <row r="32" spans="1:9" s="5" customFormat="1" x14ac:dyDescent="0.2">
      <c r="A32" s="5" t="s">
        <v>24</v>
      </c>
      <c r="B32" s="11">
        <v>91</v>
      </c>
      <c r="C32" s="11">
        <v>90</v>
      </c>
      <c r="D32" s="11">
        <f t="shared" si="8"/>
        <v>-1</v>
      </c>
      <c r="E32" s="12">
        <f t="shared" si="9"/>
        <v>-1.098901098901099E-2</v>
      </c>
      <c r="F32" s="13">
        <v>587.5</v>
      </c>
      <c r="G32" s="13">
        <v>422</v>
      </c>
      <c r="H32" s="11">
        <f t="shared" si="10"/>
        <v>-165.5</v>
      </c>
      <c r="I32" s="12">
        <f t="shared" si="11"/>
        <v>-0.28170212765957447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25</v>
      </c>
      <c r="B35" s="11">
        <v>1507</v>
      </c>
      <c r="C35" s="11">
        <v>1455</v>
      </c>
      <c r="D35" s="11">
        <f>C35-B35</f>
        <v>-52</v>
      </c>
      <c r="E35" s="12">
        <f>(C35-B35)/B35</f>
        <v>-3.4505640345056404E-2</v>
      </c>
      <c r="F35" s="13">
        <v>12848</v>
      </c>
      <c r="G35" s="13">
        <v>12072</v>
      </c>
      <c r="H35" s="11">
        <f>G35-F35</f>
        <v>-776</v>
      </c>
      <c r="I35" s="12">
        <f>(G35-F35)/F35</f>
        <v>-6.0398505603985055E-2</v>
      </c>
    </row>
    <row r="36" spans="1:9" s="5" customFormat="1" x14ac:dyDescent="0.2">
      <c r="A36" s="5" t="s">
        <v>26</v>
      </c>
      <c r="B36" s="11">
        <v>1070</v>
      </c>
      <c r="C36" s="11">
        <v>1065</v>
      </c>
      <c r="D36" s="11">
        <f>C36-B36</f>
        <v>-5</v>
      </c>
      <c r="E36" s="12">
        <f>(C36-B36)/B36</f>
        <v>-4.6728971962616819E-3</v>
      </c>
      <c r="F36" s="13">
        <v>8626</v>
      </c>
      <c r="G36" s="13">
        <v>8346</v>
      </c>
      <c r="H36" s="11">
        <f>G36-F36</f>
        <v>-280</v>
      </c>
      <c r="I36" s="12">
        <f>(G36-F36)/F36</f>
        <v>-3.2460004637143519E-2</v>
      </c>
    </row>
    <row r="37" spans="1:9" s="5" customFormat="1" x14ac:dyDescent="0.2">
      <c r="A37" s="5" t="s">
        <v>27</v>
      </c>
      <c r="B37" s="11">
        <v>416</v>
      </c>
      <c r="C37" s="11">
        <v>346</v>
      </c>
      <c r="D37" s="11">
        <f>C37-B37</f>
        <v>-70</v>
      </c>
      <c r="E37" s="12">
        <f>(C37-B37)/B37</f>
        <v>-0.16826923076923078</v>
      </c>
      <c r="F37" s="13">
        <v>2226</v>
      </c>
      <c r="G37" s="13">
        <v>1787</v>
      </c>
      <c r="H37" s="11">
        <f>G37-F37</f>
        <v>-439</v>
      </c>
      <c r="I37" s="12">
        <f>(G37-F37)/F37</f>
        <v>-0.197214734950584</v>
      </c>
    </row>
    <row r="38" spans="1:9" s="5" customFormat="1" x14ac:dyDescent="0.2">
      <c r="A38" s="5" t="s">
        <v>28</v>
      </c>
      <c r="B38" s="11">
        <v>437</v>
      </c>
      <c r="C38" s="11">
        <v>426</v>
      </c>
      <c r="D38" s="11">
        <f>C38-B38</f>
        <v>-11</v>
      </c>
      <c r="E38" s="12">
        <f>(C38-B38)/B38</f>
        <v>-2.5171624713958809E-2</v>
      </c>
      <c r="F38" s="13">
        <v>1996</v>
      </c>
      <c r="G38" s="13">
        <v>1939</v>
      </c>
      <c r="H38" s="11">
        <f>G38-F38</f>
        <v>-57</v>
      </c>
      <c r="I38" s="12">
        <f>(G38-F38)/F38</f>
        <v>-2.8557114228456915E-2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29</v>
      </c>
      <c r="B41" s="11">
        <v>17292</v>
      </c>
      <c r="C41" s="11">
        <v>16380</v>
      </c>
      <c r="D41" s="11">
        <f>C41-B41</f>
        <v>-912</v>
      </c>
      <c r="E41" s="12">
        <f>(C41-B41)/B41</f>
        <v>-5.2741151977793201E-2</v>
      </c>
      <c r="F41" s="13">
        <v>182618</v>
      </c>
      <c r="G41" s="13">
        <v>174921.5</v>
      </c>
      <c r="H41" s="11">
        <f>G41-F41</f>
        <v>-7696.5</v>
      </c>
      <c r="I41" s="12">
        <f>(G41-F41)/F41</f>
        <v>-4.2145352593939263E-2</v>
      </c>
    </row>
    <row r="42" spans="1:9" s="5" customFormat="1" x14ac:dyDescent="0.2">
      <c r="B42" s="11"/>
      <c r="C42" s="11"/>
      <c r="D42" s="11"/>
      <c r="E42" s="12"/>
      <c r="F42" s="13"/>
      <c r="G42" s="13"/>
      <c r="H42" s="11"/>
      <c r="I42" s="12"/>
    </row>
    <row r="43" spans="1:9" ht="15.75" x14ac:dyDescent="0.25">
      <c r="A43" s="3"/>
      <c r="B43" s="4"/>
      <c r="C43" s="4"/>
      <c r="D43" s="4"/>
      <c r="E43" s="5"/>
      <c r="F43" s="5"/>
      <c r="G43" s="5"/>
      <c r="H43" s="5"/>
      <c r="I43" s="5"/>
    </row>
    <row r="44" spans="1:9" ht="18.75" x14ac:dyDescent="0.25">
      <c r="A44" s="14" t="s">
        <v>37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sqref="A1:I1"/>
    </sheetView>
  </sheetViews>
  <sheetFormatPr defaultColWidth="8.85546875" defaultRowHeight="15" x14ac:dyDescent="0.2"/>
  <cols>
    <col min="1" max="1" width="19" style="6" customWidth="1"/>
    <col min="2" max="3" width="16.140625" style="11" customWidth="1"/>
    <col min="4" max="4" width="12.710937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7109375" style="13" customWidth="1"/>
    <col min="9" max="9" width="12.7109375" style="13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s="1" customFormat="1" ht="15.75" x14ac:dyDescent="0.25">
      <c r="A2" s="36" t="s">
        <v>31</v>
      </c>
      <c r="B2" s="36"/>
      <c r="C2" s="36"/>
      <c r="D2" s="36"/>
      <c r="E2" s="36"/>
      <c r="F2" s="36"/>
      <c r="G2" s="36"/>
      <c r="H2" s="36"/>
      <c r="I2" s="36"/>
    </row>
    <row r="3" spans="1:9" s="1" customFormat="1" ht="15.75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25" thickBot="1" x14ac:dyDescent="0.3">
      <c r="A5" s="7" t="s">
        <v>49</v>
      </c>
      <c r="B5" s="8" t="s">
        <v>33</v>
      </c>
      <c r="C5" s="8" t="s">
        <v>34</v>
      </c>
      <c r="D5" s="8" t="s">
        <v>1</v>
      </c>
      <c r="E5" s="9" t="s">
        <v>2</v>
      </c>
      <c r="F5" s="9" t="s">
        <v>35</v>
      </c>
      <c r="G5" s="9" t="s">
        <v>36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4828</v>
      </c>
      <c r="C6" s="11">
        <v>4750</v>
      </c>
      <c r="D6" s="11">
        <f t="shared" ref="D6:D14" si="0">C6-B6</f>
        <v>-78</v>
      </c>
      <c r="E6" s="12">
        <f t="shared" ref="E6:E14" si="1">(C6-B6)/B6</f>
        <v>-1.6155758077879039E-2</v>
      </c>
      <c r="F6" s="13">
        <v>50753.5</v>
      </c>
      <c r="G6" s="13">
        <v>50279</v>
      </c>
      <c r="H6" s="11">
        <f t="shared" ref="H6:H14" si="2">G6-F6</f>
        <v>-474.5</v>
      </c>
      <c r="I6" s="12">
        <f t="shared" ref="I6:I14" si="3">(G6-F6)/F6</f>
        <v>-9.3491089284482836E-3</v>
      </c>
    </row>
    <row r="7" spans="1:9" s="5" customFormat="1" x14ac:dyDescent="0.2">
      <c r="A7" s="5" t="s">
        <v>4</v>
      </c>
      <c r="B7" s="11">
        <v>3880</v>
      </c>
      <c r="C7" s="11">
        <v>3934</v>
      </c>
      <c r="D7" s="11">
        <f t="shared" si="0"/>
        <v>54</v>
      </c>
      <c r="E7" s="12">
        <f t="shared" si="1"/>
        <v>1.3917525773195877E-2</v>
      </c>
      <c r="F7" s="13">
        <v>38354</v>
      </c>
      <c r="G7" s="13">
        <v>38789.5</v>
      </c>
      <c r="H7" s="11">
        <f t="shared" si="2"/>
        <v>435.5</v>
      </c>
      <c r="I7" s="12">
        <f t="shared" si="3"/>
        <v>1.1354747875058665E-2</v>
      </c>
    </row>
    <row r="8" spans="1:9" s="5" customFormat="1" x14ac:dyDescent="0.2">
      <c r="A8" s="5" t="s">
        <v>5</v>
      </c>
      <c r="B8" s="11">
        <v>100</v>
      </c>
      <c r="C8" s="11">
        <v>73</v>
      </c>
      <c r="D8" s="11">
        <f t="shared" si="0"/>
        <v>-27</v>
      </c>
      <c r="E8" s="12">
        <f t="shared" si="1"/>
        <v>-0.27</v>
      </c>
      <c r="F8" s="13">
        <v>333</v>
      </c>
      <c r="G8" s="13">
        <v>250</v>
      </c>
      <c r="H8" s="11">
        <f t="shared" si="2"/>
        <v>-83</v>
      </c>
      <c r="I8" s="12">
        <f t="shared" si="3"/>
        <v>-0.24924924924924924</v>
      </c>
    </row>
    <row r="9" spans="1:9" s="5" customFormat="1" x14ac:dyDescent="0.2">
      <c r="A9" s="5" t="s">
        <v>6</v>
      </c>
      <c r="B9" s="11">
        <v>31</v>
      </c>
      <c r="C9" s="11">
        <v>33</v>
      </c>
      <c r="D9" s="11">
        <f t="shared" si="0"/>
        <v>2</v>
      </c>
      <c r="E9" s="12">
        <f t="shared" si="1"/>
        <v>6.4516129032258063E-2</v>
      </c>
      <c r="F9" s="13">
        <v>104</v>
      </c>
      <c r="G9" s="13">
        <v>118</v>
      </c>
      <c r="H9" s="11">
        <f t="shared" si="2"/>
        <v>14</v>
      </c>
      <c r="I9" s="12">
        <f t="shared" si="3"/>
        <v>0.13461538461538461</v>
      </c>
    </row>
    <row r="10" spans="1:9" s="5" customFormat="1" x14ac:dyDescent="0.2">
      <c r="A10" s="5" t="s">
        <v>39</v>
      </c>
      <c r="B10" s="11">
        <v>64</v>
      </c>
      <c r="C10" s="11">
        <v>45</v>
      </c>
      <c r="D10" s="11">
        <f t="shared" si="0"/>
        <v>-19</v>
      </c>
      <c r="E10" s="12">
        <f t="shared" si="1"/>
        <v>-0.296875</v>
      </c>
      <c r="F10" s="13">
        <v>255</v>
      </c>
      <c r="G10" s="13">
        <v>185</v>
      </c>
      <c r="H10" s="11">
        <f t="shared" si="2"/>
        <v>-70</v>
      </c>
      <c r="I10" s="12">
        <f t="shared" si="3"/>
        <v>-0.27450980392156865</v>
      </c>
    </row>
    <row r="11" spans="1:9" s="5" customFormat="1" x14ac:dyDescent="0.2">
      <c r="A11" s="5" t="s">
        <v>7</v>
      </c>
      <c r="B11" s="11">
        <v>208</v>
      </c>
      <c r="C11" s="11">
        <v>201</v>
      </c>
      <c r="D11" s="11">
        <f t="shared" si="0"/>
        <v>-7</v>
      </c>
      <c r="E11" s="12">
        <f t="shared" si="1"/>
        <v>-3.3653846153846152E-2</v>
      </c>
      <c r="F11" s="13">
        <v>877</v>
      </c>
      <c r="G11" s="13">
        <v>1059</v>
      </c>
      <c r="H11" s="11">
        <f t="shared" si="2"/>
        <v>182</v>
      </c>
      <c r="I11" s="12">
        <f t="shared" si="3"/>
        <v>0.20752565564424175</v>
      </c>
    </row>
    <row r="12" spans="1:9" s="5" customFormat="1" x14ac:dyDescent="0.2">
      <c r="A12" s="5" t="s">
        <v>8</v>
      </c>
      <c r="B12" s="11">
        <v>51</v>
      </c>
      <c r="C12" s="11">
        <v>44</v>
      </c>
      <c r="D12" s="11">
        <f t="shared" si="0"/>
        <v>-7</v>
      </c>
      <c r="E12" s="12">
        <f t="shared" si="1"/>
        <v>-0.13725490196078433</v>
      </c>
      <c r="F12" s="13">
        <v>186</v>
      </c>
      <c r="G12" s="13">
        <v>161</v>
      </c>
      <c r="H12" s="11">
        <f t="shared" si="2"/>
        <v>-25</v>
      </c>
      <c r="I12" s="12">
        <f t="shared" si="3"/>
        <v>-0.13440860215053763</v>
      </c>
    </row>
    <row r="13" spans="1:9" s="5" customFormat="1" x14ac:dyDescent="0.2">
      <c r="A13" s="5" t="s">
        <v>9</v>
      </c>
      <c r="B13" s="11">
        <v>543</v>
      </c>
      <c r="C13" s="11">
        <v>574</v>
      </c>
      <c r="D13" s="11">
        <f t="shared" si="0"/>
        <v>31</v>
      </c>
      <c r="E13" s="12">
        <f t="shared" si="1"/>
        <v>5.70902394106814E-2</v>
      </c>
      <c r="F13" s="13">
        <v>2336</v>
      </c>
      <c r="G13" s="13">
        <v>2499</v>
      </c>
      <c r="H13" s="11">
        <f t="shared" si="2"/>
        <v>163</v>
      </c>
      <c r="I13" s="12">
        <f t="shared" si="3"/>
        <v>6.9777397260273974E-2</v>
      </c>
    </row>
    <row r="14" spans="1:9" s="5" customFormat="1" x14ac:dyDescent="0.2">
      <c r="A14" s="5" t="s">
        <v>10</v>
      </c>
      <c r="B14" s="11">
        <v>1519</v>
      </c>
      <c r="C14" s="11">
        <v>1276</v>
      </c>
      <c r="D14" s="11">
        <f t="shared" si="0"/>
        <v>-243</v>
      </c>
      <c r="E14" s="12">
        <f t="shared" si="1"/>
        <v>-0.15997366688610928</v>
      </c>
      <c r="F14" s="13">
        <v>8308.5</v>
      </c>
      <c r="G14" s="13">
        <v>7217.5</v>
      </c>
      <c r="H14" s="11">
        <f t="shared" si="2"/>
        <v>-1091</v>
      </c>
      <c r="I14" s="12">
        <f t="shared" si="3"/>
        <v>-0.13131130769693689</v>
      </c>
    </row>
    <row r="15" spans="1:9" s="5" customForma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11</v>
      </c>
      <c r="B16" s="11">
        <v>776</v>
      </c>
      <c r="C16" s="11">
        <v>690</v>
      </c>
      <c r="D16" s="11">
        <f t="shared" ref="D16:D24" si="4">C16-B16</f>
        <v>-86</v>
      </c>
      <c r="E16" s="12">
        <f t="shared" ref="E16:E24" si="5">(C16-B16)/B16</f>
        <v>-0.11082474226804123</v>
      </c>
      <c r="F16" s="13">
        <v>5543.5</v>
      </c>
      <c r="G16" s="13">
        <v>5191</v>
      </c>
      <c r="H16" s="11">
        <f t="shared" ref="H16:H24" si="6">G16-F16</f>
        <v>-352.5</v>
      </c>
      <c r="I16" s="12">
        <f t="shared" ref="I16:I24" si="7">(G16-F16)/F16</f>
        <v>-6.3587985929466947E-2</v>
      </c>
    </row>
    <row r="17" spans="1:9" s="5" customFormat="1" x14ac:dyDescent="0.2">
      <c r="A17" s="5" t="s">
        <v>12</v>
      </c>
      <c r="B17" s="11">
        <v>2199</v>
      </c>
      <c r="C17" s="11">
        <v>2245</v>
      </c>
      <c r="D17" s="11">
        <f t="shared" si="4"/>
        <v>46</v>
      </c>
      <c r="E17" s="12">
        <f t="shared" si="5"/>
        <v>2.0918599363346977E-2</v>
      </c>
      <c r="F17" s="13">
        <v>12917</v>
      </c>
      <c r="G17" s="13">
        <v>12939</v>
      </c>
      <c r="H17" s="11">
        <f t="shared" si="6"/>
        <v>22</v>
      </c>
      <c r="I17" s="12">
        <f t="shared" si="7"/>
        <v>1.7031818533715258E-3</v>
      </c>
    </row>
    <row r="18" spans="1:9" s="5" customFormat="1" x14ac:dyDescent="0.2">
      <c r="A18" s="5" t="s">
        <v>13</v>
      </c>
      <c r="B18" s="11">
        <v>1725</v>
      </c>
      <c r="C18" s="11">
        <v>1718</v>
      </c>
      <c r="D18" s="11">
        <f t="shared" si="4"/>
        <v>-7</v>
      </c>
      <c r="E18" s="12">
        <f t="shared" si="5"/>
        <v>-4.0579710144927538E-3</v>
      </c>
      <c r="F18" s="13">
        <v>10643.5</v>
      </c>
      <c r="G18" s="13">
        <v>10837.5</v>
      </c>
      <c r="H18" s="11">
        <f t="shared" si="6"/>
        <v>194</v>
      </c>
      <c r="I18" s="12">
        <f t="shared" si="7"/>
        <v>1.822708695447926E-2</v>
      </c>
    </row>
    <row r="19" spans="1:9" s="5" customFormat="1" x14ac:dyDescent="0.2">
      <c r="A19" s="5" t="s">
        <v>14</v>
      </c>
      <c r="B19" s="11">
        <v>268</v>
      </c>
      <c r="C19" s="11">
        <v>276</v>
      </c>
      <c r="D19" s="11">
        <f t="shared" si="4"/>
        <v>8</v>
      </c>
      <c r="E19" s="12">
        <f t="shared" si="5"/>
        <v>2.9850746268656716E-2</v>
      </c>
      <c r="F19" s="13">
        <v>1526</v>
      </c>
      <c r="G19" s="13">
        <v>1874</v>
      </c>
      <c r="H19" s="11">
        <f t="shared" si="6"/>
        <v>348</v>
      </c>
      <c r="I19" s="12">
        <f t="shared" si="7"/>
        <v>0.22804718217562253</v>
      </c>
    </row>
    <row r="20" spans="1:9" s="5" customFormat="1" x14ac:dyDescent="0.2">
      <c r="A20" s="5" t="s">
        <v>15</v>
      </c>
      <c r="B20" s="11">
        <v>146</v>
      </c>
      <c r="C20" s="11">
        <v>140</v>
      </c>
      <c r="D20" s="11">
        <f t="shared" si="4"/>
        <v>-6</v>
      </c>
      <c r="E20" s="12">
        <f t="shared" si="5"/>
        <v>-4.1095890410958902E-2</v>
      </c>
      <c r="F20" s="13">
        <v>646</v>
      </c>
      <c r="G20" s="13">
        <v>604</v>
      </c>
      <c r="H20" s="11">
        <f t="shared" si="6"/>
        <v>-42</v>
      </c>
      <c r="I20" s="12">
        <f t="shared" si="7"/>
        <v>-6.5015479876160992E-2</v>
      </c>
    </row>
    <row r="21" spans="1:9" s="5" customFormat="1" x14ac:dyDescent="0.2">
      <c r="A21" s="5" t="s">
        <v>16</v>
      </c>
      <c r="B21" s="11">
        <v>935</v>
      </c>
      <c r="C21" s="11">
        <v>959</v>
      </c>
      <c r="D21" s="11">
        <f t="shared" si="4"/>
        <v>24</v>
      </c>
      <c r="E21" s="12">
        <f t="shared" si="5"/>
        <v>2.5668449197860963E-2</v>
      </c>
      <c r="F21" s="13">
        <v>5649</v>
      </c>
      <c r="G21" s="13">
        <v>5830</v>
      </c>
      <c r="H21" s="11">
        <f t="shared" si="6"/>
        <v>181</v>
      </c>
      <c r="I21" s="12">
        <f t="shared" si="7"/>
        <v>3.2041069215790405E-2</v>
      </c>
    </row>
    <row r="22" spans="1:9" s="5" customFormat="1" x14ac:dyDescent="0.2">
      <c r="A22" s="5" t="s">
        <v>30</v>
      </c>
      <c r="B22" s="11">
        <v>104</v>
      </c>
      <c r="C22" s="11">
        <v>96</v>
      </c>
      <c r="D22" s="11">
        <f t="shared" si="4"/>
        <v>-8</v>
      </c>
      <c r="E22" s="12">
        <f t="shared" si="5"/>
        <v>-7.6923076923076927E-2</v>
      </c>
      <c r="F22" s="13">
        <v>497</v>
      </c>
      <c r="G22" s="13">
        <v>421</v>
      </c>
      <c r="H22" s="11">
        <f t="shared" si="6"/>
        <v>-76</v>
      </c>
      <c r="I22" s="12">
        <f t="shared" si="7"/>
        <v>-0.15291750503018109</v>
      </c>
    </row>
    <row r="23" spans="1:9" s="5" customFormat="1" x14ac:dyDescent="0.2">
      <c r="A23" s="5" t="s">
        <v>17</v>
      </c>
      <c r="B23" s="11">
        <v>49</v>
      </c>
      <c r="C23" s="11">
        <v>59</v>
      </c>
      <c r="D23" s="11">
        <f t="shared" si="4"/>
        <v>10</v>
      </c>
      <c r="E23" s="12">
        <f t="shared" si="5"/>
        <v>0.20408163265306123</v>
      </c>
      <c r="F23" s="13">
        <v>428</v>
      </c>
      <c r="G23" s="13">
        <v>601</v>
      </c>
      <c r="H23" s="11">
        <f t="shared" si="6"/>
        <v>173</v>
      </c>
      <c r="I23" s="12">
        <f t="shared" si="7"/>
        <v>0.40420560747663553</v>
      </c>
    </row>
    <row r="24" spans="1:9" s="5" customFormat="1" x14ac:dyDescent="0.2">
      <c r="A24" s="5" t="s">
        <v>18</v>
      </c>
      <c r="B24" s="11">
        <v>268</v>
      </c>
      <c r="C24" s="11">
        <v>294</v>
      </c>
      <c r="D24" s="11">
        <f t="shared" si="4"/>
        <v>26</v>
      </c>
      <c r="E24" s="12">
        <f t="shared" si="5"/>
        <v>9.7014925373134331E-2</v>
      </c>
      <c r="F24" s="13">
        <v>268</v>
      </c>
      <c r="G24" s="13">
        <v>294</v>
      </c>
      <c r="H24" s="11">
        <f t="shared" si="6"/>
        <v>26</v>
      </c>
      <c r="I24" s="12">
        <f t="shared" si="7"/>
        <v>9.7014925373134331E-2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19</v>
      </c>
      <c r="B27" s="11">
        <v>12144</v>
      </c>
      <c r="C27" s="11">
        <v>11326</v>
      </c>
      <c r="D27" s="11">
        <f t="shared" ref="D27:D32" si="8">C27-B27</f>
        <v>-818</v>
      </c>
      <c r="E27" s="12">
        <f t="shared" ref="E27:E32" si="9">(C27-B27)/B27</f>
        <v>-6.7358366271409745E-2</v>
      </c>
      <c r="F27" s="13">
        <v>125208.5</v>
      </c>
      <c r="G27" s="13">
        <v>117538</v>
      </c>
      <c r="H27" s="11">
        <f t="shared" ref="H27:H32" si="10">G27-F27</f>
        <v>-7670.5</v>
      </c>
      <c r="I27" s="12">
        <f t="shared" ref="I27:I32" si="11">(G27-F27)/F27</f>
        <v>-6.1261815292092792E-2</v>
      </c>
    </row>
    <row r="28" spans="1:9" s="5" customFormat="1" x14ac:dyDescent="0.2">
      <c r="A28" s="5" t="s">
        <v>20</v>
      </c>
      <c r="B28" s="11">
        <v>10347</v>
      </c>
      <c r="C28" s="11">
        <v>9669</v>
      </c>
      <c r="D28" s="11">
        <f t="shared" si="8"/>
        <v>-678</v>
      </c>
      <c r="E28" s="12">
        <f t="shared" si="9"/>
        <v>-6.5526239489707164E-2</v>
      </c>
      <c r="F28" s="13">
        <v>103370</v>
      </c>
      <c r="G28" s="13">
        <v>98231</v>
      </c>
      <c r="H28" s="11">
        <f t="shared" si="10"/>
        <v>-5139</v>
      </c>
      <c r="I28" s="12">
        <f t="shared" si="11"/>
        <v>-4.9714617393827994E-2</v>
      </c>
    </row>
    <row r="29" spans="1:9" s="5" customFormat="1" x14ac:dyDescent="0.2">
      <c r="A29" s="5" t="s">
        <v>21</v>
      </c>
      <c r="B29" s="11">
        <v>1752</v>
      </c>
      <c r="C29" s="11">
        <v>1680</v>
      </c>
      <c r="D29" s="11">
        <f t="shared" si="8"/>
        <v>-72</v>
      </c>
      <c r="E29" s="12">
        <f t="shared" si="9"/>
        <v>-4.1095890410958902E-2</v>
      </c>
      <c r="F29" s="13">
        <v>10394</v>
      </c>
      <c r="G29" s="13">
        <v>9360</v>
      </c>
      <c r="H29" s="11">
        <f t="shared" si="10"/>
        <v>-1034</v>
      </c>
      <c r="I29" s="12">
        <f t="shared" si="11"/>
        <v>-9.9480469501635554E-2</v>
      </c>
    </row>
    <row r="30" spans="1:9" s="5" customFormat="1" x14ac:dyDescent="0.2">
      <c r="A30" s="5" t="s">
        <v>22</v>
      </c>
      <c r="B30" s="11">
        <v>440</v>
      </c>
      <c r="C30" s="11">
        <v>391</v>
      </c>
      <c r="D30" s="11">
        <f t="shared" si="8"/>
        <v>-49</v>
      </c>
      <c r="E30" s="12">
        <f t="shared" si="9"/>
        <v>-0.11136363636363636</v>
      </c>
      <c r="F30" s="13">
        <v>1855</v>
      </c>
      <c r="G30" s="13">
        <v>1671</v>
      </c>
      <c r="H30" s="11">
        <f t="shared" si="10"/>
        <v>-184</v>
      </c>
      <c r="I30" s="12">
        <f t="shared" si="11"/>
        <v>-9.9191374663072776E-2</v>
      </c>
    </row>
    <row r="31" spans="1:9" s="5" customFormat="1" x14ac:dyDescent="0.2">
      <c r="A31" s="5" t="s">
        <v>23</v>
      </c>
      <c r="B31" s="11">
        <v>1331</v>
      </c>
      <c r="C31" s="11">
        <v>1134</v>
      </c>
      <c r="D31" s="11">
        <f t="shared" si="8"/>
        <v>-197</v>
      </c>
      <c r="E31" s="12">
        <f t="shared" si="9"/>
        <v>-0.14800901577761083</v>
      </c>
      <c r="F31" s="13">
        <v>8910</v>
      </c>
      <c r="G31" s="13">
        <v>7758</v>
      </c>
      <c r="H31" s="11">
        <f t="shared" si="10"/>
        <v>-1152</v>
      </c>
      <c r="I31" s="12">
        <f t="shared" si="11"/>
        <v>-0.12929292929292929</v>
      </c>
    </row>
    <row r="32" spans="1:9" s="5" customFormat="1" x14ac:dyDescent="0.2">
      <c r="A32" s="5" t="s">
        <v>24</v>
      </c>
      <c r="B32" s="11">
        <v>105</v>
      </c>
      <c r="C32" s="11">
        <v>104</v>
      </c>
      <c r="D32" s="11">
        <f t="shared" si="8"/>
        <v>-1</v>
      </c>
      <c r="E32" s="12">
        <f t="shared" si="9"/>
        <v>-9.5238095238095247E-3</v>
      </c>
      <c r="F32" s="13">
        <v>679.5</v>
      </c>
      <c r="G32" s="13">
        <v>518</v>
      </c>
      <c r="H32" s="11">
        <f t="shared" si="10"/>
        <v>-161.5</v>
      </c>
      <c r="I32" s="12">
        <f t="shared" si="11"/>
        <v>-0.23767476085356881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25</v>
      </c>
      <c r="B35" s="11">
        <v>1600</v>
      </c>
      <c r="C35" s="11">
        <v>1500</v>
      </c>
      <c r="D35" s="11">
        <f>C35-B35</f>
        <v>-100</v>
      </c>
      <c r="E35" s="12">
        <f>(C35-B35)/B35</f>
        <v>-6.25E-2</v>
      </c>
      <c r="F35" s="13">
        <v>13530</v>
      </c>
      <c r="G35" s="13">
        <v>12409</v>
      </c>
      <c r="H35" s="11">
        <f>G35-F35</f>
        <v>-1121</v>
      </c>
      <c r="I35" s="12">
        <f>(G35-F35)/F35</f>
        <v>-8.2852919438285294E-2</v>
      </c>
    </row>
    <row r="36" spans="1:9" s="5" customFormat="1" x14ac:dyDescent="0.2">
      <c r="A36" s="5" t="s">
        <v>26</v>
      </c>
      <c r="B36" s="11">
        <v>1136</v>
      </c>
      <c r="C36" s="11">
        <v>1098</v>
      </c>
      <c r="D36" s="11">
        <f>C36-B36</f>
        <v>-38</v>
      </c>
      <c r="E36" s="12">
        <f>(C36-B36)/B36</f>
        <v>-3.345070422535211E-2</v>
      </c>
      <c r="F36" s="13">
        <v>9111</v>
      </c>
      <c r="G36" s="13">
        <v>8595</v>
      </c>
      <c r="H36" s="11">
        <f>G36-F36</f>
        <v>-516</v>
      </c>
      <c r="I36" s="12">
        <f>(G36-F36)/F36</f>
        <v>-5.6634837010207439E-2</v>
      </c>
    </row>
    <row r="37" spans="1:9" s="5" customFormat="1" x14ac:dyDescent="0.2">
      <c r="A37" s="5" t="s">
        <v>27</v>
      </c>
      <c r="B37" s="11">
        <v>435</v>
      </c>
      <c r="C37" s="11">
        <v>355</v>
      </c>
      <c r="D37" s="11">
        <f>C37-B37</f>
        <v>-80</v>
      </c>
      <c r="E37" s="12">
        <f>(C37-B37)/B37</f>
        <v>-0.18390804597701149</v>
      </c>
      <c r="F37" s="13">
        <v>2310</v>
      </c>
      <c r="G37" s="13">
        <v>1822</v>
      </c>
      <c r="H37" s="11">
        <f>G37-F37</f>
        <v>-488</v>
      </c>
      <c r="I37" s="12">
        <f>(G37-F37)/F37</f>
        <v>-0.21125541125541125</v>
      </c>
    </row>
    <row r="38" spans="1:9" s="5" customFormat="1" x14ac:dyDescent="0.2">
      <c r="A38" s="5" t="s">
        <v>28</v>
      </c>
      <c r="B38" s="11">
        <v>463</v>
      </c>
      <c r="C38" s="11">
        <v>435</v>
      </c>
      <c r="D38" s="11">
        <f>C38-B38</f>
        <v>-28</v>
      </c>
      <c r="E38" s="12">
        <f>(C38-B38)/B38</f>
        <v>-6.0475161987041039E-2</v>
      </c>
      <c r="F38" s="13">
        <v>2109</v>
      </c>
      <c r="G38" s="13">
        <v>1992</v>
      </c>
      <c r="H38" s="11">
        <f>G38-F38</f>
        <v>-117</v>
      </c>
      <c r="I38" s="12">
        <f>(G38-F38)/F38</f>
        <v>-5.5476529160739689E-2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29</v>
      </c>
      <c r="B41" s="11">
        <v>18020</v>
      </c>
      <c r="C41" s="11">
        <v>16978</v>
      </c>
      <c r="D41" s="11">
        <f>C41-B41</f>
        <v>-1042</v>
      </c>
      <c r="E41" s="12">
        <f>(C41-B41)/B41</f>
        <v>-5.7824639289678133E-2</v>
      </c>
      <c r="F41" s="13">
        <v>189492</v>
      </c>
      <c r="G41" s="13">
        <v>180226</v>
      </c>
      <c r="H41" s="11">
        <f>G41-F41</f>
        <v>-9266</v>
      </c>
      <c r="I41" s="12">
        <f>(G41-F41)/F41</f>
        <v>-4.8899161969898464E-2</v>
      </c>
    </row>
    <row r="42" spans="1:9" s="5" customFormat="1" x14ac:dyDescent="0.2">
      <c r="B42" s="11"/>
      <c r="C42" s="11"/>
      <c r="D42" s="11"/>
      <c r="E42" s="12"/>
      <c r="F42" s="13"/>
      <c r="G42" s="13"/>
      <c r="H42" s="11"/>
      <c r="I42" s="12"/>
    </row>
    <row r="43" spans="1:9" ht="15.75" x14ac:dyDescent="0.25">
      <c r="A43" s="3"/>
      <c r="B43" s="4"/>
      <c r="C43" s="4"/>
      <c r="D43" s="4"/>
      <c r="E43" s="5"/>
      <c r="F43" s="5"/>
      <c r="G43" s="5"/>
      <c r="H43" s="5"/>
      <c r="I43" s="5"/>
    </row>
    <row r="44" spans="1:9" ht="18.75" x14ac:dyDescent="0.25">
      <c r="A44" s="14" t="s">
        <v>37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sqref="A1:I1"/>
    </sheetView>
  </sheetViews>
  <sheetFormatPr defaultColWidth="8.85546875" defaultRowHeight="15" x14ac:dyDescent="0.2"/>
  <cols>
    <col min="1" max="1" width="19" style="6" customWidth="1"/>
    <col min="2" max="3" width="16.140625" style="11" customWidth="1"/>
    <col min="4" max="4" width="12.710937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7109375" style="13" customWidth="1"/>
    <col min="9" max="9" width="12.7109375" style="13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s="1" customFormat="1" ht="15.75" x14ac:dyDescent="0.25">
      <c r="A2" s="36" t="s">
        <v>31</v>
      </c>
      <c r="B2" s="36"/>
      <c r="C2" s="36"/>
      <c r="D2" s="36"/>
      <c r="E2" s="36"/>
      <c r="F2" s="36"/>
      <c r="G2" s="36"/>
      <c r="H2" s="36"/>
      <c r="I2" s="36"/>
    </row>
    <row r="3" spans="1:9" s="1" customFormat="1" ht="15.75" x14ac:dyDescent="0.25">
      <c r="A3" s="26"/>
      <c r="B3" s="26"/>
      <c r="C3" s="26"/>
      <c r="D3" s="26"/>
      <c r="E3" s="26"/>
      <c r="F3" s="26"/>
      <c r="G3" s="26"/>
      <c r="H3" s="26"/>
      <c r="I3" s="26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25" thickBot="1" x14ac:dyDescent="0.3">
      <c r="A5" s="7" t="s">
        <v>50</v>
      </c>
      <c r="B5" s="8" t="s">
        <v>33</v>
      </c>
      <c r="C5" s="8" t="s">
        <v>34</v>
      </c>
      <c r="D5" s="8" t="s">
        <v>1</v>
      </c>
      <c r="E5" s="9" t="s">
        <v>2</v>
      </c>
      <c r="F5" s="9" t="s">
        <v>35</v>
      </c>
      <c r="G5" s="9" t="s">
        <v>36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5070</v>
      </c>
      <c r="C6" s="11">
        <v>5004</v>
      </c>
      <c r="D6" s="11">
        <f t="shared" ref="D6:D14" si="0">C6-B6</f>
        <v>-66</v>
      </c>
      <c r="E6" s="12">
        <f t="shared" ref="E6:E14" si="1">(C6-B6)/B6</f>
        <v>-1.301775147928994E-2</v>
      </c>
      <c r="F6" s="13">
        <v>53112</v>
      </c>
      <c r="G6" s="13">
        <v>52452.5</v>
      </c>
      <c r="H6" s="11">
        <f t="shared" ref="H6:H14" si="2">G6-F6</f>
        <v>-659.5</v>
      </c>
      <c r="I6" s="12">
        <f t="shared" ref="I6:I14" si="3">(G6-F6)/F6</f>
        <v>-1.2417156198222624E-2</v>
      </c>
    </row>
    <row r="7" spans="1:9" s="5" customFormat="1" x14ac:dyDescent="0.2">
      <c r="A7" s="5" t="s">
        <v>4</v>
      </c>
      <c r="B7" s="11">
        <v>4064</v>
      </c>
      <c r="C7" s="11">
        <v>4136</v>
      </c>
      <c r="D7" s="11">
        <f t="shared" si="0"/>
        <v>72</v>
      </c>
      <c r="E7" s="12">
        <f t="shared" si="1"/>
        <v>1.7716535433070866E-2</v>
      </c>
      <c r="F7" s="13">
        <v>39949</v>
      </c>
      <c r="G7" s="13">
        <v>40294.5</v>
      </c>
      <c r="H7" s="11">
        <f t="shared" si="2"/>
        <v>345.5</v>
      </c>
      <c r="I7" s="12">
        <f t="shared" si="3"/>
        <v>8.6485268717614965E-3</v>
      </c>
    </row>
    <row r="8" spans="1:9" s="5" customFormat="1" x14ac:dyDescent="0.2">
      <c r="A8" s="5" t="s">
        <v>5</v>
      </c>
      <c r="B8" s="11">
        <v>101</v>
      </c>
      <c r="C8" s="11">
        <v>77</v>
      </c>
      <c r="D8" s="11">
        <f t="shared" si="0"/>
        <v>-24</v>
      </c>
      <c r="E8" s="12">
        <f t="shared" si="1"/>
        <v>-0.23762376237623761</v>
      </c>
      <c r="F8" s="13">
        <v>338</v>
      </c>
      <c r="G8" s="13">
        <v>267</v>
      </c>
      <c r="H8" s="11">
        <f t="shared" si="2"/>
        <v>-71</v>
      </c>
      <c r="I8" s="12">
        <f t="shared" si="3"/>
        <v>-0.21005917159763313</v>
      </c>
    </row>
    <row r="9" spans="1:9" s="5" customFormat="1" x14ac:dyDescent="0.2">
      <c r="A9" s="5" t="s">
        <v>6</v>
      </c>
      <c r="B9" s="11">
        <v>32</v>
      </c>
      <c r="C9" s="11">
        <v>36</v>
      </c>
      <c r="D9" s="11">
        <f t="shared" si="0"/>
        <v>4</v>
      </c>
      <c r="E9" s="12">
        <f t="shared" si="1"/>
        <v>0.125</v>
      </c>
      <c r="F9" s="13">
        <v>107</v>
      </c>
      <c r="G9" s="13">
        <v>131</v>
      </c>
      <c r="H9" s="11">
        <f t="shared" si="2"/>
        <v>24</v>
      </c>
      <c r="I9" s="12">
        <f t="shared" si="3"/>
        <v>0.22429906542056074</v>
      </c>
    </row>
    <row r="10" spans="1:9" s="5" customFormat="1" x14ac:dyDescent="0.2">
      <c r="A10" s="5" t="s">
        <v>39</v>
      </c>
      <c r="B10" s="11">
        <v>65</v>
      </c>
      <c r="C10" s="11">
        <v>46</v>
      </c>
      <c r="D10" s="11">
        <f t="shared" si="0"/>
        <v>-19</v>
      </c>
      <c r="E10" s="12">
        <f t="shared" si="1"/>
        <v>-0.29230769230769232</v>
      </c>
      <c r="F10" s="13">
        <v>258</v>
      </c>
      <c r="G10" s="13">
        <v>188</v>
      </c>
      <c r="H10" s="11">
        <f t="shared" si="2"/>
        <v>-70</v>
      </c>
      <c r="I10" s="12">
        <f t="shared" si="3"/>
        <v>-0.27131782945736432</v>
      </c>
    </row>
    <row r="11" spans="1:9" s="5" customFormat="1" x14ac:dyDescent="0.2">
      <c r="A11" s="5" t="s">
        <v>7</v>
      </c>
      <c r="B11" s="11">
        <v>220</v>
      </c>
      <c r="C11" s="11">
        <v>212</v>
      </c>
      <c r="D11" s="11">
        <f t="shared" si="0"/>
        <v>-8</v>
      </c>
      <c r="E11" s="12">
        <f t="shared" si="1"/>
        <v>-3.6363636363636362E-2</v>
      </c>
      <c r="F11" s="13">
        <v>938</v>
      </c>
      <c r="G11" s="13">
        <v>1104</v>
      </c>
      <c r="H11" s="11">
        <f t="shared" si="2"/>
        <v>166</v>
      </c>
      <c r="I11" s="12">
        <f t="shared" si="3"/>
        <v>0.17697228144989338</v>
      </c>
    </row>
    <row r="12" spans="1:9" s="5" customFormat="1" x14ac:dyDescent="0.2">
      <c r="A12" s="5" t="s">
        <v>8</v>
      </c>
      <c r="B12" s="11">
        <v>51</v>
      </c>
      <c r="C12" s="11">
        <v>46</v>
      </c>
      <c r="D12" s="11">
        <f t="shared" si="0"/>
        <v>-5</v>
      </c>
      <c r="E12" s="12">
        <f t="shared" si="1"/>
        <v>-9.8039215686274508E-2</v>
      </c>
      <c r="F12" s="13">
        <v>186</v>
      </c>
      <c r="G12" s="13">
        <v>169</v>
      </c>
      <c r="H12" s="11">
        <f t="shared" si="2"/>
        <v>-17</v>
      </c>
      <c r="I12" s="12">
        <f t="shared" si="3"/>
        <v>-9.1397849462365593E-2</v>
      </c>
    </row>
    <row r="13" spans="1:9" s="5" customFormat="1" x14ac:dyDescent="0.2">
      <c r="A13" s="5" t="s">
        <v>9</v>
      </c>
      <c r="B13" s="11">
        <v>578</v>
      </c>
      <c r="C13" s="11">
        <v>617</v>
      </c>
      <c r="D13" s="11">
        <f t="shared" si="0"/>
        <v>39</v>
      </c>
      <c r="E13" s="12">
        <f t="shared" si="1"/>
        <v>6.7474048442906581E-2</v>
      </c>
      <c r="F13" s="13">
        <v>2455</v>
      </c>
      <c r="G13" s="13">
        <v>2640</v>
      </c>
      <c r="H13" s="11">
        <f t="shared" si="2"/>
        <v>185</v>
      </c>
      <c r="I13" s="12">
        <f t="shared" si="3"/>
        <v>7.5356415478615074E-2</v>
      </c>
    </row>
    <row r="14" spans="1:9" s="5" customFormat="1" x14ac:dyDescent="0.2">
      <c r="A14" s="5" t="s">
        <v>10</v>
      </c>
      <c r="B14" s="11">
        <v>1628</v>
      </c>
      <c r="C14" s="11">
        <v>1356</v>
      </c>
      <c r="D14" s="11">
        <f t="shared" si="0"/>
        <v>-272</v>
      </c>
      <c r="E14" s="12">
        <f t="shared" si="1"/>
        <v>-0.16707616707616707</v>
      </c>
      <c r="F14" s="13">
        <v>8881</v>
      </c>
      <c r="G14" s="13">
        <v>7659</v>
      </c>
      <c r="H14" s="11">
        <f t="shared" si="2"/>
        <v>-1222</v>
      </c>
      <c r="I14" s="12">
        <f t="shared" si="3"/>
        <v>-0.13759711744172953</v>
      </c>
    </row>
    <row r="15" spans="1:9" s="5" customForma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11</v>
      </c>
      <c r="B16" s="11">
        <v>785</v>
      </c>
      <c r="C16" s="11">
        <v>705</v>
      </c>
      <c r="D16" s="11">
        <f t="shared" ref="D16:D24" si="4">C16-B16</f>
        <v>-80</v>
      </c>
      <c r="E16" s="12">
        <f t="shared" ref="E16:E24" si="5">(C16-B16)/B16</f>
        <v>-0.10191082802547771</v>
      </c>
      <c r="F16" s="13">
        <v>5590.5</v>
      </c>
      <c r="G16" s="13">
        <v>5272</v>
      </c>
      <c r="H16" s="11">
        <f t="shared" ref="H16:H24" si="6">G16-F16</f>
        <v>-318.5</v>
      </c>
      <c r="I16" s="12">
        <f t="shared" ref="I16:I24" si="7">(G16-F16)/F16</f>
        <v>-5.6971648331991774E-2</v>
      </c>
    </row>
    <row r="17" spans="1:9" s="5" customFormat="1" x14ac:dyDescent="0.2">
      <c r="A17" s="5" t="s">
        <v>12</v>
      </c>
      <c r="B17" s="11">
        <v>2316</v>
      </c>
      <c r="C17" s="11">
        <v>2352</v>
      </c>
      <c r="D17" s="11">
        <f t="shared" si="4"/>
        <v>36</v>
      </c>
      <c r="E17" s="12">
        <f t="shared" si="5"/>
        <v>1.5544041450777202E-2</v>
      </c>
      <c r="F17" s="13">
        <v>13515</v>
      </c>
      <c r="G17" s="13">
        <v>13564</v>
      </c>
      <c r="H17" s="11">
        <f t="shared" si="6"/>
        <v>49</v>
      </c>
      <c r="I17" s="12">
        <f t="shared" si="7"/>
        <v>3.6256011838697744E-3</v>
      </c>
    </row>
    <row r="18" spans="1:9" s="5" customFormat="1" x14ac:dyDescent="0.2">
      <c r="A18" s="5" t="s">
        <v>13</v>
      </c>
      <c r="B18" s="11">
        <v>1786</v>
      </c>
      <c r="C18" s="11">
        <v>1779</v>
      </c>
      <c r="D18" s="11">
        <f t="shared" si="4"/>
        <v>-7</v>
      </c>
      <c r="E18" s="12">
        <f t="shared" si="5"/>
        <v>-3.9193729003359464E-3</v>
      </c>
      <c r="F18" s="13">
        <v>10970.5</v>
      </c>
      <c r="G18" s="13">
        <v>11197.5</v>
      </c>
      <c r="H18" s="11">
        <f t="shared" si="6"/>
        <v>227</v>
      </c>
      <c r="I18" s="12">
        <f t="shared" si="7"/>
        <v>2.0691855430472632E-2</v>
      </c>
    </row>
    <row r="19" spans="1:9" s="5" customFormat="1" x14ac:dyDescent="0.2">
      <c r="A19" s="5" t="s">
        <v>14</v>
      </c>
      <c r="B19" s="11">
        <v>282</v>
      </c>
      <c r="C19" s="11">
        <v>281</v>
      </c>
      <c r="D19" s="11">
        <f t="shared" si="4"/>
        <v>-1</v>
      </c>
      <c r="E19" s="12">
        <f t="shared" si="5"/>
        <v>-3.5460992907801418E-3</v>
      </c>
      <c r="F19" s="13">
        <v>1612</v>
      </c>
      <c r="G19" s="13">
        <v>1884</v>
      </c>
      <c r="H19" s="11">
        <f t="shared" si="6"/>
        <v>272</v>
      </c>
      <c r="I19" s="12">
        <f t="shared" si="7"/>
        <v>0.16873449131513649</v>
      </c>
    </row>
    <row r="20" spans="1:9" s="5" customFormat="1" x14ac:dyDescent="0.2">
      <c r="A20" s="5" t="s">
        <v>15</v>
      </c>
      <c r="B20" s="11">
        <v>155</v>
      </c>
      <c r="C20" s="11">
        <v>147</v>
      </c>
      <c r="D20" s="11">
        <f t="shared" si="4"/>
        <v>-8</v>
      </c>
      <c r="E20" s="12">
        <f t="shared" si="5"/>
        <v>-5.1612903225806452E-2</v>
      </c>
      <c r="F20" s="13">
        <v>684</v>
      </c>
      <c r="G20" s="13">
        <v>638</v>
      </c>
      <c r="H20" s="11">
        <f t="shared" si="6"/>
        <v>-46</v>
      </c>
      <c r="I20" s="12">
        <f t="shared" si="7"/>
        <v>-6.725146198830409E-2</v>
      </c>
    </row>
    <row r="21" spans="1:9" s="5" customFormat="1" x14ac:dyDescent="0.2">
      <c r="A21" s="5" t="s">
        <v>16</v>
      </c>
      <c r="B21" s="11">
        <v>990</v>
      </c>
      <c r="C21" s="11">
        <v>1052</v>
      </c>
      <c r="D21" s="11">
        <f t="shared" si="4"/>
        <v>62</v>
      </c>
      <c r="E21" s="12">
        <f t="shared" si="5"/>
        <v>6.2626262626262627E-2</v>
      </c>
      <c r="F21" s="13">
        <v>5939</v>
      </c>
      <c r="G21" s="13">
        <v>6182</v>
      </c>
      <c r="H21" s="11">
        <f t="shared" si="6"/>
        <v>243</v>
      </c>
      <c r="I21" s="12">
        <f t="shared" si="7"/>
        <v>4.091597912106415E-2</v>
      </c>
    </row>
    <row r="22" spans="1:9" s="5" customFormat="1" x14ac:dyDescent="0.2">
      <c r="A22" s="5" t="s">
        <v>30</v>
      </c>
      <c r="B22" s="11">
        <v>109</v>
      </c>
      <c r="C22" s="11">
        <v>98</v>
      </c>
      <c r="D22" s="11">
        <f t="shared" si="4"/>
        <v>-11</v>
      </c>
      <c r="E22" s="12">
        <f t="shared" si="5"/>
        <v>-0.10091743119266056</v>
      </c>
      <c r="F22" s="13">
        <v>521</v>
      </c>
      <c r="G22" s="13">
        <v>443</v>
      </c>
      <c r="H22" s="11">
        <f t="shared" si="6"/>
        <v>-78</v>
      </c>
      <c r="I22" s="12">
        <f t="shared" si="7"/>
        <v>-0.14971209213051823</v>
      </c>
    </row>
    <row r="23" spans="1:9" s="5" customFormat="1" x14ac:dyDescent="0.2">
      <c r="A23" s="5" t="s">
        <v>17</v>
      </c>
      <c r="B23" s="11">
        <v>60</v>
      </c>
      <c r="C23" s="11">
        <v>59</v>
      </c>
      <c r="D23" s="11">
        <f t="shared" si="4"/>
        <v>-1</v>
      </c>
      <c r="E23" s="12">
        <f t="shared" si="5"/>
        <v>-1.6666666666666666E-2</v>
      </c>
      <c r="F23" s="13">
        <v>607</v>
      </c>
      <c r="G23" s="13">
        <v>601</v>
      </c>
      <c r="H23" s="11">
        <f t="shared" si="6"/>
        <v>-6</v>
      </c>
      <c r="I23" s="12">
        <f t="shared" si="7"/>
        <v>-9.8846787479406912E-3</v>
      </c>
    </row>
    <row r="24" spans="1:9" s="5" customFormat="1" x14ac:dyDescent="0.2">
      <c r="A24" s="5" t="s">
        <v>18</v>
      </c>
      <c r="B24" s="11">
        <v>270</v>
      </c>
      <c r="C24" s="11">
        <v>309</v>
      </c>
      <c r="D24" s="11">
        <f t="shared" si="4"/>
        <v>39</v>
      </c>
      <c r="E24" s="12">
        <f t="shared" si="5"/>
        <v>0.14444444444444443</v>
      </c>
      <c r="F24" s="13">
        <v>270</v>
      </c>
      <c r="G24" s="13">
        <v>309</v>
      </c>
      <c r="H24" s="11">
        <f t="shared" si="6"/>
        <v>39</v>
      </c>
      <c r="I24" s="12">
        <f t="shared" si="7"/>
        <v>0.14444444444444443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19</v>
      </c>
      <c r="B27" s="11">
        <v>12720</v>
      </c>
      <c r="C27" s="11">
        <v>11806</v>
      </c>
      <c r="D27" s="11">
        <f t="shared" ref="D27:D32" si="8">C27-B27</f>
        <v>-914</v>
      </c>
      <c r="E27" s="12">
        <f t="shared" ref="E27:E32" si="9">(C27-B27)/B27</f>
        <v>-7.1855345911949683E-2</v>
      </c>
      <c r="F27" s="13">
        <v>130977.5</v>
      </c>
      <c r="G27" s="13">
        <v>122045</v>
      </c>
      <c r="H27" s="11">
        <f t="shared" ref="H27:H32" si="10">G27-F27</f>
        <v>-8932.5</v>
      </c>
      <c r="I27" s="12">
        <f t="shared" ref="I27:I32" si="11">(G27-F27)/F27</f>
        <v>-6.8198736424194994E-2</v>
      </c>
    </row>
    <row r="28" spans="1:9" s="5" customFormat="1" x14ac:dyDescent="0.2">
      <c r="A28" s="5" t="s">
        <v>20</v>
      </c>
      <c r="B28" s="11">
        <v>10796</v>
      </c>
      <c r="C28" s="11">
        <v>10039</v>
      </c>
      <c r="D28" s="11">
        <f t="shared" si="8"/>
        <v>-757</v>
      </c>
      <c r="E28" s="12">
        <f t="shared" si="9"/>
        <v>-7.0118562430529829E-2</v>
      </c>
      <c r="F28" s="13">
        <v>107698</v>
      </c>
      <c r="G28" s="13">
        <v>101598</v>
      </c>
      <c r="H28" s="11">
        <f t="shared" si="10"/>
        <v>-6100</v>
      </c>
      <c r="I28" s="12">
        <f t="shared" si="11"/>
        <v>-5.663986332151015E-2</v>
      </c>
    </row>
    <row r="29" spans="1:9" s="5" customFormat="1" x14ac:dyDescent="0.2">
      <c r="A29" s="5" t="s">
        <v>21</v>
      </c>
      <c r="B29" s="11">
        <v>1835</v>
      </c>
      <c r="C29" s="11">
        <v>1764</v>
      </c>
      <c r="D29" s="11">
        <f t="shared" si="8"/>
        <v>-71</v>
      </c>
      <c r="E29" s="12">
        <f t="shared" si="9"/>
        <v>-3.8692098092643054E-2</v>
      </c>
      <c r="F29" s="13">
        <v>10943</v>
      </c>
      <c r="G29" s="13">
        <v>9890</v>
      </c>
      <c r="H29" s="11">
        <f t="shared" si="10"/>
        <v>-1053</v>
      </c>
      <c r="I29" s="12">
        <f t="shared" si="11"/>
        <v>-9.6225897834231924E-2</v>
      </c>
    </row>
    <row r="30" spans="1:9" s="5" customFormat="1" x14ac:dyDescent="0.2">
      <c r="A30" s="5" t="s">
        <v>22</v>
      </c>
      <c r="B30" s="11">
        <v>475</v>
      </c>
      <c r="C30" s="11">
        <v>414</v>
      </c>
      <c r="D30" s="11">
        <f t="shared" si="8"/>
        <v>-61</v>
      </c>
      <c r="E30" s="12">
        <f t="shared" si="9"/>
        <v>-0.12842105263157894</v>
      </c>
      <c r="F30" s="13">
        <v>2016</v>
      </c>
      <c r="G30" s="13">
        <v>1761</v>
      </c>
      <c r="H30" s="11">
        <f t="shared" si="10"/>
        <v>-255</v>
      </c>
      <c r="I30" s="12">
        <f t="shared" si="11"/>
        <v>-0.12648809523809523</v>
      </c>
    </row>
    <row r="31" spans="1:9" s="5" customFormat="1" x14ac:dyDescent="0.2">
      <c r="A31" s="5" t="s">
        <v>23</v>
      </c>
      <c r="B31" s="11">
        <v>1422</v>
      </c>
      <c r="C31" s="11">
        <v>1207</v>
      </c>
      <c r="D31" s="11">
        <f t="shared" si="8"/>
        <v>-215</v>
      </c>
      <c r="E31" s="12">
        <f t="shared" si="9"/>
        <v>-0.15119549929676512</v>
      </c>
      <c r="F31" s="13">
        <v>9564</v>
      </c>
      <c r="G31" s="13">
        <v>8186</v>
      </c>
      <c r="H31" s="11">
        <f t="shared" si="10"/>
        <v>-1378</v>
      </c>
      <c r="I31" s="12">
        <f t="shared" si="11"/>
        <v>-0.14408197406942702</v>
      </c>
    </row>
    <row r="32" spans="1:9" s="5" customFormat="1" x14ac:dyDescent="0.2">
      <c r="A32" s="5" t="s">
        <v>24</v>
      </c>
      <c r="B32" s="11">
        <v>117</v>
      </c>
      <c r="C32" s="11">
        <v>118</v>
      </c>
      <c r="D32" s="11">
        <f t="shared" si="8"/>
        <v>1</v>
      </c>
      <c r="E32" s="12">
        <f t="shared" si="9"/>
        <v>8.5470085470085479E-3</v>
      </c>
      <c r="F32" s="13">
        <v>756.5</v>
      </c>
      <c r="G32" s="13">
        <v>610</v>
      </c>
      <c r="H32" s="11">
        <f t="shared" si="10"/>
        <v>-146.5</v>
      </c>
      <c r="I32" s="12">
        <f t="shared" si="11"/>
        <v>-0.19365499008592202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25</v>
      </c>
      <c r="B35" s="11">
        <v>1719</v>
      </c>
      <c r="C35" s="11">
        <v>1577</v>
      </c>
      <c r="D35" s="11">
        <f>C35-B35</f>
        <v>-142</v>
      </c>
      <c r="E35" s="12">
        <f>(C35-B35)/B35</f>
        <v>-8.2606166375799886E-2</v>
      </c>
      <c r="F35" s="13">
        <v>14488</v>
      </c>
      <c r="G35" s="13">
        <v>12925</v>
      </c>
      <c r="H35" s="11">
        <f>G35-F35</f>
        <v>-1563</v>
      </c>
      <c r="I35" s="12">
        <f>(G35-F35)/F35</f>
        <v>-0.10788238542241856</v>
      </c>
    </row>
    <row r="36" spans="1:9" s="5" customFormat="1" x14ac:dyDescent="0.2">
      <c r="A36" s="5" t="s">
        <v>26</v>
      </c>
      <c r="B36" s="11">
        <v>1204</v>
      </c>
      <c r="C36" s="11">
        <v>1149</v>
      </c>
      <c r="D36" s="11">
        <f>C36-B36</f>
        <v>-55</v>
      </c>
      <c r="E36" s="12">
        <f>(C36-B36)/B36</f>
        <v>-4.5681063122923589E-2</v>
      </c>
      <c r="F36" s="13">
        <v>9694</v>
      </c>
      <c r="G36" s="13">
        <v>8966</v>
      </c>
      <c r="H36" s="11">
        <f>G36-F36</f>
        <v>-728</v>
      </c>
      <c r="I36" s="12">
        <f>(G36-F36)/F36</f>
        <v>-7.5097998762120893E-2</v>
      </c>
    </row>
    <row r="37" spans="1:9" s="5" customFormat="1" x14ac:dyDescent="0.2">
      <c r="A37" s="5" t="s">
        <v>27</v>
      </c>
      <c r="B37" s="11">
        <v>463</v>
      </c>
      <c r="C37" s="11">
        <v>370</v>
      </c>
      <c r="D37" s="11">
        <f>C37-B37</f>
        <v>-93</v>
      </c>
      <c r="E37" s="12">
        <f>(C37-B37)/B37</f>
        <v>-0.20086393088552915</v>
      </c>
      <c r="F37" s="13">
        <v>2467</v>
      </c>
      <c r="G37" s="13">
        <v>1888</v>
      </c>
      <c r="H37" s="11">
        <f>G37-F37</f>
        <v>-579</v>
      </c>
      <c r="I37" s="12">
        <f>(G37-F37)/F37</f>
        <v>-0.23469801378192137</v>
      </c>
    </row>
    <row r="38" spans="1:9" s="5" customFormat="1" x14ac:dyDescent="0.2">
      <c r="A38" s="5" t="s">
        <v>28</v>
      </c>
      <c r="B38" s="11">
        <v>510</v>
      </c>
      <c r="C38" s="11">
        <v>455</v>
      </c>
      <c r="D38" s="11">
        <f>C38-B38</f>
        <v>-55</v>
      </c>
      <c r="E38" s="12">
        <f>(C38-B38)/B38</f>
        <v>-0.10784313725490197</v>
      </c>
      <c r="F38" s="13">
        <v>2327</v>
      </c>
      <c r="G38" s="13">
        <v>2071</v>
      </c>
      <c r="H38" s="11">
        <f>G38-F38</f>
        <v>-256</v>
      </c>
      <c r="I38" s="12">
        <f>(G38-F38)/F38</f>
        <v>-0.11001289213579717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29</v>
      </c>
      <c r="B41" s="11">
        <v>18929</v>
      </c>
      <c r="C41" s="11">
        <v>17762</v>
      </c>
      <c r="D41" s="11">
        <f>C41-B41</f>
        <v>-1167</v>
      </c>
      <c r="E41" s="12">
        <f>(C41-B41)/B41</f>
        <v>-6.1651434307147764E-2</v>
      </c>
      <c r="F41" s="13">
        <v>198577.5</v>
      </c>
      <c r="G41" s="13">
        <v>187422.5</v>
      </c>
      <c r="H41" s="11">
        <f>G41-F41</f>
        <v>-11155</v>
      </c>
      <c r="I41" s="12">
        <f>(G41-F41)/F41</f>
        <v>-5.6174541425891657E-2</v>
      </c>
    </row>
    <row r="42" spans="1:9" s="5" customFormat="1" x14ac:dyDescent="0.2">
      <c r="B42" s="11"/>
      <c r="C42" s="11"/>
      <c r="D42" s="11"/>
      <c r="E42" s="12"/>
      <c r="F42" s="13"/>
      <c r="G42" s="13"/>
      <c r="H42" s="11"/>
      <c r="I42" s="12"/>
    </row>
    <row r="43" spans="1:9" ht="15.75" x14ac:dyDescent="0.25">
      <c r="A43" s="3"/>
      <c r="B43" s="4"/>
      <c r="C43" s="4"/>
      <c r="D43" s="4"/>
      <c r="E43" s="5"/>
      <c r="F43" s="5"/>
      <c r="G43" s="5"/>
      <c r="H43" s="5"/>
      <c r="I43" s="5"/>
    </row>
    <row r="44" spans="1:9" ht="18.75" x14ac:dyDescent="0.25">
      <c r="A44" s="14" t="s">
        <v>37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H49" sqref="H49"/>
    </sheetView>
  </sheetViews>
  <sheetFormatPr defaultColWidth="8.85546875" defaultRowHeight="15" x14ac:dyDescent="0.2"/>
  <cols>
    <col min="1" max="1" width="19" style="6" customWidth="1"/>
    <col min="2" max="3" width="16.140625" style="11" customWidth="1"/>
    <col min="4" max="4" width="12.710937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7109375" style="13" customWidth="1"/>
    <col min="9" max="9" width="12.7109375" style="13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s="1" customFormat="1" ht="15.75" x14ac:dyDescent="0.25">
      <c r="A2" s="36" t="s">
        <v>31</v>
      </c>
      <c r="B2" s="36"/>
      <c r="C2" s="36"/>
      <c r="D2" s="36"/>
      <c r="E2" s="36"/>
      <c r="F2" s="36"/>
      <c r="G2" s="36"/>
      <c r="H2" s="36"/>
      <c r="I2" s="36"/>
    </row>
    <row r="3" spans="1:9" s="1" customFormat="1" ht="15.75" x14ac:dyDescent="0.25">
      <c r="A3" s="27"/>
      <c r="B3" s="27"/>
      <c r="C3" s="27"/>
      <c r="D3" s="27"/>
      <c r="E3" s="27"/>
      <c r="F3" s="27"/>
      <c r="G3" s="27"/>
      <c r="H3" s="27"/>
      <c r="I3" s="27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25" thickBot="1" x14ac:dyDescent="0.3">
      <c r="A5" s="7" t="s">
        <v>51</v>
      </c>
      <c r="B5" s="8" t="s">
        <v>33</v>
      </c>
      <c r="C5" s="8" t="s">
        <v>34</v>
      </c>
      <c r="D5" s="8" t="s">
        <v>1</v>
      </c>
      <c r="E5" s="9" t="s">
        <v>2</v>
      </c>
      <c r="F5" s="9" t="s">
        <v>35</v>
      </c>
      <c r="G5" s="9" t="s">
        <v>36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5303</v>
      </c>
      <c r="C6" s="11">
        <v>5222</v>
      </c>
      <c r="D6" s="11">
        <f t="shared" ref="D6:D14" si="0">C6-B6</f>
        <v>-81</v>
      </c>
      <c r="E6" s="12">
        <f t="shared" ref="E6:E14" si="1">(C6-B6)/B6</f>
        <v>-1.5274372996417122E-2</v>
      </c>
      <c r="F6" s="13">
        <v>55251</v>
      </c>
      <c r="G6" s="13">
        <v>54265.5</v>
      </c>
      <c r="H6" s="11">
        <f t="shared" ref="H6:H14" si="2">G6-F6</f>
        <v>-985.5</v>
      </c>
      <c r="I6" s="12">
        <f t="shared" ref="I6:I14" si="3">(G6-F6)/F6</f>
        <v>-1.7836781234728784E-2</v>
      </c>
    </row>
    <row r="7" spans="1:9" s="5" customFormat="1" x14ac:dyDescent="0.2">
      <c r="A7" s="5" t="s">
        <v>4</v>
      </c>
      <c r="B7" s="11">
        <v>4241</v>
      </c>
      <c r="C7" s="11">
        <v>4295</v>
      </c>
      <c r="D7" s="11">
        <f t="shared" si="0"/>
        <v>54</v>
      </c>
      <c r="E7" s="12">
        <f t="shared" si="1"/>
        <v>1.2732846026880454E-2</v>
      </c>
      <c r="F7" s="13">
        <v>41363</v>
      </c>
      <c r="G7" s="13">
        <v>41429.5</v>
      </c>
      <c r="H7" s="11">
        <f t="shared" si="2"/>
        <v>66.5</v>
      </c>
      <c r="I7" s="12">
        <f t="shared" si="3"/>
        <v>1.6077170418006431E-3</v>
      </c>
    </row>
    <row r="8" spans="1:9" s="5" customFormat="1" x14ac:dyDescent="0.2">
      <c r="A8" s="5" t="s">
        <v>5</v>
      </c>
      <c r="B8" s="11">
        <v>104</v>
      </c>
      <c r="C8" s="11">
        <v>82</v>
      </c>
      <c r="D8" s="11">
        <f t="shared" si="0"/>
        <v>-22</v>
      </c>
      <c r="E8" s="12">
        <f t="shared" si="1"/>
        <v>-0.21153846153846154</v>
      </c>
      <c r="F8" s="13">
        <v>349</v>
      </c>
      <c r="G8" s="13">
        <v>288</v>
      </c>
      <c r="H8" s="11">
        <f t="shared" si="2"/>
        <v>-61</v>
      </c>
      <c r="I8" s="12">
        <f t="shared" si="3"/>
        <v>-0.17478510028653296</v>
      </c>
    </row>
    <row r="9" spans="1:9" s="5" customFormat="1" x14ac:dyDescent="0.2">
      <c r="A9" s="5" t="s">
        <v>6</v>
      </c>
      <c r="B9" s="11">
        <v>32</v>
      </c>
      <c r="C9" s="11">
        <v>37</v>
      </c>
      <c r="D9" s="11">
        <f t="shared" si="0"/>
        <v>5</v>
      </c>
      <c r="E9" s="12">
        <f t="shared" si="1"/>
        <v>0.15625</v>
      </c>
      <c r="F9" s="13">
        <v>112</v>
      </c>
      <c r="G9" s="13">
        <v>134</v>
      </c>
      <c r="H9" s="11">
        <f t="shared" si="2"/>
        <v>22</v>
      </c>
      <c r="I9" s="12">
        <f t="shared" si="3"/>
        <v>0.19642857142857142</v>
      </c>
    </row>
    <row r="10" spans="1:9" s="5" customFormat="1" x14ac:dyDescent="0.2">
      <c r="A10" s="5" t="s">
        <v>39</v>
      </c>
      <c r="B10" s="11">
        <v>66</v>
      </c>
      <c r="C10" s="11">
        <v>51</v>
      </c>
      <c r="D10" s="11">
        <f t="shared" si="0"/>
        <v>-15</v>
      </c>
      <c r="E10" s="12">
        <f t="shared" si="1"/>
        <v>-0.22727272727272727</v>
      </c>
      <c r="F10" s="13">
        <v>261</v>
      </c>
      <c r="G10" s="13">
        <v>197</v>
      </c>
      <c r="H10" s="11">
        <f t="shared" si="2"/>
        <v>-64</v>
      </c>
      <c r="I10" s="12">
        <f t="shared" si="3"/>
        <v>-0.24521072796934865</v>
      </c>
    </row>
    <row r="11" spans="1:9" s="5" customFormat="1" x14ac:dyDescent="0.2">
      <c r="A11" s="5" t="s">
        <v>7</v>
      </c>
      <c r="B11" s="11">
        <v>231</v>
      </c>
      <c r="C11" s="11">
        <v>233</v>
      </c>
      <c r="D11" s="11">
        <f t="shared" si="0"/>
        <v>2</v>
      </c>
      <c r="E11" s="12">
        <f t="shared" si="1"/>
        <v>8.658008658008658E-3</v>
      </c>
      <c r="F11" s="13">
        <v>982</v>
      </c>
      <c r="G11" s="13">
        <v>1167</v>
      </c>
      <c r="H11" s="11">
        <f t="shared" si="2"/>
        <v>185</v>
      </c>
      <c r="I11" s="12">
        <f t="shared" si="3"/>
        <v>0.18839103869653767</v>
      </c>
    </row>
    <row r="12" spans="1:9" s="5" customFormat="1" x14ac:dyDescent="0.2">
      <c r="A12" s="5" t="s">
        <v>8</v>
      </c>
      <c r="B12" s="11">
        <v>49</v>
      </c>
      <c r="C12" s="11">
        <v>46</v>
      </c>
      <c r="D12" s="11">
        <f t="shared" si="0"/>
        <v>-3</v>
      </c>
      <c r="E12" s="12">
        <f t="shared" si="1"/>
        <v>-6.1224489795918366E-2</v>
      </c>
      <c r="F12" s="13">
        <v>180</v>
      </c>
      <c r="G12" s="13">
        <v>169</v>
      </c>
      <c r="H12" s="11">
        <f t="shared" si="2"/>
        <v>-11</v>
      </c>
      <c r="I12" s="12">
        <f t="shared" si="3"/>
        <v>-6.1111111111111109E-2</v>
      </c>
    </row>
    <row r="13" spans="1:9" s="5" customFormat="1" x14ac:dyDescent="0.2">
      <c r="A13" s="5" t="s">
        <v>9</v>
      </c>
      <c r="B13" s="11">
        <v>615</v>
      </c>
      <c r="C13" s="11">
        <v>643</v>
      </c>
      <c r="D13" s="11">
        <f t="shared" si="0"/>
        <v>28</v>
      </c>
      <c r="E13" s="12">
        <f t="shared" si="1"/>
        <v>4.5528455284552849E-2</v>
      </c>
      <c r="F13" s="13">
        <v>2601</v>
      </c>
      <c r="G13" s="13">
        <v>2730</v>
      </c>
      <c r="H13" s="11">
        <f t="shared" si="2"/>
        <v>129</v>
      </c>
      <c r="I13" s="12">
        <f t="shared" si="3"/>
        <v>4.9596309111880045E-2</v>
      </c>
    </row>
    <row r="14" spans="1:9" s="5" customFormat="1" x14ac:dyDescent="0.2">
      <c r="A14" s="5" t="s">
        <v>10</v>
      </c>
      <c r="B14" s="11">
        <v>1712</v>
      </c>
      <c r="C14" s="11">
        <v>1442</v>
      </c>
      <c r="D14" s="11">
        <f t="shared" si="0"/>
        <v>-270</v>
      </c>
      <c r="E14" s="12">
        <f t="shared" si="1"/>
        <v>-0.15771028037383178</v>
      </c>
      <c r="F14" s="13">
        <v>9403</v>
      </c>
      <c r="G14" s="13">
        <v>8151</v>
      </c>
      <c r="H14" s="11">
        <f t="shared" si="2"/>
        <v>-1252</v>
      </c>
      <c r="I14" s="12">
        <f t="shared" si="3"/>
        <v>-0.13314899500159524</v>
      </c>
    </row>
    <row r="15" spans="1:9" s="5" customForma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11</v>
      </c>
      <c r="B16" s="11">
        <v>800</v>
      </c>
      <c r="C16" s="11">
        <v>718</v>
      </c>
      <c r="D16" s="11">
        <f t="shared" ref="D16:D24" si="4">C16-B16</f>
        <v>-82</v>
      </c>
      <c r="E16" s="12">
        <f t="shared" ref="E16:E24" si="5">(C16-B16)/B16</f>
        <v>-0.10249999999999999</v>
      </c>
      <c r="F16" s="13">
        <v>5678.5</v>
      </c>
      <c r="G16" s="13">
        <v>5320</v>
      </c>
      <c r="H16" s="11">
        <f t="shared" ref="H16:H24" si="6">G16-F16</f>
        <v>-358.5</v>
      </c>
      <c r="I16" s="12">
        <f t="shared" ref="I16:I24" si="7">(G16-F16)/F16</f>
        <v>-6.313286959584398E-2</v>
      </c>
    </row>
    <row r="17" spans="1:9" s="5" customFormat="1" x14ac:dyDescent="0.2">
      <c r="A17" s="5" t="s">
        <v>12</v>
      </c>
      <c r="B17" s="11">
        <v>2433</v>
      </c>
      <c r="C17" s="11">
        <v>2440</v>
      </c>
      <c r="D17" s="11">
        <f t="shared" si="4"/>
        <v>7</v>
      </c>
      <c r="E17" s="12">
        <f t="shared" si="5"/>
        <v>2.8771064529387589E-3</v>
      </c>
      <c r="F17" s="13">
        <v>14155</v>
      </c>
      <c r="G17" s="13">
        <v>14070</v>
      </c>
      <c r="H17" s="11">
        <f t="shared" si="6"/>
        <v>-85</v>
      </c>
      <c r="I17" s="12">
        <f t="shared" si="7"/>
        <v>-6.0049452490286122E-3</v>
      </c>
    </row>
    <row r="18" spans="1:9" s="5" customFormat="1" x14ac:dyDescent="0.2">
      <c r="A18" s="5" t="s">
        <v>13</v>
      </c>
      <c r="B18" s="11">
        <v>1844</v>
      </c>
      <c r="C18" s="11">
        <v>1827</v>
      </c>
      <c r="D18" s="11">
        <f t="shared" si="4"/>
        <v>-17</v>
      </c>
      <c r="E18" s="12">
        <f t="shared" si="5"/>
        <v>-9.2190889370932748E-3</v>
      </c>
      <c r="F18" s="13">
        <v>11289.5</v>
      </c>
      <c r="G18" s="13">
        <v>11426.5</v>
      </c>
      <c r="H18" s="11">
        <f t="shared" si="6"/>
        <v>137</v>
      </c>
      <c r="I18" s="12">
        <f t="shared" si="7"/>
        <v>1.2135169848088932E-2</v>
      </c>
    </row>
    <row r="19" spans="1:9" s="5" customFormat="1" x14ac:dyDescent="0.2">
      <c r="A19" s="5" t="s">
        <v>14</v>
      </c>
      <c r="B19" s="11">
        <v>286</v>
      </c>
      <c r="C19" s="11">
        <v>296</v>
      </c>
      <c r="D19" s="11">
        <f t="shared" si="4"/>
        <v>10</v>
      </c>
      <c r="E19" s="12">
        <f t="shared" si="5"/>
        <v>3.4965034965034968E-2</v>
      </c>
      <c r="F19" s="13">
        <v>1636</v>
      </c>
      <c r="G19" s="13">
        <v>1944</v>
      </c>
      <c r="H19" s="11">
        <f t="shared" si="6"/>
        <v>308</v>
      </c>
      <c r="I19" s="12">
        <f t="shared" si="7"/>
        <v>0.18826405867970661</v>
      </c>
    </row>
    <row r="20" spans="1:9" s="5" customFormat="1" x14ac:dyDescent="0.2">
      <c r="A20" s="5" t="s">
        <v>15</v>
      </c>
      <c r="B20" s="11">
        <v>167</v>
      </c>
      <c r="C20" s="11">
        <v>156</v>
      </c>
      <c r="D20" s="11">
        <f t="shared" si="4"/>
        <v>-11</v>
      </c>
      <c r="E20" s="12">
        <f t="shared" si="5"/>
        <v>-6.5868263473053898E-2</v>
      </c>
      <c r="F20" s="13">
        <v>749</v>
      </c>
      <c r="G20" s="13">
        <v>685</v>
      </c>
      <c r="H20" s="11">
        <f t="shared" si="6"/>
        <v>-64</v>
      </c>
      <c r="I20" s="12">
        <f t="shared" si="7"/>
        <v>-8.5447263017356473E-2</v>
      </c>
    </row>
    <row r="21" spans="1:9" s="5" customFormat="1" x14ac:dyDescent="0.2">
      <c r="A21" s="5" t="s">
        <v>16</v>
      </c>
      <c r="B21" s="11">
        <v>1032</v>
      </c>
      <c r="C21" s="11">
        <v>1104</v>
      </c>
      <c r="D21" s="11">
        <f t="shared" si="4"/>
        <v>72</v>
      </c>
      <c r="E21" s="12">
        <f t="shared" si="5"/>
        <v>6.9767441860465115E-2</v>
      </c>
      <c r="F21" s="13">
        <v>6138</v>
      </c>
      <c r="G21" s="13">
        <v>6392</v>
      </c>
      <c r="H21" s="11">
        <f t="shared" si="6"/>
        <v>254</v>
      </c>
      <c r="I21" s="12">
        <f t="shared" si="7"/>
        <v>4.1381557510589771E-2</v>
      </c>
    </row>
    <row r="22" spans="1:9" s="5" customFormat="1" x14ac:dyDescent="0.2">
      <c r="A22" s="5" t="s">
        <v>30</v>
      </c>
      <c r="B22" s="11">
        <v>115</v>
      </c>
      <c r="C22" s="11">
        <v>102</v>
      </c>
      <c r="D22" s="11">
        <f t="shared" si="4"/>
        <v>-13</v>
      </c>
      <c r="E22" s="12">
        <f t="shared" si="5"/>
        <v>-0.11304347826086956</v>
      </c>
      <c r="F22" s="13">
        <v>541</v>
      </c>
      <c r="G22" s="13">
        <v>447</v>
      </c>
      <c r="H22" s="11">
        <f t="shared" si="6"/>
        <v>-94</v>
      </c>
      <c r="I22" s="12">
        <f t="shared" si="7"/>
        <v>-0.17375231053604437</v>
      </c>
    </row>
    <row r="23" spans="1:9" s="5" customFormat="1" x14ac:dyDescent="0.2">
      <c r="A23" s="5" t="s">
        <v>17</v>
      </c>
      <c r="B23" s="11">
        <v>65</v>
      </c>
      <c r="C23" s="11">
        <v>59</v>
      </c>
      <c r="D23" s="11">
        <f t="shared" si="4"/>
        <v>-6</v>
      </c>
      <c r="E23" s="12">
        <f t="shared" si="5"/>
        <v>-9.2307692307692313E-2</v>
      </c>
      <c r="F23" s="13">
        <v>665</v>
      </c>
      <c r="G23" s="13">
        <v>601</v>
      </c>
      <c r="H23" s="11">
        <f t="shared" si="6"/>
        <v>-64</v>
      </c>
      <c r="I23" s="12">
        <f t="shared" si="7"/>
        <v>-9.6240601503759404E-2</v>
      </c>
    </row>
    <row r="24" spans="1:9" s="5" customFormat="1" x14ac:dyDescent="0.2">
      <c r="A24" s="5" t="s">
        <v>18</v>
      </c>
      <c r="B24" s="11">
        <v>267</v>
      </c>
      <c r="C24" s="11">
        <v>325</v>
      </c>
      <c r="D24" s="11">
        <f t="shared" si="4"/>
        <v>58</v>
      </c>
      <c r="E24" s="12">
        <f t="shared" si="5"/>
        <v>0.21722846441947566</v>
      </c>
      <c r="F24" s="13">
        <v>267</v>
      </c>
      <c r="G24" s="13">
        <v>325</v>
      </c>
      <c r="H24" s="11">
        <f t="shared" si="6"/>
        <v>58</v>
      </c>
      <c r="I24" s="12">
        <f t="shared" si="7"/>
        <v>0.21722846441947566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19</v>
      </c>
      <c r="B27" s="11">
        <v>13320</v>
      </c>
      <c r="C27" s="11">
        <v>12349</v>
      </c>
      <c r="D27" s="11">
        <f t="shared" ref="D27:D32" si="8">C27-B27</f>
        <v>-971</v>
      </c>
      <c r="E27" s="12">
        <f t="shared" ref="E27:E32" si="9">(C27-B27)/B27</f>
        <v>-7.2897897897897898E-2</v>
      </c>
      <c r="F27" s="13">
        <v>136510.5</v>
      </c>
      <c r="G27" s="13">
        <v>126728</v>
      </c>
      <c r="H27" s="11">
        <f t="shared" ref="H27:H32" si="10">G27-F27</f>
        <v>-9782.5</v>
      </c>
      <c r="I27" s="12">
        <f t="shared" ref="I27:I32" si="11">(G27-F27)/F27</f>
        <v>-7.1661154270184338E-2</v>
      </c>
    </row>
    <row r="28" spans="1:9" s="5" customFormat="1" x14ac:dyDescent="0.2">
      <c r="A28" s="5" t="s">
        <v>20</v>
      </c>
      <c r="B28" s="11">
        <v>11237</v>
      </c>
      <c r="C28" s="11">
        <v>10445</v>
      </c>
      <c r="D28" s="11">
        <f t="shared" si="8"/>
        <v>-792</v>
      </c>
      <c r="E28" s="12">
        <f t="shared" si="9"/>
        <v>-7.0481445225594019E-2</v>
      </c>
      <c r="F28" s="13">
        <v>111516</v>
      </c>
      <c r="G28" s="13">
        <v>104804</v>
      </c>
      <c r="H28" s="11">
        <f t="shared" si="10"/>
        <v>-6712</v>
      </c>
      <c r="I28" s="12">
        <f t="shared" si="11"/>
        <v>-6.0188672477492017E-2</v>
      </c>
    </row>
    <row r="29" spans="1:9" s="5" customFormat="1" x14ac:dyDescent="0.2">
      <c r="A29" s="5" t="s">
        <v>21</v>
      </c>
      <c r="B29" s="11">
        <v>1933</v>
      </c>
      <c r="C29" s="11">
        <v>1864</v>
      </c>
      <c r="D29" s="11">
        <f t="shared" si="8"/>
        <v>-69</v>
      </c>
      <c r="E29" s="12">
        <f t="shared" si="9"/>
        <v>-3.5695809622348681E-2</v>
      </c>
      <c r="F29" s="13">
        <v>11524</v>
      </c>
      <c r="G29" s="13">
        <v>10412</v>
      </c>
      <c r="H29" s="11">
        <f t="shared" si="10"/>
        <v>-1112</v>
      </c>
      <c r="I29" s="12">
        <f t="shared" si="11"/>
        <v>-9.649427282193683E-2</v>
      </c>
    </row>
    <row r="30" spans="1:9" s="5" customFormat="1" x14ac:dyDescent="0.2">
      <c r="A30" s="5" t="s">
        <v>22</v>
      </c>
      <c r="B30" s="11">
        <v>513</v>
      </c>
      <c r="C30" s="11">
        <v>451</v>
      </c>
      <c r="D30" s="11">
        <f t="shared" si="8"/>
        <v>-62</v>
      </c>
      <c r="E30" s="12">
        <f t="shared" si="9"/>
        <v>-0.12085769980506822</v>
      </c>
      <c r="F30" s="13">
        <v>2185</v>
      </c>
      <c r="G30" s="13">
        <v>1916</v>
      </c>
      <c r="H30" s="11">
        <f t="shared" si="10"/>
        <v>-269</v>
      </c>
      <c r="I30" s="12">
        <f t="shared" si="11"/>
        <v>-0.12311212814645309</v>
      </c>
    </row>
    <row r="31" spans="1:9" s="5" customFormat="1" x14ac:dyDescent="0.2">
      <c r="A31" s="5" t="s">
        <v>23</v>
      </c>
      <c r="B31" s="11">
        <v>1530</v>
      </c>
      <c r="C31" s="11">
        <v>1302</v>
      </c>
      <c r="D31" s="11">
        <f t="shared" si="8"/>
        <v>-228</v>
      </c>
      <c r="E31" s="12">
        <f t="shared" si="9"/>
        <v>-0.14901960784313725</v>
      </c>
      <c r="F31" s="13">
        <v>10436</v>
      </c>
      <c r="G31" s="13">
        <v>8901</v>
      </c>
      <c r="H31" s="11">
        <f t="shared" si="10"/>
        <v>-1535</v>
      </c>
      <c r="I31" s="12">
        <f t="shared" si="11"/>
        <v>-0.14708700651590648</v>
      </c>
    </row>
    <row r="32" spans="1:9" s="5" customFormat="1" x14ac:dyDescent="0.2">
      <c r="A32" s="5" t="s">
        <v>24</v>
      </c>
      <c r="B32" s="11">
        <v>130</v>
      </c>
      <c r="C32" s="11">
        <v>130</v>
      </c>
      <c r="D32" s="11">
        <f t="shared" si="8"/>
        <v>0</v>
      </c>
      <c r="E32" s="12">
        <f t="shared" si="9"/>
        <v>0</v>
      </c>
      <c r="F32" s="13">
        <v>849.5</v>
      </c>
      <c r="G32" s="13">
        <v>695</v>
      </c>
      <c r="H32" s="11">
        <f t="shared" si="10"/>
        <v>-154.5</v>
      </c>
      <c r="I32" s="12">
        <f t="shared" si="11"/>
        <v>-0.18187168922895822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25</v>
      </c>
      <c r="B35" s="11">
        <v>1857</v>
      </c>
      <c r="C35" s="11">
        <v>1719</v>
      </c>
      <c r="D35" s="11">
        <f>C35-B35</f>
        <v>-138</v>
      </c>
      <c r="E35" s="12">
        <f>(C35-B35)/B35</f>
        <v>-7.4313408723747976E-2</v>
      </c>
      <c r="F35" s="13">
        <v>15428</v>
      </c>
      <c r="G35" s="13">
        <v>13824</v>
      </c>
      <c r="H35" s="11">
        <f>G35-F35</f>
        <v>-1604</v>
      </c>
      <c r="I35" s="12">
        <f>(G35-F35)/F35</f>
        <v>-0.10396681358568836</v>
      </c>
    </row>
    <row r="36" spans="1:9" s="5" customFormat="1" x14ac:dyDescent="0.2">
      <c r="A36" s="5" t="s">
        <v>26</v>
      </c>
      <c r="B36" s="11">
        <v>1312</v>
      </c>
      <c r="C36" s="11">
        <v>1235</v>
      </c>
      <c r="D36" s="11">
        <f>C36-B36</f>
        <v>-77</v>
      </c>
      <c r="E36" s="12">
        <f>(C36-B36)/B36</f>
        <v>-5.8689024390243899E-2</v>
      </c>
      <c r="F36" s="13">
        <v>10393</v>
      </c>
      <c r="G36" s="13">
        <v>9450</v>
      </c>
      <c r="H36" s="11">
        <f>G36-F36</f>
        <v>-943</v>
      </c>
      <c r="I36" s="12">
        <f>(G36-F36)/F36</f>
        <v>-9.0734147984220151E-2</v>
      </c>
    </row>
    <row r="37" spans="1:9" s="5" customFormat="1" x14ac:dyDescent="0.2">
      <c r="A37" s="5" t="s">
        <v>27</v>
      </c>
      <c r="B37" s="11">
        <v>496</v>
      </c>
      <c r="C37" s="11">
        <v>407</v>
      </c>
      <c r="D37" s="11">
        <f>C37-B37</f>
        <v>-89</v>
      </c>
      <c r="E37" s="12">
        <f>(C37-B37)/B37</f>
        <v>-0.17943548387096775</v>
      </c>
      <c r="F37" s="13">
        <v>2590</v>
      </c>
      <c r="G37" s="13">
        <v>2060</v>
      </c>
      <c r="H37" s="11">
        <f>G37-F37</f>
        <v>-530</v>
      </c>
      <c r="I37" s="12">
        <f>(G37-F37)/F37</f>
        <v>-0.20463320463320464</v>
      </c>
    </row>
    <row r="38" spans="1:9" s="5" customFormat="1" x14ac:dyDescent="0.2">
      <c r="A38" s="5" t="s">
        <v>28</v>
      </c>
      <c r="B38" s="11">
        <v>533</v>
      </c>
      <c r="C38" s="11">
        <v>502</v>
      </c>
      <c r="D38" s="11">
        <f>C38-B38</f>
        <v>-31</v>
      </c>
      <c r="E38" s="12">
        <f>(C38-B38)/B38</f>
        <v>-5.8161350844277676E-2</v>
      </c>
      <c r="F38" s="13">
        <v>2445</v>
      </c>
      <c r="G38" s="13">
        <v>2314</v>
      </c>
      <c r="H38" s="11">
        <f>G38-F38</f>
        <v>-131</v>
      </c>
      <c r="I38" s="12">
        <f>(G38-F38)/F38</f>
        <v>-5.3578732106339469E-2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29</v>
      </c>
      <c r="B41" s="11">
        <v>19880</v>
      </c>
      <c r="C41" s="11">
        <v>18635</v>
      </c>
      <c r="D41" s="11">
        <f>C41-B41</f>
        <v>-1245</v>
      </c>
      <c r="E41" s="12">
        <f>(C41-B41)/B41</f>
        <v>-6.2625754527162972E-2</v>
      </c>
      <c r="F41" s="13">
        <v>207189.5</v>
      </c>
      <c r="G41" s="13">
        <v>194817.5</v>
      </c>
      <c r="H41" s="11">
        <f>G41-F41</f>
        <v>-12372</v>
      </c>
      <c r="I41" s="12">
        <f>(G41-F41)/F41</f>
        <v>-5.9713450729887374E-2</v>
      </c>
    </row>
    <row r="42" spans="1:9" s="5" customFormat="1" x14ac:dyDescent="0.2">
      <c r="B42" s="11"/>
      <c r="C42" s="11"/>
      <c r="D42" s="11"/>
      <c r="E42" s="12"/>
      <c r="F42" s="13"/>
      <c r="G42" s="13"/>
      <c r="H42" s="11"/>
      <c r="I42" s="12"/>
    </row>
    <row r="43" spans="1:9" ht="15.75" x14ac:dyDescent="0.25">
      <c r="A43" s="3"/>
      <c r="B43" s="4"/>
      <c r="C43" s="4"/>
      <c r="D43" s="4"/>
      <c r="E43" s="5"/>
      <c r="F43" s="5"/>
      <c r="G43" s="5"/>
      <c r="H43" s="5"/>
      <c r="I43" s="5"/>
    </row>
    <row r="44" spans="1:9" ht="18.75" x14ac:dyDescent="0.25">
      <c r="A44" s="14" t="s">
        <v>37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sqref="A1:I1"/>
    </sheetView>
  </sheetViews>
  <sheetFormatPr defaultColWidth="8.85546875" defaultRowHeight="15" x14ac:dyDescent="0.2"/>
  <cols>
    <col min="1" max="1" width="19" style="6" customWidth="1"/>
    <col min="2" max="3" width="16.140625" style="11" customWidth="1"/>
    <col min="4" max="4" width="12.710937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7109375" style="13" customWidth="1"/>
    <col min="9" max="9" width="12.7109375" style="13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s="1" customFormat="1" ht="15.75" x14ac:dyDescent="0.25">
      <c r="A2" s="36" t="s">
        <v>31</v>
      </c>
      <c r="B2" s="36"/>
      <c r="C2" s="36"/>
      <c r="D2" s="36"/>
      <c r="E2" s="36"/>
      <c r="F2" s="36"/>
      <c r="G2" s="36"/>
      <c r="H2" s="36"/>
      <c r="I2" s="36"/>
    </row>
    <row r="3" spans="1:9" s="1" customFormat="1" ht="15.75" x14ac:dyDescent="0.25">
      <c r="A3" s="28"/>
      <c r="B3" s="28"/>
      <c r="C3" s="28"/>
      <c r="D3" s="28"/>
      <c r="E3" s="28"/>
      <c r="F3" s="28"/>
      <c r="G3" s="28"/>
      <c r="H3" s="28"/>
      <c r="I3" s="28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25" thickBot="1" x14ac:dyDescent="0.3">
      <c r="A5" s="7" t="s">
        <v>52</v>
      </c>
      <c r="B5" s="8" t="s">
        <v>33</v>
      </c>
      <c r="C5" s="8" t="s">
        <v>34</v>
      </c>
      <c r="D5" s="8" t="s">
        <v>1</v>
      </c>
      <c r="E5" s="9" t="s">
        <v>2</v>
      </c>
      <c r="F5" s="9" t="s">
        <v>35</v>
      </c>
      <c r="G5" s="9" t="s">
        <v>36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5650</v>
      </c>
      <c r="C6" s="11">
        <v>5504</v>
      </c>
      <c r="D6" s="11">
        <f t="shared" ref="D6:D14" si="0">C6-B6</f>
        <v>-146</v>
      </c>
      <c r="E6" s="12">
        <f t="shared" ref="E6:E14" si="1">(C6-B6)/B6</f>
        <v>-2.5840707964601771E-2</v>
      </c>
      <c r="F6" s="13">
        <v>58186</v>
      </c>
      <c r="G6" s="13">
        <v>56757</v>
      </c>
      <c r="H6" s="11">
        <f t="shared" ref="H6:H14" si="2">G6-F6</f>
        <v>-1429</v>
      </c>
      <c r="I6" s="12">
        <f t="shared" ref="I6:I14" si="3">(G6-F6)/F6</f>
        <v>-2.4559172309490257E-2</v>
      </c>
    </row>
    <row r="7" spans="1:9" s="5" customFormat="1" x14ac:dyDescent="0.2">
      <c r="A7" s="5" t="s">
        <v>4</v>
      </c>
      <c r="B7" s="11">
        <v>4495</v>
      </c>
      <c r="C7" s="11">
        <v>4503</v>
      </c>
      <c r="D7" s="11">
        <f t="shared" si="0"/>
        <v>8</v>
      </c>
      <c r="E7" s="12">
        <f t="shared" si="1"/>
        <v>1.7797552836484984E-3</v>
      </c>
      <c r="F7" s="13">
        <v>43231.5</v>
      </c>
      <c r="G7" s="13">
        <v>43036</v>
      </c>
      <c r="H7" s="11">
        <f t="shared" si="2"/>
        <v>-195.5</v>
      </c>
      <c r="I7" s="12">
        <f t="shared" si="3"/>
        <v>-4.5221655505823296E-3</v>
      </c>
    </row>
    <row r="8" spans="1:9" s="5" customFormat="1" x14ac:dyDescent="0.2">
      <c r="A8" s="5" t="s">
        <v>5</v>
      </c>
      <c r="B8" s="11">
        <v>113</v>
      </c>
      <c r="C8" s="11">
        <v>88</v>
      </c>
      <c r="D8" s="11">
        <f t="shared" si="0"/>
        <v>-25</v>
      </c>
      <c r="E8" s="12">
        <f t="shared" si="1"/>
        <v>-0.22123893805309736</v>
      </c>
      <c r="F8" s="13">
        <v>377</v>
      </c>
      <c r="G8" s="13">
        <v>305</v>
      </c>
      <c r="H8" s="11">
        <f t="shared" si="2"/>
        <v>-72</v>
      </c>
      <c r="I8" s="12">
        <f t="shared" si="3"/>
        <v>-0.19098143236074269</v>
      </c>
    </row>
    <row r="9" spans="1:9" s="5" customFormat="1" x14ac:dyDescent="0.2">
      <c r="A9" s="5" t="s">
        <v>6</v>
      </c>
      <c r="B9" s="11">
        <v>33</v>
      </c>
      <c r="C9" s="11">
        <v>41</v>
      </c>
      <c r="D9" s="11">
        <f t="shared" si="0"/>
        <v>8</v>
      </c>
      <c r="E9" s="12">
        <f t="shared" si="1"/>
        <v>0.24242424242424243</v>
      </c>
      <c r="F9" s="13">
        <v>113</v>
      </c>
      <c r="G9" s="13">
        <v>146</v>
      </c>
      <c r="H9" s="11">
        <f t="shared" si="2"/>
        <v>33</v>
      </c>
      <c r="I9" s="12">
        <f t="shared" si="3"/>
        <v>0.29203539823008851</v>
      </c>
    </row>
    <row r="10" spans="1:9" s="5" customFormat="1" x14ac:dyDescent="0.2">
      <c r="A10" s="5" t="s">
        <v>39</v>
      </c>
      <c r="B10" s="11">
        <v>69</v>
      </c>
      <c r="C10" s="11">
        <v>52</v>
      </c>
      <c r="D10" s="11">
        <f t="shared" si="0"/>
        <v>-17</v>
      </c>
      <c r="E10" s="12">
        <f t="shared" si="1"/>
        <v>-0.24637681159420291</v>
      </c>
      <c r="F10" s="13">
        <v>270</v>
      </c>
      <c r="G10" s="13">
        <v>206</v>
      </c>
      <c r="H10" s="11">
        <f t="shared" si="2"/>
        <v>-64</v>
      </c>
      <c r="I10" s="12">
        <f t="shared" si="3"/>
        <v>-0.23703703703703705</v>
      </c>
    </row>
    <row r="11" spans="1:9" s="5" customFormat="1" x14ac:dyDescent="0.2">
      <c r="A11" s="5" t="s">
        <v>7</v>
      </c>
      <c r="B11" s="11">
        <v>260</v>
      </c>
      <c r="C11" s="11">
        <v>257</v>
      </c>
      <c r="D11" s="11">
        <f t="shared" si="0"/>
        <v>-3</v>
      </c>
      <c r="E11" s="12">
        <f t="shared" si="1"/>
        <v>-1.1538461538461539E-2</v>
      </c>
      <c r="F11" s="13">
        <v>1093</v>
      </c>
      <c r="G11" s="13">
        <v>1251</v>
      </c>
      <c r="H11" s="11">
        <f t="shared" si="2"/>
        <v>158</v>
      </c>
      <c r="I11" s="12">
        <f t="shared" si="3"/>
        <v>0.1445562671546203</v>
      </c>
    </row>
    <row r="12" spans="1:9" s="5" customFormat="1" x14ac:dyDescent="0.2">
      <c r="A12" s="5" t="s">
        <v>8</v>
      </c>
      <c r="B12" s="11">
        <v>51</v>
      </c>
      <c r="C12" s="11">
        <v>47</v>
      </c>
      <c r="D12" s="11">
        <f t="shared" si="0"/>
        <v>-4</v>
      </c>
      <c r="E12" s="12">
        <f t="shared" si="1"/>
        <v>-7.8431372549019607E-2</v>
      </c>
      <c r="F12" s="13">
        <v>186</v>
      </c>
      <c r="G12" s="13">
        <v>173</v>
      </c>
      <c r="H12" s="11">
        <f t="shared" si="2"/>
        <v>-13</v>
      </c>
      <c r="I12" s="12">
        <f t="shared" si="3"/>
        <v>-6.9892473118279563E-2</v>
      </c>
    </row>
    <row r="13" spans="1:9" s="5" customFormat="1" x14ac:dyDescent="0.2">
      <c r="A13" s="5" t="s">
        <v>9</v>
      </c>
      <c r="B13" s="11">
        <v>655</v>
      </c>
      <c r="C13" s="11">
        <v>691</v>
      </c>
      <c r="D13" s="11">
        <f t="shared" si="0"/>
        <v>36</v>
      </c>
      <c r="E13" s="12">
        <f t="shared" si="1"/>
        <v>5.4961832061068701E-2</v>
      </c>
      <c r="F13" s="13">
        <v>2735</v>
      </c>
      <c r="G13" s="13">
        <v>2913</v>
      </c>
      <c r="H13" s="11">
        <f t="shared" si="2"/>
        <v>178</v>
      </c>
      <c r="I13" s="12">
        <f t="shared" si="3"/>
        <v>6.5082266910420475E-2</v>
      </c>
    </row>
    <row r="14" spans="1:9" s="5" customFormat="1" x14ac:dyDescent="0.2">
      <c r="A14" s="5" t="s">
        <v>10</v>
      </c>
      <c r="B14" s="11">
        <v>1860</v>
      </c>
      <c r="C14" s="11">
        <v>1552</v>
      </c>
      <c r="D14" s="11">
        <f t="shared" si="0"/>
        <v>-308</v>
      </c>
      <c r="E14" s="12">
        <f t="shared" si="1"/>
        <v>-0.16559139784946236</v>
      </c>
      <c r="F14" s="13">
        <v>10180.5</v>
      </c>
      <c r="G14" s="13">
        <v>8727</v>
      </c>
      <c r="H14" s="11">
        <f t="shared" si="2"/>
        <v>-1453.5</v>
      </c>
      <c r="I14" s="12">
        <f t="shared" si="3"/>
        <v>-0.14277294828348314</v>
      </c>
    </row>
    <row r="15" spans="1:9" s="5" customForma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11</v>
      </c>
      <c r="B16" s="11">
        <v>828</v>
      </c>
      <c r="C16" s="11">
        <v>737</v>
      </c>
      <c r="D16" s="11">
        <f t="shared" ref="D16:D24" si="4">C16-B16</f>
        <v>-91</v>
      </c>
      <c r="E16" s="12">
        <f t="shared" ref="E16:E24" si="5">(C16-B16)/B16</f>
        <v>-0.10990338164251208</v>
      </c>
      <c r="F16" s="13">
        <v>5791.5</v>
      </c>
      <c r="G16" s="13">
        <v>5403</v>
      </c>
      <c r="H16" s="11">
        <f t="shared" ref="H16:H24" si="6">G16-F16</f>
        <v>-388.5</v>
      </c>
      <c r="I16" s="12">
        <f t="shared" ref="I16:I24" si="7">(G16-F16)/F16</f>
        <v>-6.7081067081067078E-2</v>
      </c>
    </row>
    <row r="17" spans="1:9" s="5" customFormat="1" x14ac:dyDescent="0.2">
      <c r="A17" s="5" t="s">
        <v>12</v>
      </c>
      <c r="B17" s="11">
        <v>2599</v>
      </c>
      <c r="C17" s="11">
        <v>2561</v>
      </c>
      <c r="D17" s="11">
        <f t="shared" si="4"/>
        <v>-38</v>
      </c>
      <c r="E17" s="12">
        <f t="shared" si="5"/>
        <v>-1.4621008080030782E-2</v>
      </c>
      <c r="F17" s="13">
        <v>14967</v>
      </c>
      <c r="G17" s="13">
        <v>14743</v>
      </c>
      <c r="H17" s="11">
        <f t="shared" si="6"/>
        <v>-224</v>
      </c>
      <c r="I17" s="12">
        <f t="shared" si="7"/>
        <v>-1.4966259103360727E-2</v>
      </c>
    </row>
    <row r="18" spans="1:9" s="5" customFormat="1" x14ac:dyDescent="0.2">
      <c r="A18" s="5" t="s">
        <v>13</v>
      </c>
      <c r="B18" s="11">
        <v>1932</v>
      </c>
      <c r="C18" s="11">
        <v>1885</v>
      </c>
      <c r="D18" s="11">
        <f t="shared" si="4"/>
        <v>-47</v>
      </c>
      <c r="E18" s="12">
        <f t="shared" si="5"/>
        <v>-2.4327122153209108E-2</v>
      </c>
      <c r="F18" s="13">
        <v>11716</v>
      </c>
      <c r="G18" s="13">
        <v>11703</v>
      </c>
      <c r="H18" s="11">
        <f t="shared" si="6"/>
        <v>-13</v>
      </c>
      <c r="I18" s="12">
        <f t="shared" si="7"/>
        <v>-1.1095937179924889E-3</v>
      </c>
    </row>
    <row r="19" spans="1:9" s="5" customFormat="1" x14ac:dyDescent="0.2">
      <c r="A19" s="5" t="s">
        <v>14</v>
      </c>
      <c r="B19" s="11">
        <v>300</v>
      </c>
      <c r="C19" s="11">
        <v>306</v>
      </c>
      <c r="D19" s="11">
        <f t="shared" si="4"/>
        <v>6</v>
      </c>
      <c r="E19" s="12">
        <f t="shared" si="5"/>
        <v>0.02</v>
      </c>
      <c r="F19" s="13">
        <v>1703</v>
      </c>
      <c r="G19" s="13">
        <v>1983</v>
      </c>
      <c r="H19" s="11">
        <f t="shared" si="6"/>
        <v>280</v>
      </c>
      <c r="I19" s="12">
        <f t="shared" si="7"/>
        <v>0.16441573693482089</v>
      </c>
    </row>
    <row r="20" spans="1:9" s="5" customFormat="1" x14ac:dyDescent="0.2">
      <c r="A20" s="5" t="s">
        <v>15</v>
      </c>
      <c r="B20" s="11">
        <v>179</v>
      </c>
      <c r="C20" s="11">
        <v>165</v>
      </c>
      <c r="D20" s="11">
        <f t="shared" si="4"/>
        <v>-14</v>
      </c>
      <c r="E20" s="12">
        <f t="shared" si="5"/>
        <v>-7.8212290502793297E-2</v>
      </c>
      <c r="F20" s="13">
        <v>807</v>
      </c>
      <c r="G20" s="13">
        <v>730</v>
      </c>
      <c r="H20" s="11">
        <f t="shared" si="6"/>
        <v>-77</v>
      </c>
      <c r="I20" s="12">
        <f t="shared" si="7"/>
        <v>-9.541511771995044E-2</v>
      </c>
    </row>
    <row r="21" spans="1:9" s="5" customFormat="1" x14ac:dyDescent="0.2">
      <c r="A21" s="5" t="s">
        <v>16</v>
      </c>
      <c r="B21" s="11">
        <v>1080</v>
      </c>
      <c r="C21" s="11">
        <v>1189</v>
      </c>
      <c r="D21" s="11">
        <f t="shared" si="4"/>
        <v>109</v>
      </c>
      <c r="E21" s="12">
        <f t="shared" si="5"/>
        <v>0.10092592592592593</v>
      </c>
      <c r="F21" s="13">
        <v>6401</v>
      </c>
      <c r="G21" s="13">
        <v>6823</v>
      </c>
      <c r="H21" s="11">
        <f t="shared" si="6"/>
        <v>422</v>
      </c>
      <c r="I21" s="12">
        <f t="shared" si="7"/>
        <v>6.5927198875175758E-2</v>
      </c>
    </row>
    <row r="22" spans="1:9" s="5" customFormat="1" x14ac:dyDescent="0.2">
      <c r="A22" s="5" t="s">
        <v>30</v>
      </c>
      <c r="B22" s="11">
        <v>115</v>
      </c>
      <c r="C22" s="11">
        <v>102</v>
      </c>
      <c r="D22" s="11">
        <f t="shared" si="4"/>
        <v>-13</v>
      </c>
      <c r="E22" s="12">
        <f t="shared" si="5"/>
        <v>-0.11304347826086956</v>
      </c>
      <c r="F22" s="13">
        <v>544</v>
      </c>
      <c r="G22" s="13">
        <v>444</v>
      </c>
      <c r="H22" s="11">
        <f t="shared" si="6"/>
        <v>-100</v>
      </c>
      <c r="I22" s="12">
        <f t="shared" si="7"/>
        <v>-0.18382352941176472</v>
      </c>
    </row>
    <row r="23" spans="1:9" s="5" customFormat="1" x14ac:dyDescent="0.2">
      <c r="A23" s="5" t="s">
        <v>17</v>
      </c>
      <c r="B23" s="11">
        <v>78</v>
      </c>
      <c r="C23" s="11">
        <v>67</v>
      </c>
      <c r="D23" s="11">
        <f t="shared" si="4"/>
        <v>-11</v>
      </c>
      <c r="E23" s="12">
        <f t="shared" si="5"/>
        <v>-0.14102564102564102</v>
      </c>
      <c r="F23" s="13">
        <v>771</v>
      </c>
      <c r="G23" s="13">
        <v>644</v>
      </c>
      <c r="H23" s="11">
        <f t="shared" si="6"/>
        <v>-127</v>
      </c>
      <c r="I23" s="12">
        <f t="shared" si="7"/>
        <v>-0.16472114137483787</v>
      </c>
    </row>
    <row r="24" spans="1:9" s="5" customFormat="1" x14ac:dyDescent="0.2">
      <c r="A24" s="5" t="s">
        <v>18</v>
      </c>
      <c r="B24" s="11">
        <v>267</v>
      </c>
      <c r="C24" s="11">
        <v>336</v>
      </c>
      <c r="D24" s="11">
        <f t="shared" si="4"/>
        <v>69</v>
      </c>
      <c r="E24" s="12">
        <f t="shared" si="5"/>
        <v>0.25842696629213485</v>
      </c>
      <c r="F24" s="13">
        <v>267</v>
      </c>
      <c r="G24" s="13">
        <v>336</v>
      </c>
      <c r="H24" s="11">
        <f t="shared" si="6"/>
        <v>69</v>
      </c>
      <c r="I24" s="12">
        <f t="shared" si="7"/>
        <v>0.25842696629213485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19</v>
      </c>
      <c r="B27" s="11">
        <v>14032</v>
      </c>
      <c r="C27" s="11">
        <v>13010</v>
      </c>
      <c r="D27" s="11">
        <f t="shared" ref="D27:D32" si="8">C27-B27</f>
        <v>-1022</v>
      </c>
      <c r="E27" s="12">
        <f t="shared" ref="E27:E32" si="9">(C27-B27)/B27</f>
        <v>-7.2833523375142525E-2</v>
      </c>
      <c r="F27" s="13">
        <v>142823.5</v>
      </c>
      <c r="G27" s="13">
        <v>132710.5</v>
      </c>
      <c r="H27" s="11">
        <f t="shared" ref="H27:H32" si="10">G27-F27</f>
        <v>-10113</v>
      </c>
      <c r="I27" s="12">
        <f t="shared" ref="I27:I32" si="11">(G27-F27)/F27</f>
        <v>-7.080767520751137E-2</v>
      </c>
    </row>
    <row r="28" spans="1:9" s="5" customFormat="1" x14ac:dyDescent="0.2">
      <c r="A28" s="5" t="s">
        <v>20</v>
      </c>
      <c r="B28" s="11">
        <v>11785</v>
      </c>
      <c r="C28" s="11">
        <v>10946</v>
      </c>
      <c r="D28" s="11">
        <f t="shared" si="8"/>
        <v>-839</v>
      </c>
      <c r="E28" s="12">
        <f t="shared" si="9"/>
        <v>-7.119219346627069E-2</v>
      </c>
      <c r="F28" s="13">
        <v>116057</v>
      </c>
      <c r="G28" s="13">
        <v>109012</v>
      </c>
      <c r="H28" s="11">
        <f t="shared" si="10"/>
        <v>-7045</v>
      </c>
      <c r="I28" s="12">
        <f t="shared" si="11"/>
        <v>-6.0702930456585986E-2</v>
      </c>
    </row>
    <row r="29" spans="1:9" s="5" customFormat="1" x14ac:dyDescent="0.2">
      <c r="A29" s="5" t="s">
        <v>21</v>
      </c>
      <c r="B29" s="11">
        <v>2061</v>
      </c>
      <c r="C29" s="11">
        <v>1962</v>
      </c>
      <c r="D29" s="11">
        <f t="shared" si="8"/>
        <v>-99</v>
      </c>
      <c r="E29" s="12">
        <f t="shared" si="9"/>
        <v>-4.8034934497816595E-2</v>
      </c>
      <c r="F29" s="13">
        <v>12245</v>
      </c>
      <c r="G29" s="13">
        <v>11081</v>
      </c>
      <c r="H29" s="11">
        <f t="shared" si="10"/>
        <v>-1164</v>
      </c>
      <c r="I29" s="12">
        <f t="shared" si="11"/>
        <v>-9.505920783993467E-2</v>
      </c>
    </row>
    <row r="30" spans="1:9" s="5" customFormat="1" x14ac:dyDescent="0.2">
      <c r="A30" s="5" t="s">
        <v>22</v>
      </c>
      <c r="B30" s="11">
        <v>558</v>
      </c>
      <c r="C30" s="11">
        <v>489</v>
      </c>
      <c r="D30" s="11">
        <f t="shared" si="8"/>
        <v>-69</v>
      </c>
      <c r="E30" s="12">
        <f t="shared" si="9"/>
        <v>-0.12365591397849462</v>
      </c>
      <c r="F30" s="13">
        <v>2379</v>
      </c>
      <c r="G30" s="13">
        <v>2104</v>
      </c>
      <c r="H30" s="11">
        <f t="shared" si="10"/>
        <v>-275</v>
      </c>
      <c r="I30" s="12">
        <f t="shared" si="11"/>
        <v>-0.11559478772593526</v>
      </c>
    </row>
    <row r="31" spans="1:9" s="5" customFormat="1" x14ac:dyDescent="0.2">
      <c r="A31" s="5" t="s">
        <v>23</v>
      </c>
      <c r="B31" s="11">
        <v>1636</v>
      </c>
      <c r="C31" s="11">
        <v>1417</v>
      </c>
      <c r="D31" s="11">
        <f t="shared" si="8"/>
        <v>-219</v>
      </c>
      <c r="E31" s="12">
        <f t="shared" si="9"/>
        <v>-0.13386308068459657</v>
      </c>
      <c r="F31" s="13">
        <v>11155</v>
      </c>
      <c r="G31" s="13">
        <v>9738</v>
      </c>
      <c r="H31" s="11">
        <f t="shared" si="10"/>
        <v>-1417</v>
      </c>
      <c r="I31" s="12">
        <f t="shared" si="11"/>
        <v>-0.12702823845809055</v>
      </c>
    </row>
    <row r="32" spans="1:9" s="5" customFormat="1" x14ac:dyDescent="0.2">
      <c r="A32" s="5" t="s">
        <v>24</v>
      </c>
      <c r="B32" s="11">
        <v>140</v>
      </c>
      <c r="C32" s="11">
        <v>151</v>
      </c>
      <c r="D32" s="11">
        <f t="shared" si="8"/>
        <v>11</v>
      </c>
      <c r="E32" s="12">
        <f t="shared" si="9"/>
        <v>7.857142857142857E-2</v>
      </c>
      <c r="F32" s="13">
        <v>987.5</v>
      </c>
      <c r="G32" s="13">
        <v>775.5</v>
      </c>
      <c r="H32" s="11">
        <f t="shared" si="10"/>
        <v>-212</v>
      </c>
      <c r="I32" s="12">
        <f t="shared" si="11"/>
        <v>-0.21468354430379746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25</v>
      </c>
      <c r="B35" s="11">
        <v>2039</v>
      </c>
      <c r="C35" s="11">
        <v>1852</v>
      </c>
      <c r="D35" s="11">
        <f>C35-B35</f>
        <v>-187</v>
      </c>
      <c r="E35" s="12">
        <f>(C35-B35)/B35</f>
        <v>-9.1711623344776852E-2</v>
      </c>
      <c r="F35" s="13">
        <v>16790</v>
      </c>
      <c r="G35" s="13">
        <v>14792</v>
      </c>
      <c r="H35" s="11">
        <f>G35-F35</f>
        <v>-1998</v>
      </c>
      <c r="I35" s="12">
        <f>(G35-F35)/F35</f>
        <v>-0.11899940440738535</v>
      </c>
    </row>
    <row r="36" spans="1:9" s="5" customFormat="1" x14ac:dyDescent="0.2">
      <c r="A36" s="5" t="s">
        <v>26</v>
      </c>
      <c r="B36" s="11">
        <v>1427</v>
      </c>
      <c r="C36" s="11">
        <v>1316</v>
      </c>
      <c r="D36" s="11">
        <f>C36-B36</f>
        <v>-111</v>
      </c>
      <c r="E36" s="12">
        <f>(C36-B36)/B36</f>
        <v>-7.7785564120532585E-2</v>
      </c>
      <c r="F36" s="13">
        <v>11148</v>
      </c>
      <c r="G36" s="13">
        <v>10033</v>
      </c>
      <c r="H36" s="11">
        <f>G36-F36</f>
        <v>-1115</v>
      </c>
      <c r="I36" s="12">
        <f>(G36-F36)/F36</f>
        <v>-0.10001794043774669</v>
      </c>
    </row>
    <row r="37" spans="1:9" s="5" customFormat="1" x14ac:dyDescent="0.2">
      <c r="A37" s="5" t="s">
        <v>27</v>
      </c>
      <c r="B37" s="11">
        <v>551</v>
      </c>
      <c r="C37" s="11">
        <v>442</v>
      </c>
      <c r="D37" s="11">
        <f>C37-B37</f>
        <v>-109</v>
      </c>
      <c r="E37" s="12">
        <f>(C37-B37)/B37</f>
        <v>-0.19782214156079855</v>
      </c>
      <c r="F37" s="13">
        <v>2905</v>
      </c>
      <c r="G37" s="13">
        <v>2269</v>
      </c>
      <c r="H37" s="11">
        <f>G37-F37</f>
        <v>-636</v>
      </c>
      <c r="I37" s="12">
        <f>(G37-F37)/F37</f>
        <v>-0.2189328743545611</v>
      </c>
    </row>
    <row r="38" spans="1:9" s="5" customFormat="1" x14ac:dyDescent="0.2">
      <c r="A38" s="5" t="s">
        <v>28</v>
      </c>
      <c r="B38" s="11">
        <v>593</v>
      </c>
      <c r="C38" s="11">
        <v>539</v>
      </c>
      <c r="D38" s="11">
        <f>C38-B38</f>
        <v>-54</v>
      </c>
      <c r="E38" s="12">
        <f>(C38-B38)/B38</f>
        <v>-9.1062394603709948E-2</v>
      </c>
      <c r="F38" s="13">
        <v>2737</v>
      </c>
      <c r="G38" s="13">
        <v>2490</v>
      </c>
      <c r="H38" s="11">
        <f>G38-F38</f>
        <v>-247</v>
      </c>
      <c r="I38" s="12">
        <f>(G38-F38)/F38</f>
        <v>-9.0244793569601758E-2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29</v>
      </c>
      <c r="B41" s="11">
        <v>21086</v>
      </c>
      <c r="C41" s="11">
        <v>19688</v>
      </c>
      <c r="D41" s="11">
        <f>C41-B41</f>
        <v>-1398</v>
      </c>
      <c r="E41" s="12">
        <f>(C41-B41)/B41</f>
        <v>-6.6299914635303048E-2</v>
      </c>
      <c r="F41" s="13">
        <v>217799.5</v>
      </c>
      <c r="G41" s="13">
        <v>204259.5</v>
      </c>
      <c r="H41" s="11">
        <f>G41-F41</f>
        <v>-13540</v>
      </c>
      <c r="I41" s="12">
        <f>(G41-F41)/F41</f>
        <v>-6.2167268519900183E-2</v>
      </c>
    </row>
    <row r="42" spans="1:9" s="5" customFormat="1" x14ac:dyDescent="0.2">
      <c r="B42" s="11"/>
      <c r="C42" s="11"/>
      <c r="D42" s="11"/>
      <c r="E42" s="12"/>
      <c r="F42" s="13"/>
      <c r="G42" s="13"/>
      <c r="H42" s="11"/>
      <c r="I42" s="12"/>
    </row>
    <row r="43" spans="1:9" ht="15.75" x14ac:dyDescent="0.25">
      <c r="A43" s="3"/>
      <c r="B43" s="4"/>
      <c r="C43" s="4"/>
      <c r="D43" s="4"/>
      <c r="E43" s="5"/>
      <c r="F43" s="5"/>
      <c r="G43" s="5"/>
      <c r="H43" s="5"/>
      <c r="I43" s="5"/>
    </row>
    <row r="44" spans="1:9" ht="18.75" x14ac:dyDescent="0.25">
      <c r="A44" s="14" t="s">
        <v>37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I46" sqref="I46"/>
    </sheetView>
  </sheetViews>
  <sheetFormatPr defaultColWidth="8.85546875" defaultRowHeight="15" x14ac:dyDescent="0.2"/>
  <cols>
    <col min="1" max="1" width="19" style="6" customWidth="1"/>
    <col min="2" max="3" width="16.140625" style="11" customWidth="1"/>
    <col min="4" max="4" width="12.710937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7109375" style="13" customWidth="1"/>
    <col min="9" max="9" width="12.7109375" style="13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s="1" customFormat="1" ht="15.75" x14ac:dyDescent="0.25">
      <c r="A2" s="36" t="s">
        <v>31</v>
      </c>
      <c r="B2" s="36"/>
      <c r="C2" s="36"/>
      <c r="D2" s="36"/>
      <c r="E2" s="36"/>
      <c r="F2" s="36"/>
      <c r="G2" s="36"/>
      <c r="H2" s="36"/>
      <c r="I2" s="36"/>
    </row>
    <row r="3" spans="1:9" s="1" customFormat="1" ht="15.75" x14ac:dyDescent="0.25">
      <c r="A3" s="29"/>
      <c r="B3" s="29"/>
      <c r="C3" s="29"/>
      <c r="D3" s="29"/>
      <c r="E3" s="29"/>
      <c r="F3" s="29"/>
      <c r="G3" s="29"/>
      <c r="H3" s="29"/>
      <c r="I3" s="29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25" thickBot="1" x14ac:dyDescent="0.3">
      <c r="A5" s="7" t="s">
        <v>53</v>
      </c>
      <c r="B5" s="8" t="s">
        <v>33</v>
      </c>
      <c r="C5" s="8" t="s">
        <v>34</v>
      </c>
      <c r="D5" s="8" t="s">
        <v>1</v>
      </c>
      <c r="E5" s="9" t="s">
        <v>2</v>
      </c>
      <c r="F5" s="9" t="s">
        <v>35</v>
      </c>
      <c r="G5" s="9" t="s">
        <v>36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6012</v>
      </c>
      <c r="C6" s="11">
        <v>5840</v>
      </c>
      <c r="D6" s="11">
        <f t="shared" ref="D6:D14" si="0">C6-B6</f>
        <v>-172</v>
      </c>
      <c r="E6" s="12">
        <f t="shared" ref="E6:E14" si="1">(C6-B6)/B6</f>
        <v>-2.8609447771124417E-2</v>
      </c>
      <c r="F6" s="13">
        <v>61152.5</v>
      </c>
      <c r="G6" s="13">
        <v>59246</v>
      </c>
      <c r="H6" s="11">
        <f t="shared" ref="H6:H14" si="2">G6-F6</f>
        <v>-1906.5</v>
      </c>
      <c r="I6" s="12">
        <f t="shared" ref="I6:I14" si="3">(G6-F6)/F6</f>
        <v>-3.1176157965741386E-2</v>
      </c>
    </row>
    <row r="7" spans="1:9" s="5" customFormat="1" x14ac:dyDescent="0.2">
      <c r="A7" s="5" t="s">
        <v>4</v>
      </c>
      <c r="B7" s="11">
        <v>4729</v>
      </c>
      <c r="C7" s="11">
        <v>4732</v>
      </c>
      <c r="D7" s="11">
        <f t="shared" si="0"/>
        <v>3</v>
      </c>
      <c r="E7" s="12">
        <f t="shared" si="1"/>
        <v>6.3438359061112281E-4</v>
      </c>
      <c r="F7" s="13">
        <v>44858.5</v>
      </c>
      <c r="G7" s="13">
        <v>44586</v>
      </c>
      <c r="H7" s="11">
        <f t="shared" si="2"/>
        <v>-272.5</v>
      </c>
      <c r="I7" s="12">
        <f t="shared" si="3"/>
        <v>-6.0746569769385955E-3</v>
      </c>
    </row>
    <row r="8" spans="1:9" s="5" customFormat="1" x14ac:dyDescent="0.2">
      <c r="A8" s="5" t="s">
        <v>5</v>
      </c>
      <c r="B8" s="11">
        <v>121</v>
      </c>
      <c r="C8" s="11">
        <v>91</v>
      </c>
      <c r="D8" s="11">
        <f t="shared" si="0"/>
        <v>-30</v>
      </c>
      <c r="E8" s="12">
        <f t="shared" si="1"/>
        <v>-0.24793388429752067</v>
      </c>
      <c r="F8" s="13">
        <v>399</v>
      </c>
      <c r="G8" s="13">
        <v>310</v>
      </c>
      <c r="H8" s="11">
        <f t="shared" si="2"/>
        <v>-89</v>
      </c>
      <c r="I8" s="12">
        <f t="shared" si="3"/>
        <v>-0.22305764411027568</v>
      </c>
    </row>
    <row r="9" spans="1:9" s="5" customFormat="1" x14ac:dyDescent="0.2">
      <c r="A9" s="5" t="s">
        <v>6</v>
      </c>
      <c r="B9" s="11">
        <v>38</v>
      </c>
      <c r="C9" s="11">
        <v>43</v>
      </c>
      <c r="D9" s="11">
        <f t="shared" si="0"/>
        <v>5</v>
      </c>
      <c r="E9" s="12">
        <f t="shared" si="1"/>
        <v>0.13157894736842105</v>
      </c>
      <c r="F9" s="13">
        <v>134</v>
      </c>
      <c r="G9" s="13">
        <v>157</v>
      </c>
      <c r="H9" s="11">
        <f t="shared" si="2"/>
        <v>23</v>
      </c>
      <c r="I9" s="12">
        <f t="shared" si="3"/>
        <v>0.17164179104477612</v>
      </c>
    </row>
    <row r="10" spans="1:9" s="5" customFormat="1" x14ac:dyDescent="0.2">
      <c r="A10" s="5" t="s">
        <v>39</v>
      </c>
      <c r="B10" s="11">
        <v>79</v>
      </c>
      <c r="C10" s="11">
        <v>55</v>
      </c>
      <c r="D10" s="11">
        <f t="shared" si="0"/>
        <v>-24</v>
      </c>
      <c r="E10" s="12">
        <f t="shared" si="1"/>
        <v>-0.30379746835443039</v>
      </c>
      <c r="F10" s="13">
        <v>311</v>
      </c>
      <c r="G10" s="13">
        <v>222</v>
      </c>
      <c r="H10" s="11">
        <f t="shared" si="2"/>
        <v>-89</v>
      </c>
      <c r="I10" s="12">
        <f t="shared" si="3"/>
        <v>-0.2861736334405145</v>
      </c>
    </row>
    <row r="11" spans="1:9" s="5" customFormat="1" x14ac:dyDescent="0.2">
      <c r="A11" s="5" t="s">
        <v>7</v>
      </c>
      <c r="B11" s="11">
        <v>280</v>
      </c>
      <c r="C11" s="11">
        <v>285</v>
      </c>
      <c r="D11" s="11">
        <f t="shared" si="0"/>
        <v>5</v>
      </c>
      <c r="E11" s="12">
        <f t="shared" si="1"/>
        <v>1.7857142857142856E-2</v>
      </c>
      <c r="F11" s="13">
        <v>1198</v>
      </c>
      <c r="G11" s="13">
        <v>1322</v>
      </c>
      <c r="H11" s="11">
        <f t="shared" si="2"/>
        <v>124</v>
      </c>
      <c r="I11" s="12">
        <f t="shared" si="3"/>
        <v>0.10350584307178631</v>
      </c>
    </row>
    <row r="12" spans="1:9" s="5" customFormat="1" x14ac:dyDescent="0.2">
      <c r="A12" s="5" t="s">
        <v>8</v>
      </c>
      <c r="B12" s="11">
        <v>59</v>
      </c>
      <c r="C12" s="11">
        <v>49</v>
      </c>
      <c r="D12" s="11">
        <f t="shared" si="0"/>
        <v>-10</v>
      </c>
      <c r="E12" s="12">
        <f t="shared" si="1"/>
        <v>-0.16949152542372881</v>
      </c>
      <c r="F12" s="13">
        <v>209</v>
      </c>
      <c r="G12" s="13">
        <v>174</v>
      </c>
      <c r="H12" s="11">
        <f t="shared" si="2"/>
        <v>-35</v>
      </c>
      <c r="I12" s="12">
        <f t="shared" si="3"/>
        <v>-0.1674641148325359</v>
      </c>
    </row>
    <row r="13" spans="1:9" s="5" customFormat="1" x14ac:dyDescent="0.2">
      <c r="A13" s="5" t="s">
        <v>9</v>
      </c>
      <c r="B13" s="11">
        <v>708</v>
      </c>
      <c r="C13" s="11">
        <v>742</v>
      </c>
      <c r="D13" s="11">
        <f t="shared" si="0"/>
        <v>34</v>
      </c>
      <c r="E13" s="12">
        <f t="shared" si="1"/>
        <v>4.8022598870056499E-2</v>
      </c>
      <c r="F13" s="13">
        <v>2957</v>
      </c>
      <c r="G13" s="13">
        <v>3117</v>
      </c>
      <c r="H13" s="11">
        <f t="shared" si="2"/>
        <v>160</v>
      </c>
      <c r="I13" s="12">
        <f t="shared" si="3"/>
        <v>5.4108894149475818E-2</v>
      </c>
    </row>
    <row r="14" spans="1:9" s="5" customFormat="1" x14ac:dyDescent="0.2">
      <c r="A14" s="5" t="s">
        <v>10</v>
      </c>
      <c r="B14" s="11">
        <v>2028</v>
      </c>
      <c r="C14" s="11">
        <v>1667</v>
      </c>
      <c r="D14" s="11">
        <f t="shared" si="0"/>
        <v>-361</v>
      </c>
      <c r="E14" s="12">
        <f t="shared" si="1"/>
        <v>-0.17800788954635108</v>
      </c>
      <c r="F14" s="13">
        <v>11086</v>
      </c>
      <c r="G14" s="13">
        <v>9358</v>
      </c>
      <c r="H14" s="11">
        <f t="shared" si="2"/>
        <v>-1728</v>
      </c>
      <c r="I14" s="12">
        <f t="shared" si="3"/>
        <v>-0.15587227133321307</v>
      </c>
    </row>
    <row r="15" spans="1:9" s="5" customForma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11</v>
      </c>
      <c r="B16" s="11">
        <v>836</v>
      </c>
      <c r="C16" s="11">
        <v>751</v>
      </c>
      <c r="D16" s="11">
        <f t="shared" ref="D16:D24" si="4">C16-B16</f>
        <v>-85</v>
      </c>
      <c r="E16" s="12">
        <f t="shared" ref="E16:E24" si="5">(C16-B16)/B16</f>
        <v>-0.10167464114832536</v>
      </c>
      <c r="F16" s="13">
        <v>5884</v>
      </c>
      <c r="G16" s="13">
        <v>5449</v>
      </c>
      <c r="H16" s="11">
        <f t="shared" ref="H16:H24" si="6">G16-F16</f>
        <v>-435</v>
      </c>
      <c r="I16" s="12">
        <f t="shared" ref="I16:I24" si="7">(G16-F16)/F16</f>
        <v>-7.3929299796057099E-2</v>
      </c>
    </row>
    <row r="17" spans="1:9" s="5" customFormat="1" x14ac:dyDescent="0.2">
      <c r="A17" s="5" t="s">
        <v>12</v>
      </c>
      <c r="B17" s="11">
        <v>2735</v>
      </c>
      <c r="C17" s="11">
        <v>2703</v>
      </c>
      <c r="D17" s="11">
        <f t="shared" si="4"/>
        <v>-32</v>
      </c>
      <c r="E17" s="12">
        <f t="shared" si="5"/>
        <v>-1.1700182815356491E-2</v>
      </c>
      <c r="F17" s="13">
        <v>15659</v>
      </c>
      <c r="G17" s="13">
        <v>15494</v>
      </c>
      <c r="H17" s="11">
        <f t="shared" si="6"/>
        <v>-165</v>
      </c>
      <c r="I17" s="12">
        <f t="shared" si="7"/>
        <v>-1.0537071332779872E-2</v>
      </c>
    </row>
    <row r="18" spans="1:9" s="5" customFormat="1" x14ac:dyDescent="0.2">
      <c r="A18" s="5" t="s">
        <v>13</v>
      </c>
      <c r="B18" s="11">
        <v>2006</v>
      </c>
      <c r="C18" s="11">
        <v>1939</v>
      </c>
      <c r="D18" s="11">
        <f t="shared" si="4"/>
        <v>-67</v>
      </c>
      <c r="E18" s="12">
        <f t="shared" si="5"/>
        <v>-3.3399800598205381E-2</v>
      </c>
      <c r="F18" s="13">
        <v>12108.5</v>
      </c>
      <c r="G18" s="13">
        <v>11966</v>
      </c>
      <c r="H18" s="11">
        <f t="shared" si="6"/>
        <v>-142.5</v>
      </c>
      <c r="I18" s="12">
        <f t="shared" si="7"/>
        <v>-1.1768592311186358E-2</v>
      </c>
    </row>
    <row r="19" spans="1:9" s="5" customFormat="1" x14ac:dyDescent="0.2">
      <c r="A19" s="5" t="s">
        <v>14</v>
      </c>
      <c r="B19" s="11">
        <v>308</v>
      </c>
      <c r="C19" s="11">
        <v>327</v>
      </c>
      <c r="D19" s="11">
        <f t="shared" si="4"/>
        <v>19</v>
      </c>
      <c r="E19" s="12">
        <f t="shared" si="5"/>
        <v>6.1688311688311688E-2</v>
      </c>
      <c r="F19" s="13">
        <v>1732</v>
      </c>
      <c r="G19" s="13">
        <v>2051</v>
      </c>
      <c r="H19" s="11">
        <f t="shared" si="6"/>
        <v>319</v>
      </c>
      <c r="I19" s="12">
        <f t="shared" si="7"/>
        <v>0.18418013856812934</v>
      </c>
    </row>
    <row r="20" spans="1:9" s="5" customFormat="1" x14ac:dyDescent="0.2">
      <c r="A20" s="5" t="s">
        <v>15</v>
      </c>
      <c r="B20" s="11">
        <v>200</v>
      </c>
      <c r="C20" s="11">
        <v>174</v>
      </c>
      <c r="D20" s="11">
        <f t="shared" si="4"/>
        <v>-26</v>
      </c>
      <c r="E20" s="12">
        <f t="shared" si="5"/>
        <v>-0.13</v>
      </c>
      <c r="F20" s="13">
        <v>919</v>
      </c>
      <c r="G20" s="13">
        <v>781</v>
      </c>
      <c r="H20" s="11">
        <f t="shared" si="6"/>
        <v>-138</v>
      </c>
      <c r="I20" s="12">
        <f t="shared" si="7"/>
        <v>-0.15016322089227421</v>
      </c>
    </row>
    <row r="21" spans="1:9" s="5" customFormat="1" x14ac:dyDescent="0.2">
      <c r="A21" s="5" t="s">
        <v>16</v>
      </c>
      <c r="B21" s="11">
        <v>1138</v>
      </c>
      <c r="C21" s="11">
        <v>1260</v>
      </c>
      <c r="D21" s="11">
        <f t="shared" si="4"/>
        <v>122</v>
      </c>
      <c r="E21" s="12">
        <f t="shared" si="5"/>
        <v>0.10720562390158173</v>
      </c>
      <c r="F21" s="13">
        <v>6624</v>
      </c>
      <c r="G21" s="13">
        <v>7131</v>
      </c>
      <c r="H21" s="11">
        <f t="shared" si="6"/>
        <v>507</v>
      </c>
      <c r="I21" s="12">
        <f t="shared" si="7"/>
        <v>7.6539855072463775E-2</v>
      </c>
    </row>
    <row r="22" spans="1:9" s="5" customFormat="1" x14ac:dyDescent="0.2">
      <c r="A22" s="5" t="s">
        <v>30</v>
      </c>
      <c r="B22" s="11">
        <v>130</v>
      </c>
      <c r="C22" s="11">
        <v>106</v>
      </c>
      <c r="D22" s="11">
        <f t="shared" si="4"/>
        <v>-24</v>
      </c>
      <c r="E22" s="12">
        <f t="shared" si="5"/>
        <v>-0.18461538461538463</v>
      </c>
      <c r="F22" s="13">
        <v>592</v>
      </c>
      <c r="G22" s="13">
        <v>459</v>
      </c>
      <c r="H22" s="11">
        <f t="shared" si="6"/>
        <v>-133</v>
      </c>
      <c r="I22" s="12">
        <f t="shared" si="7"/>
        <v>-0.22466216216216217</v>
      </c>
    </row>
    <row r="23" spans="1:9" s="5" customFormat="1" x14ac:dyDescent="0.2">
      <c r="A23" s="5" t="s">
        <v>17</v>
      </c>
      <c r="B23" s="11">
        <v>85</v>
      </c>
      <c r="C23" s="11">
        <v>70</v>
      </c>
      <c r="D23" s="11">
        <f t="shared" si="4"/>
        <v>-15</v>
      </c>
      <c r="E23" s="12">
        <f t="shared" si="5"/>
        <v>-0.17647058823529413</v>
      </c>
      <c r="F23" s="13">
        <v>797</v>
      </c>
      <c r="G23" s="13">
        <v>651</v>
      </c>
      <c r="H23" s="11">
        <f t="shared" si="6"/>
        <v>-146</v>
      </c>
      <c r="I23" s="12">
        <f t="shared" si="7"/>
        <v>-0.18318695106649938</v>
      </c>
    </row>
    <row r="24" spans="1:9" s="5" customFormat="1" x14ac:dyDescent="0.2">
      <c r="A24" s="5" t="s">
        <v>18</v>
      </c>
      <c r="B24" s="11">
        <v>270</v>
      </c>
      <c r="C24" s="11">
        <v>354</v>
      </c>
      <c r="D24" s="11">
        <f t="shared" si="4"/>
        <v>84</v>
      </c>
      <c r="E24" s="12">
        <f t="shared" si="5"/>
        <v>0.31111111111111112</v>
      </c>
      <c r="F24" s="13">
        <v>270</v>
      </c>
      <c r="G24" s="13">
        <v>354</v>
      </c>
      <c r="H24" s="11">
        <f t="shared" si="6"/>
        <v>84</v>
      </c>
      <c r="I24" s="12">
        <f t="shared" si="7"/>
        <v>0.31111111111111112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19</v>
      </c>
      <c r="B27" s="11">
        <v>14753</v>
      </c>
      <c r="C27" s="11">
        <v>13760</v>
      </c>
      <c r="D27" s="11">
        <f t="shared" ref="D27:D32" si="8">C27-B27</f>
        <v>-993</v>
      </c>
      <c r="E27" s="12">
        <f t="shared" ref="E27:E32" si="9">(C27-B27)/B27</f>
        <v>-6.730834406561377E-2</v>
      </c>
      <c r="F27" s="13">
        <v>148644.5</v>
      </c>
      <c r="G27" s="13">
        <v>138618</v>
      </c>
      <c r="H27" s="11">
        <f t="shared" ref="H27:H32" si="10">G27-F27</f>
        <v>-10026.5</v>
      </c>
      <c r="I27" s="12">
        <f t="shared" ref="I27:I32" si="11">(G27-F27)/F27</f>
        <v>-6.7452882548631132E-2</v>
      </c>
    </row>
    <row r="28" spans="1:9" s="5" customFormat="1" x14ac:dyDescent="0.2">
      <c r="A28" s="5" t="s">
        <v>20</v>
      </c>
      <c r="B28" s="11">
        <v>12314</v>
      </c>
      <c r="C28" s="11">
        <v>11488</v>
      </c>
      <c r="D28" s="11">
        <f t="shared" si="8"/>
        <v>-826</v>
      </c>
      <c r="E28" s="12">
        <f t="shared" si="9"/>
        <v>-6.7078122462238099E-2</v>
      </c>
      <c r="F28" s="13">
        <v>120032</v>
      </c>
      <c r="G28" s="13">
        <v>113053.5</v>
      </c>
      <c r="H28" s="11">
        <f t="shared" si="10"/>
        <v>-6978.5</v>
      </c>
      <c r="I28" s="12">
        <f t="shared" si="11"/>
        <v>-5.8138663023193815E-2</v>
      </c>
    </row>
    <row r="29" spans="1:9" s="5" customFormat="1" x14ac:dyDescent="0.2">
      <c r="A29" s="5" t="s">
        <v>21</v>
      </c>
      <c r="B29" s="11">
        <v>2191</v>
      </c>
      <c r="C29" s="11">
        <v>2114</v>
      </c>
      <c r="D29" s="11">
        <f t="shared" si="8"/>
        <v>-77</v>
      </c>
      <c r="E29" s="12">
        <f t="shared" si="9"/>
        <v>-3.5143769968051117E-2</v>
      </c>
      <c r="F29" s="13">
        <v>13017</v>
      </c>
      <c r="G29" s="13">
        <v>11906</v>
      </c>
      <c r="H29" s="11">
        <f t="shared" si="10"/>
        <v>-1111</v>
      </c>
      <c r="I29" s="12">
        <f t="shared" si="11"/>
        <v>-8.5349927018514252E-2</v>
      </c>
    </row>
    <row r="30" spans="1:9" s="5" customFormat="1" x14ac:dyDescent="0.2">
      <c r="A30" s="5" t="s">
        <v>22</v>
      </c>
      <c r="B30" s="11">
        <v>623</v>
      </c>
      <c r="C30" s="11">
        <v>518</v>
      </c>
      <c r="D30" s="11">
        <f t="shared" si="8"/>
        <v>-105</v>
      </c>
      <c r="E30" s="12">
        <f t="shared" si="9"/>
        <v>-0.16853932584269662</v>
      </c>
      <c r="F30" s="13">
        <v>2650</v>
      </c>
      <c r="G30" s="13">
        <v>2268</v>
      </c>
      <c r="H30" s="11">
        <f t="shared" si="10"/>
        <v>-382</v>
      </c>
      <c r="I30" s="12">
        <f t="shared" si="11"/>
        <v>-0.14415094339622642</v>
      </c>
    </row>
    <row r="31" spans="1:9" s="5" customFormat="1" x14ac:dyDescent="0.2">
      <c r="A31" s="5" t="s">
        <v>23</v>
      </c>
      <c r="B31" s="11">
        <v>1738</v>
      </c>
      <c r="C31" s="11">
        <v>1523</v>
      </c>
      <c r="D31" s="11">
        <f t="shared" si="8"/>
        <v>-215</v>
      </c>
      <c r="E31" s="12">
        <f t="shared" si="9"/>
        <v>-0.1237054085155351</v>
      </c>
      <c r="F31" s="13">
        <v>11848</v>
      </c>
      <c r="G31" s="13">
        <v>10485</v>
      </c>
      <c r="H31" s="11">
        <f t="shared" si="10"/>
        <v>-1363</v>
      </c>
      <c r="I31" s="12">
        <f t="shared" si="11"/>
        <v>-0.1150405131667792</v>
      </c>
    </row>
    <row r="32" spans="1:9" s="5" customFormat="1" x14ac:dyDescent="0.2">
      <c r="A32" s="5" t="s">
        <v>24</v>
      </c>
      <c r="B32" s="11">
        <v>162</v>
      </c>
      <c r="C32" s="11">
        <v>178</v>
      </c>
      <c r="D32" s="11">
        <f t="shared" si="8"/>
        <v>16</v>
      </c>
      <c r="E32" s="12">
        <f t="shared" si="9"/>
        <v>9.8765432098765427E-2</v>
      </c>
      <c r="F32" s="13">
        <v>1097.5</v>
      </c>
      <c r="G32" s="13">
        <v>905.5</v>
      </c>
      <c r="H32" s="11">
        <f t="shared" si="10"/>
        <v>-192</v>
      </c>
      <c r="I32" s="12">
        <f t="shared" si="11"/>
        <v>-0.17494305239179955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25</v>
      </c>
      <c r="B35" s="11">
        <v>2193</v>
      </c>
      <c r="C35" s="11">
        <v>2016</v>
      </c>
      <c r="D35" s="11">
        <f>C35-B35</f>
        <v>-177</v>
      </c>
      <c r="E35" s="12">
        <f>(C35-B35)/B35</f>
        <v>-8.0711354309165526E-2</v>
      </c>
      <c r="F35" s="13">
        <v>17872</v>
      </c>
      <c r="G35" s="13">
        <v>16015</v>
      </c>
      <c r="H35" s="11">
        <f>G35-F35</f>
        <v>-1857</v>
      </c>
      <c r="I35" s="12">
        <f>(G35-F35)/F35</f>
        <v>-0.10390555058191585</v>
      </c>
    </row>
    <row r="36" spans="1:9" s="5" customFormat="1" x14ac:dyDescent="0.2">
      <c r="A36" s="5" t="s">
        <v>26</v>
      </c>
      <c r="B36" s="11">
        <v>1538</v>
      </c>
      <c r="C36" s="11">
        <v>1410</v>
      </c>
      <c r="D36" s="11">
        <f>C36-B36</f>
        <v>-128</v>
      </c>
      <c r="E36" s="12">
        <f>(C36-B36)/B36</f>
        <v>-8.3224967490247076E-2</v>
      </c>
      <c r="F36" s="13">
        <v>11839</v>
      </c>
      <c r="G36" s="13">
        <v>10764</v>
      </c>
      <c r="H36" s="11">
        <f>G36-F36</f>
        <v>-1075</v>
      </c>
      <c r="I36" s="12">
        <f>(G36-F36)/F36</f>
        <v>-9.0801587971957087E-2</v>
      </c>
    </row>
    <row r="37" spans="1:9" s="5" customFormat="1" x14ac:dyDescent="0.2">
      <c r="A37" s="5" t="s">
        <v>27</v>
      </c>
      <c r="B37" s="11">
        <v>585</v>
      </c>
      <c r="C37" s="11">
        <v>494</v>
      </c>
      <c r="D37" s="11">
        <f>C37-B37</f>
        <v>-91</v>
      </c>
      <c r="E37" s="12">
        <f>(C37-B37)/B37</f>
        <v>-0.15555555555555556</v>
      </c>
      <c r="F37" s="13">
        <v>3068</v>
      </c>
      <c r="G37" s="13">
        <v>2482</v>
      </c>
      <c r="H37" s="11">
        <f>G37-F37</f>
        <v>-586</v>
      </c>
      <c r="I37" s="12">
        <f>(G37-F37)/F37</f>
        <v>-0.19100391134289441</v>
      </c>
    </row>
    <row r="38" spans="1:9" s="5" customFormat="1" x14ac:dyDescent="0.2">
      <c r="A38" s="5" t="s">
        <v>28</v>
      </c>
      <c r="B38" s="11">
        <v>643</v>
      </c>
      <c r="C38" s="11">
        <v>597</v>
      </c>
      <c r="D38" s="11">
        <f>C38-B38</f>
        <v>-46</v>
      </c>
      <c r="E38" s="12">
        <f>(C38-B38)/B38</f>
        <v>-7.1539657853810265E-2</v>
      </c>
      <c r="F38" s="13">
        <v>2965</v>
      </c>
      <c r="G38" s="13">
        <v>2769</v>
      </c>
      <c r="H38" s="11">
        <f>G38-F38</f>
        <v>-196</v>
      </c>
      <c r="I38" s="12">
        <f>(G38-F38)/F38</f>
        <v>-6.6104553119730181E-2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29</v>
      </c>
      <c r="B41" s="11">
        <v>22283</v>
      </c>
      <c r="C41" s="11">
        <v>20881</v>
      </c>
      <c r="D41" s="11">
        <f>C41-B41</f>
        <v>-1402</v>
      </c>
      <c r="E41" s="12">
        <f>(C41-B41)/B41</f>
        <v>-6.2917919490194318E-2</v>
      </c>
      <c r="F41" s="13">
        <v>227669</v>
      </c>
      <c r="G41" s="13">
        <v>213879</v>
      </c>
      <c r="H41" s="11">
        <f>G41-F41</f>
        <v>-13790</v>
      </c>
      <c r="I41" s="12">
        <f>(G41-F41)/F41</f>
        <v>-6.0570389468921987E-2</v>
      </c>
    </row>
    <row r="42" spans="1:9" s="5" customFormat="1" x14ac:dyDescent="0.2">
      <c r="B42" s="11"/>
      <c r="C42" s="11"/>
      <c r="D42" s="11"/>
      <c r="E42" s="12"/>
      <c r="F42" s="13"/>
      <c r="G42" s="13"/>
      <c r="H42" s="11"/>
      <c r="I42" s="12"/>
    </row>
    <row r="43" spans="1:9" ht="15.75" x14ac:dyDescent="0.25">
      <c r="A43" s="3"/>
      <c r="B43" s="4"/>
      <c r="C43" s="4"/>
      <c r="D43" s="4"/>
      <c r="E43" s="5"/>
      <c r="F43" s="5"/>
      <c r="G43" s="5"/>
      <c r="H43" s="5"/>
      <c r="I43" s="5"/>
    </row>
    <row r="44" spans="1:9" ht="18.75" x14ac:dyDescent="0.25">
      <c r="A44" s="14" t="s">
        <v>37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I45" sqref="I45"/>
    </sheetView>
  </sheetViews>
  <sheetFormatPr defaultColWidth="8.85546875" defaultRowHeight="15" x14ac:dyDescent="0.2"/>
  <cols>
    <col min="1" max="1" width="19" style="6" customWidth="1"/>
    <col min="2" max="3" width="16.140625" style="11" customWidth="1"/>
    <col min="4" max="4" width="12.710937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7109375" style="13" customWidth="1"/>
    <col min="9" max="9" width="12.7109375" style="13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s="1" customFormat="1" ht="15.75" x14ac:dyDescent="0.25">
      <c r="A2" s="36" t="s">
        <v>31</v>
      </c>
      <c r="B2" s="36"/>
      <c r="C2" s="36"/>
      <c r="D2" s="36"/>
      <c r="E2" s="36"/>
      <c r="F2" s="36"/>
      <c r="G2" s="36"/>
      <c r="H2" s="36"/>
      <c r="I2" s="36"/>
    </row>
    <row r="3" spans="1:9" s="1" customFormat="1" ht="15.75" x14ac:dyDescent="0.25">
      <c r="A3" s="29"/>
      <c r="B3" s="29"/>
      <c r="C3" s="29"/>
      <c r="D3" s="29"/>
      <c r="E3" s="29"/>
      <c r="F3" s="29"/>
      <c r="G3" s="29"/>
      <c r="H3" s="29"/>
      <c r="I3" s="29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25" thickBot="1" x14ac:dyDescent="0.3">
      <c r="A5" s="7" t="s">
        <v>53</v>
      </c>
      <c r="B5" s="8" t="s">
        <v>33</v>
      </c>
      <c r="C5" s="8" t="s">
        <v>34</v>
      </c>
      <c r="D5" s="8" t="s">
        <v>1</v>
      </c>
      <c r="E5" s="9" t="s">
        <v>2</v>
      </c>
      <c r="F5" s="9" t="s">
        <v>35</v>
      </c>
      <c r="G5" s="9" t="s">
        <v>36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6297</v>
      </c>
      <c r="C6" s="11">
        <v>5840</v>
      </c>
      <c r="D6" s="11">
        <f t="shared" ref="D6:D14" si="0">C6-B6</f>
        <v>-457</v>
      </c>
      <c r="E6" s="12">
        <f t="shared" ref="E6:E14" si="1">(C6-B6)/B6</f>
        <v>-7.2574241702397971E-2</v>
      </c>
      <c r="F6" s="13">
        <v>63358</v>
      </c>
      <c r="G6" s="13">
        <v>59246</v>
      </c>
      <c r="H6" s="11">
        <f t="shared" ref="H6:H14" si="2">G6-F6</f>
        <v>-4112</v>
      </c>
      <c r="I6" s="12">
        <f t="shared" ref="I6:I14" si="3">(G6-F6)/F6</f>
        <v>-6.4901038542883302E-2</v>
      </c>
    </row>
    <row r="7" spans="1:9" s="5" customFormat="1" x14ac:dyDescent="0.2">
      <c r="A7" s="5" t="s">
        <v>4</v>
      </c>
      <c r="B7" s="11">
        <v>4913</v>
      </c>
      <c r="C7" s="11">
        <v>4732</v>
      </c>
      <c r="D7" s="11">
        <f t="shared" si="0"/>
        <v>-181</v>
      </c>
      <c r="E7" s="12">
        <f t="shared" si="1"/>
        <v>-3.684103399145125E-2</v>
      </c>
      <c r="F7" s="13">
        <v>46015</v>
      </c>
      <c r="G7" s="13">
        <v>44586</v>
      </c>
      <c r="H7" s="11">
        <f t="shared" si="2"/>
        <v>-1429</v>
      </c>
      <c r="I7" s="12">
        <f t="shared" si="3"/>
        <v>-3.1055090731283277E-2</v>
      </c>
    </row>
    <row r="8" spans="1:9" s="5" customFormat="1" x14ac:dyDescent="0.2">
      <c r="A8" s="5" t="s">
        <v>5</v>
      </c>
      <c r="B8" s="11">
        <v>130</v>
      </c>
      <c r="C8" s="11">
        <v>91</v>
      </c>
      <c r="D8" s="11">
        <f t="shared" si="0"/>
        <v>-39</v>
      </c>
      <c r="E8" s="12">
        <f t="shared" si="1"/>
        <v>-0.3</v>
      </c>
      <c r="F8" s="13">
        <v>436</v>
      </c>
      <c r="G8" s="13">
        <v>310</v>
      </c>
      <c r="H8" s="11">
        <f t="shared" si="2"/>
        <v>-126</v>
      </c>
      <c r="I8" s="12">
        <f t="shared" si="3"/>
        <v>-0.28899082568807338</v>
      </c>
    </row>
    <row r="9" spans="1:9" s="5" customFormat="1" x14ac:dyDescent="0.2">
      <c r="A9" s="5" t="s">
        <v>6</v>
      </c>
      <c r="B9" s="11">
        <v>41</v>
      </c>
      <c r="C9" s="11">
        <v>43</v>
      </c>
      <c r="D9" s="11">
        <f t="shared" si="0"/>
        <v>2</v>
      </c>
      <c r="E9" s="12">
        <f t="shared" si="1"/>
        <v>4.878048780487805E-2</v>
      </c>
      <c r="F9" s="13">
        <v>143</v>
      </c>
      <c r="G9" s="13">
        <v>157</v>
      </c>
      <c r="H9" s="11">
        <f t="shared" si="2"/>
        <v>14</v>
      </c>
      <c r="I9" s="12">
        <f t="shared" si="3"/>
        <v>9.7902097902097904E-2</v>
      </c>
    </row>
    <row r="10" spans="1:9" s="5" customFormat="1" x14ac:dyDescent="0.2">
      <c r="A10" s="5" t="s">
        <v>39</v>
      </c>
      <c r="B10" s="11">
        <v>98</v>
      </c>
      <c r="C10" s="11">
        <v>55</v>
      </c>
      <c r="D10" s="11">
        <f t="shared" si="0"/>
        <v>-43</v>
      </c>
      <c r="E10" s="12">
        <f t="shared" si="1"/>
        <v>-0.43877551020408162</v>
      </c>
      <c r="F10" s="13">
        <v>450</v>
      </c>
      <c r="G10" s="13">
        <v>222</v>
      </c>
      <c r="H10" s="11">
        <f t="shared" si="2"/>
        <v>-228</v>
      </c>
      <c r="I10" s="12">
        <f t="shared" si="3"/>
        <v>-0.50666666666666671</v>
      </c>
    </row>
    <row r="11" spans="1:9" s="5" customFormat="1" x14ac:dyDescent="0.2">
      <c r="A11" s="5" t="s">
        <v>7</v>
      </c>
      <c r="B11" s="11">
        <v>285</v>
      </c>
      <c r="C11" s="11">
        <v>285</v>
      </c>
      <c r="D11" s="11">
        <f t="shared" si="0"/>
        <v>0</v>
      </c>
      <c r="E11" s="12">
        <f t="shared" si="1"/>
        <v>0</v>
      </c>
      <c r="F11" s="13">
        <v>1214</v>
      </c>
      <c r="G11" s="13">
        <v>1322</v>
      </c>
      <c r="H11" s="11">
        <f t="shared" si="2"/>
        <v>108</v>
      </c>
      <c r="I11" s="12">
        <f t="shared" si="3"/>
        <v>8.8962108731466233E-2</v>
      </c>
    </row>
    <row r="12" spans="1:9" s="5" customFormat="1" x14ac:dyDescent="0.2">
      <c r="A12" s="5" t="s">
        <v>8</v>
      </c>
      <c r="B12" s="11">
        <v>77</v>
      </c>
      <c r="C12" s="11">
        <v>49</v>
      </c>
      <c r="D12" s="11">
        <f t="shared" si="0"/>
        <v>-28</v>
      </c>
      <c r="E12" s="12">
        <f t="shared" si="1"/>
        <v>-0.36363636363636365</v>
      </c>
      <c r="F12" s="13">
        <v>281</v>
      </c>
      <c r="G12" s="13">
        <v>174</v>
      </c>
      <c r="H12" s="11">
        <f t="shared" si="2"/>
        <v>-107</v>
      </c>
      <c r="I12" s="12">
        <f t="shared" si="3"/>
        <v>-0.38078291814946619</v>
      </c>
    </row>
    <row r="13" spans="1:9" s="5" customFormat="1" x14ac:dyDescent="0.2">
      <c r="A13" s="5" t="s">
        <v>9</v>
      </c>
      <c r="B13" s="11">
        <v>750</v>
      </c>
      <c r="C13" s="11">
        <v>742</v>
      </c>
      <c r="D13" s="11">
        <f t="shared" si="0"/>
        <v>-8</v>
      </c>
      <c r="E13" s="12">
        <f t="shared" si="1"/>
        <v>-1.0666666666666666E-2</v>
      </c>
      <c r="F13" s="13">
        <v>3104</v>
      </c>
      <c r="G13" s="13">
        <v>3117</v>
      </c>
      <c r="H13" s="11">
        <f t="shared" si="2"/>
        <v>13</v>
      </c>
      <c r="I13" s="12">
        <f t="shared" si="3"/>
        <v>4.1881443298969071E-3</v>
      </c>
    </row>
    <row r="14" spans="1:9" s="5" customFormat="1" x14ac:dyDescent="0.2">
      <c r="A14" s="5" t="s">
        <v>10</v>
      </c>
      <c r="B14" s="11">
        <v>2144</v>
      </c>
      <c r="C14" s="11">
        <v>1667</v>
      </c>
      <c r="D14" s="11">
        <f t="shared" si="0"/>
        <v>-477</v>
      </c>
      <c r="E14" s="12">
        <f t="shared" si="1"/>
        <v>-0.2224813432835821</v>
      </c>
      <c r="F14" s="13">
        <v>11715</v>
      </c>
      <c r="G14" s="13">
        <v>9358</v>
      </c>
      <c r="H14" s="11">
        <f t="shared" si="2"/>
        <v>-2357</v>
      </c>
      <c r="I14" s="12">
        <f t="shared" si="3"/>
        <v>-0.20119504908237304</v>
      </c>
    </row>
    <row r="15" spans="1:9" s="5" customForma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11</v>
      </c>
      <c r="B16" s="11">
        <v>844</v>
      </c>
      <c r="C16" s="11">
        <v>751</v>
      </c>
      <c r="D16" s="11">
        <f t="shared" ref="D16:D24" si="4">C16-B16</f>
        <v>-93</v>
      </c>
      <c r="E16" s="12">
        <f t="shared" ref="E16:E24" si="5">(C16-B16)/B16</f>
        <v>-0.11018957345971564</v>
      </c>
      <c r="F16" s="13">
        <v>5941</v>
      </c>
      <c r="G16" s="13">
        <v>5449</v>
      </c>
      <c r="H16" s="11">
        <f t="shared" ref="H16:H24" si="6">G16-F16</f>
        <v>-492</v>
      </c>
      <c r="I16" s="12">
        <f t="shared" ref="I16:I24" si="7">(G16-F16)/F16</f>
        <v>-8.2814341020030297E-2</v>
      </c>
    </row>
    <row r="17" spans="1:9" s="5" customFormat="1" x14ac:dyDescent="0.2">
      <c r="A17" s="5" t="s">
        <v>12</v>
      </c>
      <c r="B17" s="11">
        <v>2855</v>
      </c>
      <c r="C17" s="11">
        <v>2703</v>
      </c>
      <c r="D17" s="11">
        <f t="shared" si="4"/>
        <v>-152</v>
      </c>
      <c r="E17" s="12">
        <f t="shared" si="5"/>
        <v>-5.3239929947460594E-2</v>
      </c>
      <c r="F17" s="13">
        <v>16301</v>
      </c>
      <c r="G17" s="13">
        <v>15494</v>
      </c>
      <c r="H17" s="11">
        <f t="shared" si="6"/>
        <v>-807</v>
      </c>
      <c r="I17" s="12">
        <f t="shared" si="7"/>
        <v>-4.9506165265934605E-2</v>
      </c>
    </row>
    <row r="18" spans="1:9" s="5" customFormat="1" x14ac:dyDescent="0.2">
      <c r="A18" s="5" t="s">
        <v>13</v>
      </c>
      <c r="B18" s="11">
        <v>2051</v>
      </c>
      <c r="C18" s="11">
        <v>1939</v>
      </c>
      <c r="D18" s="11">
        <f t="shared" si="4"/>
        <v>-112</v>
      </c>
      <c r="E18" s="12">
        <f t="shared" si="5"/>
        <v>-5.4607508532423209E-2</v>
      </c>
      <c r="F18" s="13">
        <v>12338</v>
      </c>
      <c r="G18" s="13">
        <v>11966</v>
      </c>
      <c r="H18" s="11">
        <f t="shared" si="6"/>
        <v>-372</v>
      </c>
      <c r="I18" s="12">
        <f t="shared" si="7"/>
        <v>-3.015075376884422E-2</v>
      </c>
    </row>
    <row r="19" spans="1:9" s="5" customFormat="1" x14ac:dyDescent="0.2">
      <c r="A19" s="5" t="s">
        <v>14</v>
      </c>
      <c r="B19" s="11">
        <v>317</v>
      </c>
      <c r="C19" s="11">
        <v>327</v>
      </c>
      <c r="D19" s="11">
        <f t="shared" si="4"/>
        <v>10</v>
      </c>
      <c r="E19" s="12">
        <f t="shared" si="5"/>
        <v>3.1545741324921134E-2</v>
      </c>
      <c r="F19" s="13">
        <v>1776</v>
      </c>
      <c r="G19" s="13">
        <v>2051</v>
      </c>
      <c r="H19" s="11">
        <f t="shared" si="6"/>
        <v>275</v>
      </c>
      <c r="I19" s="12">
        <f t="shared" si="7"/>
        <v>0.15484234234234234</v>
      </c>
    </row>
    <row r="20" spans="1:9" s="5" customFormat="1" x14ac:dyDescent="0.2">
      <c r="A20" s="5" t="s">
        <v>15</v>
      </c>
      <c r="B20" s="11">
        <v>207</v>
      </c>
      <c r="C20" s="11">
        <v>174</v>
      </c>
      <c r="D20" s="11">
        <f t="shared" si="4"/>
        <v>-33</v>
      </c>
      <c r="E20" s="12">
        <f t="shared" si="5"/>
        <v>-0.15942028985507245</v>
      </c>
      <c r="F20" s="13">
        <v>965</v>
      </c>
      <c r="G20" s="13">
        <v>781</v>
      </c>
      <c r="H20" s="11">
        <f t="shared" si="6"/>
        <v>-184</v>
      </c>
      <c r="I20" s="12">
        <f t="shared" si="7"/>
        <v>-0.19067357512953367</v>
      </c>
    </row>
    <row r="21" spans="1:9" s="5" customFormat="1" x14ac:dyDescent="0.2">
      <c r="A21" s="5" t="s">
        <v>16</v>
      </c>
      <c r="B21" s="11">
        <v>1164</v>
      </c>
      <c r="C21" s="11">
        <v>1260</v>
      </c>
      <c r="D21" s="11">
        <f t="shared" si="4"/>
        <v>96</v>
      </c>
      <c r="E21" s="12">
        <f t="shared" si="5"/>
        <v>8.247422680412371E-2</v>
      </c>
      <c r="F21" s="13">
        <v>6737</v>
      </c>
      <c r="G21" s="13">
        <v>7131</v>
      </c>
      <c r="H21" s="11">
        <f t="shared" si="6"/>
        <v>394</v>
      </c>
      <c r="I21" s="12">
        <f t="shared" si="7"/>
        <v>5.8483004304586611E-2</v>
      </c>
    </row>
    <row r="22" spans="1:9" s="5" customFormat="1" x14ac:dyDescent="0.2">
      <c r="A22" s="5" t="s">
        <v>30</v>
      </c>
      <c r="B22" s="11">
        <v>144</v>
      </c>
      <c r="C22" s="11">
        <v>106</v>
      </c>
      <c r="D22" s="11">
        <f t="shared" si="4"/>
        <v>-38</v>
      </c>
      <c r="E22" s="12">
        <f t="shared" si="5"/>
        <v>-0.2638888888888889</v>
      </c>
      <c r="F22" s="13">
        <v>612</v>
      </c>
      <c r="G22" s="13">
        <v>459</v>
      </c>
      <c r="H22" s="11">
        <f t="shared" si="6"/>
        <v>-153</v>
      </c>
      <c r="I22" s="12">
        <f t="shared" si="7"/>
        <v>-0.25</v>
      </c>
    </row>
    <row r="23" spans="1:9" s="5" customFormat="1" x14ac:dyDescent="0.2">
      <c r="A23" s="5" t="s">
        <v>17</v>
      </c>
      <c r="B23" s="11">
        <v>81</v>
      </c>
      <c r="C23" s="11">
        <v>70</v>
      </c>
      <c r="D23" s="11">
        <f t="shared" si="4"/>
        <v>-11</v>
      </c>
      <c r="E23" s="12">
        <f t="shared" si="5"/>
        <v>-0.13580246913580246</v>
      </c>
      <c r="F23" s="13">
        <v>587</v>
      </c>
      <c r="G23" s="13">
        <v>651</v>
      </c>
      <c r="H23" s="11">
        <f t="shared" si="6"/>
        <v>64</v>
      </c>
      <c r="I23" s="12">
        <f t="shared" si="7"/>
        <v>0.10902896081771721</v>
      </c>
    </row>
    <row r="24" spans="1:9" s="5" customFormat="1" x14ac:dyDescent="0.2">
      <c r="A24" s="5" t="s">
        <v>18</v>
      </c>
      <c r="B24" s="11">
        <v>270</v>
      </c>
      <c r="C24" s="11">
        <v>354</v>
      </c>
      <c r="D24" s="11">
        <f t="shared" si="4"/>
        <v>84</v>
      </c>
      <c r="E24" s="12">
        <f t="shared" si="5"/>
        <v>0.31111111111111112</v>
      </c>
      <c r="F24" s="13">
        <v>270</v>
      </c>
      <c r="G24" s="13">
        <v>354</v>
      </c>
      <c r="H24" s="11">
        <f t="shared" si="6"/>
        <v>84</v>
      </c>
      <c r="I24" s="12">
        <f t="shared" si="7"/>
        <v>0.31111111111111112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19</v>
      </c>
      <c r="B27" s="11">
        <v>15217</v>
      </c>
      <c r="C27" s="11">
        <v>13760</v>
      </c>
      <c r="D27" s="11">
        <f t="shared" ref="D27:D32" si="8">C27-B27</f>
        <v>-1457</v>
      </c>
      <c r="E27" s="12">
        <f t="shared" ref="E27:E32" si="9">(C27-B27)/B27</f>
        <v>-9.5748176381678388E-2</v>
      </c>
      <c r="F27" s="13">
        <v>151976.5</v>
      </c>
      <c r="G27" s="13">
        <v>138618</v>
      </c>
      <c r="H27" s="11">
        <f t="shared" ref="H27:H32" si="10">G27-F27</f>
        <v>-13358.5</v>
      </c>
      <c r="I27" s="12">
        <f t="shared" ref="I27:I32" si="11">(G27-F27)/F27</f>
        <v>-8.789845798528062E-2</v>
      </c>
    </row>
    <row r="28" spans="1:9" s="5" customFormat="1" x14ac:dyDescent="0.2">
      <c r="A28" s="5" t="s">
        <v>20</v>
      </c>
      <c r="B28" s="11">
        <v>12653</v>
      </c>
      <c r="C28" s="11">
        <v>11488</v>
      </c>
      <c r="D28" s="11">
        <f t="shared" si="8"/>
        <v>-1165</v>
      </c>
      <c r="E28" s="12">
        <f t="shared" si="9"/>
        <v>-9.2073026159804006E-2</v>
      </c>
      <c r="F28" s="13">
        <v>122360</v>
      </c>
      <c r="G28" s="13">
        <v>113053.5</v>
      </c>
      <c r="H28" s="11">
        <f t="shared" si="10"/>
        <v>-9306.5</v>
      </c>
      <c r="I28" s="12">
        <f t="shared" si="11"/>
        <v>-7.6058352402745999E-2</v>
      </c>
    </row>
    <row r="29" spans="1:9" s="5" customFormat="1" x14ac:dyDescent="0.2">
      <c r="A29" s="5" t="s">
        <v>21</v>
      </c>
      <c r="B29" s="11">
        <v>2277</v>
      </c>
      <c r="C29" s="11">
        <v>2114</v>
      </c>
      <c r="D29" s="11">
        <f t="shared" si="8"/>
        <v>-163</v>
      </c>
      <c r="E29" s="12">
        <f t="shared" si="9"/>
        <v>-7.1585419411506368E-2</v>
      </c>
      <c r="F29" s="13">
        <v>13488</v>
      </c>
      <c r="G29" s="13">
        <v>11906</v>
      </c>
      <c r="H29" s="11">
        <f t="shared" si="10"/>
        <v>-1582</v>
      </c>
      <c r="I29" s="12">
        <f t="shared" si="11"/>
        <v>-0.11728944246737841</v>
      </c>
    </row>
    <row r="30" spans="1:9" s="5" customFormat="1" x14ac:dyDescent="0.2">
      <c r="A30" s="5" t="s">
        <v>22</v>
      </c>
      <c r="B30" s="11">
        <v>654</v>
      </c>
      <c r="C30" s="11">
        <v>518</v>
      </c>
      <c r="D30" s="11">
        <f t="shared" si="8"/>
        <v>-136</v>
      </c>
      <c r="E30" s="12">
        <f t="shared" si="9"/>
        <v>-0.20795107033639143</v>
      </c>
      <c r="F30" s="13">
        <v>2807</v>
      </c>
      <c r="G30" s="13">
        <v>2268</v>
      </c>
      <c r="H30" s="11">
        <f t="shared" si="10"/>
        <v>-539</v>
      </c>
      <c r="I30" s="12">
        <f t="shared" si="11"/>
        <v>-0.19201995012468828</v>
      </c>
    </row>
    <row r="31" spans="1:9" s="5" customFormat="1" x14ac:dyDescent="0.2">
      <c r="A31" s="5" t="s">
        <v>23</v>
      </c>
      <c r="B31" s="11">
        <v>1779</v>
      </c>
      <c r="C31" s="11">
        <v>1523</v>
      </c>
      <c r="D31" s="11">
        <f t="shared" si="8"/>
        <v>-256</v>
      </c>
      <c r="E31" s="12">
        <f t="shared" si="9"/>
        <v>-0.14390106801573918</v>
      </c>
      <c r="F31" s="13">
        <v>12147</v>
      </c>
      <c r="G31" s="13">
        <v>10485</v>
      </c>
      <c r="H31" s="11">
        <f t="shared" si="10"/>
        <v>-1662</v>
      </c>
      <c r="I31" s="12">
        <f t="shared" si="11"/>
        <v>-0.13682390713756484</v>
      </c>
    </row>
    <row r="32" spans="1:9" s="5" customFormat="1" x14ac:dyDescent="0.2">
      <c r="A32" s="5" t="s">
        <v>24</v>
      </c>
      <c r="B32" s="11">
        <v>179</v>
      </c>
      <c r="C32" s="11">
        <v>178</v>
      </c>
      <c r="D32" s="11">
        <f t="shared" si="8"/>
        <v>-1</v>
      </c>
      <c r="E32" s="12">
        <f t="shared" si="9"/>
        <v>-5.5865921787709499E-3</v>
      </c>
      <c r="F32" s="13">
        <v>1174.5</v>
      </c>
      <c r="G32" s="13">
        <v>905.5</v>
      </c>
      <c r="H32" s="11">
        <f t="shared" si="10"/>
        <v>-269</v>
      </c>
      <c r="I32" s="12">
        <f t="shared" si="11"/>
        <v>-0.22903363133248192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25</v>
      </c>
      <c r="B35" s="11">
        <v>2295</v>
      </c>
      <c r="C35" s="11">
        <v>2016</v>
      </c>
      <c r="D35" s="11">
        <f>C35-B35</f>
        <v>-279</v>
      </c>
      <c r="E35" s="12">
        <f>(C35-B35)/B35</f>
        <v>-0.12156862745098039</v>
      </c>
      <c r="F35" s="13">
        <v>18743</v>
      </c>
      <c r="G35" s="13">
        <v>16015</v>
      </c>
      <c r="H35" s="11">
        <f>G35-F35</f>
        <v>-2728</v>
      </c>
      <c r="I35" s="12">
        <f>(G35-F35)/F35</f>
        <v>-0.14554767113055542</v>
      </c>
    </row>
    <row r="36" spans="1:9" s="5" customFormat="1" x14ac:dyDescent="0.2">
      <c r="A36" s="5" t="s">
        <v>26</v>
      </c>
      <c r="B36" s="11">
        <v>1601</v>
      </c>
      <c r="C36" s="11">
        <v>1410</v>
      </c>
      <c r="D36" s="11">
        <f>C36-B36</f>
        <v>-191</v>
      </c>
      <c r="E36" s="12">
        <f>(C36-B36)/B36</f>
        <v>-0.11930043722673329</v>
      </c>
      <c r="F36" s="13">
        <v>12236</v>
      </c>
      <c r="G36" s="13">
        <v>10764</v>
      </c>
      <c r="H36" s="11">
        <f>G36-F36</f>
        <v>-1472</v>
      </c>
      <c r="I36" s="12">
        <f>(G36-F36)/F36</f>
        <v>-0.12030075187969924</v>
      </c>
    </row>
    <row r="37" spans="1:9" s="5" customFormat="1" x14ac:dyDescent="0.2">
      <c r="A37" s="5" t="s">
        <v>27</v>
      </c>
      <c r="B37" s="11">
        <v>599</v>
      </c>
      <c r="C37" s="11">
        <v>494</v>
      </c>
      <c r="D37" s="11">
        <f>C37-B37</f>
        <v>-105</v>
      </c>
      <c r="E37" s="12">
        <f>(C37-B37)/B37</f>
        <v>-0.17529215358931552</v>
      </c>
      <c r="F37" s="13">
        <v>3125</v>
      </c>
      <c r="G37" s="13">
        <v>2482</v>
      </c>
      <c r="H37" s="11">
        <f>G37-F37</f>
        <v>-643</v>
      </c>
      <c r="I37" s="12">
        <f>(G37-F37)/F37</f>
        <v>-0.20576</v>
      </c>
    </row>
    <row r="38" spans="1:9" s="5" customFormat="1" x14ac:dyDescent="0.2">
      <c r="A38" s="5" t="s">
        <v>28</v>
      </c>
      <c r="B38" s="11">
        <v>683</v>
      </c>
      <c r="C38" s="11">
        <v>597</v>
      </c>
      <c r="D38" s="11">
        <f>C38-B38</f>
        <v>-86</v>
      </c>
      <c r="E38" s="12">
        <f>(C38-B38)/B38</f>
        <v>-0.12591508052708639</v>
      </c>
      <c r="F38" s="13">
        <v>3382</v>
      </c>
      <c r="G38" s="13">
        <v>2769</v>
      </c>
      <c r="H38" s="11">
        <f>G38-F38</f>
        <v>-613</v>
      </c>
      <c r="I38" s="12">
        <f>(G38-F38)/F38</f>
        <v>-0.18125369603784744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29</v>
      </c>
      <c r="B41" s="11">
        <v>23121</v>
      </c>
      <c r="C41" s="11">
        <v>20881</v>
      </c>
      <c r="D41" s="11">
        <f>C41-B41</f>
        <v>-2240</v>
      </c>
      <c r="E41" s="12">
        <f>(C41-B41)/B41</f>
        <v>-9.6881622767181347E-2</v>
      </c>
      <c r="F41" s="13">
        <v>234077.5</v>
      </c>
      <c r="G41" s="13">
        <v>213879</v>
      </c>
      <c r="H41" s="11">
        <f>G41-F41</f>
        <v>-20198.5</v>
      </c>
      <c r="I41" s="12">
        <f>(G41-F41)/F41</f>
        <v>-8.6289797182557054E-2</v>
      </c>
    </row>
    <row r="42" spans="1:9" s="5" customFormat="1" x14ac:dyDescent="0.2">
      <c r="B42" s="11"/>
      <c r="C42" s="11"/>
      <c r="D42" s="11"/>
      <c r="E42" s="12"/>
      <c r="F42" s="13"/>
      <c r="G42" s="13"/>
      <c r="H42" s="11"/>
      <c r="I42" s="12"/>
    </row>
    <row r="43" spans="1:9" ht="15.75" x14ac:dyDescent="0.25">
      <c r="A43" s="3"/>
      <c r="B43" s="4"/>
      <c r="C43" s="4"/>
      <c r="D43" s="4"/>
      <c r="E43" s="5"/>
      <c r="F43" s="5"/>
      <c r="G43" s="5"/>
      <c r="H43" s="5"/>
      <c r="I43" s="5"/>
    </row>
    <row r="44" spans="1:9" ht="18.75" x14ac:dyDescent="0.25">
      <c r="A44" s="14" t="s">
        <v>37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sqref="A1:I1"/>
    </sheetView>
  </sheetViews>
  <sheetFormatPr defaultColWidth="8.85546875" defaultRowHeight="15" x14ac:dyDescent="0.2"/>
  <cols>
    <col min="1" max="1" width="19" style="6" customWidth="1"/>
    <col min="2" max="3" width="16.140625" style="11" customWidth="1"/>
    <col min="4" max="4" width="12.710937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7109375" style="13" customWidth="1"/>
    <col min="9" max="9" width="12.7109375" style="13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s="1" customFormat="1" ht="15.75" x14ac:dyDescent="0.25">
      <c r="A2" s="36" t="s">
        <v>31</v>
      </c>
      <c r="B2" s="36"/>
      <c r="C2" s="36"/>
      <c r="D2" s="36"/>
      <c r="E2" s="36"/>
      <c r="F2" s="36"/>
      <c r="G2" s="36"/>
      <c r="H2" s="36"/>
      <c r="I2" s="36"/>
    </row>
    <row r="3" spans="1:9" s="1" customFormat="1" ht="15.75" x14ac:dyDescent="0.25">
      <c r="A3" s="30"/>
      <c r="B3" s="30"/>
      <c r="C3" s="30"/>
      <c r="D3" s="30"/>
      <c r="E3" s="30"/>
      <c r="F3" s="30"/>
      <c r="G3" s="30"/>
      <c r="H3" s="30"/>
      <c r="I3" s="30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25" thickBot="1" x14ac:dyDescent="0.3">
      <c r="A5" s="7" t="s">
        <v>54</v>
      </c>
      <c r="B5" s="8" t="s">
        <v>33</v>
      </c>
      <c r="C5" s="8" t="s">
        <v>34</v>
      </c>
      <c r="D5" s="8" t="s">
        <v>1</v>
      </c>
      <c r="E5" s="9" t="s">
        <v>2</v>
      </c>
      <c r="F5" s="9" t="s">
        <v>35</v>
      </c>
      <c r="G5" s="9" t="s">
        <v>36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6472</v>
      </c>
      <c r="C6" s="11">
        <v>6257</v>
      </c>
      <c r="D6" s="11">
        <f t="shared" ref="D6:D14" si="0">C6-B6</f>
        <v>-215</v>
      </c>
      <c r="E6" s="12">
        <f t="shared" ref="E6:E14" si="1">(C6-B6)/B6</f>
        <v>-3.3220024721878863E-2</v>
      </c>
      <c r="F6" s="13">
        <v>64652.5</v>
      </c>
      <c r="G6" s="13">
        <v>62544</v>
      </c>
      <c r="H6" s="11">
        <f t="shared" ref="H6:H14" si="2">G6-F6</f>
        <v>-2108.5</v>
      </c>
      <c r="I6" s="12">
        <f t="shared" ref="I6:I14" si="3">(G6-F6)/F6</f>
        <v>-3.2612814663006071E-2</v>
      </c>
    </row>
    <row r="7" spans="1:9" s="5" customFormat="1" x14ac:dyDescent="0.2">
      <c r="A7" s="5" t="s">
        <v>4</v>
      </c>
      <c r="B7" s="11">
        <v>5026</v>
      </c>
      <c r="C7" s="11">
        <v>5010</v>
      </c>
      <c r="D7" s="11">
        <f t="shared" si="0"/>
        <v>-16</v>
      </c>
      <c r="E7" s="12">
        <f t="shared" si="1"/>
        <v>-3.1834460803820135E-3</v>
      </c>
      <c r="F7" s="13">
        <v>46750</v>
      </c>
      <c r="G7" s="13">
        <v>46594</v>
      </c>
      <c r="H7" s="11">
        <f t="shared" si="2"/>
        <v>-156</v>
      </c>
      <c r="I7" s="12">
        <f t="shared" si="3"/>
        <v>-3.3368983957219253E-3</v>
      </c>
    </row>
    <row r="8" spans="1:9" s="5" customFormat="1" x14ac:dyDescent="0.2">
      <c r="A8" s="5" t="s">
        <v>5</v>
      </c>
      <c r="B8" s="11">
        <v>138</v>
      </c>
      <c r="C8" s="11">
        <v>105</v>
      </c>
      <c r="D8" s="11">
        <f t="shared" si="0"/>
        <v>-33</v>
      </c>
      <c r="E8" s="12">
        <f t="shared" si="1"/>
        <v>-0.2391304347826087</v>
      </c>
      <c r="F8" s="13">
        <v>468</v>
      </c>
      <c r="G8" s="13">
        <v>360</v>
      </c>
      <c r="H8" s="11">
        <f t="shared" si="2"/>
        <v>-108</v>
      </c>
      <c r="I8" s="12">
        <f t="shared" si="3"/>
        <v>-0.23076923076923078</v>
      </c>
    </row>
    <row r="9" spans="1:9" s="5" customFormat="1" x14ac:dyDescent="0.2">
      <c r="A9" s="5" t="s">
        <v>6</v>
      </c>
      <c r="B9" s="11">
        <v>44</v>
      </c>
      <c r="C9" s="11">
        <v>58</v>
      </c>
      <c r="D9" s="11">
        <f t="shared" si="0"/>
        <v>14</v>
      </c>
      <c r="E9" s="12">
        <f t="shared" si="1"/>
        <v>0.31818181818181818</v>
      </c>
      <c r="F9" s="13">
        <v>157</v>
      </c>
      <c r="G9" s="13">
        <v>218</v>
      </c>
      <c r="H9" s="11">
        <f t="shared" si="2"/>
        <v>61</v>
      </c>
      <c r="I9" s="12">
        <f t="shared" si="3"/>
        <v>0.38853503184713378</v>
      </c>
    </row>
    <row r="10" spans="1:9" s="5" customFormat="1" x14ac:dyDescent="0.2">
      <c r="A10" s="5" t="s">
        <v>39</v>
      </c>
      <c r="B10" s="11">
        <v>104</v>
      </c>
      <c r="C10" s="11">
        <v>66</v>
      </c>
      <c r="D10" s="11">
        <f t="shared" si="0"/>
        <v>-38</v>
      </c>
      <c r="E10" s="12">
        <f t="shared" si="1"/>
        <v>-0.36538461538461536</v>
      </c>
      <c r="F10" s="13">
        <v>472</v>
      </c>
      <c r="G10" s="13">
        <v>263</v>
      </c>
      <c r="H10" s="11">
        <f t="shared" si="2"/>
        <v>-209</v>
      </c>
      <c r="I10" s="12">
        <f t="shared" si="3"/>
        <v>-0.44279661016949151</v>
      </c>
    </row>
    <row r="11" spans="1:9" s="5" customFormat="1" x14ac:dyDescent="0.2">
      <c r="A11" s="5" t="s">
        <v>7</v>
      </c>
      <c r="B11" s="11">
        <v>291</v>
      </c>
      <c r="C11" s="11">
        <v>310</v>
      </c>
      <c r="D11" s="11">
        <f t="shared" si="0"/>
        <v>19</v>
      </c>
      <c r="E11" s="12">
        <f t="shared" si="1"/>
        <v>6.5292096219931275E-2</v>
      </c>
      <c r="F11" s="13">
        <v>1270</v>
      </c>
      <c r="G11" s="13">
        <v>1400</v>
      </c>
      <c r="H11" s="11">
        <f t="shared" si="2"/>
        <v>130</v>
      </c>
      <c r="I11" s="12">
        <f t="shared" si="3"/>
        <v>0.10236220472440945</v>
      </c>
    </row>
    <row r="12" spans="1:9" s="5" customFormat="1" x14ac:dyDescent="0.2">
      <c r="A12" s="5" t="s">
        <v>8</v>
      </c>
      <c r="B12" s="11">
        <v>78</v>
      </c>
      <c r="C12" s="11">
        <v>53</v>
      </c>
      <c r="D12" s="11">
        <f t="shared" si="0"/>
        <v>-25</v>
      </c>
      <c r="E12" s="12">
        <f t="shared" si="1"/>
        <v>-0.32051282051282054</v>
      </c>
      <c r="F12" s="13">
        <v>282</v>
      </c>
      <c r="G12" s="13">
        <v>189</v>
      </c>
      <c r="H12" s="11">
        <f t="shared" si="2"/>
        <v>-93</v>
      </c>
      <c r="I12" s="12">
        <f t="shared" si="3"/>
        <v>-0.32978723404255317</v>
      </c>
    </row>
    <row r="13" spans="1:9" s="5" customFormat="1" x14ac:dyDescent="0.2">
      <c r="A13" s="5" t="s">
        <v>9</v>
      </c>
      <c r="B13" s="11">
        <v>768</v>
      </c>
      <c r="C13" s="11">
        <v>761</v>
      </c>
      <c r="D13" s="11">
        <f t="shared" si="0"/>
        <v>-7</v>
      </c>
      <c r="E13" s="12">
        <f t="shared" si="1"/>
        <v>-9.1145833333333339E-3</v>
      </c>
      <c r="F13" s="13">
        <v>3172</v>
      </c>
      <c r="G13" s="13">
        <v>3183</v>
      </c>
      <c r="H13" s="11">
        <f t="shared" si="2"/>
        <v>11</v>
      </c>
      <c r="I13" s="12">
        <f t="shared" si="3"/>
        <v>3.4678436317780582E-3</v>
      </c>
    </row>
    <row r="14" spans="1:9" s="5" customFormat="1" x14ac:dyDescent="0.2">
      <c r="A14" s="5" t="s">
        <v>10</v>
      </c>
      <c r="B14" s="11">
        <v>2212</v>
      </c>
      <c r="C14" s="11">
        <v>1847</v>
      </c>
      <c r="D14" s="11">
        <f t="shared" si="0"/>
        <v>-365</v>
      </c>
      <c r="E14" s="12">
        <f t="shared" si="1"/>
        <v>-0.16500904159132007</v>
      </c>
      <c r="F14" s="13">
        <v>12081.5</v>
      </c>
      <c r="G14" s="13">
        <v>10337</v>
      </c>
      <c r="H14" s="11">
        <f t="shared" si="2"/>
        <v>-1744.5</v>
      </c>
      <c r="I14" s="12">
        <f t="shared" si="3"/>
        <v>-0.14439432189711543</v>
      </c>
    </row>
    <row r="15" spans="1:9" s="5" customForma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11</v>
      </c>
      <c r="B16" s="11">
        <v>857</v>
      </c>
      <c r="C16" s="11">
        <v>813</v>
      </c>
      <c r="D16" s="11">
        <f t="shared" ref="D16:D24" si="4">C16-B16</f>
        <v>-44</v>
      </c>
      <c r="E16" s="12">
        <f t="shared" ref="E16:E24" si="5">(C16-B16)/B16</f>
        <v>-5.1341890315052506E-2</v>
      </c>
      <c r="F16" s="13">
        <v>6018</v>
      </c>
      <c r="G16" s="13">
        <v>5683</v>
      </c>
      <c r="H16" s="11">
        <f t="shared" ref="H16:H24" si="6">G16-F16</f>
        <v>-335</v>
      </c>
      <c r="I16" s="12">
        <f t="shared" ref="I16:I24" si="7">(G16-F16)/F16</f>
        <v>-5.5666334330342307E-2</v>
      </c>
    </row>
    <row r="17" spans="1:9" s="5" customFormat="1" x14ac:dyDescent="0.2">
      <c r="A17" s="5" t="s">
        <v>12</v>
      </c>
      <c r="B17" s="11">
        <v>2907</v>
      </c>
      <c r="C17" s="11">
        <v>2866</v>
      </c>
      <c r="D17" s="11">
        <f t="shared" si="4"/>
        <v>-41</v>
      </c>
      <c r="E17" s="12">
        <f t="shared" si="5"/>
        <v>-1.410388716890265E-2</v>
      </c>
      <c r="F17" s="13">
        <v>16568</v>
      </c>
      <c r="G17" s="13">
        <v>16330</v>
      </c>
      <c r="H17" s="11">
        <f t="shared" si="6"/>
        <v>-238</v>
      </c>
      <c r="I17" s="12">
        <f t="shared" si="7"/>
        <v>-1.4365041042974409E-2</v>
      </c>
    </row>
    <row r="18" spans="1:9" s="5" customFormat="1" x14ac:dyDescent="0.2">
      <c r="A18" s="5" t="s">
        <v>13</v>
      </c>
      <c r="B18" s="11">
        <v>2091</v>
      </c>
      <c r="C18" s="11">
        <v>2039</v>
      </c>
      <c r="D18" s="11">
        <f t="shared" si="4"/>
        <v>-52</v>
      </c>
      <c r="E18" s="12">
        <f t="shared" si="5"/>
        <v>-2.4868483978957436E-2</v>
      </c>
      <c r="F18" s="13">
        <v>12534</v>
      </c>
      <c r="G18" s="13">
        <v>12476</v>
      </c>
      <c r="H18" s="11">
        <f t="shared" si="6"/>
        <v>-58</v>
      </c>
      <c r="I18" s="12">
        <f t="shared" si="7"/>
        <v>-4.6274134354555609E-3</v>
      </c>
    </row>
    <row r="19" spans="1:9" s="5" customFormat="1" x14ac:dyDescent="0.2">
      <c r="A19" s="5" t="s">
        <v>14</v>
      </c>
      <c r="B19" s="11">
        <v>324</v>
      </c>
      <c r="C19" s="11">
        <v>346</v>
      </c>
      <c r="D19" s="11">
        <f t="shared" si="4"/>
        <v>22</v>
      </c>
      <c r="E19" s="12">
        <f t="shared" si="5"/>
        <v>6.7901234567901231E-2</v>
      </c>
      <c r="F19" s="13">
        <v>1778</v>
      </c>
      <c r="G19" s="13">
        <v>2117</v>
      </c>
      <c r="H19" s="11">
        <f t="shared" si="6"/>
        <v>339</v>
      </c>
      <c r="I19" s="12">
        <f t="shared" si="7"/>
        <v>0.1906636670416198</v>
      </c>
    </row>
    <row r="20" spans="1:9" s="5" customFormat="1" x14ac:dyDescent="0.2">
      <c r="A20" s="5" t="s">
        <v>15</v>
      </c>
      <c r="B20" s="11">
        <v>219</v>
      </c>
      <c r="C20" s="11">
        <v>187</v>
      </c>
      <c r="D20" s="11">
        <f t="shared" si="4"/>
        <v>-32</v>
      </c>
      <c r="E20" s="12">
        <f t="shared" si="5"/>
        <v>-0.14611872146118721</v>
      </c>
      <c r="F20" s="13">
        <v>1007</v>
      </c>
      <c r="G20" s="13">
        <v>840</v>
      </c>
      <c r="H20" s="11">
        <f t="shared" si="6"/>
        <v>-167</v>
      </c>
      <c r="I20" s="12">
        <f t="shared" si="7"/>
        <v>-0.16583912611717974</v>
      </c>
    </row>
    <row r="21" spans="1:9" s="5" customFormat="1" x14ac:dyDescent="0.2">
      <c r="A21" s="5" t="s">
        <v>16</v>
      </c>
      <c r="B21" s="11">
        <v>1191</v>
      </c>
      <c r="C21" s="11">
        <v>1318</v>
      </c>
      <c r="D21" s="11">
        <f t="shared" si="4"/>
        <v>127</v>
      </c>
      <c r="E21" s="12">
        <f t="shared" si="5"/>
        <v>0.10663308144416457</v>
      </c>
      <c r="F21" s="13">
        <v>6859</v>
      </c>
      <c r="G21" s="13">
        <v>7389</v>
      </c>
      <c r="H21" s="11">
        <f t="shared" si="6"/>
        <v>530</v>
      </c>
      <c r="I21" s="12">
        <f t="shared" si="7"/>
        <v>7.7270739174806827E-2</v>
      </c>
    </row>
    <row r="22" spans="1:9" s="5" customFormat="1" x14ac:dyDescent="0.2">
      <c r="A22" s="5" t="s">
        <v>30</v>
      </c>
      <c r="B22" s="11">
        <v>147</v>
      </c>
      <c r="C22" s="11">
        <v>110</v>
      </c>
      <c r="D22" s="11">
        <f t="shared" si="4"/>
        <v>-37</v>
      </c>
      <c r="E22" s="12">
        <f t="shared" si="5"/>
        <v>-0.25170068027210885</v>
      </c>
      <c r="F22" s="13">
        <v>628</v>
      </c>
      <c r="G22" s="13">
        <v>470</v>
      </c>
      <c r="H22" s="11">
        <f t="shared" si="6"/>
        <v>-158</v>
      </c>
      <c r="I22" s="12">
        <f t="shared" si="7"/>
        <v>-0.25159235668789809</v>
      </c>
    </row>
    <row r="23" spans="1:9" s="5" customFormat="1" x14ac:dyDescent="0.2">
      <c r="A23" s="5" t="s">
        <v>17</v>
      </c>
      <c r="B23" s="11">
        <v>81</v>
      </c>
      <c r="C23" s="11">
        <v>78</v>
      </c>
      <c r="D23" s="11">
        <f t="shared" si="4"/>
        <v>-3</v>
      </c>
      <c r="E23" s="12">
        <f t="shared" si="5"/>
        <v>-3.7037037037037035E-2</v>
      </c>
      <c r="F23" s="13">
        <v>585</v>
      </c>
      <c r="G23" s="13">
        <v>670</v>
      </c>
      <c r="H23" s="11">
        <f t="shared" si="6"/>
        <v>85</v>
      </c>
      <c r="I23" s="12">
        <f t="shared" si="7"/>
        <v>0.14529914529914531</v>
      </c>
    </row>
    <row r="24" spans="1:9" s="5" customFormat="1" x14ac:dyDescent="0.2">
      <c r="A24" s="5" t="s">
        <v>18</v>
      </c>
      <c r="B24" s="11">
        <v>269</v>
      </c>
      <c r="C24" s="11">
        <v>354</v>
      </c>
      <c r="D24" s="11">
        <f t="shared" si="4"/>
        <v>85</v>
      </c>
      <c r="E24" s="12">
        <f t="shared" si="5"/>
        <v>0.31598513011152418</v>
      </c>
      <c r="F24" s="13">
        <v>269</v>
      </c>
      <c r="G24" s="13">
        <v>354</v>
      </c>
      <c r="H24" s="11">
        <f t="shared" si="6"/>
        <v>85</v>
      </c>
      <c r="I24" s="12">
        <f t="shared" si="7"/>
        <v>0.31598513011152418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19</v>
      </c>
      <c r="B27" s="11">
        <v>15646</v>
      </c>
      <c r="C27" s="11">
        <v>14509</v>
      </c>
      <c r="D27" s="11">
        <f t="shared" ref="D27:D32" si="8">C27-B27</f>
        <v>-1137</v>
      </c>
      <c r="E27" s="12">
        <f t="shared" ref="E27:E32" si="9">(C27-B27)/B27</f>
        <v>-7.2670331075035149E-2</v>
      </c>
      <c r="F27" s="13">
        <v>154444.5</v>
      </c>
      <c r="G27" s="13">
        <v>144137</v>
      </c>
      <c r="H27" s="11">
        <f t="shared" ref="H27:H32" si="10">G27-F27</f>
        <v>-10307.5</v>
      </c>
      <c r="I27" s="12">
        <f t="shared" ref="I27:I32" si="11">(G27-F27)/F27</f>
        <v>-6.6739184626192577E-2</v>
      </c>
    </row>
    <row r="28" spans="1:9" s="5" customFormat="1" x14ac:dyDescent="0.2">
      <c r="A28" s="5" t="s">
        <v>20</v>
      </c>
      <c r="B28" s="11">
        <v>12985</v>
      </c>
      <c r="C28" s="11">
        <v>12007</v>
      </c>
      <c r="D28" s="11">
        <f t="shared" si="8"/>
        <v>-978</v>
      </c>
      <c r="E28" s="12">
        <f t="shared" si="9"/>
        <v>-7.5317674239507124E-2</v>
      </c>
      <c r="F28" s="13">
        <v>124126</v>
      </c>
      <c r="G28" s="13">
        <v>116483</v>
      </c>
      <c r="H28" s="11">
        <f t="shared" si="10"/>
        <v>-7643</v>
      </c>
      <c r="I28" s="12">
        <f t="shared" si="11"/>
        <v>-6.1574529107519781E-2</v>
      </c>
    </row>
    <row r="29" spans="1:9" s="5" customFormat="1" x14ac:dyDescent="0.2">
      <c r="A29" s="5" t="s">
        <v>21</v>
      </c>
      <c r="B29" s="11">
        <v>2330</v>
      </c>
      <c r="C29" s="11">
        <v>2292</v>
      </c>
      <c r="D29" s="11">
        <f t="shared" si="8"/>
        <v>-38</v>
      </c>
      <c r="E29" s="12">
        <f t="shared" si="9"/>
        <v>-1.6309012875536481E-2</v>
      </c>
      <c r="F29" s="13">
        <v>13707</v>
      </c>
      <c r="G29" s="13">
        <v>12837</v>
      </c>
      <c r="H29" s="11">
        <f t="shared" si="10"/>
        <v>-870</v>
      </c>
      <c r="I29" s="12">
        <f t="shared" si="11"/>
        <v>-6.3471219085138975E-2</v>
      </c>
    </row>
    <row r="30" spans="1:9" s="5" customFormat="1" x14ac:dyDescent="0.2">
      <c r="A30" s="5" t="s">
        <v>22</v>
      </c>
      <c r="B30" s="11">
        <v>695</v>
      </c>
      <c r="C30" s="11">
        <v>587</v>
      </c>
      <c r="D30" s="11">
        <f t="shared" si="8"/>
        <v>-108</v>
      </c>
      <c r="E30" s="12">
        <f t="shared" si="9"/>
        <v>-0.1553956834532374</v>
      </c>
      <c r="F30" s="13">
        <v>2978</v>
      </c>
      <c r="G30" s="13">
        <v>2665</v>
      </c>
      <c r="H30" s="11">
        <f t="shared" si="10"/>
        <v>-313</v>
      </c>
      <c r="I30" s="12">
        <f t="shared" si="11"/>
        <v>-0.1051040967092008</v>
      </c>
    </row>
    <row r="31" spans="1:9" s="5" customFormat="1" x14ac:dyDescent="0.2">
      <c r="A31" s="5" t="s">
        <v>23</v>
      </c>
      <c r="B31" s="11">
        <v>1805</v>
      </c>
      <c r="C31" s="11">
        <v>1610</v>
      </c>
      <c r="D31" s="11">
        <f t="shared" si="8"/>
        <v>-195</v>
      </c>
      <c r="E31" s="12">
        <f t="shared" si="9"/>
        <v>-0.10803324099722991</v>
      </c>
      <c r="F31" s="13">
        <v>12319</v>
      </c>
      <c r="G31" s="13">
        <v>11162</v>
      </c>
      <c r="H31" s="11">
        <f t="shared" si="10"/>
        <v>-1157</v>
      </c>
      <c r="I31" s="12">
        <f t="shared" si="11"/>
        <v>-9.3919961035798361E-2</v>
      </c>
    </row>
    <row r="32" spans="1:9" s="5" customFormat="1" x14ac:dyDescent="0.2">
      <c r="A32" s="5" t="s">
        <v>24</v>
      </c>
      <c r="B32" s="11">
        <v>202</v>
      </c>
      <c r="C32" s="11">
        <v>201</v>
      </c>
      <c r="D32" s="11">
        <f t="shared" si="8"/>
        <v>-1</v>
      </c>
      <c r="E32" s="12">
        <f t="shared" si="9"/>
        <v>-4.9504950495049506E-3</v>
      </c>
      <c r="F32" s="13">
        <v>1314.5</v>
      </c>
      <c r="G32" s="13">
        <v>990</v>
      </c>
      <c r="H32" s="11">
        <f t="shared" si="10"/>
        <v>-324.5</v>
      </c>
      <c r="I32" s="12">
        <f t="shared" si="11"/>
        <v>-0.24686192468619247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25</v>
      </c>
      <c r="B35" s="11">
        <v>2382</v>
      </c>
      <c r="C35" s="11">
        <v>2191</v>
      </c>
      <c r="D35" s="11">
        <f>C35-B35</f>
        <v>-191</v>
      </c>
      <c r="E35" s="12">
        <f>(C35-B35)/B35</f>
        <v>-8.0184718723761539E-2</v>
      </c>
      <c r="F35" s="13">
        <v>19224</v>
      </c>
      <c r="G35" s="13">
        <v>17409</v>
      </c>
      <c r="H35" s="11">
        <f>G35-F35</f>
        <v>-1815</v>
      </c>
      <c r="I35" s="12">
        <f>(G35-F35)/F35</f>
        <v>-9.4413233458177273E-2</v>
      </c>
    </row>
    <row r="36" spans="1:9" s="5" customFormat="1" x14ac:dyDescent="0.2">
      <c r="A36" s="5" t="s">
        <v>26</v>
      </c>
      <c r="B36" s="11">
        <v>1660</v>
      </c>
      <c r="C36" s="11">
        <v>1494</v>
      </c>
      <c r="D36" s="11">
        <f>C36-B36</f>
        <v>-166</v>
      </c>
      <c r="E36" s="12">
        <f>(C36-B36)/B36</f>
        <v>-0.1</v>
      </c>
      <c r="F36" s="13">
        <v>12498</v>
      </c>
      <c r="G36" s="13">
        <v>11269</v>
      </c>
      <c r="H36" s="11">
        <f>G36-F36</f>
        <v>-1229</v>
      </c>
      <c r="I36" s="12">
        <f>(G36-F36)/F36</f>
        <v>-9.8335733717394777E-2</v>
      </c>
    </row>
    <row r="37" spans="1:9" s="5" customFormat="1" x14ac:dyDescent="0.2">
      <c r="A37" s="5" t="s">
        <v>27</v>
      </c>
      <c r="B37" s="11">
        <v>624</v>
      </c>
      <c r="C37" s="11">
        <v>533</v>
      </c>
      <c r="D37" s="11">
        <f>C37-B37</f>
        <v>-91</v>
      </c>
      <c r="E37" s="12">
        <f>(C37-B37)/B37</f>
        <v>-0.14583333333333334</v>
      </c>
      <c r="F37" s="13">
        <v>3229</v>
      </c>
      <c r="G37" s="13">
        <v>2694</v>
      </c>
      <c r="H37" s="11">
        <f>G37-F37</f>
        <v>-535</v>
      </c>
      <c r="I37" s="12">
        <f>(G37-F37)/F37</f>
        <v>-0.16568597088882006</v>
      </c>
    </row>
    <row r="38" spans="1:9" s="5" customFormat="1" x14ac:dyDescent="0.2">
      <c r="A38" s="5" t="s">
        <v>28</v>
      </c>
      <c r="B38" s="11">
        <v>706</v>
      </c>
      <c r="C38" s="11">
        <v>688</v>
      </c>
      <c r="D38" s="11">
        <f>C38-B38</f>
        <v>-18</v>
      </c>
      <c r="E38" s="12">
        <f>(C38-B38)/B38</f>
        <v>-2.5495750708215296E-2</v>
      </c>
      <c r="F38" s="13">
        <v>3497</v>
      </c>
      <c r="G38" s="13">
        <v>3446</v>
      </c>
      <c r="H38" s="11">
        <f>G38-F38</f>
        <v>-51</v>
      </c>
      <c r="I38" s="12">
        <f>(G38-F38)/F38</f>
        <v>-1.4583929082070346E-2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29</v>
      </c>
      <c r="B41" s="11">
        <v>23800</v>
      </c>
      <c r="C41" s="11">
        <v>22162</v>
      </c>
      <c r="D41" s="11">
        <f>C41-B41</f>
        <v>-1638</v>
      </c>
      <c r="E41" s="12">
        <f>(C41-B41)/B41</f>
        <v>-6.88235294117647E-2</v>
      </c>
      <c r="F41" s="13">
        <v>238321</v>
      </c>
      <c r="G41" s="13">
        <v>224090</v>
      </c>
      <c r="H41" s="11">
        <f>G41-F41</f>
        <v>-14231</v>
      </c>
      <c r="I41" s="12">
        <f>(G41-F41)/F41</f>
        <v>-5.9713579583838605E-2</v>
      </c>
    </row>
    <row r="42" spans="1:9" s="5" customFormat="1" x14ac:dyDescent="0.2">
      <c r="B42" s="11"/>
      <c r="C42" s="11"/>
      <c r="D42" s="11"/>
      <c r="E42" s="12"/>
      <c r="F42" s="13"/>
      <c r="G42" s="13"/>
      <c r="H42" s="11"/>
      <c r="I42" s="12"/>
    </row>
    <row r="43" spans="1:9" ht="15.75" x14ac:dyDescent="0.25">
      <c r="A43" s="3"/>
      <c r="B43" s="4"/>
      <c r="C43" s="4"/>
      <c r="D43" s="4"/>
      <c r="E43" s="5"/>
      <c r="F43" s="5"/>
      <c r="G43" s="5"/>
      <c r="H43" s="5"/>
      <c r="I43" s="5"/>
    </row>
    <row r="44" spans="1:9" ht="18.75" x14ac:dyDescent="0.25">
      <c r="A44" s="14" t="s">
        <v>37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zoomScaleNormal="100" workbookViewId="0">
      <selection sqref="A1:I1"/>
    </sheetView>
  </sheetViews>
  <sheetFormatPr defaultColWidth="8.85546875" defaultRowHeight="15" x14ac:dyDescent="0.2"/>
  <cols>
    <col min="1" max="1" width="19" style="6" customWidth="1"/>
    <col min="2" max="3" width="16.140625" style="11" customWidth="1"/>
    <col min="4" max="4" width="12.710937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7109375" style="13" customWidth="1"/>
    <col min="9" max="9" width="12.7109375" style="13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s="1" customFormat="1" ht="15.75" x14ac:dyDescent="0.25">
      <c r="A2" s="36" t="s">
        <v>31</v>
      </c>
      <c r="B2" s="36"/>
      <c r="C2" s="36"/>
      <c r="D2" s="36"/>
      <c r="E2" s="36"/>
      <c r="F2" s="36"/>
      <c r="G2" s="36"/>
      <c r="H2" s="36"/>
      <c r="I2" s="36"/>
    </row>
    <row r="3" spans="1:9" s="1" customFormat="1" ht="15.75" x14ac:dyDescent="0.25">
      <c r="A3" s="31"/>
      <c r="B3" s="31"/>
      <c r="C3" s="31"/>
      <c r="D3" s="31"/>
      <c r="E3" s="31"/>
      <c r="F3" s="31"/>
      <c r="G3" s="31"/>
      <c r="H3" s="31"/>
      <c r="I3" s="31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25" thickBot="1" x14ac:dyDescent="0.3">
      <c r="A5" s="7" t="s">
        <v>55</v>
      </c>
      <c r="B5" s="8" t="s">
        <v>33</v>
      </c>
      <c r="C5" s="8" t="s">
        <v>34</v>
      </c>
      <c r="D5" s="8" t="s">
        <v>1</v>
      </c>
      <c r="E5" s="9" t="s">
        <v>2</v>
      </c>
      <c r="F5" s="9" t="s">
        <v>35</v>
      </c>
      <c r="G5" s="9" t="s">
        <v>36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7138</v>
      </c>
      <c r="C6" s="11">
        <v>6888</v>
      </c>
      <c r="D6" s="11">
        <f t="shared" ref="D6:D14" si="0">C6-B6</f>
        <v>-250</v>
      </c>
      <c r="E6" s="12">
        <f t="shared" ref="E6:E14" si="1">(C6-B6)/B6</f>
        <v>-3.502381619501261E-2</v>
      </c>
      <c r="F6" s="13">
        <v>69189.5</v>
      </c>
      <c r="G6" s="13">
        <v>66689.5</v>
      </c>
      <c r="H6" s="11">
        <f t="shared" ref="H6:H14" si="2">G6-F6</f>
        <v>-2500</v>
      </c>
      <c r="I6" s="12">
        <f t="shared" ref="I6:I14" si="3">(G6-F6)/F6</f>
        <v>-3.6132650185360493E-2</v>
      </c>
    </row>
    <row r="7" spans="1:9" s="5" customFormat="1" x14ac:dyDescent="0.2">
      <c r="A7" s="5" t="s">
        <v>4</v>
      </c>
      <c r="B7" s="11">
        <v>5382</v>
      </c>
      <c r="C7" s="11">
        <v>5362</v>
      </c>
      <c r="D7" s="11">
        <f t="shared" si="0"/>
        <v>-20</v>
      </c>
      <c r="E7" s="12">
        <f t="shared" si="1"/>
        <v>-3.7160906726124115E-3</v>
      </c>
      <c r="F7" s="13">
        <v>49191</v>
      </c>
      <c r="G7" s="13">
        <v>48977</v>
      </c>
      <c r="H7" s="11">
        <f t="shared" si="2"/>
        <v>-214</v>
      </c>
      <c r="I7" s="12">
        <f t="shared" si="3"/>
        <v>-4.3503892988554817E-3</v>
      </c>
    </row>
    <row r="8" spans="1:9" s="5" customFormat="1" x14ac:dyDescent="0.2">
      <c r="A8" s="5" t="s">
        <v>5</v>
      </c>
      <c r="B8" s="11">
        <v>162</v>
      </c>
      <c r="C8" s="11">
        <v>114</v>
      </c>
      <c r="D8" s="11">
        <f t="shared" si="0"/>
        <v>-48</v>
      </c>
      <c r="E8" s="12">
        <f t="shared" si="1"/>
        <v>-0.29629629629629628</v>
      </c>
      <c r="F8" s="13">
        <v>542</v>
      </c>
      <c r="G8" s="13">
        <v>397</v>
      </c>
      <c r="H8" s="11">
        <f t="shared" si="2"/>
        <v>-145</v>
      </c>
      <c r="I8" s="12">
        <f t="shared" si="3"/>
        <v>-0.26752767527675275</v>
      </c>
    </row>
    <row r="9" spans="1:9" s="5" customFormat="1" x14ac:dyDescent="0.2">
      <c r="A9" s="5" t="s">
        <v>6</v>
      </c>
      <c r="B9" s="11">
        <v>77</v>
      </c>
      <c r="C9" s="11">
        <v>76</v>
      </c>
      <c r="D9" s="11">
        <f t="shared" si="0"/>
        <v>-1</v>
      </c>
      <c r="E9" s="12">
        <f t="shared" si="1"/>
        <v>-1.2987012987012988E-2</v>
      </c>
      <c r="F9" s="13">
        <v>266</v>
      </c>
      <c r="G9" s="13">
        <v>272</v>
      </c>
      <c r="H9" s="11">
        <f t="shared" si="2"/>
        <v>6</v>
      </c>
      <c r="I9" s="12">
        <f t="shared" si="3"/>
        <v>2.2556390977443608E-2</v>
      </c>
    </row>
    <row r="10" spans="1:9" s="5" customFormat="1" x14ac:dyDescent="0.2">
      <c r="A10" s="5" t="s">
        <v>39</v>
      </c>
      <c r="B10" s="11">
        <v>128</v>
      </c>
      <c r="C10" s="11">
        <v>78</v>
      </c>
      <c r="D10" s="11">
        <f t="shared" si="0"/>
        <v>-50</v>
      </c>
      <c r="E10" s="12">
        <f t="shared" si="1"/>
        <v>-0.390625</v>
      </c>
      <c r="F10" s="13">
        <v>586</v>
      </c>
      <c r="G10" s="13">
        <v>292</v>
      </c>
      <c r="H10" s="11">
        <f t="shared" si="2"/>
        <v>-294</v>
      </c>
      <c r="I10" s="12">
        <f t="shared" si="3"/>
        <v>-0.50170648464163825</v>
      </c>
    </row>
    <row r="11" spans="1:9" s="5" customFormat="1" x14ac:dyDescent="0.2">
      <c r="A11" s="5" t="s">
        <v>7</v>
      </c>
      <c r="B11" s="11">
        <v>331</v>
      </c>
      <c r="C11" s="11">
        <v>356</v>
      </c>
      <c r="D11" s="11">
        <f t="shared" si="0"/>
        <v>25</v>
      </c>
      <c r="E11" s="12">
        <f t="shared" si="1"/>
        <v>7.5528700906344406E-2</v>
      </c>
      <c r="F11" s="13">
        <v>1422</v>
      </c>
      <c r="G11" s="13">
        <v>1551</v>
      </c>
      <c r="H11" s="11">
        <f t="shared" si="2"/>
        <v>129</v>
      </c>
      <c r="I11" s="12">
        <f t="shared" si="3"/>
        <v>9.0717299578059074E-2</v>
      </c>
    </row>
    <row r="12" spans="1:9" s="5" customFormat="1" x14ac:dyDescent="0.2">
      <c r="A12" s="5" t="s">
        <v>8</v>
      </c>
      <c r="B12" s="11">
        <v>109</v>
      </c>
      <c r="C12" s="11">
        <v>77</v>
      </c>
      <c r="D12" s="11">
        <f t="shared" si="0"/>
        <v>-32</v>
      </c>
      <c r="E12" s="12">
        <f t="shared" si="1"/>
        <v>-0.29357798165137616</v>
      </c>
      <c r="F12" s="13">
        <v>371</v>
      </c>
      <c r="G12" s="13">
        <v>238</v>
      </c>
      <c r="H12" s="11">
        <f t="shared" si="2"/>
        <v>-133</v>
      </c>
      <c r="I12" s="12">
        <f t="shared" si="3"/>
        <v>-0.35849056603773582</v>
      </c>
    </row>
    <row r="13" spans="1:9" s="5" customFormat="1" x14ac:dyDescent="0.2">
      <c r="A13" s="5" t="s">
        <v>9</v>
      </c>
      <c r="B13" s="11">
        <v>855</v>
      </c>
      <c r="C13" s="11">
        <v>807</v>
      </c>
      <c r="D13" s="11">
        <f t="shared" si="0"/>
        <v>-48</v>
      </c>
      <c r="E13" s="12">
        <f t="shared" si="1"/>
        <v>-5.6140350877192984E-2</v>
      </c>
      <c r="F13" s="13">
        <v>3514</v>
      </c>
      <c r="G13" s="13">
        <v>3330</v>
      </c>
      <c r="H13" s="11">
        <f t="shared" si="2"/>
        <v>-184</v>
      </c>
      <c r="I13" s="12">
        <f t="shared" si="3"/>
        <v>-5.236198064883324E-2</v>
      </c>
    </row>
    <row r="14" spans="1:9" s="5" customFormat="1" x14ac:dyDescent="0.2">
      <c r="A14" s="5" t="s">
        <v>10</v>
      </c>
      <c r="B14" s="11">
        <v>2444</v>
      </c>
      <c r="C14" s="11">
        <v>2099</v>
      </c>
      <c r="D14" s="11">
        <f t="shared" si="0"/>
        <v>-345</v>
      </c>
      <c r="E14" s="12">
        <f t="shared" si="1"/>
        <v>-0.14116202945990181</v>
      </c>
      <c r="F14" s="13">
        <v>13297.5</v>
      </c>
      <c r="G14" s="13">
        <v>11632.5</v>
      </c>
      <c r="H14" s="11">
        <f t="shared" si="2"/>
        <v>-1665</v>
      </c>
      <c r="I14" s="12">
        <f t="shared" si="3"/>
        <v>-0.12521150592216582</v>
      </c>
    </row>
    <row r="15" spans="1:9" s="5" customForma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11</v>
      </c>
      <c r="B16" s="11">
        <v>885</v>
      </c>
      <c r="C16" s="11">
        <v>851</v>
      </c>
      <c r="D16" s="11">
        <f t="shared" ref="D16:D24" si="4">C16-B16</f>
        <v>-34</v>
      </c>
      <c r="E16" s="12">
        <f t="shared" ref="E16:E24" si="5">(C16-B16)/B16</f>
        <v>-3.84180790960452E-2</v>
      </c>
      <c r="F16" s="13">
        <v>6178.5</v>
      </c>
      <c r="G16" s="13">
        <v>5856</v>
      </c>
      <c r="H16" s="11">
        <f t="shared" ref="H16:H24" si="6">G16-F16</f>
        <v>-322.5</v>
      </c>
      <c r="I16" s="12">
        <f t="shared" ref="I16:I24" si="7">(G16-F16)/F16</f>
        <v>-5.2197135226996844E-2</v>
      </c>
    </row>
    <row r="17" spans="1:9" s="5" customFormat="1" x14ac:dyDescent="0.2">
      <c r="A17" s="5" t="s">
        <v>12</v>
      </c>
      <c r="B17" s="11">
        <v>3100</v>
      </c>
      <c r="C17" s="11">
        <v>3040</v>
      </c>
      <c r="D17" s="11">
        <f t="shared" si="4"/>
        <v>-60</v>
      </c>
      <c r="E17" s="12">
        <f t="shared" si="5"/>
        <v>-1.935483870967742E-2</v>
      </c>
      <c r="F17" s="13">
        <v>17590</v>
      </c>
      <c r="G17" s="13">
        <v>17319</v>
      </c>
      <c r="H17" s="11">
        <f t="shared" si="6"/>
        <v>-271</v>
      </c>
      <c r="I17" s="12">
        <f t="shared" si="7"/>
        <v>-1.5406480955088118E-2</v>
      </c>
    </row>
    <row r="18" spans="1:9" s="5" customFormat="1" x14ac:dyDescent="0.2">
      <c r="A18" s="5" t="s">
        <v>13</v>
      </c>
      <c r="B18" s="11">
        <v>2211</v>
      </c>
      <c r="C18" s="11">
        <v>2126</v>
      </c>
      <c r="D18" s="11">
        <f t="shared" si="4"/>
        <v>-85</v>
      </c>
      <c r="E18" s="12">
        <f t="shared" si="5"/>
        <v>-3.8444142921754861E-2</v>
      </c>
      <c r="F18" s="13">
        <v>13431.5</v>
      </c>
      <c r="G18" s="13">
        <v>12948</v>
      </c>
      <c r="H18" s="11">
        <f t="shared" si="6"/>
        <v>-483.5</v>
      </c>
      <c r="I18" s="12">
        <f t="shared" si="7"/>
        <v>-3.5997468637158921E-2</v>
      </c>
    </row>
    <row r="19" spans="1:9" s="5" customFormat="1" x14ac:dyDescent="0.2">
      <c r="A19" s="5" t="s">
        <v>14</v>
      </c>
      <c r="B19" s="11">
        <v>348</v>
      </c>
      <c r="C19" s="11">
        <v>368</v>
      </c>
      <c r="D19" s="11">
        <f t="shared" si="4"/>
        <v>20</v>
      </c>
      <c r="E19" s="12">
        <f t="shared" si="5"/>
        <v>5.7471264367816091E-2</v>
      </c>
      <c r="F19" s="13">
        <v>1857</v>
      </c>
      <c r="G19" s="13">
        <v>2222</v>
      </c>
      <c r="H19" s="11">
        <f t="shared" si="6"/>
        <v>365</v>
      </c>
      <c r="I19" s="12">
        <f t="shared" si="7"/>
        <v>0.19655358104469575</v>
      </c>
    </row>
    <row r="20" spans="1:9" s="5" customFormat="1" x14ac:dyDescent="0.2">
      <c r="A20" s="5" t="s">
        <v>15</v>
      </c>
      <c r="B20" s="11">
        <v>244</v>
      </c>
      <c r="C20" s="11">
        <v>226</v>
      </c>
      <c r="D20" s="11">
        <f t="shared" si="4"/>
        <v>-18</v>
      </c>
      <c r="E20" s="12">
        <f t="shared" si="5"/>
        <v>-7.3770491803278687E-2</v>
      </c>
      <c r="F20" s="13">
        <v>1128</v>
      </c>
      <c r="G20" s="13">
        <v>1050</v>
      </c>
      <c r="H20" s="11">
        <f t="shared" si="6"/>
        <v>-78</v>
      </c>
      <c r="I20" s="12">
        <f t="shared" si="7"/>
        <v>-6.9148936170212769E-2</v>
      </c>
    </row>
    <row r="21" spans="1:9" s="5" customFormat="1" x14ac:dyDescent="0.2">
      <c r="A21" s="5" t="s">
        <v>16</v>
      </c>
      <c r="B21" s="11">
        <v>1257</v>
      </c>
      <c r="C21" s="11">
        <v>1390</v>
      </c>
      <c r="D21" s="11">
        <f t="shared" si="4"/>
        <v>133</v>
      </c>
      <c r="E21" s="12">
        <f t="shared" si="5"/>
        <v>0.10580747812251393</v>
      </c>
      <c r="F21" s="13">
        <v>7136</v>
      </c>
      <c r="G21" s="13">
        <v>7759</v>
      </c>
      <c r="H21" s="11">
        <f t="shared" si="6"/>
        <v>623</v>
      </c>
      <c r="I21" s="12">
        <f t="shared" si="7"/>
        <v>8.730381165919282E-2</v>
      </c>
    </row>
    <row r="22" spans="1:9" s="5" customFormat="1" x14ac:dyDescent="0.2">
      <c r="A22" s="5" t="s">
        <v>30</v>
      </c>
      <c r="B22" s="11">
        <v>149</v>
      </c>
      <c r="C22" s="11">
        <v>118</v>
      </c>
      <c r="D22" s="11">
        <f t="shared" si="4"/>
        <v>-31</v>
      </c>
      <c r="E22" s="12">
        <f t="shared" si="5"/>
        <v>-0.20805369127516779</v>
      </c>
      <c r="F22" s="13">
        <v>641</v>
      </c>
      <c r="G22" s="13">
        <v>517</v>
      </c>
      <c r="H22" s="11">
        <f t="shared" si="6"/>
        <v>-124</v>
      </c>
      <c r="I22" s="12">
        <f t="shared" si="7"/>
        <v>-0.19344773790951639</v>
      </c>
    </row>
    <row r="23" spans="1:9" s="5" customFormat="1" x14ac:dyDescent="0.2">
      <c r="A23" s="5" t="s">
        <v>17</v>
      </c>
      <c r="B23" s="11">
        <v>106</v>
      </c>
      <c r="C23" s="11">
        <v>93</v>
      </c>
      <c r="D23" s="11">
        <f t="shared" si="4"/>
        <v>-13</v>
      </c>
      <c r="E23" s="12">
        <f t="shared" si="5"/>
        <v>-0.12264150943396226</v>
      </c>
      <c r="F23" s="13">
        <v>665</v>
      </c>
      <c r="G23" s="13">
        <v>684</v>
      </c>
      <c r="H23" s="11">
        <f t="shared" si="6"/>
        <v>19</v>
      </c>
      <c r="I23" s="12">
        <f t="shared" si="7"/>
        <v>2.8571428571428571E-2</v>
      </c>
    </row>
    <row r="24" spans="1:9" s="5" customFormat="1" x14ac:dyDescent="0.2">
      <c r="A24" s="5" t="s">
        <v>18</v>
      </c>
      <c r="B24" s="11">
        <v>268</v>
      </c>
      <c r="C24" s="11">
        <v>360</v>
      </c>
      <c r="D24" s="11">
        <f t="shared" si="4"/>
        <v>92</v>
      </c>
      <c r="E24" s="12">
        <f t="shared" si="5"/>
        <v>0.34328358208955223</v>
      </c>
      <c r="F24" s="13">
        <v>268</v>
      </c>
      <c r="G24" s="13">
        <v>360</v>
      </c>
      <c r="H24" s="11">
        <f t="shared" si="6"/>
        <v>92</v>
      </c>
      <c r="I24" s="12">
        <f t="shared" si="7"/>
        <v>0.34328358208955223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19</v>
      </c>
      <c r="B27" s="11">
        <v>16429</v>
      </c>
      <c r="C27" s="11">
        <v>15115</v>
      </c>
      <c r="D27" s="11">
        <f t="shared" ref="D27:D32" si="8">C27-B27</f>
        <v>-1314</v>
      </c>
      <c r="E27" s="12">
        <f t="shared" ref="E27:E32" si="9">(C27-B27)/B27</f>
        <v>-7.9980522247245722E-2</v>
      </c>
      <c r="F27" s="13">
        <v>158369</v>
      </c>
      <c r="G27" s="13">
        <v>148619</v>
      </c>
      <c r="H27" s="11">
        <f t="shared" ref="H27:H32" si="10">G27-F27</f>
        <v>-9750</v>
      </c>
      <c r="I27" s="12">
        <f t="shared" ref="I27:I32" si="11">(G27-F27)/F27</f>
        <v>-6.1565079024303998E-2</v>
      </c>
    </row>
    <row r="28" spans="1:9" s="5" customFormat="1" x14ac:dyDescent="0.2">
      <c r="A28" s="5" t="s">
        <v>20</v>
      </c>
      <c r="B28" s="11">
        <v>13434</v>
      </c>
      <c r="C28" s="11">
        <v>12403</v>
      </c>
      <c r="D28" s="11">
        <f t="shared" si="8"/>
        <v>-1031</v>
      </c>
      <c r="E28" s="12">
        <f t="shared" si="9"/>
        <v>-7.6745570939407468E-2</v>
      </c>
      <c r="F28" s="13">
        <v>126400</v>
      </c>
      <c r="G28" s="13">
        <v>119362</v>
      </c>
      <c r="H28" s="11">
        <f t="shared" si="10"/>
        <v>-7038</v>
      </c>
      <c r="I28" s="12">
        <f t="shared" si="11"/>
        <v>-5.5680379746835443E-2</v>
      </c>
    </row>
    <row r="29" spans="1:9" s="5" customFormat="1" x14ac:dyDescent="0.2">
      <c r="A29" s="5" t="s">
        <v>21</v>
      </c>
      <c r="B29" s="11">
        <v>2489</v>
      </c>
      <c r="C29" s="11">
        <v>2460</v>
      </c>
      <c r="D29" s="11">
        <f t="shared" si="8"/>
        <v>-29</v>
      </c>
      <c r="E29" s="12">
        <f t="shared" si="9"/>
        <v>-1.1651265568501407E-2</v>
      </c>
      <c r="F29" s="13">
        <v>14480</v>
      </c>
      <c r="G29" s="13">
        <v>13743</v>
      </c>
      <c r="H29" s="11">
        <f t="shared" si="10"/>
        <v>-737</v>
      </c>
      <c r="I29" s="12">
        <f t="shared" si="11"/>
        <v>-5.0897790055248616E-2</v>
      </c>
    </row>
    <row r="30" spans="1:9" s="5" customFormat="1" x14ac:dyDescent="0.2">
      <c r="A30" s="5" t="s">
        <v>22</v>
      </c>
      <c r="B30" s="11">
        <v>775</v>
      </c>
      <c r="C30" s="11">
        <v>630</v>
      </c>
      <c r="D30" s="11">
        <f t="shared" si="8"/>
        <v>-145</v>
      </c>
      <c r="E30" s="12">
        <f t="shared" si="9"/>
        <v>-0.18709677419354839</v>
      </c>
      <c r="F30" s="13">
        <v>3327</v>
      </c>
      <c r="G30" s="13">
        <v>2854</v>
      </c>
      <c r="H30" s="11">
        <f t="shared" si="10"/>
        <v>-473</v>
      </c>
      <c r="I30" s="12">
        <f t="shared" si="11"/>
        <v>-0.14217012323414488</v>
      </c>
    </row>
    <row r="31" spans="1:9" s="5" customFormat="1" x14ac:dyDescent="0.2">
      <c r="A31" s="5" t="s">
        <v>23</v>
      </c>
      <c r="B31" s="11">
        <v>1841</v>
      </c>
      <c r="C31" s="11">
        <v>1666</v>
      </c>
      <c r="D31" s="11">
        <f t="shared" si="8"/>
        <v>-175</v>
      </c>
      <c r="E31" s="12">
        <f t="shared" si="9"/>
        <v>-9.5057034220532313E-2</v>
      </c>
      <c r="F31" s="13">
        <v>12572</v>
      </c>
      <c r="G31" s="13">
        <v>11522</v>
      </c>
      <c r="H31" s="11">
        <f t="shared" si="10"/>
        <v>-1050</v>
      </c>
      <c r="I31" s="12">
        <f t="shared" si="11"/>
        <v>-8.3518930957683743E-2</v>
      </c>
    </row>
    <row r="32" spans="1:9" s="5" customFormat="1" x14ac:dyDescent="0.2">
      <c r="A32" s="5" t="s">
        <v>24</v>
      </c>
      <c r="B32" s="11">
        <v>262</v>
      </c>
      <c r="C32" s="11">
        <v>230</v>
      </c>
      <c r="D32" s="11">
        <f t="shared" si="8"/>
        <v>-32</v>
      </c>
      <c r="E32" s="12">
        <f t="shared" si="9"/>
        <v>-0.12213740458015267</v>
      </c>
      <c r="F32" s="13">
        <v>1590</v>
      </c>
      <c r="G32" s="13">
        <v>1138</v>
      </c>
      <c r="H32" s="11">
        <f t="shared" si="10"/>
        <v>-452</v>
      </c>
      <c r="I32" s="12">
        <f t="shared" si="11"/>
        <v>-0.28427672955974842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25</v>
      </c>
      <c r="B35" s="11">
        <v>2545</v>
      </c>
      <c r="C35" s="11">
        <v>2380</v>
      </c>
      <c r="D35" s="11">
        <f>C35-B35</f>
        <v>-165</v>
      </c>
      <c r="E35" s="12">
        <f>(C35-B35)/B35</f>
        <v>-6.4833005893909626E-2</v>
      </c>
      <c r="F35" s="13">
        <v>20187</v>
      </c>
      <c r="G35" s="13">
        <v>18691</v>
      </c>
      <c r="H35" s="11">
        <f>G35-F35</f>
        <v>-1496</v>
      </c>
      <c r="I35" s="12">
        <f>(G35-F35)/F35</f>
        <v>-7.4107098627829798E-2</v>
      </c>
    </row>
    <row r="36" spans="1:9" s="5" customFormat="1" x14ac:dyDescent="0.2">
      <c r="A36" s="5" t="s">
        <v>26</v>
      </c>
      <c r="B36" s="11">
        <v>1767</v>
      </c>
      <c r="C36" s="11">
        <v>1603</v>
      </c>
      <c r="D36" s="11">
        <f>C36-B36</f>
        <v>-164</v>
      </c>
      <c r="E36" s="12">
        <f>(C36-B36)/B36</f>
        <v>-9.2812676853423884E-2</v>
      </c>
      <c r="F36" s="13">
        <v>13076</v>
      </c>
      <c r="G36" s="13">
        <v>12012</v>
      </c>
      <c r="H36" s="11">
        <f>G36-F36</f>
        <v>-1064</v>
      </c>
      <c r="I36" s="12">
        <f>(G36-F36)/F36</f>
        <v>-8.137044967880086E-2</v>
      </c>
    </row>
    <row r="37" spans="1:9" s="5" customFormat="1" x14ac:dyDescent="0.2">
      <c r="A37" s="5" t="s">
        <v>27</v>
      </c>
      <c r="B37" s="11">
        <v>664</v>
      </c>
      <c r="C37" s="11">
        <v>578</v>
      </c>
      <c r="D37" s="11">
        <f>C37-B37</f>
        <v>-86</v>
      </c>
      <c r="E37" s="12">
        <f>(C37-B37)/B37</f>
        <v>-0.12951807228915663</v>
      </c>
      <c r="F37" s="13">
        <v>3379</v>
      </c>
      <c r="G37" s="13">
        <v>2915</v>
      </c>
      <c r="H37" s="11">
        <f>G37-F37</f>
        <v>-464</v>
      </c>
      <c r="I37" s="12">
        <f>(G37-F37)/F37</f>
        <v>-0.13731873335306305</v>
      </c>
    </row>
    <row r="38" spans="1:9" s="5" customFormat="1" x14ac:dyDescent="0.2">
      <c r="A38" s="5" t="s">
        <v>28</v>
      </c>
      <c r="B38" s="11">
        <v>750</v>
      </c>
      <c r="C38" s="11">
        <v>750</v>
      </c>
      <c r="D38" s="11">
        <f>C38-B38</f>
        <v>0</v>
      </c>
      <c r="E38" s="12">
        <f>(C38-B38)/B38</f>
        <v>0</v>
      </c>
      <c r="F38" s="13">
        <v>3732</v>
      </c>
      <c r="G38" s="13">
        <v>3764</v>
      </c>
      <c r="H38" s="11">
        <f>G38-F38</f>
        <v>32</v>
      </c>
      <c r="I38" s="12">
        <f>(G38-F38)/F38</f>
        <v>8.5744908896034297E-3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29</v>
      </c>
      <c r="B41" s="11">
        <v>25371</v>
      </c>
      <c r="C41" s="11">
        <v>23520</v>
      </c>
      <c r="D41" s="11">
        <f>C41-B41</f>
        <v>-1851</v>
      </c>
      <c r="E41" s="12">
        <f>(C41-B41)/B41</f>
        <v>-7.2957313468132903E-2</v>
      </c>
      <c r="F41" s="13">
        <v>247745.5</v>
      </c>
      <c r="G41" s="13">
        <v>233999.5</v>
      </c>
      <c r="H41" s="11">
        <f>G41-F41</f>
        <v>-13746</v>
      </c>
      <c r="I41" s="12">
        <f>(G41-F41)/F41</f>
        <v>-5.5484357939902036E-2</v>
      </c>
    </row>
    <row r="42" spans="1:9" s="5" customFormat="1" x14ac:dyDescent="0.2">
      <c r="B42" s="11"/>
      <c r="C42" s="11"/>
      <c r="D42" s="11"/>
      <c r="E42" s="12"/>
      <c r="F42" s="13"/>
      <c r="G42" s="13"/>
      <c r="H42" s="11"/>
      <c r="I42" s="12"/>
    </row>
    <row r="43" spans="1:9" ht="15.75" x14ac:dyDescent="0.25">
      <c r="A43" s="3"/>
      <c r="B43" s="4"/>
      <c r="C43" s="4"/>
      <c r="D43" s="4"/>
      <c r="E43" s="5"/>
      <c r="F43" s="5"/>
      <c r="G43" s="5"/>
      <c r="H43" s="5"/>
      <c r="I43" s="5"/>
    </row>
    <row r="44" spans="1:9" ht="18.75" x14ac:dyDescent="0.25">
      <c r="A44" s="14" t="s">
        <v>37</v>
      </c>
    </row>
  </sheetData>
  <mergeCells count="2">
    <mergeCell ref="A1:I1"/>
    <mergeCell ref="A2:I2"/>
  </mergeCells>
  <pageMargins left="0.7" right="0.7" top="0.7" bottom="0.7" header="0.5" footer="0.5"/>
  <pageSetup scale="67" orientation="portrait" r:id="rId1"/>
  <headerFooter>
    <oddFooter>&amp;LChantelle McGinness, 907-474-5371, cjmcginness@alaska.edu
UAF Planning, Analysis, and Institutional Research&amp;Rwww.uaf.edu/pair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sqref="A1:I1"/>
    </sheetView>
  </sheetViews>
  <sheetFormatPr defaultColWidth="8.85546875" defaultRowHeight="15" x14ac:dyDescent="0.2"/>
  <cols>
    <col min="1" max="1" width="19" style="6" customWidth="1"/>
    <col min="2" max="3" width="16.140625" style="11" customWidth="1"/>
    <col min="4" max="4" width="12.710937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7109375" style="13" customWidth="1"/>
    <col min="9" max="9" width="12.7109375" style="13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s="1" customFormat="1" ht="15.75" x14ac:dyDescent="0.25">
      <c r="A2" s="36" t="s">
        <v>31</v>
      </c>
      <c r="B2" s="36"/>
      <c r="C2" s="36"/>
      <c r="D2" s="36"/>
      <c r="E2" s="36"/>
      <c r="F2" s="36"/>
      <c r="G2" s="36"/>
      <c r="H2" s="36"/>
      <c r="I2" s="36"/>
    </row>
    <row r="3" spans="1:9" s="1" customFormat="1" ht="15.75" x14ac:dyDescent="0.25">
      <c r="A3" s="15"/>
      <c r="B3" s="15"/>
      <c r="C3" s="15"/>
      <c r="D3" s="15"/>
      <c r="E3" s="15"/>
      <c r="F3" s="15"/>
      <c r="G3" s="15"/>
      <c r="H3" s="15"/>
      <c r="I3" s="15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25" thickBot="1" x14ac:dyDescent="0.3">
      <c r="A5" s="7" t="s">
        <v>38</v>
      </c>
      <c r="B5" s="8" t="s">
        <v>33</v>
      </c>
      <c r="C5" s="8" t="s">
        <v>34</v>
      </c>
      <c r="D5" s="8" t="s">
        <v>1</v>
      </c>
      <c r="E5" s="9" t="s">
        <v>2</v>
      </c>
      <c r="F5" s="9" t="s">
        <v>35</v>
      </c>
      <c r="G5" s="9" t="s">
        <v>36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2838</v>
      </c>
      <c r="C6" s="11">
        <v>2852</v>
      </c>
      <c r="D6" s="11">
        <f t="shared" ref="D6:D14" si="0">C6-B6</f>
        <v>14</v>
      </c>
      <c r="E6" s="12">
        <f t="shared" ref="E6:E14" si="1">(C6-B6)/B6</f>
        <v>4.9330514446793514E-3</v>
      </c>
      <c r="F6" s="13">
        <v>31358.5</v>
      </c>
      <c r="G6" s="13">
        <v>31916.5</v>
      </c>
      <c r="H6" s="11">
        <f t="shared" ref="H6:H14" si="2">G6-F6</f>
        <v>558</v>
      </c>
      <c r="I6" s="12">
        <f t="shared" ref="I6:I14" si="3">(G6-F6)/F6</f>
        <v>1.7794218473460147E-2</v>
      </c>
    </row>
    <row r="7" spans="1:9" s="5" customFormat="1" x14ac:dyDescent="0.2">
      <c r="A7" s="5" t="s">
        <v>4</v>
      </c>
      <c r="B7" s="11">
        <v>2411</v>
      </c>
      <c r="C7" s="11">
        <v>2485</v>
      </c>
      <c r="D7" s="11">
        <f t="shared" si="0"/>
        <v>74</v>
      </c>
      <c r="E7" s="12">
        <f t="shared" si="1"/>
        <v>3.0692658647863958E-2</v>
      </c>
      <c r="F7" s="13">
        <v>25099</v>
      </c>
      <c r="G7" s="13">
        <v>26183</v>
      </c>
      <c r="H7" s="11">
        <f t="shared" si="2"/>
        <v>1084</v>
      </c>
      <c r="I7" s="12">
        <f t="shared" si="3"/>
        <v>4.3188971672178174E-2</v>
      </c>
    </row>
    <row r="8" spans="1:9" s="5" customFormat="1" x14ac:dyDescent="0.2">
      <c r="A8" s="5" t="s">
        <v>5</v>
      </c>
      <c r="B8" s="11">
        <v>51</v>
      </c>
      <c r="C8" s="11">
        <v>34</v>
      </c>
      <c r="D8" s="11">
        <f t="shared" si="0"/>
        <v>-17</v>
      </c>
      <c r="E8" s="12">
        <f t="shared" si="1"/>
        <v>-0.33333333333333331</v>
      </c>
      <c r="F8" s="13">
        <v>161</v>
      </c>
      <c r="G8" s="13">
        <v>110</v>
      </c>
      <c r="H8" s="11">
        <f t="shared" si="2"/>
        <v>-51</v>
      </c>
      <c r="I8" s="12">
        <f t="shared" si="3"/>
        <v>-0.31677018633540371</v>
      </c>
    </row>
    <row r="9" spans="1:9" s="5" customFormat="1" x14ac:dyDescent="0.2">
      <c r="A9" s="5" t="s">
        <v>6</v>
      </c>
      <c r="B9" s="11">
        <v>16</v>
      </c>
      <c r="C9" s="11">
        <v>9</v>
      </c>
      <c r="D9" s="11">
        <f t="shared" si="0"/>
        <v>-7</v>
      </c>
      <c r="E9" s="12">
        <f t="shared" si="1"/>
        <v>-0.4375</v>
      </c>
      <c r="F9" s="13">
        <v>52</v>
      </c>
      <c r="G9" s="13">
        <v>36</v>
      </c>
      <c r="H9" s="11">
        <f t="shared" si="2"/>
        <v>-16</v>
      </c>
      <c r="I9" s="12">
        <f t="shared" si="3"/>
        <v>-0.30769230769230771</v>
      </c>
    </row>
    <row r="10" spans="1:9" s="5" customFormat="1" x14ac:dyDescent="0.2">
      <c r="A10" s="5" t="s">
        <v>39</v>
      </c>
      <c r="B10" s="11">
        <v>26</v>
      </c>
      <c r="C10" s="11">
        <v>12</v>
      </c>
      <c r="D10" s="11">
        <f t="shared" si="0"/>
        <v>-14</v>
      </c>
      <c r="E10" s="12">
        <f t="shared" si="1"/>
        <v>-0.53846153846153844</v>
      </c>
      <c r="F10" s="13">
        <v>107</v>
      </c>
      <c r="G10" s="13">
        <v>46</v>
      </c>
      <c r="H10" s="11">
        <f t="shared" si="2"/>
        <v>-61</v>
      </c>
      <c r="I10" s="12">
        <f t="shared" si="3"/>
        <v>-0.57009345794392519</v>
      </c>
    </row>
    <row r="11" spans="1:9" s="5" customFormat="1" x14ac:dyDescent="0.2">
      <c r="A11" s="5" t="s">
        <v>7</v>
      </c>
      <c r="B11" s="11">
        <v>72</v>
      </c>
      <c r="C11" s="11">
        <v>78</v>
      </c>
      <c r="D11" s="11">
        <f t="shared" si="0"/>
        <v>6</v>
      </c>
      <c r="E11" s="12">
        <f t="shared" si="1"/>
        <v>8.3333333333333329E-2</v>
      </c>
      <c r="F11" s="13">
        <v>289</v>
      </c>
      <c r="G11" s="13">
        <v>375</v>
      </c>
      <c r="H11" s="11">
        <f t="shared" si="2"/>
        <v>86</v>
      </c>
      <c r="I11" s="12">
        <f t="shared" si="3"/>
        <v>0.29757785467128028</v>
      </c>
    </row>
    <row r="12" spans="1:9" s="5" customFormat="1" x14ac:dyDescent="0.2">
      <c r="A12" s="5" t="s">
        <v>8</v>
      </c>
      <c r="B12" s="11">
        <v>20</v>
      </c>
      <c r="C12" s="11">
        <v>22</v>
      </c>
      <c r="D12" s="11">
        <f t="shared" si="0"/>
        <v>2</v>
      </c>
      <c r="E12" s="12">
        <f t="shared" si="1"/>
        <v>0.1</v>
      </c>
      <c r="F12" s="13">
        <v>72</v>
      </c>
      <c r="G12" s="13">
        <v>86</v>
      </c>
      <c r="H12" s="11">
        <f t="shared" si="2"/>
        <v>14</v>
      </c>
      <c r="I12" s="12">
        <f t="shared" si="3"/>
        <v>0.19444444444444445</v>
      </c>
    </row>
    <row r="13" spans="1:9" s="5" customFormat="1" x14ac:dyDescent="0.2">
      <c r="A13" s="5" t="s">
        <v>9</v>
      </c>
      <c r="B13" s="11">
        <v>247</v>
      </c>
      <c r="C13" s="11">
        <v>278</v>
      </c>
      <c r="D13" s="11">
        <f t="shared" si="0"/>
        <v>31</v>
      </c>
      <c r="E13" s="12">
        <f t="shared" si="1"/>
        <v>0.12550607287449392</v>
      </c>
      <c r="F13" s="13">
        <v>1092</v>
      </c>
      <c r="G13" s="13">
        <v>1282</v>
      </c>
      <c r="H13" s="11">
        <f t="shared" si="2"/>
        <v>190</v>
      </c>
      <c r="I13" s="12">
        <f t="shared" si="3"/>
        <v>0.17399267399267399</v>
      </c>
    </row>
    <row r="14" spans="1:9" s="5" customFormat="1" x14ac:dyDescent="0.2">
      <c r="A14" s="5" t="s">
        <v>10</v>
      </c>
      <c r="B14" s="11">
        <v>827</v>
      </c>
      <c r="C14" s="11">
        <v>698</v>
      </c>
      <c r="D14" s="11">
        <f t="shared" si="0"/>
        <v>-129</v>
      </c>
      <c r="E14" s="12">
        <f t="shared" si="1"/>
        <v>-0.15598548972188633</v>
      </c>
      <c r="F14" s="13">
        <v>4486.5</v>
      </c>
      <c r="G14" s="13">
        <v>3798.5</v>
      </c>
      <c r="H14" s="11">
        <f t="shared" si="2"/>
        <v>-688</v>
      </c>
      <c r="I14" s="12">
        <f t="shared" si="3"/>
        <v>-0.15334893569597682</v>
      </c>
    </row>
    <row r="15" spans="1:9" s="5" customForma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11</v>
      </c>
      <c r="B16" s="11">
        <v>579</v>
      </c>
      <c r="C16" s="11">
        <v>539</v>
      </c>
      <c r="D16" s="11">
        <f t="shared" ref="D16:D24" si="4">C16-B16</f>
        <v>-40</v>
      </c>
      <c r="E16" s="12">
        <f t="shared" ref="E16:E24" si="5">(C16-B16)/B16</f>
        <v>-6.9084628670120898E-2</v>
      </c>
      <c r="F16" s="13">
        <v>4530.5</v>
      </c>
      <c r="G16" s="13">
        <v>4431</v>
      </c>
      <c r="H16" s="11">
        <f t="shared" ref="H16:H24" si="6">G16-F16</f>
        <v>-99.5</v>
      </c>
      <c r="I16" s="12">
        <f t="shared" ref="I16:I24" si="7">(G16-F16)/F16</f>
        <v>-2.1962255821653238E-2</v>
      </c>
    </row>
    <row r="17" spans="1:9" s="5" customFormat="1" x14ac:dyDescent="0.2">
      <c r="A17" s="5" t="s">
        <v>12</v>
      </c>
      <c r="B17" s="11">
        <v>1308</v>
      </c>
      <c r="C17" s="11">
        <v>1367</v>
      </c>
      <c r="D17" s="11">
        <f t="shared" si="4"/>
        <v>59</v>
      </c>
      <c r="E17" s="12">
        <f t="shared" si="5"/>
        <v>4.5107033639143729E-2</v>
      </c>
      <c r="F17" s="13">
        <v>7726</v>
      </c>
      <c r="G17" s="13">
        <v>8096</v>
      </c>
      <c r="H17" s="11">
        <f t="shared" si="6"/>
        <v>370</v>
      </c>
      <c r="I17" s="12">
        <f t="shared" si="7"/>
        <v>4.7890240745534558E-2</v>
      </c>
    </row>
    <row r="18" spans="1:9" s="5" customFormat="1" x14ac:dyDescent="0.2">
      <c r="A18" s="5" t="s">
        <v>13</v>
      </c>
      <c r="B18" s="11">
        <v>1133</v>
      </c>
      <c r="C18" s="11">
        <v>1143</v>
      </c>
      <c r="D18" s="11">
        <f t="shared" si="4"/>
        <v>10</v>
      </c>
      <c r="E18" s="12">
        <f t="shared" si="5"/>
        <v>8.8261253309796991E-3</v>
      </c>
      <c r="F18" s="13">
        <v>7242</v>
      </c>
      <c r="G18" s="13">
        <v>7395</v>
      </c>
      <c r="H18" s="11">
        <f t="shared" si="6"/>
        <v>153</v>
      </c>
      <c r="I18" s="12">
        <f t="shared" si="7"/>
        <v>2.1126760563380281E-2</v>
      </c>
    </row>
    <row r="19" spans="1:9" s="5" customFormat="1" x14ac:dyDescent="0.2">
      <c r="A19" s="5" t="s">
        <v>14</v>
      </c>
      <c r="B19" s="11">
        <v>162</v>
      </c>
      <c r="C19" s="11">
        <v>183</v>
      </c>
      <c r="D19" s="11">
        <f t="shared" si="4"/>
        <v>21</v>
      </c>
      <c r="E19" s="12">
        <f t="shared" si="5"/>
        <v>0.12962962962962962</v>
      </c>
      <c r="F19" s="13">
        <v>998.5</v>
      </c>
      <c r="G19" s="13">
        <v>1349</v>
      </c>
      <c r="H19" s="11">
        <f t="shared" si="6"/>
        <v>350.5</v>
      </c>
      <c r="I19" s="12">
        <f t="shared" si="7"/>
        <v>0.3510265398097146</v>
      </c>
    </row>
    <row r="20" spans="1:9" s="5" customFormat="1" x14ac:dyDescent="0.2">
      <c r="A20" s="5" t="s">
        <v>15</v>
      </c>
      <c r="B20" s="11">
        <v>95</v>
      </c>
      <c r="C20" s="11">
        <v>84</v>
      </c>
      <c r="D20" s="11">
        <f t="shared" si="4"/>
        <v>-11</v>
      </c>
      <c r="E20" s="12">
        <f t="shared" si="5"/>
        <v>-0.11578947368421053</v>
      </c>
      <c r="F20" s="13">
        <v>380</v>
      </c>
      <c r="G20" s="13">
        <v>342</v>
      </c>
      <c r="H20" s="11">
        <f t="shared" si="6"/>
        <v>-38</v>
      </c>
      <c r="I20" s="12">
        <f t="shared" si="7"/>
        <v>-0.1</v>
      </c>
    </row>
    <row r="21" spans="1:9" s="5" customFormat="1" x14ac:dyDescent="0.2">
      <c r="A21" s="5" t="s">
        <v>16</v>
      </c>
      <c r="B21" s="11">
        <v>568</v>
      </c>
      <c r="C21" s="11">
        <v>606</v>
      </c>
      <c r="D21" s="11">
        <f t="shared" si="4"/>
        <v>38</v>
      </c>
      <c r="E21" s="12">
        <f t="shared" si="5"/>
        <v>6.6901408450704219E-2</v>
      </c>
      <c r="F21" s="13">
        <v>3615</v>
      </c>
      <c r="G21" s="13">
        <v>3832</v>
      </c>
      <c r="H21" s="11">
        <f t="shared" si="6"/>
        <v>217</v>
      </c>
      <c r="I21" s="12">
        <f t="shared" si="7"/>
        <v>6.0027662517289075E-2</v>
      </c>
    </row>
    <row r="22" spans="1:9" s="5" customFormat="1" x14ac:dyDescent="0.2">
      <c r="A22" s="5" t="s">
        <v>30</v>
      </c>
      <c r="B22" s="11">
        <v>58</v>
      </c>
      <c r="C22" s="11">
        <v>57</v>
      </c>
      <c r="D22" s="11">
        <f t="shared" si="4"/>
        <v>-1</v>
      </c>
      <c r="E22" s="12">
        <f t="shared" si="5"/>
        <v>-1.7241379310344827E-2</v>
      </c>
      <c r="F22" s="13">
        <v>279</v>
      </c>
      <c r="G22" s="13">
        <v>305</v>
      </c>
      <c r="H22" s="11">
        <f t="shared" si="6"/>
        <v>26</v>
      </c>
      <c r="I22" s="12">
        <f t="shared" si="7"/>
        <v>9.3189964157706098E-2</v>
      </c>
    </row>
    <row r="23" spans="1:9" s="5" customFormat="1" x14ac:dyDescent="0.2">
      <c r="A23" s="5" t="s">
        <v>17</v>
      </c>
      <c r="B23" s="11">
        <v>7</v>
      </c>
      <c r="C23" s="11">
        <v>13</v>
      </c>
      <c r="D23" s="11">
        <f t="shared" si="4"/>
        <v>6</v>
      </c>
      <c r="E23" s="12">
        <f t="shared" si="5"/>
        <v>0.8571428571428571</v>
      </c>
      <c r="F23" s="13">
        <v>17</v>
      </c>
      <c r="G23" s="13">
        <v>132</v>
      </c>
      <c r="H23" s="11">
        <f t="shared" si="6"/>
        <v>115</v>
      </c>
      <c r="I23" s="12">
        <f t="shared" si="7"/>
        <v>6.7647058823529411</v>
      </c>
    </row>
    <row r="24" spans="1:9" s="5" customFormat="1" x14ac:dyDescent="0.2">
      <c r="A24" s="5" t="s">
        <v>18</v>
      </c>
      <c r="B24" s="11">
        <v>181</v>
      </c>
      <c r="C24" s="11">
        <v>170</v>
      </c>
      <c r="D24" s="11">
        <f t="shared" si="4"/>
        <v>-11</v>
      </c>
      <c r="E24" s="12">
        <f t="shared" si="5"/>
        <v>-6.0773480662983423E-2</v>
      </c>
      <c r="F24" s="13">
        <v>181</v>
      </c>
      <c r="G24" s="13">
        <v>170</v>
      </c>
      <c r="H24" s="11">
        <f t="shared" si="6"/>
        <v>-11</v>
      </c>
      <c r="I24" s="12">
        <f t="shared" si="7"/>
        <v>-6.0773480662983423E-2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19</v>
      </c>
      <c r="B27" s="11">
        <v>7913</v>
      </c>
      <c r="C27" s="11">
        <v>7300</v>
      </c>
      <c r="D27" s="11">
        <f t="shared" ref="D27:D32" si="8">C27-B27</f>
        <v>-613</v>
      </c>
      <c r="E27" s="12">
        <f t="shared" ref="E27:E32" si="9">(C27-B27)/B27</f>
        <v>-7.7467458612409959E-2</v>
      </c>
      <c r="F27" s="13">
        <v>84438</v>
      </c>
      <c r="G27" s="13">
        <v>78587</v>
      </c>
      <c r="H27" s="11">
        <f t="shared" ref="H27:H32" si="10">G27-F27</f>
        <v>-5851</v>
      </c>
      <c r="I27" s="12">
        <f t="shared" ref="I27:I32" si="11">(G27-F27)/F27</f>
        <v>-6.92934460787797E-2</v>
      </c>
    </row>
    <row r="28" spans="1:9" s="5" customFormat="1" x14ac:dyDescent="0.2">
      <c r="A28" s="5" t="s">
        <v>20</v>
      </c>
      <c r="B28" s="11">
        <v>6960</v>
      </c>
      <c r="C28" s="11">
        <v>6486</v>
      </c>
      <c r="D28" s="11">
        <f t="shared" si="8"/>
        <v>-474</v>
      </c>
      <c r="E28" s="12">
        <f t="shared" si="9"/>
        <v>-6.8103448275862066E-2</v>
      </c>
      <c r="F28" s="13">
        <v>72357</v>
      </c>
      <c r="G28" s="13">
        <v>68453</v>
      </c>
      <c r="H28" s="11">
        <f t="shared" si="10"/>
        <v>-3904</v>
      </c>
      <c r="I28" s="12">
        <f t="shared" si="11"/>
        <v>-5.3954696850339288E-2</v>
      </c>
    </row>
    <row r="29" spans="1:9" s="5" customFormat="1" x14ac:dyDescent="0.2">
      <c r="A29" s="5" t="s">
        <v>21</v>
      </c>
      <c r="B29" s="11">
        <v>1069</v>
      </c>
      <c r="C29" s="11">
        <v>926</v>
      </c>
      <c r="D29" s="11">
        <f t="shared" si="8"/>
        <v>-143</v>
      </c>
      <c r="E29" s="12">
        <f t="shared" si="9"/>
        <v>-0.13376987839101964</v>
      </c>
      <c r="F29" s="13">
        <v>6373</v>
      </c>
      <c r="G29" s="13">
        <v>5258</v>
      </c>
      <c r="H29" s="11">
        <f t="shared" si="10"/>
        <v>-1115</v>
      </c>
      <c r="I29" s="12">
        <f t="shared" si="11"/>
        <v>-0.17495684920759455</v>
      </c>
    </row>
    <row r="30" spans="1:9" s="5" customFormat="1" x14ac:dyDescent="0.2">
      <c r="A30" s="5" t="s">
        <v>22</v>
      </c>
      <c r="B30" s="11">
        <v>255</v>
      </c>
      <c r="C30" s="11">
        <v>241</v>
      </c>
      <c r="D30" s="11">
        <f t="shared" si="8"/>
        <v>-14</v>
      </c>
      <c r="E30" s="12">
        <f t="shared" si="9"/>
        <v>-5.4901960784313725E-2</v>
      </c>
      <c r="F30" s="13">
        <v>1025</v>
      </c>
      <c r="G30" s="13">
        <v>952</v>
      </c>
      <c r="H30" s="11">
        <f t="shared" si="10"/>
        <v>-73</v>
      </c>
      <c r="I30" s="12">
        <f t="shared" si="11"/>
        <v>-7.1219512195121945E-2</v>
      </c>
    </row>
    <row r="31" spans="1:9" s="5" customFormat="1" x14ac:dyDescent="0.2">
      <c r="A31" s="5" t="s">
        <v>23</v>
      </c>
      <c r="B31" s="11">
        <v>697</v>
      </c>
      <c r="C31" s="11">
        <v>598</v>
      </c>
      <c r="D31" s="11">
        <f t="shared" si="8"/>
        <v>-99</v>
      </c>
      <c r="E31" s="12">
        <f t="shared" si="9"/>
        <v>-0.14203730272596843</v>
      </c>
      <c r="F31" s="13">
        <v>4537</v>
      </c>
      <c r="G31" s="13">
        <v>3774</v>
      </c>
      <c r="H31" s="11">
        <f t="shared" si="10"/>
        <v>-763</v>
      </c>
      <c r="I31" s="12">
        <f t="shared" si="11"/>
        <v>-0.16817280141062377</v>
      </c>
    </row>
    <row r="32" spans="1:9" s="5" customFormat="1" x14ac:dyDescent="0.2">
      <c r="A32" s="5" t="s">
        <v>24</v>
      </c>
      <c r="B32" s="11">
        <v>31</v>
      </c>
      <c r="C32" s="11">
        <v>42</v>
      </c>
      <c r="D32" s="11">
        <f t="shared" si="8"/>
        <v>11</v>
      </c>
      <c r="E32" s="12">
        <f t="shared" si="9"/>
        <v>0.35483870967741937</v>
      </c>
      <c r="F32" s="13">
        <v>146</v>
      </c>
      <c r="G32" s="13">
        <v>150</v>
      </c>
      <c r="H32" s="11">
        <f t="shared" si="10"/>
        <v>4</v>
      </c>
      <c r="I32" s="12">
        <f t="shared" si="11"/>
        <v>2.7397260273972601E-2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25</v>
      </c>
      <c r="B35" s="11">
        <v>883</v>
      </c>
      <c r="C35" s="11">
        <v>899</v>
      </c>
      <c r="D35" s="11">
        <f>C35-B35</f>
        <v>16</v>
      </c>
      <c r="E35" s="12">
        <f>(C35-B35)/B35</f>
        <v>1.8120045300113252E-2</v>
      </c>
      <c r="F35" s="13">
        <v>7695</v>
      </c>
      <c r="G35" s="13">
        <v>7862</v>
      </c>
      <c r="H35" s="11">
        <f>G35-F35</f>
        <v>167</v>
      </c>
      <c r="I35" s="12">
        <f>(G35-F35)/F35</f>
        <v>2.1702404158544509E-2</v>
      </c>
    </row>
    <row r="36" spans="1:9" s="5" customFormat="1" x14ac:dyDescent="0.2">
      <c r="A36" s="5" t="s">
        <v>26</v>
      </c>
      <c r="B36" s="11">
        <v>666</v>
      </c>
      <c r="C36" s="11">
        <v>711</v>
      </c>
      <c r="D36" s="11">
        <f>C36-B36</f>
        <v>45</v>
      </c>
      <c r="E36" s="12">
        <f>(C36-B36)/B36</f>
        <v>6.7567567567567571E-2</v>
      </c>
      <c r="F36" s="13">
        <v>5431</v>
      </c>
      <c r="G36" s="13">
        <v>5825</v>
      </c>
      <c r="H36" s="11">
        <f>G36-F36</f>
        <v>394</v>
      </c>
      <c r="I36" s="12">
        <f>(G36-F36)/F36</f>
        <v>7.2546492358681644E-2</v>
      </c>
    </row>
    <row r="37" spans="1:9" s="5" customFormat="1" x14ac:dyDescent="0.2">
      <c r="A37" s="5" t="s">
        <v>27</v>
      </c>
      <c r="B37" s="11">
        <v>236</v>
      </c>
      <c r="C37" s="11">
        <v>211</v>
      </c>
      <c r="D37" s="11">
        <f>C37-B37</f>
        <v>-25</v>
      </c>
      <c r="E37" s="12">
        <f>(C37-B37)/B37</f>
        <v>-0.1059322033898305</v>
      </c>
      <c r="F37" s="13">
        <v>1271</v>
      </c>
      <c r="G37" s="13">
        <v>1076</v>
      </c>
      <c r="H37" s="11">
        <f>G37-F37</f>
        <v>-195</v>
      </c>
      <c r="I37" s="12">
        <f>(G37-F37)/F37</f>
        <v>-0.15342250196695514</v>
      </c>
    </row>
    <row r="38" spans="1:9" s="5" customFormat="1" x14ac:dyDescent="0.2">
      <c r="A38" s="5" t="s">
        <v>28</v>
      </c>
      <c r="B38" s="11">
        <v>234</v>
      </c>
      <c r="C38" s="11">
        <v>206</v>
      </c>
      <c r="D38" s="11">
        <f>C38-B38</f>
        <v>-28</v>
      </c>
      <c r="E38" s="12">
        <f>(C38-B38)/B38</f>
        <v>-0.11965811965811966</v>
      </c>
      <c r="F38" s="13">
        <v>993</v>
      </c>
      <c r="G38" s="13">
        <v>961</v>
      </c>
      <c r="H38" s="11">
        <f>G38-F38</f>
        <v>-32</v>
      </c>
      <c r="I38" s="12">
        <f>(G38-F38)/F38</f>
        <v>-3.2225579053373615E-2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29</v>
      </c>
      <c r="B41" s="11">
        <v>11312</v>
      </c>
      <c r="C41" s="11">
        <v>10752</v>
      </c>
      <c r="D41" s="11">
        <f>C41-B41</f>
        <v>-560</v>
      </c>
      <c r="E41" s="12">
        <f>(C41-B41)/B41</f>
        <v>-4.9504950495049507E-2</v>
      </c>
      <c r="F41" s="13">
        <v>123491.5</v>
      </c>
      <c r="G41" s="13">
        <v>118365.5</v>
      </c>
      <c r="H41" s="11">
        <f>G41-F41</f>
        <v>-5126</v>
      </c>
      <c r="I41" s="12">
        <f>(G41-F41)/F41</f>
        <v>-4.150892976439674E-2</v>
      </c>
    </row>
    <row r="42" spans="1:9" s="5" customFormat="1" x14ac:dyDescent="0.2">
      <c r="B42" s="11"/>
      <c r="C42" s="11"/>
      <c r="D42" s="11"/>
      <c r="E42" s="12"/>
      <c r="F42" s="13"/>
      <c r="G42" s="13"/>
      <c r="H42" s="11"/>
      <c r="I42" s="12"/>
    </row>
    <row r="43" spans="1:9" ht="15.75" x14ac:dyDescent="0.25">
      <c r="A43" s="3"/>
      <c r="B43" s="4"/>
      <c r="C43" s="4"/>
      <c r="D43" s="4"/>
      <c r="E43" s="5"/>
      <c r="F43" s="5"/>
      <c r="G43" s="5"/>
      <c r="H43" s="5"/>
      <c r="I43" s="5"/>
    </row>
    <row r="44" spans="1:9" ht="18.75" x14ac:dyDescent="0.25">
      <c r="A44" s="14" t="s">
        <v>37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zoomScaleNormal="100" workbookViewId="0">
      <selection activeCell="E47" sqref="E47"/>
    </sheetView>
  </sheetViews>
  <sheetFormatPr defaultColWidth="8.85546875" defaultRowHeight="15" x14ac:dyDescent="0.2"/>
  <cols>
    <col min="1" max="1" width="19" style="6" customWidth="1"/>
    <col min="2" max="3" width="16.140625" style="11" customWidth="1"/>
    <col min="4" max="4" width="12.710937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7109375" style="13" customWidth="1"/>
    <col min="9" max="9" width="12.7109375" style="13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s="1" customFormat="1" ht="15.75" x14ac:dyDescent="0.25">
      <c r="A2" s="36" t="s">
        <v>31</v>
      </c>
      <c r="B2" s="36"/>
      <c r="C2" s="36"/>
      <c r="D2" s="36"/>
      <c r="E2" s="36"/>
      <c r="F2" s="36"/>
      <c r="G2" s="36"/>
      <c r="H2" s="36"/>
      <c r="I2" s="36"/>
    </row>
    <row r="3" spans="1:9" s="1" customFormat="1" ht="15.75" x14ac:dyDescent="0.25">
      <c r="A3" s="32"/>
      <c r="B3" s="32"/>
      <c r="C3" s="32"/>
      <c r="D3" s="32"/>
      <c r="E3" s="32"/>
      <c r="F3" s="32"/>
      <c r="G3" s="32"/>
      <c r="H3" s="32"/>
      <c r="I3" s="32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25" thickBot="1" x14ac:dyDescent="0.3">
      <c r="A5" s="7" t="s">
        <v>56</v>
      </c>
      <c r="B5" s="8" t="s">
        <v>33</v>
      </c>
      <c r="C5" s="8" t="s">
        <v>34</v>
      </c>
      <c r="D5" s="8" t="s">
        <v>1</v>
      </c>
      <c r="E5" s="9" t="s">
        <v>2</v>
      </c>
      <c r="F5" s="9" t="s">
        <v>35</v>
      </c>
      <c r="G5" s="9" t="s">
        <v>36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7833</v>
      </c>
      <c r="C6" s="11">
        <v>7769</v>
      </c>
      <c r="D6" s="11">
        <f t="shared" ref="D6:D14" si="0">C6-B6</f>
        <v>-64</v>
      </c>
      <c r="E6" s="12">
        <f t="shared" ref="E6:E14" si="1">(C6-B6)/B6</f>
        <v>-8.1705604493808245E-3</v>
      </c>
      <c r="F6" s="13">
        <v>73654</v>
      </c>
      <c r="G6" s="13">
        <v>72130.5</v>
      </c>
      <c r="H6" s="11">
        <f t="shared" ref="H6:H14" si="2">G6-F6</f>
        <v>-1523.5</v>
      </c>
      <c r="I6" s="12">
        <f t="shared" ref="I6:I14" si="3">(G6-F6)/F6</f>
        <v>-2.068455209493035E-2</v>
      </c>
    </row>
    <row r="7" spans="1:9" s="5" customFormat="1" x14ac:dyDescent="0.2">
      <c r="A7" s="5" t="s">
        <v>4</v>
      </c>
      <c r="B7" s="11">
        <v>5697</v>
      </c>
      <c r="C7" s="11">
        <v>5808</v>
      </c>
      <c r="D7" s="11">
        <f t="shared" si="0"/>
        <v>111</v>
      </c>
      <c r="E7" s="12">
        <f t="shared" si="1"/>
        <v>1.9483938915218536E-2</v>
      </c>
      <c r="F7" s="13">
        <v>51576.5</v>
      </c>
      <c r="G7" s="13">
        <v>52312</v>
      </c>
      <c r="H7" s="11">
        <f t="shared" si="2"/>
        <v>735.5</v>
      </c>
      <c r="I7" s="12">
        <f t="shared" si="3"/>
        <v>1.4260370517580681E-2</v>
      </c>
    </row>
    <row r="8" spans="1:9" s="5" customFormat="1" x14ac:dyDescent="0.2">
      <c r="A8" s="5" t="s">
        <v>5</v>
      </c>
      <c r="B8" s="11">
        <v>231</v>
      </c>
      <c r="C8" s="11">
        <v>135</v>
      </c>
      <c r="D8" s="11">
        <f t="shared" si="0"/>
        <v>-96</v>
      </c>
      <c r="E8" s="12">
        <f t="shared" si="1"/>
        <v>-0.41558441558441561</v>
      </c>
      <c r="F8" s="13">
        <v>742</v>
      </c>
      <c r="G8" s="13">
        <v>480</v>
      </c>
      <c r="H8" s="11">
        <f t="shared" si="2"/>
        <v>-262</v>
      </c>
      <c r="I8" s="12">
        <f t="shared" si="3"/>
        <v>-0.35309973045822102</v>
      </c>
    </row>
    <row r="9" spans="1:9" s="5" customFormat="1" x14ac:dyDescent="0.2">
      <c r="A9" s="5" t="s">
        <v>6</v>
      </c>
      <c r="B9" s="11">
        <v>116</v>
      </c>
      <c r="C9" s="11">
        <v>210</v>
      </c>
      <c r="D9" s="11">
        <f t="shared" si="0"/>
        <v>94</v>
      </c>
      <c r="E9" s="12">
        <f t="shared" si="1"/>
        <v>0.81034482758620685</v>
      </c>
      <c r="F9" s="13">
        <v>387</v>
      </c>
      <c r="G9" s="13">
        <v>684</v>
      </c>
      <c r="H9" s="11">
        <f t="shared" si="2"/>
        <v>297</v>
      </c>
      <c r="I9" s="12">
        <f t="shared" si="3"/>
        <v>0.76744186046511631</v>
      </c>
    </row>
    <row r="10" spans="1:9" s="5" customFormat="1" x14ac:dyDescent="0.2">
      <c r="A10" s="5" t="s">
        <v>39</v>
      </c>
      <c r="B10" s="11">
        <v>143</v>
      </c>
      <c r="C10" s="11">
        <v>124</v>
      </c>
      <c r="D10" s="11">
        <f t="shared" si="0"/>
        <v>-19</v>
      </c>
      <c r="E10" s="12">
        <f t="shared" si="1"/>
        <v>-0.13286713286713286</v>
      </c>
      <c r="F10" s="13">
        <v>649</v>
      </c>
      <c r="G10" s="13">
        <v>537</v>
      </c>
      <c r="H10" s="11">
        <f t="shared" si="2"/>
        <v>-112</v>
      </c>
      <c r="I10" s="12">
        <f t="shared" si="3"/>
        <v>-0.17257318952234207</v>
      </c>
    </row>
    <row r="11" spans="1:9" s="5" customFormat="1" x14ac:dyDescent="0.2">
      <c r="A11" s="5" t="s">
        <v>7</v>
      </c>
      <c r="B11" s="11">
        <v>361</v>
      </c>
      <c r="C11" s="11">
        <v>399</v>
      </c>
      <c r="D11" s="11">
        <f t="shared" si="0"/>
        <v>38</v>
      </c>
      <c r="E11" s="12">
        <f t="shared" si="1"/>
        <v>0.10526315789473684</v>
      </c>
      <c r="F11" s="13">
        <v>1545</v>
      </c>
      <c r="G11" s="13">
        <v>1646</v>
      </c>
      <c r="H11" s="11">
        <f t="shared" si="2"/>
        <v>101</v>
      </c>
      <c r="I11" s="12">
        <f t="shared" si="3"/>
        <v>6.5372168284789645E-2</v>
      </c>
    </row>
    <row r="12" spans="1:9" s="5" customFormat="1" x14ac:dyDescent="0.2">
      <c r="A12" s="5" t="s">
        <v>8</v>
      </c>
      <c r="B12" s="11">
        <v>144</v>
      </c>
      <c r="C12" s="11">
        <v>129</v>
      </c>
      <c r="D12" s="11">
        <f t="shared" si="0"/>
        <v>-15</v>
      </c>
      <c r="E12" s="12">
        <f t="shared" si="1"/>
        <v>-0.10416666666666667</v>
      </c>
      <c r="F12" s="13">
        <v>460</v>
      </c>
      <c r="G12" s="13">
        <v>380</v>
      </c>
      <c r="H12" s="11">
        <f t="shared" si="2"/>
        <v>-80</v>
      </c>
      <c r="I12" s="12">
        <f t="shared" si="3"/>
        <v>-0.17391304347826086</v>
      </c>
    </row>
    <row r="13" spans="1:9" s="5" customFormat="1" x14ac:dyDescent="0.2">
      <c r="A13" s="5" t="s">
        <v>9</v>
      </c>
      <c r="B13" s="11">
        <v>919</v>
      </c>
      <c r="C13" s="11">
        <v>870</v>
      </c>
      <c r="D13" s="11">
        <f t="shared" si="0"/>
        <v>-49</v>
      </c>
      <c r="E13" s="12">
        <f t="shared" si="1"/>
        <v>-5.3318824809575623E-2</v>
      </c>
      <c r="F13" s="13">
        <v>3746</v>
      </c>
      <c r="G13" s="13">
        <v>3545</v>
      </c>
      <c r="H13" s="11">
        <f t="shared" si="2"/>
        <v>-201</v>
      </c>
      <c r="I13" s="12">
        <f t="shared" si="3"/>
        <v>-5.3657234383342231E-2</v>
      </c>
    </row>
    <row r="14" spans="1:9" s="5" customFormat="1" x14ac:dyDescent="0.2">
      <c r="A14" s="5" t="s">
        <v>10</v>
      </c>
      <c r="B14" s="11">
        <v>2734</v>
      </c>
      <c r="C14" s="11">
        <v>2332</v>
      </c>
      <c r="D14" s="11">
        <f t="shared" si="0"/>
        <v>-402</v>
      </c>
      <c r="E14" s="12">
        <f t="shared" si="1"/>
        <v>-0.14703730797366496</v>
      </c>
      <c r="F14" s="13">
        <v>14548.5</v>
      </c>
      <c r="G14" s="13">
        <v>12546.5</v>
      </c>
      <c r="H14" s="11">
        <f t="shared" si="2"/>
        <v>-2002</v>
      </c>
      <c r="I14" s="12">
        <f t="shared" si="3"/>
        <v>-0.13760868818091213</v>
      </c>
    </row>
    <row r="15" spans="1:9" s="5" customForma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11</v>
      </c>
      <c r="B16" s="11">
        <v>933</v>
      </c>
      <c r="C16" s="11">
        <v>899</v>
      </c>
      <c r="D16" s="11">
        <f t="shared" ref="D16:D24" si="4">C16-B16</f>
        <v>-34</v>
      </c>
      <c r="E16" s="12">
        <f t="shared" ref="E16:E24" si="5">(C16-B16)/B16</f>
        <v>-3.6441586280814578E-2</v>
      </c>
      <c r="F16" s="13">
        <v>6486.5</v>
      </c>
      <c r="G16" s="13">
        <v>6162</v>
      </c>
      <c r="H16" s="11">
        <f t="shared" ref="H16:H24" si="6">G16-F16</f>
        <v>-324.5</v>
      </c>
      <c r="I16" s="12">
        <f t="shared" ref="I16:I24" si="7">(G16-F16)/F16</f>
        <v>-5.0026979110460189E-2</v>
      </c>
    </row>
    <row r="17" spans="1:9" s="5" customFormat="1" x14ac:dyDescent="0.2">
      <c r="A17" s="5" t="s">
        <v>12</v>
      </c>
      <c r="B17" s="11">
        <v>3250</v>
      </c>
      <c r="C17" s="11">
        <v>3260</v>
      </c>
      <c r="D17" s="11">
        <f t="shared" si="4"/>
        <v>10</v>
      </c>
      <c r="E17" s="12">
        <f t="shared" si="5"/>
        <v>3.0769230769230769E-3</v>
      </c>
      <c r="F17" s="13">
        <v>18528</v>
      </c>
      <c r="G17" s="13">
        <v>18455</v>
      </c>
      <c r="H17" s="11">
        <f t="shared" si="6"/>
        <v>-73</v>
      </c>
      <c r="I17" s="12">
        <f t="shared" si="7"/>
        <v>-3.9399827288428323E-3</v>
      </c>
    </row>
    <row r="18" spans="1:9" s="5" customFormat="1" x14ac:dyDescent="0.2">
      <c r="A18" s="5" t="s">
        <v>13</v>
      </c>
      <c r="B18" s="11">
        <v>2305</v>
      </c>
      <c r="C18" s="11">
        <v>2302</v>
      </c>
      <c r="D18" s="11">
        <f t="shared" si="4"/>
        <v>-3</v>
      </c>
      <c r="E18" s="12">
        <f t="shared" si="5"/>
        <v>-1.3015184381778742E-3</v>
      </c>
      <c r="F18" s="13">
        <v>14060.5</v>
      </c>
      <c r="G18" s="13">
        <v>14036</v>
      </c>
      <c r="H18" s="11">
        <f t="shared" si="6"/>
        <v>-24.5</v>
      </c>
      <c r="I18" s="12">
        <f t="shared" si="7"/>
        <v>-1.7424700401834927E-3</v>
      </c>
    </row>
    <row r="19" spans="1:9" s="5" customFormat="1" x14ac:dyDescent="0.2">
      <c r="A19" s="5" t="s">
        <v>14</v>
      </c>
      <c r="B19" s="11">
        <v>367</v>
      </c>
      <c r="C19" s="11">
        <v>392</v>
      </c>
      <c r="D19" s="11">
        <f t="shared" si="4"/>
        <v>25</v>
      </c>
      <c r="E19" s="12">
        <f t="shared" si="5"/>
        <v>6.8119891008174394E-2</v>
      </c>
      <c r="F19" s="13">
        <v>1932.5</v>
      </c>
      <c r="G19" s="13">
        <v>2315</v>
      </c>
      <c r="H19" s="11">
        <f t="shared" si="6"/>
        <v>382.5</v>
      </c>
      <c r="I19" s="12">
        <f t="shared" si="7"/>
        <v>0.19793014230271669</v>
      </c>
    </row>
    <row r="20" spans="1:9" s="5" customFormat="1" x14ac:dyDescent="0.2">
      <c r="A20" s="5" t="s">
        <v>15</v>
      </c>
      <c r="B20" s="11">
        <v>269</v>
      </c>
      <c r="C20" s="11">
        <v>257</v>
      </c>
      <c r="D20" s="11">
        <f t="shared" si="4"/>
        <v>-12</v>
      </c>
      <c r="E20" s="12">
        <f t="shared" si="5"/>
        <v>-4.4609665427509292E-2</v>
      </c>
      <c r="F20" s="13">
        <v>1294</v>
      </c>
      <c r="G20" s="13">
        <v>1265</v>
      </c>
      <c r="H20" s="11">
        <f t="shared" si="6"/>
        <v>-29</v>
      </c>
      <c r="I20" s="12">
        <f t="shared" si="7"/>
        <v>-2.241112828438949E-2</v>
      </c>
    </row>
    <row r="21" spans="1:9" s="5" customFormat="1" x14ac:dyDescent="0.2">
      <c r="A21" s="5" t="s">
        <v>16</v>
      </c>
      <c r="B21" s="11">
        <v>1313</v>
      </c>
      <c r="C21" s="11">
        <v>1469</v>
      </c>
      <c r="D21" s="11">
        <f t="shared" si="4"/>
        <v>156</v>
      </c>
      <c r="E21" s="12">
        <f t="shared" si="5"/>
        <v>0.11881188118811881</v>
      </c>
      <c r="F21" s="13">
        <v>7307</v>
      </c>
      <c r="G21" s="13">
        <v>8110</v>
      </c>
      <c r="H21" s="11">
        <f t="shared" si="6"/>
        <v>803</v>
      </c>
      <c r="I21" s="12">
        <f t="shared" si="7"/>
        <v>0.10989462159573012</v>
      </c>
    </row>
    <row r="22" spans="1:9" s="5" customFormat="1" x14ac:dyDescent="0.2">
      <c r="A22" s="5" t="s">
        <v>30</v>
      </c>
      <c r="B22" s="11">
        <v>151</v>
      </c>
      <c r="C22" s="11">
        <v>132</v>
      </c>
      <c r="D22" s="11">
        <f t="shared" si="4"/>
        <v>-19</v>
      </c>
      <c r="E22" s="12">
        <f t="shared" si="5"/>
        <v>-0.12582781456953643</v>
      </c>
      <c r="F22" s="13">
        <v>669</v>
      </c>
      <c r="G22" s="13">
        <v>574</v>
      </c>
      <c r="H22" s="11">
        <f t="shared" si="6"/>
        <v>-95</v>
      </c>
      <c r="I22" s="12">
        <f t="shared" si="7"/>
        <v>-0.14200298953662183</v>
      </c>
    </row>
    <row r="23" spans="1:9" s="5" customFormat="1" x14ac:dyDescent="0.2">
      <c r="A23" s="5" t="s">
        <v>17</v>
      </c>
      <c r="B23" s="11">
        <v>131</v>
      </c>
      <c r="C23" s="11">
        <v>108</v>
      </c>
      <c r="D23" s="11">
        <f t="shared" si="4"/>
        <v>-23</v>
      </c>
      <c r="E23" s="12">
        <f t="shared" si="5"/>
        <v>-0.17557251908396945</v>
      </c>
      <c r="F23" s="13">
        <v>725</v>
      </c>
      <c r="G23" s="13">
        <v>724</v>
      </c>
      <c r="H23" s="11">
        <f t="shared" si="6"/>
        <v>-1</v>
      </c>
      <c r="I23" s="12">
        <f t="shared" si="7"/>
        <v>-1.3793103448275861E-3</v>
      </c>
    </row>
    <row r="24" spans="1:9" s="5" customFormat="1" x14ac:dyDescent="0.2">
      <c r="A24" s="5" t="s">
        <v>18</v>
      </c>
      <c r="B24" s="11">
        <v>269</v>
      </c>
      <c r="C24" s="11">
        <v>353</v>
      </c>
      <c r="D24" s="11">
        <f t="shared" si="4"/>
        <v>84</v>
      </c>
      <c r="E24" s="12">
        <f t="shared" si="5"/>
        <v>0.31226765799256506</v>
      </c>
      <c r="F24" s="13">
        <v>269</v>
      </c>
      <c r="G24" s="13">
        <v>353</v>
      </c>
      <c r="H24" s="11">
        <f t="shared" si="6"/>
        <v>84</v>
      </c>
      <c r="I24" s="12">
        <f t="shared" si="7"/>
        <v>0.31226765799256506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19</v>
      </c>
      <c r="B27" s="11">
        <v>16597</v>
      </c>
      <c r="C27" s="11">
        <v>15852</v>
      </c>
      <c r="D27" s="11">
        <f t="shared" ref="D27:D32" si="8">C27-B27</f>
        <v>-745</v>
      </c>
      <c r="E27" s="12">
        <f t="shared" ref="E27:E32" si="9">(C27-B27)/B27</f>
        <v>-4.488763029463156E-2</v>
      </c>
      <c r="F27" s="13">
        <v>158002</v>
      </c>
      <c r="G27" s="13">
        <v>153062.5</v>
      </c>
      <c r="H27" s="11">
        <f t="shared" ref="H27:H32" si="10">G27-F27</f>
        <v>-4939.5</v>
      </c>
      <c r="I27" s="12">
        <f t="shared" ref="I27:I32" si="11">(G27-F27)/F27</f>
        <v>-3.1262262503006288E-2</v>
      </c>
    </row>
    <row r="28" spans="1:9" s="5" customFormat="1" x14ac:dyDescent="0.2">
      <c r="A28" s="5" t="s">
        <v>20</v>
      </c>
      <c r="B28" s="11">
        <v>13511</v>
      </c>
      <c r="C28" s="11">
        <v>12828</v>
      </c>
      <c r="D28" s="11">
        <f t="shared" si="8"/>
        <v>-683</v>
      </c>
      <c r="E28" s="12">
        <f t="shared" si="9"/>
        <v>-5.055140256087632E-2</v>
      </c>
      <c r="F28" s="13">
        <v>126393</v>
      </c>
      <c r="G28" s="13">
        <v>122004.5</v>
      </c>
      <c r="H28" s="11">
        <f t="shared" si="10"/>
        <v>-4388.5</v>
      </c>
      <c r="I28" s="12">
        <f t="shared" si="11"/>
        <v>-3.4721068413598857E-2</v>
      </c>
    </row>
    <row r="29" spans="1:9" s="5" customFormat="1" x14ac:dyDescent="0.2">
      <c r="A29" s="5" t="s">
        <v>21</v>
      </c>
      <c r="B29" s="11">
        <v>2462</v>
      </c>
      <c r="C29" s="11">
        <v>2625</v>
      </c>
      <c r="D29" s="11">
        <f t="shared" si="8"/>
        <v>163</v>
      </c>
      <c r="E29" s="12">
        <f t="shared" si="9"/>
        <v>6.6206336311941505E-2</v>
      </c>
      <c r="F29" s="13">
        <v>14096</v>
      </c>
      <c r="G29" s="13">
        <v>14365</v>
      </c>
      <c r="H29" s="11">
        <f t="shared" si="10"/>
        <v>269</v>
      </c>
      <c r="I29" s="12">
        <f t="shared" si="11"/>
        <v>1.9083427922814984E-2</v>
      </c>
    </row>
    <row r="30" spans="1:9" s="5" customFormat="1" x14ac:dyDescent="0.2">
      <c r="A30" s="5" t="s">
        <v>22</v>
      </c>
      <c r="B30" s="11">
        <v>776</v>
      </c>
      <c r="C30" s="11">
        <v>691</v>
      </c>
      <c r="D30" s="11">
        <f t="shared" si="8"/>
        <v>-85</v>
      </c>
      <c r="E30" s="12">
        <f t="shared" si="9"/>
        <v>-0.1095360824742268</v>
      </c>
      <c r="F30" s="13">
        <v>3352</v>
      </c>
      <c r="G30" s="13">
        <v>3178</v>
      </c>
      <c r="H30" s="11">
        <f t="shared" si="10"/>
        <v>-174</v>
      </c>
      <c r="I30" s="12">
        <f t="shared" si="11"/>
        <v>-5.190930787589499E-2</v>
      </c>
    </row>
    <row r="31" spans="1:9" s="5" customFormat="1" x14ac:dyDescent="0.2">
      <c r="A31" s="5" t="s">
        <v>23</v>
      </c>
      <c r="B31" s="11">
        <v>1867</v>
      </c>
      <c r="C31" s="11">
        <v>1751</v>
      </c>
      <c r="D31" s="11">
        <f t="shared" si="8"/>
        <v>-116</v>
      </c>
      <c r="E31" s="12">
        <f t="shared" si="9"/>
        <v>-6.2131762185324048E-2</v>
      </c>
      <c r="F31" s="13">
        <v>12552</v>
      </c>
      <c r="G31" s="13">
        <v>12030</v>
      </c>
      <c r="H31" s="11">
        <f t="shared" si="10"/>
        <v>-522</v>
      </c>
      <c r="I31" s="12">
        <f t="shared" si="11"/>
        <v>-4.1586998087954109E-2</v>
      </c>
    </row>
    <row r="32" spans="1:9" s="5" customFormat="1" x14ac:dyDescent="0.2">
      <c r="A32" s="5" t="s">
        <v>24</v>
      </c>
      <c r="B32" s="11">
        <v>274</v>
      </c>
      <c r="C32" s="11">
        <v>303</v>
      </c>
      <c r="D32" s="11">
        <f t="shared" si="8"/>
        <v>29</v>
      </c>
      <c r="E32" s="12">
        <f t="shared" si="9"/>
        <v>0.10583941605839416</v>
      </c>
      <c r="F32" s="13">
        <v>1609</v>
      </c>
      <c r="G32" s="13">
        <v>1485</v>
      </c>
      <c r="H32" s="11">
        <f t="shared" si="10"/>
        <v>-124</v>
      </c>
      <c r="I32" s="12">
        <f t="shared" si="11"/>
        <v>-7.706650093225606E-2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25</v>
      </c>
      <c r="B35" s="11">
        <v>2736</v>
      </c>
      <c r="C35" s="11">
        <v>2584</v>
      </c>
      <c r="D35" s="11">
        <f>C35-B35</f>
        <v>-152</v>
      </c>
      <c r="E35" s="12">
        <f>(C35-B35)/B35</f>
        <v>-5.5555555555555552E-2</v>
      </c>
      <c r="F35" s="13">
        <v>21201</v>
      </c>
      <c r="G35" s="13">
        <v>19705</v>
      </c>
      <c r="H35" s="11">
        <f>G35-F35</f>
        <v>-1496</v>
      </c>
      <c r="I35" s="12">
        <f>(G35-F35)/F35</f>
        <v>-7.0562709306164803E-2</v>
      </c>
    </row>
    <row r="36" spans="1:9" s="5" customFormat="1" x14ac:dyDescent="0.2">
      <c r="A36" s="5" t="s">
        <v>26</v>
      </c>
      <c r="B36" s="11">
        <v>1863</v>
      </c>
      <c r="C36" s="11">
        <v>1706</v>
      </c>
      <c r="D36" s="11">
        <f>C36-B36</f>
        <v>-157</v>
      </c>
      <c r="E36" s="12">
        <f>(C36-B36)/B36</f>
        <v>-8.4272678475577026E-2</v>
      </c>
      <c r="F36" s="13">
        <v>13658</v>
      </c>
      <c r="G36" s="13">
        <v>12541</v>
      </c>
      <c r="H36" s="11">
        <f>G36-F36</f>
        <v>-1117</v>
      </c>
      <c r="I36" s="12">
        <f>(G36-F36)/F36</f>
        <v>-8.1783570068824127E-2</v>
      </c>
    </row>
    <row r="37" spans="1:9" s="5" customFormat="1" x14ac:dyDescent="0.2">
      <c r="A37" s="5" t="s">
        <v>27</v>
      </c>
      <c r="B37" s="11">
        <v>709</v>
      </c>
      <c r="C37" s="11">
        <v>647</v>
      </c>
      <c r="D37" s="11">
        <f>C37-B37</f>
        <v>-62</v>
      </c>
      <c r="E37" s="12">
        <f>(C37-B37)/B37</f>
        <v>-8.744710860366714E-2</v>
      </c>
      <c r="F37" s="13">
        <v>3531</v>
      </c>
      <c r="G37" s="13">
        <v>3182</v>
      </c>
      <c r="H37" s="11">
        <f>G37-F37</f>
        <v>-349</v>
      </c>
      <c r="I37" s="12">
        <f>(G37-F37)/F37</f>
        <v>-9.8838855848201637E-2</v>
      </c>
    </row>
    <row r="38" spans="1:9" s="5" customFormat="1" x14ac:dyDescent="0.2">
      <c r="A38" s="5" t="s">
        <v>28</v>
      </c>
      <c r="B38" s="11">
        <v>825</v>
      </c>
      <c r="C38" s="11">
        <v>811</v>
      </c>
      <c r="D38" s="11">
        <f>C38-B38</f>
        <v>-14</v>
      </c>
      <c r="E38" s="12">
        <f>(C38-B38)/B38</f>
        <v>-1.6969696969696971E-2</v>
      </c>
      <c r="F38" s="13">
        <v>4012</v>
      </c>
      <c r="G38" s="13">
        <v>3982</v>
      </c>
      <c r="H38" s="11">
        <f>G38-F38</f>
        <v>-30</v>
      </c>
      <c r="I38" s="12">
        <f>(G38-F38)/F38</f>
        <v>-7.4775672981056826E-3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29</v>
      </c>
      <c r="B41" s="11">
        <v>26404</v>
      </c>
      <c r="C41" s="11">
        <v>25282</v>
      </c>
      <c r="D41" s="11">
        <f>C41-B41</f>
        <v>-1122</v>
      </c>
      <c r="E41" s="12">
        <f>(C41-B41)/B41</f>
        <v>-4.2493561581578548E-2</v>
      </c>
      <c r="F41" s="13">
        <v>252857</v>
      </c>
      <c r="G41" s="13">
        <v>244898</v>
      </c>
      <c r="H41" s="11">
        <f>G41-F41</f>
        <v>-7959</v>
      </c>
      <c r="I41" s="12">
        <f>(G41-F41)/F41</f>
        <v>-3.1476288969654785E-2</v>
      </c>
    </row>
    <row r="42" spans="1:9" s="5" customFormat="1" x14ac:dyDescent="0.2">
      <c r="B42" s="11"/>
      <c r="C42" s="11"/>
      <c r="D42" s="11"/>
      <c r="E42" s="12"/>
      <c r="F42" s="13"/>
      <c r="G42" s="13"/>
      <c r="H42" s="11"/>
      <c r="I42" s="12"/>
    </row>
    <row r="43" spans="1:9" ht="15.75" x14ac:dyDescent="0.25">
      <c r="A43" s="3"/>
      <c r="B43" s="4"/>
      <c r="C43" s="4"/>
      <c r="D43" s="4"/>
      <c r="E43" s="5"/>
      <c r="F43" s="5"/>
      <c r="G43" s="5"/>
      <c r="H43" s="5"/>
      <c r="I43" s="5"/>
    </row>
    <row r="44" spans="1:9" ht="18.75" x14ac:dyDescent="0.25">
      <c r="A44" s="14" t="s">
        <v>37</v>
      </c>
    </row>
  </sheetData>
  <mergeCells count="2">
    <mergeCell ref="A1:I1"/>
    <mergeCell ref="A2:I2"/>
  </mergeCells>
  <pageMargins left="0.7" right="0.7" top="0.7" bottom="0.7" header="0.5" footer="0.5"/>
  <pageSetup scale="67" orientation="portrait" r:id="rId1"/>
  <headerFooter>
    <oddFooter>&amp;LChantelle McGinness, 907-474-5371, cjmcginness@alaska.edu
UAF Planning, Analysis, and Institutional Research&amp;Rwww.uaf.edu/pair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zoomScaleNormal="100" workbookViewId="0">
      <selection sqref="A1:I1"/>
    </sheetView>
  </sheetViews>
  <sheetFormatPr defaultColWidth="8.85546875" defaultRowHeight="15" x14ac:dyDescent="0.2"/>
  <cols>
    <col min="1" max="1" width="20" style="6" bestFit="1" customWidth="1"/>
    <col min="2" max="3" width="16.140625" style="11" customWidth="1"/>
    <col min="4" max="4" width="12.710937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7109375" style="13" customWidth="1"/>
    <col min="9" max="9" width="12.7109375" style="13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s="1" customFormat="1" ht="15.75" x14ac:dyDescent="0.25">
      <c r="A2" s="36" t="s">
        <v>31</v>
      </c>
      <c r="B2" s="36"/>
      <c r="C2" s="36"/>
      <c r="D2" s="36"/>
      <c r="E2" s="36"/>
      <c r="F2" s="36"/>
      <c r="G2" s="36"/>
      <c r="H2" s="36"/>
      <c r="I2" s="36"/>
    </row>
    <row r="3" spans="1:9" s="1" customFormat="1" ht="15.75" x14ac:dyDescent="0.25">
      <c r="A3" s="33"/>
      <c r="B3" s="33"/>
      <c r="C3" s="33"/>
      <c r="D3" s="33"/>
      <c r="E3" s="33"/>
      <c r="F3" s="33"/>
      <c r="G3" s="33"/>
      <c r="H3" s="33"/>
      <c r="I3" s="33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25" thickBot="1" x14ac:dyDescent="0.3">
      <c r="A5" s="7" t="s">
        <v>57</v>
      </c>
      <c r="B5" s="8" t="s">
        <v>33</v>
      </c>
      <c r="C5" s="8" t="s">
        <v>34</v>
      </c>
      <c r="D5" s="8" t="s">
        <v>1</v>
      </c>
      <c r="E5" s="9" t="s">
        <v>2</v>
      </c>
      <c r="F5" s="9" t="s">
        <v>35</v>
      </c>
      <c r="G5" s="9" t="s">
        <v>36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8322</v>
      </c>
      <c r="C6" s="11">
        <v>8131</v>
      </c>
      <c r="D6" s="11">
        <f t="shared" ref="D6:D14" si="0">C6-B6</f>
        <v>-191</v>
      </c>
      <c r="E6" s="12">
        <f t="shared" ref="E6:E14" si="1">(C6-B6)/B6</f>
        <v>-2.2951213650564767E-2</v>
      </c>
      <c r="F6" s="13">
        <v>76592</v>
      </c>
      <c r="G6" s="13">
        <v>73813</v>
      </c>
      <c r="H6" s="11">
        <f t="shared" ref="H6:H14" si="2">G6-F6</f>
        <v>-2779</v>
      </c>
      <c r="I6" s="12">
        <f t="shared" ref="I6:I14" si="3">(G6-F6)/F6</f>
        <v>-3.6283162732400252E-2</v>
      </c>
    </row>
    <row r="7" spans="1:9" s="5" customFormat="1" x14ac:dyDescent="0.2">
      <c r="A7" s="5" t="s">
        <v>4</v>
      </c>
      <c r="B7" s="11">
        <v>5978</v>
      </c>
      <c r="C7" s="11">
        <v>5937</v>
      </c>
      <c r="D7" s="11">
        <f t="shared" si="0"/>
        <v>-41</v>
      </c>
      <c r="E7" s="12">
        <f t="shared" si="1"/>
        <v>-6.8584810973569754E-3</v>
      </c>
      <c r="F7" s="13">
        <v>53463</v>
      </c>
      <c r="G7" s="13">
        <v>53024.5</v>
      </c>
      <c r="H7" s="11">
        <f t="shared" si="2"/>
        <v>-438.5</v>
      </c>
      <c r="I7" s="12">
        <f t="shared" si="3"/>
        <v>-8.2019340478461742E-3</v>
      </c>
    </row>
    <row r="8" spans="1:9" s="5" customFormat="1" x14ac:dyDescent="0.2">
      <c r="A8" s="5" t="s">
        <v>5</v>
      </c>
      <c r="B8" s="11">
        <v>263</v>
      </c>
      <c r="C8" s="11">
        <v>199</v>
      </c>
      <c r="D8" s="11">
        <f t="shared" si="0"/>
        <v>-64</v>
      </c>
      <c r="E8" s="12">
        <f t="shared" si="1"/>
        <v>-0.24334600760456274</v>
      </c>
      <c r="F8" s="13">
        <v>837</v>
      </c>
      <c r="G8" s="13">
        <v>655</v>
      </c>
      <c r="H8" s="11">
        <f t="shared" si="2"/>
        <v>-182</v>
      </c>
      <c r="I8" s="12">
        <f t="shared" si="3"/>
        <v>-0.21744324970131421</v>
      </c>
    </row>
    <row r="9" spans="1:9" s="5" customFormat="1" x14ac:dyDescent="0.2">
      <c r="A9" s="5" t="s">
        <v>6</v>
      </c>
      <c r="B9" s="11">
        <v>121</v>
      </c>
      <c r="C9" s="11">
        <v>214</v>
      </c>
      <c r="D9" s="11">
        <f t="shared" si="0"/>
        <v>93</v>
      </c>
      <c r="E9" s="12">
        <f t="shared" si="1"/>
        <v>0.76859504132231404</v>
      </c>
      <c r="F9" s="13">
        <v>404</v>
      </c>
      <c r="G9" s="13">
        <v>698</v>
      </c>
      <c r="H9" s="11">
        <f t="shared" si="2"/>
        <v>294</v>
      </c>
      <c r="I9" s="12">
        <f t="shared" si="3"/>
        <v>0.7277227722772277</v>
      </c>
    </row>
    <row r="10" spans="1:9" s="5" customFormat="1" x14ac:dyDescent="0.2">
      <c r="A10" s="5" t="s">
        <v>39</v>
      </c>
      <c r="B10" s="11">
        <v>162</v>
      </c>
      <c r="C10" s="11">
        <v>163</v>
      </c>
      <c r="D10" s="11">
        <f t="shared" si="0"/>
        <v>1</v>
      </c>
      <c r="E10" s="12">
        <f t="shared" si="1"/>
        <v>6.1728395061728392E-3</v>
      </c>
      <c r="F10" s="13">
        <v>734</v>
      </c>
      <c r="G10" s="13">
        <v>809</v>
      </c>
      <c r="H10" s="11">
        <f t="shared" si="2"/>
        <v>75</v>
      </c>
      <c r="I10" s="12">
        <f t="shared" si="3"/>
        <v>0.10217983651226158</v>
      </c>
    </row>
    <row r="11" spans="1:9" s="5" customFormat="1" x14ac:dyDescent="0.2">
      <c r="A11" s="5" t="s">
        <v>7</v>
      </c>
      <c r="B11" s="11">
        <v>412</v>
      </c>
      <c r="C11" s="11">
        <v>428</v>
      </c>
      <c r="D11" s="11">
        <f t="shared" si="0"/>
        <v>16</v>
      </c>
      <c r="E11" s="12">
        <f t="shared" si="1"/>
        <v>3.8834951456310676E-2</v>
      </c>
      <c r="F11" s="13">
        <v>1758</v>
      </c>
      <c r="G11" s="13">
        <v>1732</v>
      </c>
      <c r="H11" s="11">
        <f t="shared" si="2"/>
        <v>-26</v>
      </c>
      <c r="I11" s="12">
        <f t="shared" si="3"/>
        <v>-1.4789533560864619E-2</v>
      </c>
    </row>
    <row r="12" spans="1:9" s="5" customFormat="1" x14ac:dyDescent="0.2">
      <c r="A12" s="5" t="s">
        <v>8</v>
      </c>
      <c r="B12" s="11">
        <v>159</v>
      </c>
      <c r="C12" s="11">
        <v>140</v>
      </c>
      <c r="D12" s="11">
        <f t="shared" si="0"/>
        <v>-19</v>
      </c>
      <c r="E12" s="12">
        <f t="shared" si="1"/>
        <v>-0.11949685534591195</v>
      </c>
      <c r="F12" s="13">
        <v>504</v>
      </c>
      <c r="G12" s="13">
        <v>402</v>
      </c>
      <c r="H12" s="11">
        <f t="shared" si="2"/>
        <v>-102</v>
      </c>
      <c r="I12" s="12">
        <f t="shared" si="3"/>
        <v>-0.20238095238095238</v>
      </c>
    </row>
    <row r="13" spans="1:9" s="5" customFormat="1" x14ac:dyDescent="0.2">
      <c r="A13" s="5" t="s">
        <v>9</v>
      </c>
      <c r="B13" s="11">
        <v>962</v>
      </c>
      <c r="C13" s="11">
        <v>900</v>
      </c>
      <c r="D13" s="11">
        <f t="shared" si="0"/>
        <v>-62</v>
      </c>
      <c r="E13" s="12">
        <f t="shared" si="1"/>
        <v>-6.4449064449064453E-2</v>
      </c>
      <c r="F13" s="13">
        <v>3882</v>
      </c>
      <c r="G13" s="13">
        <v>3680</v>
      </c>
      <c r="H13" s="11">
        <f t="shared" si="2"/>
        <v>-202</v>
      </c>
      <c r="I13" s="12">
        <f t="shared" si="3"/>
        <v>-5.2035033487892839E-2</v>
      </c>
    </row>
    <row r="14" spans="1:9" s="5" customFormat="1" x14ac:dyDescent="0.2">
      <c r="A14" s="5" t="s">
        <v>10</v>
      </c>
      <c r="B14" s="11">
        <v>2865</v>
      </c>
      <c r="C14" s="11">
        <v>2434</v>
      </c>
      <c r="D14" s="11">
        <f t="shared" si="0"/>
        <v>-431</v>
      </c>
      <c r="E14" s="12">
        <f t="shared" si="1"/>
        <v>-0.15043630017452006</v>
      </c>
      <c r="F14" s="13">
        <v>15010</v>
      </c>
      <c r="G14" s="13">
        <v>12812.5</v>
      </c>
      <c r="H14" s="11">
        <f t="shared" si="2"/>
        <v>-2197.5</v>
      </c>
      <c r="I14" s="12">
        <f t="shared" si="3"/>
        <v>-0.14640239840106595</v>
      </c>
    </row>
    <row r="15" spans="1:9" s="5" customForma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11</v>
      </c>
      <c r="B16" s="11">
        <v>949</v>
      </c>
      <c r="C16" s="11">
        <v>905</v>
      </c>
      <c r="D16" s="11">
        <f t="shared" ref="D16:D24" si="4">C16-B16</f>
        <v>-44</v>
      </c>
      <c r="E16" s="12">
        <f t="shared" ref="E16:E24" si="5">(C16-B16)/B16</f>
        <v>-4.6364594309799792E-2</v>
      </c>
      <c r="F16" s="13">
        <v>6608.5</v>
      </c>
      <c r="G16" s="13">
        <v>6272</v>
      </c>
      <c r="H16" s="11">
        <f t="shared" ref="H16:H24" si="6">G16-F16</f>
        <v>-336.5</v>
      </c>
      <c r="I16" s="12">
        <f t="shared" ref="I16:I24" si="7">(G16-F16)/F16</f>
        <v>-5.0919270636301729E-2</v>
      </c>
    </row>
    <row r="17" spans="1:9" s="5" customFormat="1" x14ac:dyDescent="0.2">
      <c r="A17" s="5" t="s">
        <v>12</v>
      </c>
      <c r="B17" s="11">
        <v>3410</v>
      </c>
      <c r="C17" s="11">
        <v>3325</v>
      </c>
      <c r="D17" s="11">
        <f t="shared" si="4"/>
        <v>-85</v>
      </c>
      <c r="E17" s="12">
        <f t="shared" si="5"/>
        <v>-2.4926686217008796E-2</v>
      </c>
      <c r="F17" s="13">
        <v>19373</v>
      </c>
      <c r="G17" s="13">
        <v>18698</v>
      </c>
      <c r="H17" s="11">
        <f t="shared" si="6"/>
        <v>-675</v>
      </c>
      <c r="I17" s="12">
        <f t="shared" si="7"/>
        <v>-3.4842306302586071E-2</v>
      </c>
    </row>
    <row r="18" spans="1:9" s="5" customFormat="1" x14ac:dyDescent="0.2">
      <c r="A18" s="5" t="s">
        <v>13</v>
      </c>
      <c r="B18" s="11">
        <v>2378</v>
      </c>
      <c r="C18" s="11">
        <v>2306</v>
      </c>
      <c r="D18" s="11">
        <f t="shared" si="4"/>
        <v>-72</v>
      </c>
      <c r="E18" s="12">
        <f t="shared" si="5"/>
        <v>-3.0277544154751892E-2</v>
      </c>
      <c r="F18" s="13">
        <v>14526</v>
      </c>
      <c r="G18" s="13">
        <v>14091.5</v>
      </c>
      <c r="H18" s="11">
        <f t="shared" si="6"/>
        <v>-434.5</v>
      </c>
      <c r="I18" s="12">
        <f t="shared" si="7"/>
        <v>-2.9911882142365415E-2</v>
      </c>
    </row>
    <row r="19" spans="1:9" s="5" customFormat="1" x14ac:dyDescent="0.2">
      <c r="A19" s="5" t="s">
        <v>14</v>
      </c>
      <c r="B19" s="11">
        <v>364</v>
      </c>
      <c r="C19" s="11">
        <v>402</v>
      </c>
      <c r="D19" s="11">
        <f t="shared" si="4"/>
        <v>38</v>
      </c>
      <c r="E19" s="12">
        <f t="shared" si="5"/>
        <v>0.1043956043956044</v>
      </c>
      <c r="F19" s="13">
        <v>1943.5</v>
      </c>
      <c r="G19" s="13">
        <v>2343</v>
      </c>
      <c r="H19" s="11">
        <f t="shared" si="6"/>
        <v>399.5</v>
      </c>
      <c r="I19" s="12">
        <f t="shared" si="7"/>
        <v>0.20555698482119886</v>
      </c>
    </row>
    <row r="20" spans="1:9" s="5" customFormat="1" x14ac:dyDescent="0.2">
      <c r="A20" s="5" t="s">
        <v>15</v>
      </c>
      <c r="B20" s="11">
        <v>286</v>
      </c>
      <c r="C20" s="11">
        <v>266</v>
      </c>
      <c r="D20" s="11">
        <f t="shared" si="4"/>
        <v>-20</v>
      </c>
      <c r="E20" s="12">
        <f t="shared" si="5"/>
        <v>-6.9930069930069935E-2</v>
      </c>
      <c r="F20" s="13">
        <v>1382</v>
      </c>
      <c r="G20" s="13">
        <v>1310</v>
      </c>
      <c r="H20" s="11">
        <f t="shared" si="6"/>
        <v>-72</v>
      </c>
      <c r="I20" s="12">
        <f t="shared" si="7"/>
        <v>-5.2098408104196817E-2</v>
      </c>
    </row>
    <row r="21" spans="1:9" s="5" customFormat="1" x14ac:dyDescent="0.2">
      <c r="A21" s="5" t="s">
        <v>16</v>
      </c>
      <c r="B21" s="11">
        <v>1364</v>
      </c>
      <c r="C21" s="11">
        <v>1485</v>
      </c>
      <c r="D21" s="11">
        <f t="shared" si="4"/>
        <v>121</v>
      </c>
      <c r="E21" s="12">
        <f t="shared" si="5"/>
        <v>8.8709677419354843E-2</v>
      </c>
      <c r="F21" s="13">
        <v>7508</v>
      </c>
      <c r="G21" s="13">
        <v>8170</v>
      </c>
      <c r="H21" s="11">
        <f t="shared" si="6"/>
        <v>662</v>
      </c>
      <c r="I21" s="12">
        <f t="shared" si="7"/>
        <v>8.8172615876398505E-2</v>
      </c>
    </row>
    <row r="22" spans="1:9" s="5" customFormat="1" x14ac:dyDescent="0.2">
      <c r="A22" s="5" t="s">
        <v>30</v>
      </c>
      <c r="B22" s="11">
        <v>164</v>
      </c>
      <c r="C22" s="11">
        <v>138</v>
      </c>
      <c r="D22" s="11">
        <f t="shared" si="4"/>
        <v>-26</v>
      </c>
      <c r="E22" s="12">
        <f t="shared" si="5"/>
        <v>-0.15853658536585366</v>
      </c>
      <c r="F22" s="13">
        <v>731</v>
      </c>
      <c r="G22" s="13">
        <v>617</v>
      </c>
      <c r="H22" s="11">
        <f t="shared" si="6"/>
        <v>-114</v>
      </c>
      <c r="I22" s="12">
        <f t="shared" si="7"/>
        <v>-0.15595075239398085</v>
      </c>
    </row>
    <row r="23" spans="1:9" s="5" customFormat="1" x14ac:dyDescent="0.2">
      <c r="A23" s="5" t="s">
        <v>17</v>
      </c>
      <c r="B23" s="11">
        <v>169</v>
      </c>
      <c r="C23" s="11">
        <v>163</v>
      </c>
      <c r="D23" s="11">
        <f t="shared" si="4"/>
        <v>-6</v>
      </c>
      <c r="E23" s="12">
        <f t="shared" si="5"/>
        <v>-3.5502958579881658E-2</v>
      </c>
      <c r="F23" s="13">
        <v>812</v>
      </c>
      <c r="G23" s="13">
        <v>857</v>
      </c>
      <c r="H23" s="11">
        <f t="shared" si="6"/>
        <v>45</v>
      </c>
      <c r="I23" s="12">
        <f t="shared" si="7"/>
        <v>5.5418719211822662E-2</v>
      </c>
    </row>
    <row r="24" spans="1:9" s="5" customFormat="1" x14ac:dyDescent="0.2">
      <c r="A24" s="5" t="s">
        <v>18</v>
      </c>
      <c r="B24" s="11">
        <v>268</v>
      </c>
      <c r="C24" s="11">
        <v>355</v>
      </c>
      <c r="D24" s="11">
        <f t="shared" si="4"/>
        <v>87</v>
      </c>
      <c r="E24" s="12">
        <f t="shared" si="5"/>
        <v>0.32462686567164178</v>
      </c>
      <c r="F24" s="13">
        <v>267</v>
      </c>
      <c r="G24" s="13">
        <v>355</v>
      </c>
      <c r="H24" s="11">
        <f t="shared" si="6"/>
        <v>88</v>
      </c>
      <c r="I24" s="12">
        <f t="shared" si="7"/>
        <v>0.32958801498127338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19</v>
      </c>
      <c r="B27" s="11">
        <v>16518</v>
      </c>
      <c r="C27" s="11">
        <v>16089</v>
      </c>
      <c r="D27" s="11">
        <f t="shared" ref="D27:D32" si="8">C27-B27</f>
        <v>-429</v>
      </c>
      <c r="E27" s="12">
        <f t="shared" ref="E27:E32" si="9">(C27-B27)/B27</f>
        <v>-2.5971667272066835E-2</v>
      </c>
      <c r="F27" s="13">
        <v>156109</v>
      </c>
      <c r="G27" s="13">
        <v>153751.5</v>
      </c>
      <c r="H27" s="11">
        <f t="shared" ref="H27:H32" si="10">G27-F27</f>
        <v>-2357.5</v>
      </c>
      <c r="I27" s="12">
        <f t="shared" ref="I27:I32" si="11">(G27-F27)/F27</f>
        <v>-1.5101627708844462E-2</v>
      </c>
    </row>
    <row r="28" spans="1:9" s="5" customFormat="1" x14ac:dyDescent="0.2">
      <c r="A28" s="5" t="s">
        <v>20</v>
      </c>
      <c r="B28" s="11">
        <v>13441</v>
      </c>
      <c r="C28" s="11">
        <v>12951</v>
      </c>
      <c r="D28" s="11">
        <f t="shared" si="8"/>
        <v>-490</v>
      </c>
      <c r="E28" s="12">
        <f t="shared" si="9"/>
        <v>-3.6455620861543039E-2</v>
      </c>
      <c r="F28" s="13">
        <v>125368.5</v>
      </c>
      <c r="G28" s="13">
        <v>122337.5</v>
      </c>
      <c r="H28" s="11">
        <f t="shared" si="10"/>
        <v>-3031</v>
      </c>
      <c r="I28" s="12">
        <f t="shared" si="11"/>
        <v>-2.4176727008778123E-2</v>
      </c>
    </row>
    <row r="29" spans="1:9" s="5" customFormat="1" x14ac:dyDescent="0.2">
      <c r="A29" s="5" t="s">
        <v>21</v>
      </c>
      <c r="B29" s="11">
        <v>2370</v>
      </c>
      <c r="C29" s="11">
        <v>2663</v>
      </c>
      <c r="D29" s="11">
        <f t="shared" si="8"/>
        <v>293</v>
      </c>
      <c r="E29" s="12">
        <f t="shared" si="9"/>
        <v>0.12362869198312236</v>
      </c>
      <c r="F29" s="13">
        <v>13471</v>
      </c>
      <c r="G29" s="13">
        <v>14434</v>
      </c>
      <c r="H29" s="11">
        <f t="shared" si="10"/>
        <v>963</v>
      </c>
      <c r="I29" s="12">
        <f t="shared" si="11"/>
        <v>7.1486897780417197E-2</v>
      </c>
    </row>
    <row r="30" spans="1:9" s="5" customFormat="1" x14ac:dyDescent="0.2">
      <c r="A30" s="5" t="s">
        <v>22</v>
      </c>
      <c r="B30" s="11">
        <v>758</v>
      </c>
      <c r="C30" s="11">
        <v>691</v>
      </c>
      <c r="D30" s="11">
        <f t="shared" si="8"/>
        <v>-67</v>
      </c>
      <c r="E30" s="12">
        <f t="shared" si="9"/>
        <v>-8.8390501319261211E-2</v>
      </c>
      <c r="F30" s="13">
        <v>3251</v>
      </c>
      <c r="G30" s="13">
        <v>3212</v>
      </c>
      <c r="H30" s="11">
        <f t="shared" si="10"/>
        <v>-39</v>
      </c>
      <c r="I30" s="12">
        <f t="shared" si="11"/>
        <v>-1.1996308828052906E-2</v>
      </c>
    </row>
    <row r="31" spans="1:9" s="5" customFormat="1" x14ac:dyDescent="0.2">
      <c r="A31" s="5" t="s">
        <v>23</v>
      </c>
      <c r="B31" s="11">
        <v>1823</v>
      </c>
      <c r="C31" s="11">
        <v>1755</v>
      </c>
      <c r="D31" s="11">
        <f t="shared" si="8"/>
        <v>-68</v>
      </c>
      <c r="E31" s="12">
        <f t="shared" si="9"/>
        <v>-3.7301151947339552E-2</v>
      </c>
      <c r="F31" s="13">
        <v>12251</v>
      </c>
      <c r="G31" s="13">
        <v>11992</v>
      </c>
      <c r="H31" s="11">
        <f t="shared" si="10"/>
        <v>-259</v>
      </c>
      <c r="I31" s="12">
        <f t="shared" si="11"/>
        <v>-2.114113133621745E-2</v>
      </c>
    </row>
    <row r="32" spans="1:9" s="5" customFormat="1" x14ac:dyDescent="0.2">
      <c r="A32" s="5" t="s">
        <v>24</v>
      </c>
      <c r="B32" s="11">
        <v>318</v>
      </c>
      <c r="C32" s="11">
        <v>365</v>
      </c>
      <c r="D32" s="11">
        <f t="shared" si="8"/>
        <v>47</v>
      </c>
      <c r="E32" s="12">
        <f t="shared" si="9"/>
        <v>0.14779874213836477</v>
      </c>
      <c r="F32" s="13">
        <v>1767.5</v>
      </c>
      <c r="G32" s="13">
        <v>1776</v>
      </c>
      <c r="H32" s="11">
        <f t="shared" si="10"/>
        <v>8.5</v>
      </c>
      <c r="I32" s="12">
        <f t="shared" si="11"/>
        <v>4.8090523338048087E-3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25</v>
      </c>
      <c r="B35" s="11">
        <v>2779</v>
      </c>
      <c r="C35" s="11">
        <v>2615</v>
      </c>
      <c r="D35" s="11">
        <f>C35-B35</f>
        <v>-164</v>
      </c>
      <c r="E35" s="12">
        <f>(C35-B35)/B35</f>
        <v>-5.9014033825116947E-2</v>
      </c>
      <c r="F35" s="13">
        <v>21119</v>
      </c>
      <c r="G35" s="13">
        <v>19717</v>
      </c>
      <c r="H35" s="11">
        <f>G35-F35</f>
        <v>-1402</v>
      </c>
      <c r="I35" s="12">
        <f>(G35-F35)/F35</f>
        <v>-6.6385719020786965E-2</v>
      </c>
    </row>
    <row r="36" spans="1:9" s="5" customFormat="1" x14ac:dyDescent="0.2">
      <c r="A36" s="5" t="s">
        <v>26</v>
      </c>
      <c r="B36" s="11">
        <v>1888</v>
      </c>
      <c r="C36" s="11">
        <v>1713</v>
      </c>
      <c r="D36" s="11">
        <f>C36-B36</f>
        <v>-175</v>
      </c>
      <c r="E36" s="12">
        <f>(C36-B36)/B36</f>
        <v>-9.2690677966101698E-2</v>
      </c>
      <c r="F36" s="13">
        <v>13606</v>
      </c>
      <c r="G36" s="13">
        <v>12518</v>
      </c>
      <c r="H36" s="11">
        <f>G36-F36</f>
        <v>-1088</v>
      </c>
      <c r="I36" s="12">
        <f>(G36-F36)/F36</f>
        <v>-7.9964721446420695E-2</v>
      </c>
    </row>
    <row r="37" spans="1:9" s="5" customFormat="1" x14ac:dyDescent="0.2">
      <c r="A37" s="5" t="s">
        <v>27</v>
      </c>
      <c r="B37" s="11">
        <v>702</v>
      </c>
      <c r="C37" s="11">
        <v>641</v>
      </c>
      <c r="D37" s="11">
        <f>C37-B37</f>
        <v>-61</v>
      </c>
      <c r="E37" s="12">
        <f>(C37-B37)/B37</f>
        <v>-8.68945868945869E-2</v>
      </c>
      <c r="F37" s="13">
        <v>3487</v>
      </c>
      <c r="G37" s="13">
        <v>3142</v>
      </c>
      <c r="H37" s="11">
        <f>G37-F37</f>
        <v>-345</v>
      </c>
      <c r="I37" s="12">
        <f>(G37-F37)/F37</f>
        <v>-9.8938915973616287E-2</v>
      </c>
    </row>
    <row r="38" spans="1:9" s="5" customFormat="1" x14ac:dyDescent="0.2">
      <c r="A38" s="5" t="s">
        <v>28</v>
      </c>
      <c r="B38" s="11">
        <v>834</v>
      </c>
      <c r="C38" s="11">
        <v>825</v>
      </c>
      <c r="D38" s="11">
        <f>C38-B38</f>
        <v>-9</v>
      </c>
      <c r="E38" s="12">
        <f>(C38-B38)/B38</f>
        <v>-1.0791366906474821E-2</v>
      </c>
      <c r="F38" s="13">
        <v>4026</v>
      </c>
      <c r="G38" s="13">
        <v>4057</v>
      </c>
      <c r="H38" s="11">
        <f>G38-F38</f>
        <v>31</v>
      </c>
      <c r="I38" s="12">
        <f>(G38-F38)/F38</f>
        <v>7.699950322901143E-3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29</v>
      </c>
      <c r="B41" s="11">
        <v>26853</v>
      </c>
      <c r="C41" s="11">
        <v>25914</v>
      </c>
      <c r="D41" s="11">
        <f>C41-B41</f>
        <v>-939</v>
      </c>
      <c r="E41" s="12">
        <f>(C41-B41)/B41</f>
        <v>-3.4968159982124901E-2</v>
      </c>
      <c r="F41" s="13">
        <v>253820</v>
      </c>
      <c r="G41" s="13">
        <v>247281.5</v>
      </c>
      <c r="H41" s="11">
        <f>G41-F41</f>
        <v>-6538.5</v>
      </c>
      <c r="I41" s="12">
        <f>(G41-F41)/F41</f>
        <v>-2.5760381372626269E-2</v>
      </c>
    </row>
    <row r="42" spans="1:9" s="5" customFormat="1" x14ac:dyDescent="0.2">
      <c r="B42" s="11"/>
      <c r="C42" s="11"/>
      <c r="D42" s="11"/>
      <c r="E42" s="12"/>
      <c r="F42" s="13"/>
      <c r="G42" s="13"/>
      <c r="H42" s="11"/>
      <c r="I42" s="12"/>
    </row>
    <row r="43" spans="1:9" ht="15.75" x14ac:dyDescent="0.25">
      <c r="A43" s="3"/>
      <c r="B43" s="4"/>
      <c r="C43" s="4"/>
      <c r="D43" s="4"/>
      <c r="E43" s="5"/>
      <c r="F43" s="5"/>
      <c r="G43" s="5"/>
      <c r="H43" s="5"/>
      <c r="I43" s="5"/>
    </row>
    <row r="44" spans="1:9" ht="18.75" x14ac:dyDescent="0.25">
      <c r="A44" s="37" t="s">
        <v>37</v>
      </c>
      <c r="B44" s="37"/>
      <c r="C44" s="37"/>
      <c r="D44" s="37"/>
      <c r="E44" s="37"/>
      <c r="F44" s="37"/>
      <c r="G44" s="37"/>
      <c r="H44" s="37"/>
      <c r="I44" s="37"/>
    </row>
  </sheetData>
  <mergeCells count="3">
    <mergeCell ref="A1:I1"/>
    <mergeCell ref="A2:I2"/>
    <mergeCell ref="A44:I44"/>
  </mergeCells>
  <pageMargins left="0.7" right="0.7" top="0.7" bottom="0.7" header="0.5" footer="0.5"/>
  <pageSetup scale="65" orientation="portrait" r:id="rId1"/>
  <headerFooter>
    <oddFooter>&amp;LChantelle McGinness, 907-474-5371, cjmcginness@alaska.edu
UAF Planning, Analysis, and Institutional Research&amp;Rwww.uaf.edu/pair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zoomScaleNormal="100" workbookViewId="0">
      <selection activeCell="A4" sqref="A4"/>
    </sheetView>
  </sheetViews>
  <sheetFormatPr defaultColWidth="8.85546875" defaultRowHeight="15" x14ac:dyDescent="0.2"/>
  <cols>
    <col min="1" max="1" width="20" style="6" bestFit="1" customWidth="1"/>
    <col min="2" max="3" width="16.140625" style="11" customWidth="1"/>
    <col min="4" max="4" width="12.710937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7109375" style="13" customWidth="1"/>
    <col min="9" max="9" width="12.7109375" style="13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s="1" customFormat="1" ht="15.75" x14ac:dyDescent="0.25">
      <c r="A2" s="36" t="s">
        <v>31</v>
      </c>
      <c r="B2" s="36"/>
      <c r="C2" s="36"/>
      <c r="D2" s="36"/>
      <c r="E2" s="36"/>
      <c r="F2" s="36"/>
      <c r="G2" s="36"/>
      <c r="H2" s="36"/>
      <c r="I2" s="36"/>
    </row>
    <row r="3" spans="1:9" s="1" customFormat="1" ht="15.75" x14ac:dyDescent="0.25">
      <c r="A3" s="34"/>
      <c r="B3" s="34"/>
      <c r="C3" s="34"/>
      <c r="D3" s="34"/>
      <c r="E3" s="34"/>
      <c r="F3" s="34"/>
      <c r="G3" s="34"/>
      <c r="H3" s="34"/>
      <c r="I3" s="34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25" thickBot="1" x14ac:dyDescent="0.3">
      <c r="A5" s="7" t="s">
        <v>58</v>
      </c>
      <c r="B5" s="8" t="s">
        <v>33</v>
      </c>
      <c r="C5" s="8" t="s">
        <v>34</v>
      </c>
      <c r="D5" s="8" t="s">
        <v>1</v>
      </c>
      <c r="E5" s="9" t="s">
        <v>2</v>
      </c>
      <c r="F5" s="9" t="s">
        <v>35</v>
      </c>
      <c r="G5" s="9" t="s">
        <v>36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8686</v>
      </c>
      <c r="C6" s="11">
        <v>8222</v>
      </c>
      <c r="D6" s="11">
        <f t="shared" ref="D6:D14" si="0">C6-B6</f>
        <v>-464</v>
      </c>
      <c r="E6" s="12">
        <f t="shared" ref="E6:E14" si="1">(C6-B6)/B6</f>
        <v>-5.3419295417913883E-2</v>
      </c>
      <c r="F6" s="13">
        <v>77688.5</v>
      </c>
      <c r="G6" s="13">
        <v>73313.5</v>
      </c>
      <c r="H6" s="11">
        <f t="shared" ref="H6:H14" si="2">G6-F6</f>
        <v>-4375</v>
      </c>
      <c r="I6" s="12">
        <f t="shared" ref="I6:I14" si="3">(G6-F6)/F6</f>
        <v>-5.6314641163106506E-2</v>
      </c>
    </row>
    <row r="7" spans="1:9" s="5" customFormat="1" x14ac:dyDescent="0.2">
      <c r="A7" s="5" t="s">
        <v>4</v>
      </c>
      <c r="B7" s="11">
        <v>6079</v>
      </c>
      <c r="C7" s="11">
        <v>5997</v>
      </c>
      <c r="D7" s="11">
        <f t="shared" si="0"/>
        <v>-82</v>
      </c>
      <c r="E7" s="12">
        <f t="shared" si="1"/>
        <v>-1.3489060700773154E-2</v>
      </c>
      <c r="F7" s="13">
        <v>53894</v>
      </c>
      <c r="G7" s="13">
        <v>52842.5</v>
      </c>
      <c r="H7" s="11">
        <f t="shared" si="2"/>
        <v>-1051.5</v>
      </c>
      <c r="I7" s="12">
        <f t="shared" si="3"/>
        <v>-1.9510520651649533E-2</v>
      </c>
    </row>
    <row r="8" spans="1:9" s="5" customFormat="1" x14ac:dyDescent="0.2">
      <c r="A8" s="5" t="s">
        <v>5</v>
      </c>
      <c r="B8" s="11">
        <v>268</v>
      </c>
      <c r="C8" s="11">
        <v>202</v>
      </c>
      <c r="D8" s="11">
        <f t="shared" si="0"/>
        <v>-66</v>
      </c>
      <c r="E8" s="12">
        <f t="shared" si="1"/>
        <v>-0.2462686567164179</v>
      </c>
      <c r="F8" s="13">
        <v>800</v>
      </c>
      <c r="G8" s="13">
        <v>666</v>
      </c>
      <c r="H8" s="11">
        <f t="shared" si="2"/>
        <v>-134</v>
      </c>
      <c r="I8" s="12">
        <f t="shared" si="3"/>
        <v>-0.16750000000000001</v>
      </c>
    </row>
    <row r="9" spans="1:9" s="5" customFormat="1" x14ac:dyDescent="0.2">
      <c r="A9" s="5" t="s">
        <v>6</v>
      </c>
      <c r="B9" s="11">
        <v>257</v>
      </c>
      <c r="C9" s="11">
        <v>209</v>
      </c>
      <c r="D9" s="11">
        <f t="shared" si="0"/>
        <v>-48</v>
      </c>
      <c r="E9" s="12">
        <f t="shared" si="1"/>
        <v>-0.1867704280155642</v>
      </c>
      <c r="F9" s="13">
        <v>809</v>
      </c>
      <c r="G9" s="13">
        <v>684</v>
      </c>
      <c r="H9" s="11">
        <f t="shared" si="2"/>
        <v>-125</v>
      </c>
      <c r="I9" s="12">
        <f t="shared" si="3"/>
        <v>-0.15451174289245984</v>
      </c>
    </row>
    <row r="10" spans="1:9" s="5" customFormat="1" x14ac:dyDescent="0.2">
      <c r="A10" s="5" t="s">
        <v>39</v>
      </c>
      <c r="B10" s="11">
        <v>175</v>
      </c>
      <c r="C10" s="11">
        <v>157</v>
      </c>
      <c r="D10" s="11">
        <f t="shared" si="0"/>
        <v>-18</v>
      </c>
      <c r="E10" s="12">
        <f t="shared" si="1"/>
        <v>-0.10285714285714286</v>
      </c>
      <c r="F10" s="13">
        <v>792</v>
      </c>
      <c r="G10" s="13">
        <v>771</v>
      </c>
      <c r="H10" s="11">
        <f t="shared" si="2"/>
        <v>-21</v>
      </c>
      <c r="I10" s="12">
        <f t="shared" si="3"/>
        <v>-2.6515151515151516E-2</v>
      </c>
    </row>
    <row r="11" spans="1:9" s="5" customFormat="1" x14ac:dyDescent="0.2">
      <c r="A11" s="5" t="s">
        <v>7</v>
      </c>
      <c r="B11" s="11">
        <v>433</v>
      </c>
      <c r="C11" s="11">
        <v>425</v>
      </c>
      <c r="D11" s="11">
        <f t="shared" si="0"/>
        <v>-8</v>
      </c>
      <c r="E11" s="12">
        <f t="shared" si="1"/>
        <v>-1.8475750577367205E-2</v>
      </c>
      <c r="F11" s="13">
        <v>1864</v>
      </c>
      <c r="G11" s="13">
        <v>1720</v>
      </c>
      <c r="H11" s="11">
        <f t="shared" si="2"/>
        <v>-144</v>
      </c>
      <c r="I11" s="12">
        <f t="shared" si="3"/>
        <v>-7.7253218884120178E-2</v>
      </c>
    </row>
    <row r="12" spans="1:9" s="5" customFormat="1" x14ac:dyDescent="0.2">
      <c r="A12" s="5" t="s">
        <v>8</v>
      </c>
      <c r="B12" s="11">
        <v>163</v>
      </c>
      <c r="C12" s="11">
        <v>147</v>
      </c>
      <c r="D12" s="11">
        <f t="shared" si="0"/>
        <v>-16</v>
      </c>
      <c r="E12" s="12">
        <f t="shared" si="1"/>
        <v>-9.815950920245399E-2</v>
      </c>
      <c r="F12" s="13">
        <v>506</v>
      </c>
      <c r="G12" s="13">
        <v>409</v>
      </c>
      <c r="H12" s="11">
        <f t="shared" si="2"/>
        <v>-97</v>
      </c>
      <c r="I12" s="12">
        <f t="shared" si="3"/>
        <v>-0.19169960474308301</v>
      </c>
    </row>
    <row r="13" spans="1:9" s="5" customFormat="1" x14ac:dyDescent="0.2">
      <c r="A13" s="5" t="s">
        <v>9</v>
      </c>
      <c r="B13" s="11">
        <v>993</v>
      </c>
      <c r="C13" s="11">
        <v>909</v>
      </c>
      <c r="D13" s="11">
        <f t="shared" si="0"/>
        <v>-84</v>
      </c>
      <c r="E13" s="12">
        <f t="shared" si="1"/>
        <v>-8.4592145015105744E-2</v>
      </c>
      <c r="F13" s="13">
        <v>4026</v>
      </c>
      <c r="G13" s="13">
        <v>3693</v>
      </c>
      <c r="H13" s="11">
        <f t="shared" si="2"/>
        <v>-333</v>
      </c>
      <c r="I13" s="12">
        <f t="shared" si="3"/>
        <v>-8.2712369597615493E-2</v>
      </c>
    </row>
    <row r="14" spans="1:9" s="5" customFormat="1" x14ac:dyDescent="0.2">
      <c r="A14" s="5" t="s">
        <v>10</v>
      </c>
      <c r="B14" s="11">
        <v>2893</v>
      </c>
      <c r="C14" s="11">
        <v>2426</v>
      </c>
      <c r="D14" s="11">
        <f t="shared" si="0"/>
        <v>-467</v>
      </c>
      <c r="E14" s="12">
        <f t="shared" si="1"/>
        <v>-0.16142412720359489</v>
      </c>
      <c r="F14" s="13">
        <v>14997.5</v>
      </c>
      <c r="G14" s="13">
        <v>12528</v>
      </c>
      <c r="H14" s="11">
        <f t="shared" si="2"/>
        <v>-2469.5</v>
      </c>
      <c r="I14" s="12">
        <f t="shared" si="3"/>
        <v>-0.1646607767961327</v>
      </c>
    </row>
    <row r="15" spans="1:9" s="5" customForma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11</v>
      </c>
      <c r="B16" s="11">
        <v>956</v>
      </c>
      <c r="C16" s="11">
        <v>898</v>
      </c>
      <c r="D16" s="11">
        <f t="shared" ref="D16:D24" si="4">C16-B16</f>
        <v>-58</v>
      </c>
      <c r="E16" s="12">
        <f t="shared" ref="E16:E24" si="5">(C16-B16)/B16</f>
        <v>-6.0669456066945605E-2</v>
      </c>
      <c r="F16" s="13">
        <v>6695.5</v>
      </c>
      <c r="G16" s="13">
        <v>6212</v>
      </c>
      <c r="H16" s="11">
        <f t="shared" ref="H16:H24" si="6">G16-F16</f>
        <v>-483.5</v>
      </c>
      <c r="I16" s="12">
        <f t="shared" ref="I16:I24" si="7">(G16-F16)/F16</f>
        <v>-7.2212680158315293E-2</v>
      </c>
    </row>
    <row r="17" spans="1:9" s="5" customFormat="1" x14ac:dyDescent="0.2">
      <c r="A17" s="5" t="s">
        <v>12</v>
      </c>
      <c r="B17" s="11">
        <v>3431</v>
      </c>
      <c r="C17" s="11">
        <v>3320</v>
      </c>
      <c r="D17" s="11">
        <f t="shared" si="4"/>
        <v>-111</v>
      </c>
      <c r="E17" s="12">
        <f t="shared" si="5"/>
        <v>-3.2352083940542113E-2</v>
      </c>
      <c r="F17" s="13">
        <v>19502</v>
      </c>
      <c r="G17" s="13">
        <v>18625</v>
      </c>
      <c r="H17" s="11">
        <f t="shared" si="6"/>
        <v>-877</v>
      </c>
      <c r="I17" s="12">
        <f t="shared" si="7"/>
        <v>-4.496974669264691E-2</v>
      </c>
    </row>
    <row r="18" spans="1:9" s="5" customFormat="1" x14ac:dyDescent="0.2">
      <c r="A18" s="5" t="s">
        <v>13</v>
      </c>
      <c r="B18" s="11">
        <v>2385</v>
      </c>
      <c r="C18" s="11">
        <v>2283</v>
      </c>
      <c r="D18" s="11">
        <f t="shared" si="4"/>
        <v>-102</v>
      </c>
      <c r="E18" s="12">
        <f t="shared" si="5"/>
        <v>-4.2767295597484274E-2</v>
      </c>
      <c r="F18" s="13">
        <v>14567</v>
      </c>
      <c r="G18" s="13">
        <v>14034.5</v>
      </c>
      <c r="H18" s="11">
        <f t="shared" si="6"/>
        <v>-532.5</v>
      </c>
      <c r="I18" s="12">
        <f t="shared" si="7"/>
        <v>-3.6555227569163178E-2</v>
      </c>
    </row>
    <row r="19" spans="1:9" s="5" customFormat="1" x14ac:dyDescent="0.2">
      <c r="A19" s="5" t="s">
        <v>14</v>
      </c>
      <c r="B19" s="11">
        <v>384</v>
      </c>
      <c r="C19" s="11">
        <v>403</v>
      </c>
      <c r="D19" s="11">
        <f t="shared" si="4"/>
        <v>19</v>
      </c>
      <c r="E19" s="12">
        <f t="shared" si="5"/>
        <v>4.9479166666666664E-2</v>
      </c>
      <c r="F19" s="13">
        <v>1994</v>
      </c>
      <c r="G19" s="13">
        <v>2362</v>
      </c>
      <c r="H19" s="11">
        <f t="shared" si="6"/>
        <v>368</v>
      </c>
      <c r="I19" s="12">
        <f t="shared" si="7"/>
        <v>0.18455366098294884</v>
      </c>
    </row>
    <row r="20" spans="1:9" s="5" customFormat="1" x14ac:dyDescent="0.2">
      <c r="A20" s="5" t="s">
        <v>15</v>
      </c>
      <c r="B20" s="11">
        <v>289</v>
      </c>
      <c r="C20" s="11">
        <v>268</v>
      </c>
      <c r="D20" s="11">
        <f t="shared" si="4"/>
        <v>-21</v>
      </c>
      <c r="E20" s="12">
        <f t="shared" si="5"/>
        <v>-7.2664359861591699E-2</v>
      </c>
      <c r="F20" s="13">
        <v>1400</v>
      </c>
      <c r="G20" s="13">
        <v>1311</v>
      </c>
      <c r="H20" s="11">
        <f t="shared" si="6"/>
        <v>-89</v>
      </c>
      <c r="I20" s="12">
        <f t="shared" si="7"/>
        <v>-6.357142857142857E-2</v>
      </c>
    </row>
    <row r="21" spans="1:9" s="5" customFormat="1" x14ac:dyDescent="0.2">
      <c r="A21" s="5" t="s">
        <v>16</v>
      </c>
      <c r="B21" s="11">
        <v>1360</v>
      </c>
      <c r="C21" s="11">
        <v>1461</v>
      </c>
      <c r="D21" s="11">
        <f t="shared" si="4"/>
        <v>101</v>
      </c>
      <c r="E21" s="12">
        <f t="shared" si="5"/>
        <v>7.4264705882352941E-2</v>
      </c>
      <c r="F21" s="13">
        <v>7445</v>
      </c>
      <c r="G21" s="13">
        <v>8021</v>
      </c>
      <c r="H21" s="11">
        <f t="shared" si="6"/>
        <v>576</v>
      </c>
      <c r="I21" s="12">
        <f t="shared" si="7"/>
        <v>7.7367360644728003E-2</v>
      </c>
    </row>
    <row r="22" spans="1:9" s="5" customFormat="1" x14ac:dyDescent="0.2">
      <c r="A22" s="5" t="s">
        <v>30</v>
      </c>
      <c r="B22" s="11">
        <v>163</v>
      </c>
      <c r="C22" s="11">
        <v>133</v>
      </c>
      <c r="D22" s="11">
        <f t="shared" si="4"/>
        <v>-30</v>
      </c>
      <c r="E22" s="12">
        <f t="shared" si="5"/>
        <v>-0.18404907975460122</v>
      </c>
      <c r="F22" s="13">
        <v>750</v>
      </c>
      <c r="G22" s="13">
        <v>619</v>
      </c>
      <c r="H22" s="11">
        <f t="shared" si="6"/>
        <v>-131</v>
      </c>
      <c r="I22" s="12">
        <f t="shared" si="7"/>
        <v>-0.17466666666666666</v>
      </c>
    </row>
    <row r="23" spans="1:9" s="5" customFormat="1" x14ac:dyDescent="0.2">
      <c r="A23" s="5" t="s">
        <v>17</v>
      </c>
      <c r="B23" s="11">
        <v>230</v>
      </c>
      <c r="C23" s="11">
        <v>204</v>
      </c>
      <c r="D23" s="11">
        <f t="shared" si="4"/>
        <v>-26</v>
      </c>
      <c r="E23" s="12">
        <f t="shared" si="5"/>
        <v>-0.11304347826086956</v>
      </c>
      <c r="F23" s="13">
        <v>986.5</v>
      </c>
      <c r="G23" s="13">
        <v>993</v>
      </c>
      <c r="H23" s="11">
        <f t="shared" si="6"/>
        <v>6.5</v>
      </c>
      <c r="I23" s="12">
        <f t="shared" si="7"/>
        <v>6.5889508362899137E-3</v>
      </c>
    </row>
    <row r="24" spans="1:9" s="5" customFormat="1" x14ac:dyDescent="0.2">
      <c r="A24" s="5" t="s">
        <v>18</v>
      </c>
      <c r="B24" s="11">
        <v>258</v>
      </c>
      <c r="C24" s="11">
        <v>343</v>
      </c>
      <c r="D24" s="11">
        <f t="shared" si="4"/>
        <v>85</v>
      </c>
      <c r="E24" s="12">
        <f t="shared" si="5"/>
        <v>0.32945736434108525</v>
      </c>
      <c r="F24" s="13">
        <v>257</v>
      </c>
      <c r="G24" s="13">
        <v>343</v>
      </c>
      <c r="H24" s="11">
        <f t="shared" si="6"/>
        <v>86</v>
      </c>
      <c r="I24" s="12">
        <f t="shared" si="7"/>
        <v>0.33463035019455251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19</v>
      </c>
      <c r="B27" s="11">
        <v>16617</v>
      </c>
      <c r="C27" s="11">
        <v>16264</v>
      </c>
      <c r="D27" s="11">
        <f t="shared" ref="D27:D32" si="8">C27-B27</f>
        <v>-353</v>
      </c>
      <c r="E27" s="12">
        <f t="shared" ref="E27:E32" si="9">(C27-B27)/B27</f>
        <v>-2.1243305049046157E-2</v>
      </c>
      <c r="F27" s="13">
        <v>156535</v>
      </c>
      <c r="G27" s="13">
        <v>152236</v>
      </c>
      <c r="H27" s="11">
        <f t="shared" ref="H27:H32" si="10">G27-F27</f>
        <v>-4299</v>
      </c>
      <c r="I27" s="12">
        <f t="shared" ref="I27:I32" si="11">(G27-F27)/F27</f>
        <v>-2.7463506564027216E-2</v>
      </c>
    </row>
    <row r="28" spans="1:9" s="5" customFormat="1" x14ac:dyDescent="0.2">
      <c r="A28" s="5" t="s">
        <v>20</v>
      </c>
      <c r="B28" s="11">
        <v>13478</v>
      </c>
      <c r="C28" s="11">
        <v>13063</v>
      </c>
      <c r="D28" s="11">
        <f t="shared" si="8"/>
        <v>-415</v>
      </c>
      <c r="E28" s="12">
        <f t="shared" si="9"/>
        <v>-3.0790918533907106E-2</v>
      </c>
      <c r="F28" s="13">
        <v>125505.5</v>
      </c>
      <c r="G28" s="13">
        <v>121549</v>
      </c>
      <c r="H28" s="11">
        <f t="shared" si="10"/>
        <v>-3956.5</v>
      </c>
      <c r="I28" s="12">
        <f t="shared" si="11"/>
        <v>-3.152451486189848E-2</v>
      </c>
    </row>
    <row r="29" spans="1:9" s="5" customFormat="1" x14ac:dyDescent="0.2">
      <c r="A29" s="5" t="s">
        <v>21</v>
      </c>
      <c r="B29" s="11">
        <v>2372</v>
      </c>
      <c r="C29" s="11">
        <v>2528</v>
      </c>
      <c r="D29" s="11">
        <f t="shared" si="8"/>
        <v>156</v>
      </c>
      <c r="E29" s="12">
        <f t="shared" si="9"/>
        <v>6.5767284991568295E-2</v>
      </c>
      <c r="F29" s="13">
        <v>13503</v>
      </c>
      <c r="G29" s="13">
        <v>13606</v>
      </c>
      <c r="H29" s="11">
        <f t="shared" si="10"/>
        <v>103</v>
      </c>
      <c r="I29" s="12">
        <f t="shared" si="11"/>
        <v>7.6279345330667256E-3</v>
      </c>
    </row>
    <row r="30" spans="1:9" s="5" customFormat="1" x14ac:dyDescent="0.2">
      <c r="A30" s="5" t="s">
        <v>22</v>
      </c>
      <c r="B30" s="11">
        <v>761</v>
      </c>
      <c r="C30" s="11">
        <v>759</v>
      </c>
      <c r="D30" s="11">
        <f t="shared" si="8"/>
        <v>-2</v>
      </c>
      <c r="E30" s="12">
        <f t="shared" si="9"/>
        <v>-2.6281208935611039E-3</v>
      </c>
      <c r="F30" s="13">
        <v>3261</v>
      </c>
      <c r="G30" s="13">
        <v>3424</v>
      </c>
      <c r="H30" s="11">
        <f t="shared" si="10"/>
        <v>163</v>
      </c>
      <c r="I30" s="12">
        <f t="shared" si="11"/>
        <v>4.998466727997547E-2</v>
      </c>
    </row>
    <row r="31" spans="1:9" s="5" customFormat="1" x14ac:dyDescent="0.2">
      <c r="A31" s="5" t="s">
        <v>23</v>
      </c>
      <c r="B31" s="11">
        <v>1826</v>
      </c>
      <c r="C31" s="11">
        <v>1726</v>
      </c>
      <c r="D31" s="11">
        <f t="shared" si="8"/>
        <v>-100</v>
      </c>
      <c r="E31" s="12">
        <f t="shared" si="9"/>
        <v>-5.4764512595837894E-2</v>
      </c>
      <c r="F31" s="13">
        <v>12258</v>
      </c>
      <c r="G31" s="13">
        <v>11745</v>
      </c>
      <c r="H31" s="11">
        <f t="shared" si="10"/>
        <v>-513</v>
      </c>
      <c r="I31" s="12">
        <f t="shared" si="11"/>
        <v>-4.185022026431718E-2</v>
      </c>
    </row>
    <row r="32" spans="1:9" s="5" customFormat="1" x14ac:dyDescent="0.2">
      <c r="A32" s="5" t="s">
        <v>24</v>
      </c>
      <c r="B32" s="11">
        <v>373</v>
      </c>
      <c r="C32" s="11">
        <v>396</v>
      </c>
      <c r="D32" s="11">
        <f t="shared" si="8"/>
        <v>23</v>
      </c>
      <c r="E32" s="12">
        <f t="shared" si="9"/>
        <v>6.1662198391420911E-2</v>
      </c>
      <c r="F32" s="13">
        <v>2007.5</v>
      </c>
      <c r="G32" s="13">
        <v>1912</v>
      </c>
      <c r="H32" s="11">
        <f t="shared" si="10"/>
        <v>-95.5</v>
      </c>
      <c r="I32" s="12">
        <f t="shared" si="11"/>
        <v>-4.7571606475716066E-2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25</v>
      </c>
      <c r="B35" s="11">
        <v>2780</v>
      </c>
      <c r="C35" s="11">
        <v>2609</v>
      </c>
      <c r="D35" s="11">
        <f>C35-B35</f>
        <v>-171</v>
      </c>
      <c r="E35" s="12">
        <f>(C35-B35)/B35</f>
        <v>-6.1510791366906473E-2</v>
      </c>
      <c r="F35" s="13">
        <v>20702</v>
      </c>
      <c r="G35" s="13">
        <v>19414</v>
      </c>
      <c r="H35" s="11">
        <f>G35-F35</f>
        <v>-1288</v>
      </c>
      <c r="I35" s="12">
        <f>(G35-F35)/F35</f>
        <v>-6.2216210994106846E-2</v>
      </c>
    </row>
    <row r="36" spans="1:9" s="5" customFormat="1" x14ac:dyDescent="0.2">
      <c r="A36" s="5" t="s">
        <v>26</v>
      </c>
      <c r="B36" s="11">
        <v>1878</v>
      </c>
      <c r="C36" s="11">
        <v>1702</v>
      </c>
      <c r="D36" s="11">
        <f>C36-B36</f>
        <v>-176</v>
      </c>
      <c r="E36" s="12">
        <f>(C36-B36)/B36</f>
        <v>-9.3716719914802987E-2</v>
      </c>
      <c r="F36" s="13">
        <v>13383</v>
      </c>
      <c r="G36" s="13">
        <v>12370</v>
      </c>
      <c r="H36" s="11">
        <f>G36-F36</f>
        <v>-1013</v>
      </c>
      <c r="I36" s="12">
        <f>(G36-F36)/F36</f>
        <v>-7.5693043413285505E-2</v>
      </c>
    </row>
    <row r="37" spans="1:9" s="5" customFormat="1" x14ac:dyDescent="0.2">
      <c r="A37" s="5" t="s">
        <v>27</v>
      </c>
      <c r="B37" s="11">
        <v>669</v>
      </c>
      <c r="C37" s="11">
        <v>631</v>
      </c>
      <c r="D37" s="11">
        <f>C37-B37</f>
        <v>-38</v>
      </c>
      <c r="E37" s="12">
        <f>(C37-B37)/B37</f>
        <v>-5.6801195814648729E-2</v>
      </c>
      <c r="F37" s="13">
        <v>3309</v>
      </c>
      <c r="G37" s="13">
        <v>3049</v>
      </c>
      <c r="H37" s="11">
        <f>G37-F37</f>
        <v>-260</v>
      </c>
      <c r="I37" s="12">
        <f>(G37-F37)/F37</f>
        <v>-7.8573587186461166E-2</v>
      </c>
    </row>
    <row r="38" spans="1:9" s="5" customFormat="1" x14ac:dyDescent="0.2">
      <c r="A38" s="5" t="s">
        <v>28</v>
      </c>
      <c r="B38" s="11">
        <v>839</v>
      </c>
      <c r="C38" s="11">
        <v>812</v>
      </c>
      <c r="D38" s="11">
        <f>C38-B38</f>
        <v>-27</v>
      </c>
      <c r="E38" s="12">
        <f>(C38-B38)/B38</f>
        <v>-3.2181168057210968E-2</v>
      </c>
      <c r="F38" s="13">
        <v>4010</v>
      </c>
      <c r="G38" s="13">
        <v>3995</v>
      </c>
      <c r="H38" s="11">
        <f>G38-F38</f>
        <v>-15</v>
      </c>
      <c r="I38" s="12">
        <f>(G38-F38)/F38</f>
        <v>-3.740648379052369E-3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29</v>
      </c>
      <c r="B41" s="11">
        <v>27320</v>
      </c>
      <c r="C41" s="11">
        <v>26198</v>
      </c>
      <c r="D41" s="11">
        <f>C41-B41</f>
        <v>-1122</v>
      </c>
      <c r="E41" s="12">
        <f>(C41-B41)/B41</f>
        <v>-4.1068814055636893E-2</v>
      </c>
      <c r="F41" s="13">
        <v>254925.5</v>
      </c>
      <c r="G41" s="13">
        <v>244963.5</v>
      </c>
      <c r="H41" s="11">
        <f>G41-F41</f>
        <v>-9962</v>
      </c>
      <c r="I41" s="12">
        <f>(G41-F41)/F41</f>
        <v>-3.907808359697245E-2</v>
      </c>
    </row>
    <row r="42" spans="1:9" s="5" customFormat="1" x14ac:dyDescent="0.2">
      <c r="B42" s="11"/>
      <c r="C42" s="11"/>
      <c r="D42" s="11"/>
      <c r="E42" s="12"/>
      <c r="F42" s="13"/>
      <c r="G42" s="13"/>
      <c r="H42" s="11"/>
      <c r="I42" s="12"/>
    </row>
    <row r="43" spans="1:9" ht="15.75" x14ac:dyDescent="0.25">
      <c r="A43" s="3"/>
      <c r="B43" s="4"/>
      <c r="C43" s="4"/>
      <c r="D43" s="4"/>
      <c r="E43" s="5"/>
      <c r="F43" s="5"/>
      <c r="G43" s="5"/>
      <c r="H43" s="5"/>
      <c r="I43" s="5"/>
    </row>
    <row r="44" spans="1:9" ht="18.75" x14ac:dyDescent="0.25">
      <c r="A44" s="37" t="s">
        <v>37</v>
      </c>
      <c r="B44" s="37"/>
      <c r="C44" s="37"/>
      <c r="D44" s="37"/>
      <c r="E44" s="37"/>
      <c r="F44" s="37"/>
      <c r="G44" s="37"/>
      <c r="H44" s="37"/>
      <c r="I44" s="37"/>
    </row>
  </sheetData>
  <mergeCells count="3">
    <mergeCell ref="A1:I1"/>
    <mergeCell ref="A2:I2"/>
    <mergeCell ref="A44:I44"/>
  </mergeCells>
  <pageMargins left="0.7" right="0.7" top="0.7" bottom="0.7" header="0.5" footer="0.5"/>
  <pageSetup scale="65" orientation="portrait" r:id="rId1"/>
  <headerFooter>
    <oddFooter>&amp;LChantelle McGinness, 907-474-5371, cjmcginness@alaska.edu
UAF Planning, Analysis, and Institutional Research&amp;Rwww.uaf.edu/pair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zoomScaleNormal="100" workbookViewId="0">
      <selection sqref="A1:I1"/>
    </sheetView>
  </sheetViews>
  <sheetFormatPr defaultColWidth="8.85546875" defaultRowHeight="15" x14ac:dyDescent="0.2"/>
  <cols>
    <col min="1" max="1" width="20" style="6" bestFit="1" customWidth="1"/>
    <col min="2" max="3" width="16.140625" style="11" customWidth="1"/>
    <col min="4" max="4" width="12.710937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7109375" style="13" customWidth="1"/>
    <col min="9" max="9" width="12.7109375" style="13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s="1" customFormat="1" ht="15.75" x14ac:dyDescent="0.25">
      <c r="A2" s="36" t="s">
        <v>31</v>
      </c>
      <c r="B2" s="36"/>
      <c r="C2" s="36"/>
      <c r="D2" s="36"/>
      <c r="E2" s="36"/>
      <c r="F2" s="36"/>
      <c r="G2" s="36"/>
      <c r="H2" s="36"/>
      <c r="I2" s="36"/>
    </row>
    <row r="3" spans="1:9" s="1" customFormat="1" ht="15.75" x14ac:dyDescent="0.25">
      <c r="A3" s="35"/>
      <c r="B3" s="35"/>
      <c r="C3" s="35"/>
      <c r="D3" s="35"/>
      <c r="E3" s="35"/>
      <c r="F3" s="35"/>
      <c r="G3" s="35"/>
      <c r="H3" s="35"/>
      <c r="I3" s="35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25" thickBot="1" x14ac:dyDescent="0.3">
      <c r="A5" s="7" t="s">
        <v>59</v>
      </c>
      <c r="B5" s="8" t="s">
        <v>33</v>
      </c>
      <c r="C5" s="8" t="s">
        <v>34</v>
      </c>
      <c r="D5" s="8" t="s">
        <v>1</v>
      </c>
      <c r="E5" s="9" t="s">
        <v>2</v>
      </c>
      <c r="F5" s="9" t="s">
        <v>35</v>
      </c>
      <c r="G5" s="9" t="s">
        <v>36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8634</v>
      </c>
      <c r="C6" s="11">
        <v>8349</v>
      </c>
      <c r="D6" s="11">
        <f t="shared" ref="D6:D14" si="0">C6-B6</f>
        <v>-285</v>
      </c>
      <c r="E6" s="12">
        <f t="shared" ref="E6:E14" si="1">(C6-B6)/B6</f>
        <v>-3.30090340514246E-2</v>
      </c>
      <c r="F6" s="13">
        <v>75794.5</v>
      </c>
      <c r="G6" s="13">
        <v>73093</v>
      </c>
      <c r="H6" s="11">
        <f t="shared" ref="H6:H14" si="2">G6-F6</f>
        <v>-2701.5</v>
      </c>
      <c r="I6" s="12">
        <f t="shared" ref="I6:I14" si="3">(G6-F6)/F6</f>
        <v>-3.5642427880650973E-2</v>
      </c>
    </row>
    <row r="7" spans="1:9" s="5" customFormat="1" x14ac:dyDescent="0.2">
      <c r="A7" s="5" t="s">
        <v>4</v>
      </c>
      <c r="B7" s="11">
        <v>5968</v>
      </c>
      <c r="C7" s="11">
        <v>5956</v>
      </c>
      <c r="D7" s="11">
        <f t="shared" si="0"/>
        <v>-12</v>
      </c>
      <c r="E7" s="12">
        <f t="shared" si="1"/>
        <v>-2.0107238605898124E-3</v>
      </c>
      <c r="F7" s="13">
        <v>52530</v>
      </c>
      <c r="G7" s="13">
        <v>52516</v>
      </c>
      <c r="H7" s="11">
        <f t="shared" si="2"/>
        <v>-14</v>
      </c>
      <c r="I7" s="12">
        <f t="shared" si="3"/>
        <v>-2.6651437273938702E-4</v>
      </c>
    </row>
    <row r="8" spans="1:9" s="5" customFormat="1" x14ac:dyDescent="0.2">
      <c r="A8" s="5" t="s">
        <v>5</v>
      </c>
      <c r="B8" s="11">
        <v>321</v>
      </c>
      <c r="C8" s="11">
        <v>353</v>
      </c>
      <c r="D8" s="11">
        <f t="shared" si="0"/>
        <v>32</v>
      </c>
      <c r="E8" s="12">
        <f t="shared" si="1"/>
        <v>9.9688473520249218E-2</v>
      </c>
      <c r="F8" s="13">
        <v>836</v>
      </c>
      <c r="G8" s="13">
        <v>876</v>
      </c>
      <c r="H8" s="11">
        <f t="shared" si="2"/>
        <v>40</v>
      </c>
      <c r="I8" s="12">
        <f t="shared" si="3"/>
        <v>4.784688995215311E-2</v>
      </c>
    </row>
    <row r="9" spans="1:9" s="5" customFormat="1" x14ac:dyDescent="0.2">
      <c r="A9" s="5" t="s">
        <v>6</v>
      </c>
      <c r="B9" s="11">
        <v>251</v>
      </c>
      <c r="C9" s="11">
        <v>208</v>
      </c>
      <c r="D9" s="11">
        <f t="shared" si="0"/>
        <v>-43</v>
      </c>
      <c r="E9" s="12">
        <f t="shared" si="1"/>
        <v>-0.17131474103585656</v>
      </c>
      <c r="F9" s="13">
        <v>790</v>
      </c>
      <c r="G9" s="13">
        <v>679</v>
      </c>
      <c r="H9" s="11">
        <f t="shared" si="2"/>
        <v>-111</v>
      </c>
      <c r="I9" s="12">
        <f t="shared" si="3"/>
        <v>-0.14050632911392405</v>
      </c>
    </row>
    <row r="10" spans="1:9" s="5" customFormat="1" x14ac:dyDescent="0.2">
      <c r="A10" s="5" t="s">
        <v>39</v>
      </c>
      <c r="B10" s="11">
        <v>184</v>
      </c>
      <c r="C10" s="11">
        <v>177</v>
      </c>
      <c r="D10" s="11">
        <f t="shared" si="0"/>
        <v>-7</v>
      </c>
      <c r="E10" s="12">
        <f t="shared" si="1"/>
        <v>-3.8043478260869568E-2</v>
      </c>
      <c r="F10" s="13">
        <v>841</v>
      </c>
      <c r="G10" s="13">
        <v>856</v>
      </c>
      <c r="H10" s="11">
        <f t="shared" si="2"/>
        <v>15</v>
      </c>
      <c r="I10" s="12">
        <f t="shared" si="3"/>
        <v>1.78359096313912E-2</v>
      </c>
    </row>
    <row r="11" spans="1:9" s="5" customFormat="1" x14ac:dyDescent="0.2">
      <c r="A11" s="5" t="s">
        <v>7</v>
      </c>
      <c r="B11" s="11">
        <v>450</v>
      </c>
      <c r="C11" s="11">
        <v>457</v>
      </c>
      <c r="D11" s="11">
        <f t="shared" si="0"/>
        <v>7</v>
      </c>
      <c r="E11" s="12">
        <f t="shared" si="1"/>
        <v>1.5555555555555555E-2</v>
      </c>
      <c r="F11" s="13">
        <v>2074</v>
      </c>
      <c r="G11" s="13">
        <v>1906</v>
      </c>
      <c r="H11" s="11">
        <f t="shared" si="2"/>
        <v>-168</v>
      </c>
      <c r="I11" s="12">
        <f t="shared" si="3"/>
        <v>-8.1002892960462869E-2</v>
      </c>
    </row>
    <row r="12" spans="1:9" s="5" customFormat="1" x14ac:dyDescent="0.2">
      <c r="A12" s="5" t="s">
        <v>8</v>
      </c>
      <c r="B12" s="11">
        <v>198</v>
      </c>
      <c r="C12" s="11">
        <v>168</v>
      </c>
      <c r="D12" s="11">
        <f t="shared" si="0"/>
        <v>-30</v>
      </c>
      <c r="E12" s="12">
        <f t="shared" si="1"/>
        <v>-0.15151515151515152</v>
      </c>
      <c r="F12" s="13">
        <v>516</v>
      </c>
      <c r="G12" s="13">
        <v>447</v>
      </c>
      <c r="H12" s="11">
        <f t="shared" si="2"/>
        <v>-69</v>
      </c>
      <c r="I12" s="12">
        <f t="shared" si="3"/>
        <v>-0.13372093023255813</v>
      </c>
    </row>
    <row r="13" spans="1:9" s="5" customFormat="1" x14ac:dyDescent="0.2">
      <c r="A13" s="5" t="s">
        <v>9</v>
      </c>
      <c r="B13" s="11">
        <v>943</v>
      </c>
      <c r="C13" s="11">
        <v>893</v>
      </c>
      <c r="D13" s="11">
        <f t="shared" si="0"/>
        <v>-50</v>
      </c>
      <c r="E13" s="12">
        <f t="shared" si="1"/>
        <v>-5.3022269353128315E-2</v>
      </c>
      <c r="F13" s="13">
        <v>3822</v>
      </c>
      <c r="G13" s="13">
        <v>3612</v>
      </c>
      <c r="H13" s="11">
        <f t="shared" si="2"/>
        <v>-210</v>
      </c>
      <c r="I13" s="12">
        <f t="shared" si="3"/>
        <v>-5.4945054945054944E-2</v>
      </c>
    </row>
    <row r="14" spans="1:9" s="5" customFormat="1" x14ac:dyDescent="0.2">
      <c r="A14" s="5" t="s">
        <v>10</v>
      </c>
      <c r="B14" s="11">
        <v>2785</v>
      </c>
      <c r="C14" s="11">
        <v>2366</v>
      </c>
      <c r="D14" s="11">
        <f t="shared" si="0"/>
        <v>-419</v>
      </c>
      <c r="E14" s="12">
        <f t="shared" si="1"/>
        <v>-0.1504488330341113</v>
      </c>
      <c r="F14" s="13">
        <v>14385.5</v>
      </c>
      <c r="G14" s="13">
        <v>12201</v>
      </c>
      <c r="H14" s="11">
        <f t="shared" si="2"/>
        <v>-2184.5</v>
      </c>
      <c r="I14" s="12">
        <f t="shared" si="3"/>
        <v>-0.15185429773035347</v>
      </c>
    </row>
    <row r="15" spans="1:9" s="5" customForma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11</v>
      </c>
      <c r="B16" s="11">
        <v>944</v>
      </c>
      <c r="C16" s="11">
        <v>892</v>
      </c>
      <c r="D16" s="11">
        <f t="shared" ref="D16:D24" si="4">C16-B16</f>
        <v>-52</v>
      </c>
      <c r="E16" s="12">
        <f t="shared" ref="E16:E24" si="5">(C16-B16)/B16</f>
        <v>-5.5084745762711863E-2</v>
      </c>
      <c r="F16" s="13">
        <v>6627.5</v>
      </c>
      <c r="G16" s="13">
        <v>6203</v>
      </c>
      <c r="H16" s="11">
        <f t="shared" ref="H16:H24" si="6">G16-F16</f>
        <v>-424.5</v>
      </c>
      <c r="I16" s="12">
        <f t="shared" ref="I16:I24" si="7">(G16-F16)/F16</f>
        <v>-6.4051301395699742E-2</v>
      </c>
    </row>
    <row r="17" spans="1:9" s="5" customFormat="1" x14ac:dyDescent="0.2">
      <c r="A17" s="5" t="s">
        <v>12</v>
      </c>
      <c r="B17" s="11">
        <v>3306</v>
      </c>
      <c r="C17" s="11">
        <v>3268</v>
      </c>
      <c r="D17" s="11">
        <f t="shared" si="4"/>
        <v>-38</v>
      </c>
      <c r="E17" s="12">
        <f t="shared" si="5"/>
        <v>-1.1494252873563218E-2</v>
      </c>
      <c r="F17" s="13">
        <v>18788</v>
      </c>
      <c r="G17" s="13">
        <v>18421</v>
      </c>
      <c r="H17" s="11">
        <f t="shared" si="6"/>
        <v>-367</v>
      </c>
      <c r="I17" s="12">
        <f t="shared" si="7"/>
        <v>-1.9533744943581011E-2</v>
      </c>
    </row>
    <row r="18" spans="1:9" s="5" customFormat="1" x14ac:dyDescent="0.2">
      <c r="A18" s="5" t="s">
        <v>13</v>
      </c>
      <c r="B18" s="11">
        <v>2330</v>
      </c>
      <c r="C18" s="11">
        <v>2261</v>
      </c>
      <c r="D18" s="11">
        <f t="shared" si="4"/>
        <v>-69</v>
      </c>
      <c r="E18" s="12">
        <f t="shared" si="5"/>
        <v>-2.9613733905579399E-2</v>
      </c>
      <c r="F18" s="13">
        <v>14191.5</v>
      </c>
      <c r="G18" s="13">
        <v>13950</v>
      </c>
      <c r="H18" s="11">
        <f t="shared" si="6"/>
        <v>-241.5</v>
      </c>
      <c r="I18" s="12">
        <f t="shared" si="7"/>
        <v>-1.7017228622767149E-2</v>
      </c>
    </row>
    <row r="19" spans="1:9" s="5" customFormat="1" x14ac:dyDescent="0.2">
      <c r="A19" s="5" t="s">
        <v>14</v>
      </c>
      <c r="B19" s="11">
        <v>377</v>
      </c>
      <c r="C19" s="11">
        <v>395</v>
      </c>
      <c r="D19" s="11">
        <f t="shared" si="4"/>
        <v>18</v>
      </c>
      <c r="E19" s="12">
        <f t="shared" si="5"/>
        <v>4.7745358090185673E-2</v>
      </c>
      <c r="F19" s="13">
        <v>1956.5</v>
      </c>
      <c r="G19" s="13">
        <v>2350</v>
      </c>
      <c r="H19" s="11">
        <f t="shared" si="6"/>
        <v>393.5</v>
      </c>
      <c r="I19" s="12">
        <f t="shared" si="7"/>
        <v>0.20112445693841044</v>
      </c>
    </row>
    <row r="20" spans="1:9" s="5" customFormat="1" x14ac:dyDescent="0.2">
      <c r="A20" s="5" t="s">
        <v>15</v>
      </c>
      <c r="B20" s="11">
        <v>284</v>
      </c>
      <c r="C20" s="11">
        <v>266</v>
      </c>
      <c r="D20" s="11">
        <f t="shared" si="4"/>
        <v>-18</v>
      </c>
      <c r="E20" s="12">
        <f t="shared" si="5"/>
        <v>-6.3380281690140844E-2</v>
      </c>
      <c r="F20" s="13">
        <v>1370</v>
      </c>
      <c r="G20" s="13">
        <v>1302</v>
      </c>
      <c r="H20" s="11">
        <f t="shared" si="6"/>
        <v>-68</v>
      </c>
      <c r="I20" s="12">
        <f t="shared" si="7"/>
        <v>-4.9635036496350364E-2</v>
      </c>
    </row>
    <row r="21" spans="1:9" s="5" customFormat="1" x14ac:dyDescent="0.2">
      <c r="A21" s="5" t="s">
        <v>16</v>
      </c>
      <c r="B21" s="11">
        <v>1316</v>
      </c>
      <c r="C21" s="11">
        <v>1444</v>
      </c>
      <c r="D21" s="11">
        <f t="shared" si="4"/>
        <v>128</v>
      </c>
      <c r="E21" s="12">
        <f t="shared" si="5"/>
        <v>9.7264437689969604E-2</v>
      </c>
      <c r="F21" s="13">
        <v>7211</v>
      </c>
      <c r="G21" s="13">
        <v>7967</v>
      </c>
      <c r="H21" s="11">
        <f t="shared" si="6"/>
        <v>756</v>
      </c>
      <c r="I21" s="12">
        <f t="shared" si="7"/>
        <v>0.10483982804049369</v>
      </c>
    </row>
    <row r="22" spans="1:9" s="5" customFormat="1" x14ac:dyDescent="0.2">
      <c r="A22" s="5" t="s">
        <v>30</v>
      </c>
      <c r="B22" s="11">
        <v>160</v>
      </c>
      <c r="C22" s="11">
        <v>137</v>
      </c>
      <c r="D22" s="11">
        <f t="shared" si="4"/>
        <v>-23</v>
      </c>
      <c r="E22" s="12">
        <f t="shared" si="5"/>
        <v>-0.14374999999999999</v>
      </c>
      <c r="F22" s="13">
        <v>737</v>
      </c>
      <c r="G22" s="13">
        <v>633</v>
      </c>
      <c r="H22" s="11">
        <f t="shared" si="6"/>
        <v>-104</v>
      </c>
      <c r="I22" s="12">
        <f t="shared" si="7"/>
        <v>-0.14111261872455902</v>
      </c>
    </row>
    <row r="23" spans="1:9" s="5" customFormat="1" x14ac:dyDescent="0.2">
      <c r="A23" s="5" t="s">
        <v>17</v>
      </c>
      <c r="B23" s="11">
        <v>291</v>
      </c>
      <c r="C23" s="11">
        <v>219</v>
      </c>
      <c r="D23" s="11">
        <f t="shared" si="4"/>
        <v>-72</v>
      </c>
      <c r="E23" s="12">
        <f t="shared" si="5"/>
        <v>-0.24742268041237114</v>
      </c>
      <c r="F23" s="13">
        <v>1132.5</v>
      </c>
      <c r="G23" s="13">
        <v>1034</v>
      </c>
      <c r="H23" s="11">
        <f t="shared" si="6"/>
        <v>-98.5</v>
      </c>
      <c r="I23" s="12">
        <f t="shared" si="7"/>
        <v>-8.6975717439293596E-2</v>
      </c>
    </row>
    <row r="24" spans="1:9" s="5" customFormat="1" x14ac:dyDescent="0.2">
      <c r="A24" s="5" t="s">
        <v>18</v>
      </c>
      <c r="B24" s="11">
        <v>247</v>
      </c>
      <c r="C24" s="11">
        <v>340</v>
      </c>
      <c r="D24" s="11">
        <f t="shared" si="4"/>
        <v>93</v>
      </c>
      <c r="E24" s="12">
        <f t="shared" si="5"/>
        <v>0.37651821862348178</v>
      </c>
      <c r="F24" s="13">
        <v>246</v>
      </c>
      <c r="G24" s="13">
        <v>340</v>
      </c>
      <c r="H24" s="11">
        <f t="shared" si="6"/>
        <v>94</v>
      </c>
      <c r="I24" s="12">
        <f t="shared" si="7"/>
        <v>0.38211382113821141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19</v>
      </c>
      <c r="B27" s="11">
        <v>16866</v>
      </c>
      <c r="C27" s="11">
        <v>16426</v>
      </c>
      <c r="D27" s="11">
        <f t="shared" ref="D27:D32" si="8">C27-B27</f>
        <v>-440</v>
      </c>
      <c r="E27" s="12">
        <f t="shared" ref="E27:E32" si="9">(C27-B27)/B27</f>
        <v>-2.6087987667496738E-2</v>
      </c>
      <c r="F27" s="13">
        <v>157110.5</v>
      </c>
      <c r="G27" s="13">
        <v>152784.5</v>
      </c>
      <c r="H27" s="11">
        <f t="shared" ref="H27:H32" si="10">G27-F27</f>
        <v>-4326</v>
      </c>
      <c r="I27" s="12">
        <f t="shared" ref="I27:I32" si="11">(G27-F27)/F27</f>
        <v>-2.7534760566607579E-2</v>
      </c>
    </row>
    <row r="28" spans="1:9" s="5" customFormat="1" x14ac:dyDescent="0.2">
      <c r="A28" s="5" t="s">
        <v>20</v>
      </c>
      <c r="B28" s="11">
        <v>13577</v>
      </c>
      <c r="C28" s="11">
        <v>13215</v>
      </c>
      <c r="D28" s="11">
        <f t="shared" si="8"/>
        <v>-362</v>
      </c>
      <c r="E28" s="12">
        <f t="shared" si="9"/>
        <v>-2.6662738454739633E-2</v>
      </c>
      <c r="F28" s="13">
        <v>125808.5</v>
      </c>
      <c r="G28" s="13">
        <v>122012.5</v>
      </c>
      <c r="H28" s="11">
        <f t="shared" si="10"/>
        <v>-3796</v>
      </c>
      <c r="I28" s="12">
        <f t="shared" si="11"/>
        <v>-3.0172842057571626E-2</v>
      </c>
    </row>
    <row r="29" spans="1:9" s="5" customFormat="1" x14ac:dyDescent="0.2">
      <c r="A29" s="5" t="s">
        <v>21</v>
      </c>
      <c r="B29" s="11">
        <v>2386</v>
      </c>
      <c r="C29" s="11">
        <v>2535</v>
      </c>
      <c r="D29" s="11">
        <f t="shared" si="8"/>
        <v>149</v>
      </c>
      <c r="E29" s="12">
        <f t="shared" si="9"/>
        <v>6.244761106454317E-2</v>
      </c>
      <c r="F29" s="13">
        <v>13546</v>
      </c>
      <c r="G29" s="13">
        <v>13654</v>
      </c>
      <c r="H29" s="11">
        <f t="shared" si="10"/>
        <v>108</v>
      </c>
      <c r="I29" s="12">
        <f t="shared" si="11"/>
        <v>7.972833308725823E-3</v>
      </c>
    </row>
    <row r="30" spans="1:9" s="5" customFormat="1" x14ac:dyDescent="0.2">
      <c r="A30" s="5" t="s">
        <v>22</v>
      </c>
      <c r="B30" s="11">
        <v>765</v>
      </c>
      <c r="C30" s="11">
        <v>765</v>
      </c>
      <c r="D30" s="11">
        <f t="shared" si="8"/>
        <v>0</v>
      </c>
      <c r="E30" s="12">
        <f t="shared" si="9"/>
        <v>0</v>
      </c>
      <c r="F30" s="13">
        <v>3272</v>
      </c>
      <c r="G30" s="13">
        <v>3446</v>
      </c>
      <c r="H30" s="11">
        <f t="shared" si="10"/>
        <v>174</v>
      </c>
      <c r="I30" s="12">
        <f t="shared" si="11"/>
        <v>5.3178484107579464E-2</v>
      </c>
    </row>
    <row r="31" spans="1:9" s="5" customFormat="1" x14ac:dyDescent="0.2">
      <c r="A31" s="5" t="s">
        <v>23</v>
      </c>
      <c r="B31" s="11">
        <v>1829</v>
      </c>
      <c r="C31" s="11">
        <v>1729</v>
      </c>
      <c r="D31" s="11">
        <f t="shared" si="8"/>
        <v>-100</v>
      </c>
      <c r="E31" s="12">
        <f t="shared" si="9"/>
        <v>-5.4674685620557682E-2</v>
      </c>
      <c r="F31" s="13">
        <v>12260</v>
      </c>
      <c r="G31" s="13">
        <v>11741</v>
      </c>
      <c r="H31" s="11">
        <f t="shared" si="10"/>
        <v>-519</v>
      </c>
      <c r="I31" s="12">
        <f t="shared" si="11"/>
        <v>-4.2332789559543227E-2</v>
      </c>
    </row>
    <row r="32" spans="1:9" s="5" customFormat="1" x14ac:dyDescent="0.2">
      <c r="A32" s="5" t="s">
        <v>24</v>
      </c>
      <c r="B32" s="11">
        <v>503</v>
      </c>
      <c r="C32" s="11">
        <v>401</v>
      </c>
      <c r="D32" s="11">
        <f t="shared" si="8"/>
        <v>-102</v>
      </c>
      <c r="E32" s="12">
        <f t="shared" si="9"/>
        <v>-0.20278330019880716</v>
      </c>
      <c r="F32" s="13">
        <v>2224</v>
      </c>
      <c r="G32" s="13">
        <v>1931</v>
      </c>
      <c r="H32" s="11">
        <f t="shared" si="10"/>
        <v>-293</v>
      </c>
      <c r="I32" s="12">
        <f t="shared" si="11"/>
        <v>-0.13174460431654678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25</v>
      </c>
      <c r="B35" s="11">
        <v>2824</v>
      </c>
      <c r="C35" s="11">
        <v>2595</v>
      </c>
      <c r="D35" s="11">
        <f>C35-B35</f>
        <v>-229</v>
      </c>
      <c r="E35" s="12">
        <f>(C35-B35)/B35</f>
        <v>-8.1090651558073656E-2</v>
      </c>
      <c r="F35" s="13">
        <v>20748</v>
      </c>
      <c r="G35" s="13">
        <v>19314</v>
      </c>
      <c r="H35" s="11">
        <f>G35-F35</f>
        <v>-1434</v>
      </c>
      <c r="I35" s="12">
        <f>(G35-F35)/F35</f>
        <v>-6.9115095430884899E-2</v>
      </c>
    </row>
    <row r="36" spans="1:9" s="5" customFormat="1" x14ac:dyDescent="0.2">
      <c r="A36" s="5" t="s">
        <v>26</v>
      </c>
      <c r="B36" s="11">
        <v>1897</v>
      </c>
      <c r="C36" s="11">
        <v>1682</v>
      </c>
      <c r="D36" s="11">
        <f>C36-B36</f>
        <v>-215</v>
      </c>
      <c r="E36" s="12">
        <f>(C36-B36)/B36</f>
        <v>-0.11333684765419083</v>
      </c>
      <c r="F36" s="13">
        <v>13306</v>
      </c>
      <c r="G36" s="13">
        <v>12250</v>
      </c>
      <c r="H36" s="11">
        <f>G36-F36</f>
        <v>-1056</v>
      </c>
      <c r="I36" s="12">
        <f>(G36-F36)/F36</f>
        <v>-7.9362693521719527E-2</v>
      </c>
    </row>
    <row r="37" spans="1:9" s="5" customFormat="1" x14ac:dyDescent="0.2">
      <c r="A37" s="5" t="s">
        <v>27</v>
      </c>
      <c r="B37" s="11">
        <v>661</v>
      </c>
      <c r="C37" s="11">
        <v>637</v>
      </c>
      <c r="D37" s="11">
        <f>C37-B37</f>
        <v>-24</v>
      </c>
      <c r="E37" s="12">
        <f>(C37-B37)/B37</f>
        <v>-3.6308623298033284E-2</v>
      </c>
      <c r="F37" s="13">
        <v>3267</v>
      </c>
      <c r="G37" s="13">
        <v>3079</v>
      </c>
      <c r="H37" s="11">
        <f>G37-F37</f>
        <v>-188</v>
      </c>
      <c r="I37" s="12">
        <f>(G37-F37)/F37</f>
        <v>-5.7545148454239366E-2</v>
      </c>
    </row>
    <row r="38" spans="1:9" s="5" customFormat="1" x14ac:dyDescent="0.2">
      <c r="A38" s="5" t="s">
        <v>28</v>
      </c>
      <c r="B38" s="11">
        <v>862</v>
      </c>
      <c r="C38" s="11">
        <v>810</v>
      </c>
      <c r="D38" s="11">
        <f>C38-B38</f>
        <v>-52</v>
      </c>
      <c r="E38" s="12">
        <f>(C38-B38)/B38</f>
        <v>-6.0324825986078884E-2</v>
      </c>
      <c r="F38" s="13">
        <v>4175</v>
      </c>
      <c r="G38" s="13">
        <v>3985</v>
      </c>
      <c r="H38" s="11">
        <f>G38-F38</f>
        <v>-190</v>
      </c>
      <c r="I38" s="12">
        <f>(G38-F38)/F38</f>
        <v>-4.5508982035928146E-2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29</v>
      </c>
      <c r="B41" s="11">
        <v>27562</v>
      </c>
      <c r="C41" s="11">
        <v>26465</v>
      </c>
      <c r="D41" s="11">
        <f>C41-B41</f>
        <v>-1097</v>
      </c>
      <c r="E41" s="12">
        <f>(C41-B41)/B41</f>
        <v>-3.9801175531528919E-2</v>
      </c>
      <c r="F41" s="13">
        <v>253653</v>
      </c>
      <c r="G41" s="13">
        <v>245191.5</v>
      </c>
      <c r="H41" s="11">
        <f>G41-F41</f>
        <v>-8461.5</v>
      </c>
      <c r="I41" s="12">
        <f>(G41-F41)/F41</f>
        <v>-3.3358564653286182E-2</v>
      </c>
    </row>
    <row r="42" spans="1:9" s="5" customFormat="1" x14ac:dyDescent="0.2">
      <c r="B42" s="11"/>
      <c r="C42" s="11"/>
      <c r="D42" s="11"/>
      <c r="E42" s="12"/>
      <c r="F42" s="13"/>
      <c r="G42" s="13"/>
      <c r="H42" s="11"/>
      <c r="I42" s="12"/>
    </row>
    <row r="43" spans="1:9" ht="15.75" x14ac:dyDescent="0.25">
      <c r="A43" s="3"/>
      <c r="B43" s="4"/>
      <c r="C43" s="4"/>
      <c r="D43" s="4"/>
      <c r="E43" s="5"/>
      <c r="F43" s="5"/>
      <c r="G43" s="5"/>
      <c r="H43" s="5"/>
      <c r="I43" s="5"/>
    </row>
    <row r="44" spans="1:9" ht="18.75" x14ac:dyDescent="0.25">
      <c r="A44" s="37" t="s">
        <v>37</v>
      </c>
      <c r="B44" s="37"/>
      <c r="C44" s="37"/>
      <c r="D44" s="37"/>
      <c r="E44" s="37"/>
      <c r="F44" s="37"/>
      <c r="G44" s="37"/>
      <c r="H44" s="37"/>
      <c r="I44" s="37"/>
    </row>
  </sheetData>
  <mergeCells count="3">
    <mergeCell ref="A1:I1"/>
    <mergeCell ref="A2:I2"/>
    <mergeCell ref="A44:I44"/>
  </mergeCells>
  <pageMargins left="0.7" right="0.7" top="0.7" bottom="0.7" header="0.5" footer="0.5"/>
  <pageSetup scale="65" orientation="portrait" r:id="rId1"/>
  <headerFooter>
    <oddFooter>&amp;LChantelle McGinness, 907-474-5371, cjmcginness@alaska.edu
UAF Planning, Analysis, and Institutional Research&amp;Rwww.uaf.edu/pair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sqref="A1:I1"/>
    </sheetView>
  </sheetViews>
  <sheetFormatPr defaultColWidth="8.85546875" defaultRowHeight="15" x14ac:dyDescent="0.2"/>
  <cols>
    <col min="1" max="1" width="19" style="6" customWidth="1"/>
    <col min="2" max="3" width="16.140625" style="11" customWidth="1"/>
    <col min="4" max="4" width="12.710937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7109375" style="13" customWidth="1"/>
    <col min="9" max="9" width="12.7109375" style="13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s="1" customFormat="1" ht="15.75" x14ac:dyDescent="0.25">
      <c r="A2" s="36" t="s">
        <v>31</v>
      </c>
      <c r="B2" s="36"/>
      <c r="C2" s="36"/>
      <c r="D2" s="36"/>
      <c r="E2" s="36"/>
      <c r="F2" s="36"/>
      <c r="G2" s="36"/>
      <c r="H2" s="36"/>
      <c r="I2" s="36"/>
    </row>
    <row r="3" spans="1:9" s="1" customFormat="1" ht="15.75" x14ac:dyDescent="0.25">
      <c r="A3" s="16"/>
      <c r="B3" s="16"/>
      <c r="C3" s="16"/>
      <c r="D3" s="16"/>
      <c r="E3" s="16"/>
      <c r="F3" s="16"/>
      <c r="G3" s="16"/>
      <c r="H3" s="16"/>
      <c r="I3" s="16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25" thickBot="1" x14ac:dyDescent="0.3">
      <c r="A5" s="7" t="s">
        <v>40</v>
      </c>
      <c r="B5" s="8" t="s">
        <v>33</v>
      </c>
      <c r="C5" s="8" t="s">
        <v>34</v>
      </c>
      <c r="D5" s="8" t="s">
        <v>1</v>
      </c>
      <c r="E5" s="9" t="s">
        <v>2</v>
      </c>
      <c r="F5" s="9" t="s">
        <v>35</v>
      </c>
      <c r="G5" s="9" t="s">
        <v>36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3290</v>
      </c>
      <c r="C6" s="11">
        <v>3205</v>
      </c>
      <c r="D6" s="11">
        <f t="shared" ref="D6:D14" si="0">C6-B6</f>
        <v>-85</v>
      </c>
      <c r="E6" s="12">
        <f t="shared" ref="E6:E14" si="1">(C6-B6)/B6</f>
        <v>-2.5835866261398176E-2</v>
      </c>
      <c r="F6" s="13">
        <v>35732</v>
      </c>
      <c r="G6" s="13">
        <v>35131.5</v>
      </c>
      <c r="H6" s="11">
        <f t="shared" ref="H6:H14" si="2">G6-F6</f>
        <v>-600.5</v>
      </c>
      <c r="I6" s="12">
        <f t="shared" ref="I6:I14" si="3">(G6-F6)/F6</f>
        <v>-1.6805664390462331E-2</v>
      </c>
    </row>
    <row r="7" spans="1:9" s="5" customFormat="1" x14ac:dyDescent="0.2">
      <c r="A7" s="5" t="s">
        <v>4</v>
      </c>
      <c r="B7" s="11">
        <v>2742</v>
      </c>
      <c r="C7" s="11">
        <v>2765</v>
      </c>
      <c r="D7" s="11">
        <f t="shared" si="0"/>
        <v>23</v>
      </c>
      <c r="E7" s="12">
        <f t="shared" si="1"/>
        <v>8.3880379285193284E-3</v>
      </c>
      <c r="F7" s="13">
        <v>28052.5</v>
      </c>
      <c r="G7" s="13">
        <v>28500</v>
      </c>
      <c r="H7" s="11">
        <f t="shared" si="2"/>
        <v>447.5</v>
      </c>
      <c r="I7" s="12">
        <f t="shared" si="3"/>
        <v>1.5952232421352821E-2</v>
      </c>
    </row>
    <row r="8" spans="1:9" s="5" customFormat="1" x14ac:dyDescent="0.2">
      <c r="A8" s="5" t="s">
        <v>5</v>
      </c>
      <c r="B8" s="11">
        <v>68</v>
      </c>
      <c r="C8" s="11">
        <v>39</v>
      </c>
      <c r="D8" s="11">
        <f t="shared" si="0"/>
        <v>-29</v>
      </c>
      <c r="E8" s="12">
        <f t="shared" si="1"/>
        <v>-0.4264705882352941</v>
      </c>
      <c r="F8" s="13">
        <v>213</v>
      </c>
      <c r="G8" s="13">
        <v>129</v>
      </c>
      <c r="H8" s="11">
        <f t="shared" si="2"/>
        <v>-84</v>
      </c>
      <c r="I8" s="12">
        <f t="shared" si="3"/>
        <v>-0.39436619718309857</v>
      </c>
    </row>
    <row r="9" spans="1:9" s="5" customFormat="1" x14ac:dyDescent="0.2">
      <c r="A9" s="5" t="s">
        <v>6</v>
      </c>
      <c r="B9" s="11">
        <v>18</v>
      </c>
      <c r="C9" s="11">
        <v>12</v>
      </c>
      <c r="D9" s="11">
        <f t="shared" si="0"/>
        <v>-6</v>
      </c>
      <c r="E9" s="12">
        <f t="shared" si="1"/>
        <v>-0.33333333333333331</v>
      </c>
      <c r="F9" s="13">
        <v>58</v>
      </c>
      <c r="G9" s="13">
        <v>46</v>
      </c>
      <c r="H9" s="11">
        <f t="shared" si="2"/>
        <v>-12</v>
      </c>
      <c r="I9" s="12">
        <f t="shared" si="3"/>
        <v>-0.20689655172413793</v>
      </c>
    </row>
    <row r="10" spans="1:9" s="5" customFormat="1" x14ac:dyDescent="0.2">
      <c r="A10" s="5" t="s">
        <v>39</v>
      </c>
      <c r="B10" s="11">
        <v>31</v>
      </c>
      <c r="C10" s="11">
        <v>16</v>
      </c>
      <c r="D10" s="11">
        <f t="shared" si="0"/>
        <v>-15</v>
      </c>
      <c r="E10" s="12">
        <f t="shared" si="1"/>
        <v>-0.4838709677419355</v>
      </c>
      <c r="F10" s="13">
        <v>127</v>
      </c>
      <c r="G10" s="13">
        <v>65</v>
      </c>
      <c r="H10" s="11">
        <f t="shared" si="2"/>
        <v>-62</v>
      </c>
      <c r="I10" s="12">
        <f t="shared" si="3"/>
        <v>-0.48818897637795278</v>
      </c>
    </row>
    <row r="11" spans="1:9" s="5" customFormat="1" x14ac:dyDescent="0.2">
      <c r="A11" s="5" t="s">
        <v>7</v>
      </c>
      <c r="B11" s="11">
        <v>103</v>
      </c>
      <c r="C11" s="11">
        <v>94</v>
      </c>
      <c r="D11" s="11">
        <f t="shared" si="0"/>
        <v>-9</v>
      </c>
      <c r="E11" s="12">
        <f t="shared" si="1"/>
        <v>-8.7378640776699032E-2</v>
      </c>
      <c r="F11" s="13">
        <v>424</v>
      </c>
      <c r="G11" s="13">
        <v>445</v>
      </c>
      <c r="H11" s="11">
        <f t="shared" si="2"/>
        <v>21</v>
      </c>
      <c r="I11" s="12">
        <f t="shared" si="3"/>
        <v>4.9528301886792456E-2</v>
      </c>
    </row>
    <row r="12" spans="1:9" s="5" customFormat="1" x14ac:dyDescent="0.2">
      <c r="A12" s="5" t="s">
        <v>8</v>
      </c>
      <c r="B12" s="11">
        <v>26</v>
      </c>
      <c r="C12" s="11">
        <v>24</v>
      </c>
      <c r="D12" s="11">
        <f t="shared" si="0"/>
        <v>-2</v>
      </c>
      <c r="E12" s="12">
        <f t="shared" si="1"/>
        <v>-7.6923076923076927E-2</v>
      </c>
      <c r="F12" s="13">
        <v>89</v>
      </c>
      <c r="G12" s="13">
        <v>93</v>
      </c>
      <c r="H12" s="11">
        <f t="shared" si="2"/>
        <v>4</v>
      </c>
      <c r="I12" s="12">
        <f t="shared" si="3"/>
        <v>4.49438202247191E-2</v>
      </c>
    </row>
    <row r="13" spans="1:9" s="5" customFormat="1" x14ac:dyDescent="0.2">
      <c r="A13" s="5" t="s">
        <v>9</v>
      </c>
      <c r="B13" s="11">
        <v>310</v>
      </c>
      <c r="C13" s="11">
        <v>320</v>
      </c>
      <c r="D13" s="11">
        <f t="shared" si="0"/>
        <v>10</v>
      </c>
      <c r="E13" s="12">
        <f t="shared" si="1"/>
        <v>3.2258064516129031E-2</v>
      </c>
      <c r="F13" s="13">
        <v>1386</v>
      </c>
      <c r="G13" s="13">
        <v>1456</v>
      </c>
      <c r="H13" s="11">
        <f t="shared" si="2"/>
        <v>70</v>
      </c>
      <c r="I13" s="12">
        <f t="shared" si="3"/>
        <v>5.0505050505050504E-2</v>
      </c>
    </row>
    <row r="14" spans="1:9" s="5" customFormat="1" x14ac:dyDescent="0.2">
      <c r="A14" s="5" t="s">
        <v>10</v>
      </c>
      <c r="B14" s="11">
        <v>983</v>
      </c>
      <c r="C14" s="11">
        <v>807</v>
      </c>
      <c r="D14" s="11">
        <f t="shared" si="0"/>
        <v>-176</v>
      </c>
      <c r="E14" s="12">
        <f t="shared" si="1"/>
        <v>-0.1790437436419125</v>
      </c>
      <c r="F14" s="13">
        <v>5382.5</v>
      </c>
      <c r="G14" s="13">
        <v>4397.5</v>
      </c>
      <c r="H14" s="11">
        <f t="shared" si="2"/>
        <v>-985</v>
      </c>
      <c r="I14" s="12">
        <f t="shared" si="3"/>
        <v>-0.18300046446818394</v>
      </c>
    </row>
    <row r="15" spans="1:9" s="5" customForma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11</v>
      </c>
      <c r="B16" s="11">
        <v>638</v>
      </c>
      <c r="C16" s="11">
        <v>572</v>
      </c>
      <c r="D16" s="11">
        <f t="shared" ref="D16:D24" si="4">C16-B16</f>
        <v>-66</v>
      </c>
      <c r="E16" s="12">
        <f t="shared" ref="E16:E24" si="5">(C16-B16)/B16</f>
        <v>-0.10344827586206896</v>
      </c>
      <c r="F16" s="13">
        <v>4876.5</v>
      </c>
      <c r="G16" s="13">
        <v>4601</v>
      </c>
      <c r="H16" s="11">
        <f t="shared" ref="H16:H24" si="6">G16-F16</f>
        <v>-275.5</v>
      </c>
      <c r="I16" s="12">
        <f t="shared" ref="I16:I24" si="7">(G16-F16)/F16</f>
        <v>-5.6495437301343175E-2</v>
      </c>
    </row>
    <row r="17" spans="1:9" s="5" customFormat="1" x14ac:dyDescent="0.2">
      <c r="A17" s="5" t="s">
        <v>12</v>
      </c>
      <c r="B17" s="11">
        <v>1489</v>
      </c>
      <c r="C17" s="11">
        <v>1524</v>
      </c>
      <c r="D17" s="11">
        <f t="shared" si="4"/>
        <v>35</v>
      </c>
      <c r="E17" s="12">
        <f t="shared" si="5"/>
        <v>2.3505708529214239E-2</v>
      </c>
      <c r="F17" s="13">
        <v>8841</v>
      </c>
      <c r="G17" s="13">
        <v>8968</v>
      </c>
      <c r="H17" s="11">
        <f t="shared" si="6"/>
        <v>127</v>
      </c>
      <c r="I17" s="12">
        <f t="shared" si="7"/>
        <v>1.4364890849451419E-2</v>
      </c>
    </row>
    <row r="18" spans="1:9" s="5" customFormat="1" x14ac:dyDescent="0.2">
      <c r="A18" s="5" t="s">
        <v>13</v>
      </c>
      <c r="B18" s="11">
        <v>1256</v>
      </c>
      <c r="C18" s="11">
        <v>1259</v>
      </c>
      <c r="D18" s="11">
        <f t="shared" si="4"/>
        <v>3</v>
      </c>
      <c r="E18" s="12">
        <f t="shared" si="5"/>
        <v>2.3885350318471337E-3</v>
      </c>
      <c r="F18" s="13">
        <v>7973</v>
      </c>
      <c r="G18" s="13">
        <v>8055</v>
      </c>
      <c r="H18" s="11">
        <f t="shared" si="6"/>
        <v>82</v>
      </c>
      <c r="I18" s="12">
        <f t="shared" si="7"/>
        <v>1.0284710899285086E-2</v>
      </c>
    </row>
    <row r="19" spans="1:9" s="5" customFormat="1" x14ac:dyDescent="0.2">
      <c r="A19" s="5" t="s">
        <v>14</v>
      </c>
      <c r="B19" s="11">
        <v>183</v>
      </c>
      <c r="C19" s="11">
        <v>208</v>
      </c>
      <c r="D19" s="11">
        <f t="shared" si="4"/>
        <v>25</v>
      </c>
      <c r="E19" s="12">
        <f t="shared" si="5"/>
        <v>0.13661202185792351</v>
      </c>
      <c r="F19" s="13">
        <v>1097</v>
      </c>
      <c r="G19" s="13">
        <v>1472</v>
      </c>
      <c r="H19" s="11">
        <f t="shared" si="6"/>
        <v>375</v>
      </c>
      <c r="I19" s="12">
        <f t="shared" si="7"/>
        <v>0.34184138559708294</v>
      </c>
    </row>
    <row r="20" spans="1:9" s="5" customFormat="1" x14ac:dyDescent="0.2">
      <c r="A20" s="5" t="s">
        <v>15</v>
      </c>
      <c r="B20" s="11">
        <v>106</v>
      </c>
      <c r="C20" s="11">
        <v>93</v>
      </c>
      <c r="D20" s="11">
        <f t="shared" si="4"/>
        <v>-13</v>
      </c>
      <c r="E20" s="12">
        <f t="shared" si="5"/>
        <v>-0.12264150943396226</v>
      </c>
      <c r="F20" s="13">
        <v>443</v>
      </c>
      <c r="G20" s="13">
        <v>385</v>
      </c>
      <c r="H20" s="11">
        <f t="shared" si="6"/>
        <v>-58</v>
      </c>
      <c r="I20" s="12">
        <f t="shared" si="7"/>
        <v>-0.1309255079006772</v>
      </c>
    </row>
    <row r="21" spans="1:9" s="5" customFormat="1" x14ac:dyDescent="0.2">
      <c r="A21" s="5" t="s">
        <v>16</v>
      </c>
      <c r="B21" s="11">
        <v>654</v>
      </c>
      <c r="C21" s="11">
        <v>671</v>
      </c>
      <c r="D21" s="11">
        <f t="shared" si="4"/>
        <v>17</v>
      </c>
      <c r="E21" s="12">
        <f t="shared" si="5"/>
        <v>2.5993883792048929E-2</v>
      </c>
      <c r="F21" s="13">
        <v>4113</v>
      </c>
      <c r="G21" s="13">
        <v>4210</v>
      </c>
      <c r="H21" s="11">
        <f t="shared" si="6"/>
        <v>97</v>
      </c>
      <c r="I21" s="12">
        <f t="shared" si="7"/>
        <v>2.3583758813518114E-2</v>
      </c>
    </row>
    <row r="22" spans="1:9" s="5" customFormat="1" x14ac:dyDescent="0.2">
      <c r="A22" s="5" t="s">
        <v>30</v>
      </c>
      <c r="B22" s="11">
        <v>68</v>
      </c>
      <c r="C22" s="11">
        <v>64</v>
      </c>
      <c r="D22" s="11">
        <f t="shared" si="4"/>
        <v>-4</v>
      </c>
      <c r="E22" s="12">
        <f t="shared" si="5"/>
        <v>-5.8823529411764705E-2</v>
      </c>
      <c r="F22" s="13">
        <v>323</v>
      </c>
      <c r="G22" s="13">
        <v>321</v>
      </c>
      <c r="H22" s="11">
        <f t="shared" si="6"/>
        <v>-2</v>
      </c>
      <c r="I22" s="12">
        <f t="shared" si="7"/>
        <v>-6.1919504643962852E-3</v>
      </c>
    </row>
    <row r="23" spans="1:9" s="5" customFormat="1" x14ac:dyDescent="0.2">
      <c r="A23" s="5" t="s">
        <v>17</v>
      </c>
      <c r="B23" s="11">
        <v>7</v>
      </c>
      <c r="C23" s="11">
        <v>15</v>
      </c>
      <c r="D23" s="11">
        <f t="shared" si="4"/>
        <v>8</v>
      </c>
      <c r="E23" s="12">
        <f t="shared" si="5"/>
        <v>1.1428571428571428</v>
      </c>
      <c r="F23" s="13">
        <v>14</v>
      </c>
      <c r="G23" s="13">
        <v>146</v>
      </c>
      <c r="H23" s="11">
        <f t="shared" si="6"/>
        <v>132</v>
      </c>
      <c r="I23" s="12">
        <f t="shared" si="7"/>
        <v>9.4285714285714288</v>
      </c>
    </row>
    <row r="24" spans="1:9" s="5" customFormat="1" x14ac:dyDescent="0.2">
      <c r="A24" s="5" t="s">
        <v>18</v>
      </c>
      <c r="B24" s="11">
        <v>212</v>
      </c>
      <c r="C24" s="11">
        <v>196</v>
      </c>
      <c r="D24" s="11">
        <f t="shared" si="4"/>
        <v>-16</v>
      </c>
      <c r="E24" s="12">
        <f t="shared" si="5"/>
        <v>-7.5471698113207544E-2</v>
      </c>
      <c r="F24" s="13">
        <v>212</v>
      </c>
      <c r="G24" s="13">
        <v>196</v>
      </c>
      <c r="H24" s="11">
        <f t="shared" si="6"/>
        <v>-16</v>
      </c>
      <c r="I24" s="12">
        <f t="shared" si="7"/>
        <v>-7.5471698113207544E-2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19</v>
      </c>
      <c r="B27" s="11">
        <v>8635</v>
      </c>
      <c r="C27" s="11">
        <v>7937</v>
      </c>
      <c r="D27" s="11">
        <f t="shared" ref="D27:D32" si="8">C27-B27</f>
        <v>-698</v>
      </c>
      <c r="E27" s="12">
        <f t="shared" ref="E27:E32" si="9">(C27-B27)/B27</f>
        <v>-8.0833815865663003E-2</v>
      </c>
      <c r="F27" s="13">
        <v>91370</v>
      </c>
      <c r="G27" s="13">
        <v>84853</v>
      </c>
      <c r="H27" s="11">
        <f t="shared" ref="H27:H32" si="10">G27-F27</f>
        <v>-6517</v>
      </c>
      <c r="I27" s="12">
        <f t="shared" ref="I27:I32" si="11">(G27-F27)/F27</f>
        <v>-7.1325380321768633E-2</v>
      </c>
    </row>
    <row r="28" spans="1:9" s="5" customFormat="1" x14ac:dyDescent="0.2">
      <c r="A28" s="5" t="s">
        <v>20</v>
      </c>
      <c r="B28" s="11">
        <v>7523</v>
      </c>
      <c r="C28" s="11">
        <v>6984</v>
      </c>
      <c r="D28" s="11">
        <f t="shared" si="8"/>
        <v>-539</v>
      </c>
      <c r="E28" s="12">
        <f t="shared" si="9"/>
        <v>-7.164694935531038E-2</v>
      </c>
      <c r="F28" s="13">
        <v>77541</v>
      </c>
      <c r="G28" s="13">
        <v>73286</v>
      </c>
      <c r="H28" s="11">
        <f t="shared" si="10"/>
        <v>-4255</v>
      </c>
      <c r="I28" s="12">
        <f t="shared" si="11"/>
        <v>-5.4874195586850825E-2</v>
      </c>
    </row>
    <row r="29" spans="1:9" s="5" customFormat="1" x14ac:dyDescent="0.2">
      <c r="A29" s="5" t="s">
        <v>21</v>
      </c>
      <c r="B29" s="11">
        <v>1207</v>
      </c>
      <c r="C29" s="11">
        <v>1042</v>
      </c>
      <c r="D29" s="11">
        <f t="shared" si="8"/>
        <v>-165</v>
      </c>
      <c r="E29" s="12">
        <f t="shared" si="9"/>
        <v>-0.13670256835128416</v>
      </c>
      <c r="F29" s="13">
        <v>7192</v>
      </c>
      <c r="G29" s="13">
        <v>5893</v>
      </c>
      <c r="H29" s="11">
        <f t="shared" si="10"/>
        <v>-1299</v>
      </c>
      <c r="I29" s="12">
        <f t="shared" si="11"/>
        <v>-0.18061735261401557</v>
      </c>
    </row>
    <row r="30" spans="1:9" s="5" customFormat="1" x14ac:dyDescent="0.2">
      <c r="A30" s="5" t="s">
        <v>22</v>
      </c>
      <c r="B30" s="11">
        <v>295</v>
      </c>
      <c r="C30" s="11">
        <v>268</v>
      </c>
      <c r="D30" s="11">
        <f t="shared" si="8"/>
        <v>-27</v>
      </c>
      <c r="E30" s="12">
        <f t="shared" si="9"/>
        <v>-9.152542372881356E-2</v>
      </c>
      <c r="F30" s="13">
        <v>1191</v>
      </c>
      <c r="G30" s="13">
        <v>1106</v>
      </c>
      <c r="H30" s="11">
        <f t="shared" si="10"/>
        <v>-85</v>
      </c>
      <c r="I30" s="12">
        <f t="shared" si="11"/>
        <v>-7.1368597816960533E-2</v>
      </c>
    </row>
    <row r="31" spans="1:9" s="5" customFormat="1" x14ac:dyDescent="0.2">
      <c r="A31" s="5" t="s">
        <v>23</v>
      </c>
      <c r="B31" s="11">
        <v>806</v>
      </c>
      <c r="C31" s="11">
        <v>680</v>
      </c>
      <c r="D31" s="11">
        <f t="shared" si="8"/>
        <v>-126</v>
      </c>
      <c r="E31" s="12">
        <f t="shared" si="9"/>
        <v>-0.15632754342431762</v>
      </c>
      <c r="F31" s="13">
        <v>5249</v>
      </c>
      <c r="G31" s="13">
        <v>4395</v>
      </c>
      <c r="H31" s="11">
        <f t="shared" si="10"/>
        <v>-854</v>
      </c>
      <c r="I31" s="12">
        <f t="shared" si="11"/>
        <v>-0.16269765669651362</v>
      </c>
    </row>
    <row r="32" spans="1:9" s="5" customFormat="1" x14ac:dyDescent="0.2">
      <c r="A32" s="5" t="s">
        <v>24</v>
      </c>
      <c r="B32" s="11">
        <v>37</v>
      </c>
      <c r="C32" s="11">
        <v>48</v>
      </c>
      <c r="D32" s="11">
        <f t="shared" si="8"/>
        <v>11</v>
      </c>
      <c r="E32" s="12">
        <f t="shared" si="9"/>
        <v>0.29729729729729731</v>
      </c>
      <c r="F32" s="13">
        <v>197</v>
      </c>
      <c r="G32" s="13">
        <v>173</v>
      </c>
      <c r="H32" s="11">
        <f t="shared" si="10"/>
        <v>-24</v>
      </c>
      <c r="I32" s="12">
        <f t="shared" si="11"/>
        <v>-0.12182741116751269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25</v>
      </c>
      <c r="B35" s="11">
        <v>1010</v>
      </c>
      <c r="C35" s="11">
        <v>996</v>
      </c>
      <c r="D35" s="11">
        <f>C35-B35</f>
        <v>-14</v>
      </c>
      <c r="E35" s="12">
        <f>(C35-B35)/B35</f>
        <v>-1.3861386138613862E-2</v>
      </c>
      <c r="F35" s="13">
        <v>8803</v>
      </c>
      <c r="G35" s="13">
        <v>8719</v>
      </c>
      <c r="H35" s="11">
        <f>G35-F35</f>
        <v>-84</v>
      </c>
      <c r="I35" s="12">
        <f>(G35-F35)/F35</f>
        <v>-9.5422015222083375E-3</v>
      </c>
    </row>
    <row r="36" spans="1:9" s="5" customFormat="1" x14ac:dyDescent="0.2">
      <c r="A36" s="5" t="s">
        <v>26</v>
      </c>
      <c r="B36" s="11">
        <v>750</v>
      </c>
      <c r="C36" s="11">
        <v>777</v>
      </c>
      <c r="D36" s="11">
        <f>C36-B36</f>
        <v>27</v>
      </c>
      <c r="E36" s="12">
        <f>(C36-B36)/B36</f>
        <v>3.5999999999999997E-2</v>
      </c>
      <c r="F36" s="13">
        <v>6138</v>
      </c>
      <c r="G36" s="13">
        <v>6402</v>
      </c>
      <c r="H36" s="11">
        <f>G36-F36</f>
        <v>264</v>
      </c>
      <c r="I36" s="12">
        <f>(G36-F36)/F36</f>
        <v>4.3010752688172046E-2</v>
      </c>
    </row>
    <row r="37" spans="1:9" s="5" customFormat="1" x14ac:dyDescent="0.2">
      <c r="A37" s="5" t="s">
        <v>27</v>
      </c>
      <c r="B37" s="11">
        <v>278</v>
      </c>
      <c r="C37" s="11">
        <v>237</v>
      </c>
      <c r="D37" s="11">
        <f>C37-B37</f>
        <v>-41</v>
      </c>
      <c r="E37" s="12">
        <f>(C37-B37)/B37</f>
        <v>-0.14748201438848921</v>
      </c>
      <c r="F37" s="13">
        <v>1507</v>
      </c>
      <c r="G37" s="13">
        <v>1209</v>
      </c>
      <c r="H37" s="11">
        <f>G37-F37</f>
        <v>-298</v>
      </c>
      <c r="I37" s="12">
        <f>(G37-F37)/F37</f>
        <v>-0.19774386197743862</v>
      </c>
    </row>
    <row r="38" spans="1:9" s="5" customFormat="1" x14ac:dyDescent="0.2">
      <c r="A38" s="5" t="s">
        <v>28</v>
      </c>
      <c r="B38" s="11">
        <v>267</v>
      </c>
      <c r="C38" s="11">
        <v>240</v>
      </c>
      <c r="D38" s="11">
        <f>C38-B38</f>
        <v>-27</v>
      </c>
      <c r="E38" s="12">
        <f>(C38-B38)/B38</f>
        <v>-0.10112359550561797</v>
      </c>
      <c r="F38" s="13">
        <v>1158</v>
      </c>
      <c r="G38" s="13">
        <v>1108</v>
      </c>
      <c r="H38" s="11">
        <f>G38-F38</f>
        <v>-50</v>
      </c>
      <c r="I38" s="12">
        <f>(G38-F38)/F38</f>
        <v>-4.317789291882556E-2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29</v>
      </c>
      <c r="B41" s="11">
        <v>12568</v>
      </c>
      <c r="C41" s="11">
        <v>11783</v>
      </c>
      <c r="D41" s="11">
        <f>C41-B41</f>
        <v>-785</v>
      </c>
      <c r="E41" s="12">
        <f>(C41-B41)/B41</f>
        <v>-6.2460216422660725E-2</v>
      </c>
      <c r="F41" s="13">
        <v>135905</v>
      </c>
      <c r="G41" s="13">
        <v>128703.5</v>
      </c>
      <c r="H41" s="11">
        <f>G41-F41</f>
        <v>-7201.5</v>
      </c>
      <c r="I41" s="12">
        <f>(G41-F41)/F41</f>
        <v>-5.2989220411316727E-2</v>
      </c>
    </row>
    <row r="42" spans="1:9" s="5" customFormat="1" x14ac:dyDescent="0.2">
      <c r="B42" s="11"/>
      <c r="C42" s="11"/>
      <c r="D42" s="11"/>
      <c r="E42" s="12"/>
      <c r="F42" s="13"/>
      <c r="G42" s="13"/>
      <c r="H42" s="11"/>
      <c r="I42" s="12"/>
    </row>
    <row r="43" spans="1:9" ht="15.75" x14ac:dyDescent="0.25">
      <c r="A43" s="3"/>
      <c r="B43" s="4"/>
      <c r="C43" s="4"/>
      <c r="D43" s="4"/>
      <c r="E43" s="5"/>
      <c r="F43" s="5"/>
      <c r="G43" s="5"/>
      <c r="H43" s="5"/>
      <c r="I43" s="5"/>
    </row>
    <row r="44" spans="1:9" ht="18.75" x14ac:dyDescent="0.25">
      <c r="A44" s="14" t="s">
        <v>37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sqref="A1:I1"/>
    </sheetView>
  </sheetViews>
  <sheetFormatPr defaultColWidth="8.85546875" defaultRowHeight="15" x14ac:dyDescent="0.2"/>
  <cols>
    <col min="1" max="1" width="19" style="6" customWidth="1"/>
    <col min="2" max="3" width="16.140625" style="11" customWidth="1"/>
    <col min="4" max="4" width="12.710937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7109375" style="13" customWidth="1"/>
    <col min="9" max="9" width="12.7109375" style="13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s="1" customFormat="1" ht="15.75" x14ac:dyDescent="0.25">
      <c r="A2" s="36" t="s">
        <v>31</v>
      </c>
      <c r="B2" s="36"/>
      <c r="C2" s="36"/>
      <c r="D2" s="36"/>
      <c r="E2" s="36"/>
      <c r="F2" s="36"/>
      <c r="G2" s="36"/>
      <c r="H2" s="36"/>
      <c r="I2" s="36"/>
    </row>
    <row r="3" spans="1:9" s="1" customFormat="1" ht="15.75" x14ac:dyDescent="0.25">
      <c r="A3" s="17"/>
      <c r="B3" s="17"/>
      <c r="C3" s="17"/>
      <c r="D3" s="17"/>
      <c r="E3" s="17"/>
      <c r="F3" s="17"/>
      <c r="G3" s="17"/>
      <c r="H3" s="17"/>
      <c r="I3" s="17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25" thickBot="1" x14ac:dyDescent="0.3">
      <c r="A5" s="7" t="s">
        <v>41</v>
      </c>
      <c r="B5" s="8" t="s">
        <v>33</v>
      </c>
      <c r="C5" s="8" t="s">
        <v>34</v>
      </c>
      <c r="D5" s="8" t="s">
        <v>1</v>
      </c>
      <c r="E5" s="9" t="s">
        <v>2</v>
      </c>
      <c r="F5" s="9" t="s">
        <v>35</v>
      </c>
      <c r="G5" s="9" t="s">
        <v>36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3523</v>
      </c>
      <c r="C6" s="11">
        <v>3493</v>
      </c>
      <c r="D6" s="11">
        <f t="shared" ref="D6:D14" si="0">C6-B6</f>
        <v>-30</v>
      </c>
      <c r="E6" s="12">
        <f t="shared" ref="E6:E14" si="1">(C6-B6)/B6</f>
        <v>-8.5154697700823168E-3</v>
      </c>
      <c r="F6" s="13">
        <v>38015</v>
      </c>
      <c r="G6" s="13">
        <v>38177.5</v>
      </c>
      <c r="H6" s="11">
        <f t="shared" ref="H6:H14" si="2">G6-F6</f>
        <v>162.5</v>
      </c>
      <c r="I6" s="12">
        <f t="shared" ref="I6:I14" si="3">(G6-F6)/F6</f>
        <v>4.2746284361436272E-3</v>
      </c>
    </row>
    <row r="7" spans="1:9" s="5" customFormat="1" x14ac:dyDescent="0.2">
      <c r="A7" s="5" t="s">
        <v>4</v>
      </c>
      <c r="B7" s="11">
        <v>2919</v>
      </c>
      <c r="C7" s="11">
        <v>2999</v>
      </c>
      <c r="D7" s="11">
        <f t="shared" si="0"/>
        <v>80</v>
      </c>
      <c r="E7" s="12">
        <f t="shared" si="1"/>
        <v>2.7406646111682084E-2</v>
      </c>
      <c r="F7" s="13">
        <v>29628.5</v>
      </c>
      <c r="G7" s="13">
        <v>30708.5</v>
      </c>
      <c r="H7" s="11">
        <f t="shared" si="2"/>
        <v>1080</v>
      </c>
      <c r="I7" s="12">
        <f t="shared" si="3"/>
        <v>3.6451389709232666E-2</v>
      </c>
    </row>
    <row r="8" spans="1:9" s="5" customFormat="1" x14ac:dyDescent="0.2">
      <c r="A8" s="5" t="s">
        <v>5</v>
      </c>
      <c r="B8" s="11">
        <v>70</v>
      </c>
      <c r="C8" s="11">
        <v>44</v>
      </c>
      <c r="D8" s="11">
        <f t="shared" si="0"/>
        <v>-26</v>
      </c>
      <c r="E8" s="12">
        <f t="shared" si="1"/>
        <v>-0.37142857142857144</v>
      </c>
      <c r="F8" s="13">
        <v>219</v>
      </c>
      <c r="G8" s="13">
        <v>155</v>
      </c>
      <c r="H8" s="11">
        <f t="shared" si="2"/>
        <v>-64</v>
      </c>
      <c r="I8" s="12">
        <f t="shared" si="3"/>
        <v>-0.29223744292237441</v>
      </c>
    </row>
    <row r="9" spans="1:9" s="5" customFormat="1" x14ac:dyDescent="0.2">
      <c r="A9" s="5" t="s">
        <v>6</v>
      </c>
      <c r="B9" s="11">
        <v>23</v>
      </c>
      <c r="C9" s="11">
        <v>14</v>
      </c>
      <c r="D9" s="11">
        <f t="shared" si="0"/>
        <v>-9</v>
      </c>
      <c r="E9" s="12">
        <f t="shared" si="1"/>
        <v>-0.39130434782608697</v>
      </c>
      <c r="F9" s="13">
        <v>76</v>
      </c>
      <c r="G9" s="13">
        <v>54</v>
      </c>
      <c r="H9" s="11">
        <f t="shared" si="2"/>
        <v>-22</v>
      </c>
      <c r="I9" s="12">
        <f t="shared" si="3"/>
        <v>-0.28947368421052633</v>
      </c>
    </row>
    <row r="10" spans="1:9" s="5" customFormat="1" x14ac:dyDescent="0.2">
      <c r="A10" s="5" t="s">
        <v>39</v>
      </c>
      <c r="B10" s="11">
        <v>36</v>
      </c>
      <c r="C10" s="11">
        <v>22</v>
      </c>
      <c r="D10" s="11">
        <f t="shared" si="0"/>
        <v>-14</v>
      </c>
      <c r="E10" s="12">
        <f t="shared" si="1"/>
        <v>-0.3888888888888889</v>
      </c>
      <c r="F10" s="13">
        <v>143</v>
      </c>
      <c r="G10" s="13">
        <v>94</v>
      </c>
      <c r="H10" s="11">
        <f t="shared" si="2"/>
        <v>-49</v>
      </c>
      <c r="I10" s="12">
        <f t="shared" si="3"/>
        <v>-0.34265734265734266</v>
      </c>
    </row>
    <row r="11" spans="1:9" s="5" customFormat="1" x14ac:dyDescent="0.2">
      <c r="A11" s="5" t="s">
        <v>7</v>
      </c>
      <c r="B11" s="11">
        <v>114</v>
      </c>
      <c r="C11" s="11">
        <v>104</v>
      </c>
      <c r="D11" s="11">
        <f t="shared" si="0"/>
        <v>-10</v>
      </c>
      <c r="E11" s="12">
        <f t="shared" si="1"/>
        <v>-8.771929824561403E-2</v>
      </c>
      <c r="F11" s="13">
        <v>467</v>
      </c>
      <c r="G11" s="13">
        <v>511</v>
      </c>
      <c r="H11" s="11">
        <f t="shared" si="2"/>
        <v>44</v>
      </c>
      <c r="I11" s="12">
        <f t="shared" si="3"/>
        <v>9.421841541755889E-2</v>
      </c>
    </row>
    <row r="12" spans="1:9" s="5" customFormat="1" x14ac:dyDescent="0.2">
      <c r="A12" s="5" t="s">
        <v>8</v>
      </c>
      <c r="B12" s="11">
        <v>30</v>
      </c>
      <c r="C12" s="11">
        <v>29</v>
      </c>
      <c r="D12" s="11">
        <f t="shared" si="0"/>
        <v>-1</v>
      </c>
      <c r="E12" s="12">
        <f t="shared" si="1"/>
        <v>-3.3333333333333333E-2</v>
      </c>
      <c r="F12" s="13">
        <v>103</v>
      </c>
      <c r="G12" s="13">
        <v>113</v>
      </c>
      <c r="H12" s="11">
        <f t="shared" si="2"/>
        <v>10</v>
      </c>
      <c r="I12" s="12">
        <f t="shared" si="3"/>
        <v>9.7087378640776698E-2</v>
      </c>
    </row>
    <row r="13" spans="1:9" s="5" customFormat="1" x14ac:dyDescent="0.2">
      <c r="A13" s="5" t="s">
        <v>9</v>
      </c>
      <c r="B13" s="11">
        <v>342</v>
      </c>
      <c r="C13" s="11">
        <v>364</v>
      </c>
      <c r="D13" s="11">
        <f t="shared" si="0"/>
        <v>22</v>
      </c>
      <c r="E13" s="12">
        <f t="shared" si="1"/>
        <v>6.4327485380116955E-2</v>
      </c>
      <c r="F13" s="13">
        <v>1535</v>
      </c>
      <c r="G13" s="13">
        <v>1630</v>
      </c>
      <c r="H13" s="11">
        <f t="shared" si="2"/>
        <v>95</v>
      </c>
      <c r="I13" s="12">
        <f t="shared" si="3"/>
        <v>6.1889250814332247E-2</v>
      </c>
    </row>
    <row r="14" spans="1:9" s="5" customFormat="1" x14ac:dyDescent="0.2">
      <c r="A14" s="5" t="s">
        <v>10</v>
      </c>
      <c r="B14" s="11">
        <v>1061</v>
      </c>
      <c r="C14" s="11">
        <v>894</v>
      </c>
      <c r="D14" s="11">
        <f t="shared" si="0"/>
        <v>-167</v>
      </c>
      <c r="E14" s="12">
        <f t="shared" si="1"/>
        <v>-0.15739868049010367</v>
      </c>
      <c r="F14" s="13">
        <v>5843.5</v>
      </c>
      <c r="G14" s="13">
        <v>4912</v>
      </c>
      <c r="H14" s="11">
        <f t="shared" si="2"/>
        <v>-931.5</v>
      </c>
      <c r="I14" s="12">
        <f t="shared" si="3"/>
        <v>-0.15940788910755541</v>
      </c>
    </row>
    <row r="15" spans="1:9" s="5" customForma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11</v>
      </c>
      <c r="B16" s="11">
        <v>662</v>
      </c>
      <c r="C16" s="11">
        <v>600</v>
      </c>
      <c r="D16" s="11">
        <f t="shared" ref="D16:D24" si="4">C16-B16</f>
        <v>-62</v>
      </c>
      <c r="E16" s="12">
        <f t="shared" ref="E16:E24" si="5">(C16-B16)/B16</f>
        <v>-9.3655589123867067E-2</v>
      </c>
      <c r="F16" s="13">
        <v>4982.5</v>
      </c>
      <c r="G16" s="13">
        <v>4741</v>
      </c>
      <c r="H16" s="11">
        <f t="shared" ref="H16:H24" si="6">G16-F16</f>
        <v>-241.5</v>
      </c>
      <c r="I16" s="12">
        <f t="shared" ref="I16:I24" si="7">(G16-F16)/F16</f>
        <v>-4.8469643753135977E-2</v>
      </c>
    </row>
    <row r="17" spans="1:9" s="5" customFormat="1" x14ac:dyDescent="0.2">
      <c r="A17" s="5" t="s">
        <v>12</v>
      </c>
      <c r="B17" s="11">
        <v>1599</v>
      </c>
      <c r="C17" s="11">
        <v>1668</v>
      </c>
      <c r="D17" s="11">
        <f t="shared" si="4"/>
        <v>69</v>
      </c>
      <c r="E17" s="12">
        <f t="shared" si="5"/>
        <v>4.3151969981238276E-2</v>
      </c>
      <c r="F17" s="13">
        <v>9452</v>
      </c>
      <c r="G17" s="13">
        <v>9777</v>
      </c>
      <c r="H17" s="11">
        <f t="shared" si="6"/>
        <v>325</v>
      </c>
      <c r="I17" s="12">
        <f t="shared" si="7"/>
        <v>3.4384257300042319E-2</v>
      </c>
    </row>
    <row r="18" spans="1:9" s="5" customFormat="1" x14ac:dyDescent="0.2">
      <c r="A18" s="5" t="s">
        <v>13</v>
      </c>
      <c r="B18" s="11">
        <v>1335</v>
      </c>
      <c r="C18" s="11">
        <v>1358</v>
      </c>
      <c r="D18" s="11">
        <f t="shared" si="4"/>
        <v>23</v>
      </c>
      <c r="E18" s="12">
        <f t="shared" si="5"/>
        <v>1.7228464419475654E-2</v>
      </c>
      <c r="F18" s="13">
        <v>8431.5</v>
      </c>
      <c r="G18" s="13">
        <v>8637.5</v>
      </c>
      <c r="H18" s="11">
        <f t="shared" si="6"/>
        <v>206</v>
      </c>
      <c r="I18" s="12">
        <f t="shared" si="7"/>
        <v>2.4432188815750461E-2</v>
      </c>
    </row>
    <row r="19" spans="1:9" s="5" customFormat="1" x14ac:dyDescent="0.2">
      <c r="A19" s="5" t="s">
        <v>14</v>
      </c>
      <c r="B19" s="11">
        <v>198</v>
      </c>
      <c r="C19" s="11">
        <v>222</v>
      </c>
      <c r="D19" s="11">
        <f t="shared" si="4"/>
        <v>24</v>
      </c>
      <c r="E19" s="12">
        <f t="shared" si="5"/>
        <v>0.12121212121212122</v>
      </c>
      <c r="F19" s="13">
        <v>1186.5</v>
      </c>
      <c r="G19" s="13">
        <v>1552</v>
      </c>
      <c r="H19" s="11">
        <f t="shared" si="6"/>
        <v>365.5</v>
      </c>
      <c r="I19" s="12">
        <f t="shared" si="7"/>
        <v>0.3080488832701222</v>
      </c>
    </row>
    <row r="20" spans="1:9" s="5" customFormat="1" x14ac:dyDescent="0.2">
      <c r="A20" s="5" t="s">
        <v>15</v>
      </c>
      <c r="B20" s="11">
        <v>113</v>
      </c>
      <c r="C20" s="11">
        <v>99</v>
      </c>
      <c r="D20" s="11">
        <f t="shared" si="4"/>
        <v>-14</v>
      </c>
      <c r="E20" s="12">
        <f t="shared" si="5"/>
        <v>-0.12389380530973451</v>
      </c>
      <c r="F20" s="13">
        <v>472</v>
      </c>
      <c r="G20" s="13">
        <v>408</v>
      </c>
      <c r="H20" s="11">
        <f t="shared" si="6"/>
        <v>-64</v>
      </c>
      <c r="I20" s="12">
        <f t="shared" si="7"/>
        <v>-0.13559322033898305</v>
      </c>
    </row>
    <row r="21" spans="1:9" s="5" customFormat="1" x14ac:dyDescent="0.2">
      <c r="A21" s="5" t="s">
        <v>16</v>
      </c>
      <c r="B21" s="11">
        <v>697</v>
      </c>
      <c r="C21" s="11">
        <v>726</v>
      </c>
      <c r="D21" s="11">
        <f t="shared" si="4"/>
        <v>29</v>
      </c>
      <c r="E21" s="12">
        <f t="shared" si="5"/>
        <v>4.1606886657101862E-2</v>
      </c>
      <c r="F21" s="13">
        <v>4340</v>
      </c>
      <c r="G21" s="13">
        <v>4542</v>
      </c>
      <c r="H21" s="11">
        <f t="shared" si="6"/>
        <v>202</v>
      </c>
      <c r="I21" s="12">
        <f t="shared" si="7"/>
        <v>4.6543778801843315E-2</v>
      </c>
    </row>
    <row r="22" spans="1:9" s="5" customFormat="1" x14ac:dyDescent="0.2">
      <c r="A22" s="5" t="s">
        <v>30</v>
      </c>
      <c r="B22" s="11">
        <v>72</v>
      </c>
      <c r="C22" s="11">
        <v>69</v>
      </c>
      <c r="D22" s="11">
        <f t="shared" si="4"/>
        <v>-3</v>
      </c>
      <c r="E22" s="12">
        <f t="shared" si="5"/>
        <v>-4.1666666666666664E-2</v>
      </c>
      <c r="F22" s="13">
        <v>335</v>
      </c>
      <c r="G22" s="13">
        <v>333</v>
      </c>
      <c r="H22" s="11">
        <f t="shared" si="6"/>
        <v>-2</v>
      </c>
      <c r="I22" s="12">
        <f t="shared" si="7"/>
        <v>-5.9701492537313433E-3</v>
      </c>
    </row>
    <row r="23" spans="1:9" s="5" customFormat="1" x14ac:dyDescent="0.2">
      <c r="A23" s="5" t="s">
        <v>17</v>
      </c>
      <c r="B23" s="11">
        <v>12</v>
      </c>
      <c r="C23" s="11">
        <v>32</v>
      </c>
      <c r="D23" s="11">
        <f t="shared" si="4"/>
        <v>20</v>
      </c>
      <c r="E23" s="12">
        <f t="shared" si="5"/>
        <v>1.6666666666666667</v>
      </c>
      <c r="F23" s="13">
        <v>19</v>
      </c>
      <c r="G23" s="13">
        <v>348</v>
      </c>
      <c r="H23" s="11">
        <f t="shared" si="6"/>
        <v>329</v>
      </c>
      <c r="I23" s="12">
        <f t="shared" si="7"/>
        <v>17.315789473684209</v>
      </c>
    </row>
    <row r="24" spans="1:9" s="5" customFormat="1" x14ac:dyDescent="0.2">
      <c r="A24" s="5" t="s">
        <v>18</v>
      </c>
      <c r="B24" s="11">
        <v>228</v>
      </c>
      <c r="C24" s="11">
        <v>222</v>
      </c>
      <c r="D24" s="11">
        <f t="shared" si="4"/>
        <v>-6</v>
      </c>
      <c r="E24" s="12">
        <f t="shared" si="5"/>
        <v>-2.6315789473684209E-2</v>
      </c>
      <c r="F24" s="13">
        <v>228</v>
      </c>
      <c r="G24" s="13">
        <v>222</v>
      </c>
      <c r="H24" s="11">
        <f t="shared" si="6"/>
        <v>-6</v>
      </c>
      <c r="I24" s="12">
        <f t="shared" si="7"/>
        <v>-2.6315789473684209E-2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19</v>
      </c>
      <c r="B27" s="11">
        <v>9030</v>
      </c>
      <c r="C27" s="11">
        <v>8334</v>
      </c>
      <c r="D27" s="11">
        <f t="shared" ref="D27:D32" si="8">C27-B27</f>
        <v>-696</v>
      </c>
      <c r="E27" s="12">
        <f t="shared" ref="E27:E32" si="9">(C27-B27)/B27</f>
        <v>-7.7076411960132887E-2</v>
      </c>
      <c r="F27" s="13">
        <v>95289</v>
      </c>
      <c r="G27" s="13">
        <v>88996</v>
      </c>
      <c r="H27" s="11">
        <f t="shared" ref="H27:H32" si="10">G27-F27</f>
        <v>-6293</v>
      </c>
      <c r="I27" s="12">
        <f t="shared" ref="I27:I32" si="11">(G27-F27)/F27</f>
        <v>-6.6041200978077211E-2</v>
      </c>
    </row>
    <row r="28" spans="1:9" s="5" customFormat="1" x14ac:dyDescent="0.2">
      <c r="A28" s="5" t="s">
        <v>20</v>
      </c>
      <c r="B28" s="11">
        <v>7848</v>
      </c>
      <c r="C28" s="11">
        <v>7315</v>
      </c>
      <c r="D28" s="11">
        <f t="shared" si="8"/>
        <v>-533</v>
      </c>
      <c r="E28" s="12">
        <f t="shared" si="9"/>
        <v>-6.7915392456676854E-2</v>
      </c>
      <c r="F28" s="13">
        <v>80546</v>
      </c>
      <c r="G28" s="13">
        <v>76528</v>
      </c>
      <c r="H28" s="11">
        <f t="shared" si="10"/>
        <v>-4018</v>
      </c>
      <c r="I28" s="12">
        <f t="shared" si="11"/>
        <v>-4.9884538027959176E-2</v>
      </c>
    </row>
    <row r="29" spans="1:9" s="5" customFormat="1" x14ac:dyDescent="0.2">
      <c r="A29" s="5" t="s">
        <v>21</v>
      </c>
      <c r="B29" s="11">
        <v>1272</v>
      </c>
      <c r="C29" s="11">
        <v>1109</v>
      </c>
      <c r="D29" s="11">
        <f t="shared" si="8"/>
        <v>-163</v>
      </c>
      <c r="E29" s="12">
        <f t="shared" si="9"/>
        <v>-0.12814465408805031</v>
      </c>
      <c r="F29" s="13">
        <v>7611</v>
      </c>
      <c r="G29" s="13">
        <v>6258</v>
      </c>
      <c r="H29" s="11">
        <f t="shared" si="10"/>
        <v>-1353</v>
      </c>
      <c r="I29" s="12">
        <f t="shared" si="11"/>
        <v>-0.17776901852581789</v>
      </c>
    </row>
    <row r="30" spans="1:9" s="5" customFormat="1" x14ac:dyDescent="0.2">
      <c r="A30" s="5" t="s">
        <v>22</v>
      </c>
      <c r="B30" s="11">
        <v>321</v>
      </c>
      <c r="C30" s="11">
        <v>284</v>
      </c>
      <c r="D30" s="11">
        <f t="shared" si="8"/>
        <v>-37</v>
      </c>
      <c r="E30" s="12">
        <f t="shared" si="9"/>
        <v>-0.11526479750778816</v>
      </c>
      <c r="F30" s="13">
        <v>1301</v>
      </c>
      <c r="G30" s="13">
        <v>1166</v>
      </c>
      <c r="H30" s="11">
        <f t="shared" si="10"/>
        <v>-135</v>
      </c>
      <c r="I30" s="12">
        <f t="shared" si="11"/>
        <v>-0.1037663335895465</v>
      </c>
    </row>
    <row r="31" spans="1:9" s="5" customFormat="1" x14ac:dyDescent="0.2">
      <c r="A31" s="5" t="s">
        <v>23</v>
      </c>
      <c r="B31" s="11">
        <v>858</v>
      </c>
      <c r="C31" s="11">
        <v>739</v>
      </c>
      <c r="D31" s="11">
        <f t="shared" si="8"/>
        <v>-119</v>
      </c>
      <c r="E31" s="12">
        <f t="shared" si="9"/>
        <v>-0.13869463869463869</v>
      </c>
      <c r="F31" s="13">
        <v>5611</v>
      </c>
      <c r="G31" s="13">
        <v>4828</v>
      </c>
      <c r="H31" s="11">
        <f t="shared" si="10"/>
        <v>-783</v>
      </c>
      <c r="I31" s="12">
        <f t="shared" si="11"/>
        <v>-0.13954731776866869</v>
      </c>
    </row>
    <row r="32" spans="1:9" s="5" customFormat="1" x14ac:dyDescent="0.2">
      <c r="A32" s="5" t="s">
        <v>24</v>
      </c>
      <c r="B32" s="11">
        <v>39</v>
      </c>
      <c r="C32" s="11">
        <v>56</v>
      </c>
      <c r="D32" s="11">
        <f t="shared" si="8"/>
        <v>17</v>
      </c>
      <c r="E32" s="12">
        <f t="shared" si="9"/>
        <v>0.4358974358974359</v>
      </c>
      <c r="F32" s="13">
        <v>220</v>
      </c>
      <c r="G32" s="13">
        <v>216</v>
      </c>
      <c r="H32" s="11">
        <f t="shared" si="10"/>
        <v>-4</v>
      </c>
      <c r="I32" s="12">
        <f t="shared" si="11"/>
        <v>-1.8181818181818181E-2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25</v>
      </c>
      <c r="B35" s="11">
        <v>1073</v>
      </c>
      <c r="C35" s="11">
        <v>1065</v>
      </c>
      <c r="D35" s="11">
        <f>C35-B35</f>
        <v>-8</v>
      </c>
      <c r="E35" s="12">
        <f>(C35-B35)/B35</f>
        <v>-7.4557315936626279E-3</v>
      </c>
      <c r="F35" s="13">
        <v>9295</v>
      </c>
      <c r="G35" s="13">
        <v>9261</v>
      </c>
      <c r="H35" s="11">
        <f>G35-F35</f>
        <v>-34</v>
      </c>
      <c r="I35" s="12">
        <f>(G35-F35)/F35</f>
        <v>-3.657880580957504E-3</v>
      </c>
    </row>
    <row r="36" spans="1:9" s="5" customFormat="1" x14ac:dyDescent="0.2">
      <c r="A36" s="5" t="s">
        <v>26</v>
      </c>
      <c r="B36" s="11">
        <v>798</v>
      </c>
      <c r="C36" s="11">
        <v>822</v>
      </c>
      <c r="D36" s="11">
        <f>C36-B36</f>
        <v>24</v>
      </c>
      <c r="E36" s="12">
        <f>(C36-B36)/B36</f>
        <v>3.007518796992481E-2</v>
      </c>
      <c r="F36" s="13">
        <v>6475</v>
      </c>
      <c r="G36" s="13">
        <v>6710</v>
      </c>
      <c r="H36" s="11">
        <f>G36-F36</f>
        <v>235</v>
      </c>
      <c r="I36" s="12">
        <f>(G36-F36)/F36</f>
        <v>3.6293436293436294E-2</v>
      </c>
    </row>
    <row r="37" spans="1:9" s="5" customFormat="1" x14ac:dyDescent="0.2">
      <c r="A37" s="5" t="s">
        <v>27</v>
      </c>
      <c r="B37" s="11">
        <v>302</v>
      </c>
      <c r="C37" s="11">
        <v>258</v>
      </c>
      <c r="D37" s="11">
        <f>C37-B37</f>
        <v>-44</v>
      </c>
      <c r="E37" s="12">
        <f>(C37-B37)/B37</f>
        <v>-0.14569536423841059</v>
      </c>
      <c r="F37" s="13">
        <v>1593</v>
      </c>
      <c r="G37" s="13">
        <v>1336</v>
      </c>
      <c r="H37" s="11">
        <f>G37-F37</f>
        <v>-257</v>
      </c>
      <c r="I37" s="12">
        <f>(G37-F37)/F37</f>
        <v>-0.16133082234777149</v>
      </c>
    </row>
    <row r="38" spans="1:9" s="5" customFormat="1" x14ac:dyDescent="0.2">
      <c r="A38" s="5" t="s">
        <v>28</v>
      </c>
      <c r="B38" s="11">
        <v>282</v>
      </c>
      <c r="C38" s="11">
        <v>262</v>
      </c>
      <c r="D38" s="11">
        <f>C38-B38</f>
        <v>-20</v>
      </c>
      <c r="E38" s="12">
        <f>(C38-B38)/B38</f>
        <v>-7.0921985815602842E-2</v>
      </c>
      <c r="F38" s="13">
        <v>1227</v>
      </c>
      <c r="G38" s="13">
        <v>1215</v>
      </c>
      <c r="H38" s="11">
        <f>G38-F38</f>
        <v>-12</v>
      </c>
      <c r="I38" s="12">
        <f>(G38-F38)/F38</f>
        <v>-9.7799511002444987E-3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29</v>
      </c>
      <c r="B41" s="11">
        <v>13243</v>
      </c>
      <c r="C41" s="11">
        <v>12510</v>
      </c>
      <c r="D41" s="11">
        <f>C41-B41</f>
        <v>-733</v>
      </c>
      <c r="E41" s="12">
        <f>(C41-B41)/B41</f>
        <v>-5.5349996224420446E-2</v>
      </c>
      <c r="F41" s="13">
        <v>142599</v>
      </c>
      <c r="G41" s="13">
        <v>136434.5</v>
      </c>
      <c r="H41" s="11">
        <f>G41-F41</f>
        <v>-6164.5</v>
      </c>
      <c r="I41" s="12">
        <f>(G41-F41)/F41</f>
        <v>-4.322961591596014E-2</v>
      </c>
    </row>
    <row r="42" spans="1:9" s="5" customFormat="1" x14ac:dyDescent="0.2">
      <c r="B42" s="11"/>
      <c r="C42" s="11"/>
      <c r="D42" s="11"/>
      <c r="E42" s="12"/>
      <c r="F42" s="13"/>
      <c r="G42" s="13"/>
      <c r="H42" s="11"/>
      <c r="I42" s="12"/>
    </row>
    <row r="43" spans="1:9" ht="15.75" x14ac:dyDescent="0.25">
      <c r="A43" s="3"/>
      <c r="B43" s="4"/>
      <c r="C43" s="4"/>
      <c r="D43" s="4"/>
      <c r="E43" s="5"/>
      <c r="F43" s="5"/>
      <c r="G43" s="5"/>
      <c r="H43" s="5"/>
      <c r="I43" s="5"/>
    </row>
    <row r="44" spans="1:9" ht="18.75" x14ac:dyDescent="0.25">
      <c r="A44" s="14" t="s">
        <v>37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sqref="A1:I1"/>
    </sheetView>
  </sheetViews>
  <sheetFormatPr defaultColWidth="8.85546875" defaultRowHeight="15" x14ac:dyDescent="0.2"/>
  <cols>
    <col min="1" max="1" width="19" style="6" customWidth="1"/>
    <col min="2" max="3" width="16.140625" style="11" customWidth="1"/>
    <col min="4" max="4" width="12.710937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7109375" style="13" customWidth="1"/>
    <col min="9" max="9" width="12.7109375" style="13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s="1" customFormat="1" ht="15.75" x14ac:dyDescent="0.25">
      <c r="A2" s="36" t="s">
        <v>31</v>
      </c>
      <c r="B2" s="36"/>
      <c r="C2" s="36"/>
      <c r="D2" s="36"/>
      <c r="E2" s="36"/>
      <c r="F2" s="36"/>
      <c r="G2" s="36"/>
      <c r="H2" s="36"/>
      <c r="I2" s="36"/>
    </row>
    <row r="3" spans="1:9" s="1" customFormat="1" ht="15.75" x14ac:dyDescent="0.25">
      <c r="A3" s="18"/>
      <c r="B3" s="18"/>
      <c r="C3" s="18"/>
      <c r="D3" s="18"/>
      <c r="E3" s="18"/>
      <c r="F3" s="18"/>
      <c r="G3" s="18"/>
      <c r="H3" s="18"/>
      <c r="I3" s="18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25" thickBot="1" x14ac:dyDescent="0.3">
      <c r="A5" s="7" t="s">
        <v>42</v>
      </c>
      <c r="B5" s="8" t="s">
        <v>33</v>
      </c>
      <c r="C5" s="8" t="s">
        <v>34</v>
      </c>
      <c r="D5" s="8" t="s">
        <v>1</v>
      </c>
      <c r="E5" s="9" t="s">
        <v>2</v>
      </c>
      <c r="F5" s="9" t="s">
        <v>35</v>
      </c>
      <c r="G5" s="9" t="s">
        <v>36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3698</v>
      </c>
      <c r="C6" s="11">
        <v>3708</v>
      </c>
      <c r="D6" s="11">
        <f t="shared" ref="D6:D14" si="0">C6-B6</f>
        <v>10</v>
      </c>
      <c r="E6" s="12">
        <f t="shared" ref="E6:E14" si="1">(C6-B6)/B6</f>
        <v>2.7041644131963224E-3</v>
      </c>
      <c r="F6" s="13">
        <v>39730</v>
      </c>
      <c r="G6" s="13">
        <v>40451.5</v>
      </c>
      <c r="H6" s="11">
        <f t="shared" ref="H6:H14" si="2">G6-F6</f>
        <v>721.5</v>
      </c>
      <c r="I6" s="12">
        <f t="shared" ref="I6:I14" si="3">(G6-F6)/F6</f>
        <v>1.8160080543669771E-2</v>
      </c>
    </row>
    <row r="7" spans="1:9" s="5" customFormat="1" x14ac:dyDescent="0.2">
      <c r="A7" s="5" t="s">
        <v>4</v>
      </c>
      <c r="B7" s="11">
        <v>3057</v>
      </c>
      <c r="C7" s="11">
        <v>3164</v>
      </c>
      <c r="D7" s="11">
        <f t="shared" si="0"/>
        <v>107</v>
      </c>
      <c r="E7" s="12">
        <f t="shared" si="1"/>
        <v>3.5001635590448152E-2</v>
      </c>
      <c r="F7" s="13">
        <v>30952.5</v>
      </c>
      <c r="G7" s="13">
        <v>32318</v>
      </c>
      <c r="H7" s="11">
        <f t="shared" si="2"/>
        <v>1365.5</v>
      </c>
      <c r="I7" s="12">
        <f t="shared" si="3"/>
        <v>4.4115984169291654E-2</v>
      </c>
    </row>
    <row r="8" spans="1:9" s="5" customFormat="1" x14ac:dyDescent="0.2">
      <c r="A8" s="5" t="s">
        <v>5</v>
      </c>
      <c r="B8" s="11">
        <v>71</v>
      </c>
      <c r="C8" s="11">
        <v>48</v>
      </c>
      <c r="D8" s="11">
        <f t="shared" si="0"/>
        <v>-23</v>
      </c>
      <c r="E8" s="12">
        <f t="shared" si="1"/>
        <v>-0.323943661971831</v>
      </c>
      <c r="F8" s="13">
        <v>225</v>
      </c>
      <c r="G8" s="13">
        <v>168</v>
      </c>
      <c r="H8" s="11">
        <f t="shared" si="2"/>
        <v>-57</v>
      </c>
      <c r="I8" s="12">
        <f t="shared" si="3"/>
        <v>-0.25333333333333335</v>
      </c>
    </row>
    <row r="9" spans="1:9" s="5" customFormat="1" x14ac:dyDescent="0.2">
      <c r="A9" s="5" t="s">
        <v>6</v>
      </c>
      <c r="B9" s="11">
        <v>25</v>
      </c>
      <c r="C9" s="11">
        <v>16</v>
      </c>
      <c r="D9" s="11">
        <f t="shared" si="0"/>
        <v>-9</v>
      </c>
      <c r="E9" s="12">
        <f t="shared" si="1"/>
        <v>-0.36</v>
      </c>
      <c r="F9" s="13">
        <v>82</v>
      </c>
      <c r="G9" s="13">
        <v>61</v>
      </c>
      <c r="H9" s="11">
        <f t="shared" si="2"/>
        <v>-21</v>
      </c>
      <c r="I9" s="12">
        <f t="shared" si="3"/>
        <v>-0.25609756097560976</v>
      </c>
    </row>
    <row r="10" spans="1:9" s="5" customFormat="1" x14ac:dyDescent="0.2">
      <c r="A10" s="5" t="s">
        <v>39</v>
      </c>
      <c r="B10" s="11">
        <v>40</v>
      </c>
      <c r="C10" s="11">
        <v>24</v>
      </c>
      <c r="D10" s="11">
        <f t="shared" si="0"/>
        <v>-16</v>
      </c>
      <c r="E10" s="12">
        <f t="shared" si="1"/>
        <v>-0.4</v>
      </c>
      <c r="F10" s="13">
        <v>164</v>
      </c>
      <c r="G10" s="13">
        <v>103</v>
      </c>
      <c r="H10" s="11">
        <f t="shared" si="2"/>
        <v>-61</v>
      </c>
      <c r="I10" s="12">
        <f t="shared" si="3"/>
        <v>-0.37195121951219512</v>
      </c>
    </row>
    <row r="11" spans="1:9" s="5" customFormat="1" x14ac:dyDescent="0.2">
      <c r="A11" s="5" t="s">
        <v>7</v>
      </c>
      <c r="B11" s="11">
        <v>127</v>
      </c>
      <c r="C11" s="11">
        <v>116</v>
      </c>
      <c r="D11" s="11">
        <f t="shared" si="0"/>
        <v>-11</v>
      </c>
      <c r="E11" s="12">
        <f t="shared" si="1"/>
        <v>-8.6614173228346455E-2</v>
      </c>
      <c r="F11" s="13">
        <v>543</v>
      </c>
      <c r="G11" s="13">
        <v>628</v>
      </c>
      <c r="H11" s="11">
        <f t="shared" si="2"/>
        <v>85</v>
      </c>
      <c r="I11" s="12">
        <f t="shared" si="3"/>
        <v>0.15653775322283608</v>
      </c>
    </row>
    <row r="12" spans="1:9" s="5" customFormat="1" x14ac:dyDescent="0.2">
      <c r="A12" s="5" t="s">
        <v>8</v>
      </c>
      <c r="B12" s="11">
        <v>31</v>
      </c>
      <c r="C12" s="11">
        <v>30</v>
      </c>
      <c r="D12" s="11">
        <f t="shared" si="0"/>
        <v>-1</v>
      </c>
      <c r="E12" s="12">
        <f t="shared" si="1"/>
        <v>-3.2258064516129031E-2</v>
      </c>
      <c r="F12" s="13">
        <v>107</v>
      </c>
      <c r="G12" s="13">
        <v>114</v>
      </c>
      <c r="H12" s="11">
        <f t="shared" si="2"/>
        <v>7</v>
      </c>
      <c r="I12" s="12">
        <f t="shared" si="3"/>
        <v>6.5420560747663545E-2</v>
      </c>
    </row>
    <row r="13" spans="1:9" s="5" customFormat="1" x14ac:dyDescent="0.2">
      <c r="A13" s="5" t="s">
        <v>9</v>
      </c>
      <c r="B13" s="11">
        <v>370</v>
      </c>
      <c r="C13" s="11">
        <v>404</v>
      </c>
      <c r="D13" s="11">
        <f t="shared" si="0"/>
        <v>34</v>
      </c>
      <c r="E13" s="12">
        <f t="shared" si="1"/>
        <v>9.1891891891891897E-2</v>
      </c>
      <c r="F13" s="13">
        <v>1654</v>
      </c>
      <c r="G13" s="13">
        <v>1814</v>
      </c>
      <c r="H13" s="11">
        <f t="shared" si="2"/>
        <v>160</v>
      </c>
      <c r="I13" s="12">
        <f t="shared" si="3"/>
        <v>9.6735187424425634E-2</v>
      </c>
    </row>
    <row r="14" spans="1:9" s="5" customFormat="1" x14ac:dyDescent="0.2">
      <c r="A14" s="5" t="s">
        <v>10</v>
      </c>
      <c r="B14" s="11">
        <v>1093</v>
      </c>
      <c r="C14" s="11">
        <v>948</v>
      </c>
      <c r="D14" s="11">
        <f t="shared" si="0"/>
        <v>-145</v>
      </c>
      <c r="E14" s="12">
        <f t="shared" si="1"/>
        <v>-0.13266239707227814</v>
      </c>
      <c r="F14" s="13">
        <v>6002.5</v>
      </c>
      <c r="G14" s="13">
        <v>5245.5</v>
      </c>
      <c r="H14" s="11">
        <f t="shared" si="2"/>
        <v>-757</v>
      </c>
      <c r="I14" s="12">
        <f t="shared" si="3"/>
        <v>-0.12611411911703457</v>
      </c>
    </row>
    <row r="15" spans="1:9" s="5" customForma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11</v>
      </c>
      <c r="B16" s="11">
        <v>683</v>
      </c>
      <c r="C16" s="11">
        <v>614</v>
      </c>
      <c r="D16" s="11">
        <f t="shared" ref="D16:D24" si="4">C16-B16</f>
        <v>-69</v>
      </c>
      <c r="E16" s="12">
        <f t="shared" ref="E16:E24" si="5">(C16-B16)/B16</f>
        <v>-0.10102489019033675</v>
      </c>
      <c r="F16" s="13">
        <v>5066</v>
      </c>
      <c r="G16" s="13">
        <v>4823</v>
      </c>
      <c r="H16" s="11">
        <f t="shared" ref="H16:H24" si="6">G16-F16</f>
        <v>-243</v>
      </c>
      <c r="I16" s="12">
        <f t="shared" ref="I16:I24" si="7">(G16-F16)/F16</f>
        <v>-4.7966837741808134E-2</v>
      </c>
    </row>
    <row r="17" spans="1:9" s="5" customFormat="1" x14ac:dyDescent="0.2">
      <c r="A17" s="5" t="s">
        <v>12</v>
      </c>
      <c r="B17" s="11">
        <v>1664</v>
      </c>
      <c r="C17" s="11">
        <v>1767</v>
      </c>
      <c r="D17" s="11">
        <f t="shared" si="4"/>
        <v>103</v>
      </c>
      <c r="E17" s="12">
        <f t="shared" si="5"/>
        <v>6.1899038461538464E-2</v>
      </c>
      <c r="F17" s="13">
        <v>9798</v>
      </c>
      <c r="G17" s="13">
        <v>10388</v>
      </c>
      <c r="H17" s="11">
        <f t="shared" si="6"/>
        <v>590</v>
      </c>
      <c r="I17" s="12">
        <f t="shared" si="7"/>
        <v>6.0216370687895489E-2</v>
      </c>
    </row>
    <row r="18" spans="1:9" s="5" customFormat="1" x14ac:dyDescent="0.2">
      <c r="A18" s="5" t="s">
        <v>13</v>
      </c>
      <c r="B18" s="11">
        <v>1377</v>
      </c>
      <c r="C18" s="11">
        <v>1419</v>
      </c>
      <c r="D18" s="11">
        <f t="shared" si="4"/>
        <v>42</v>
      </c>
      <c r="E18" s="12">
        <f t="shared" si="5"/>
        <v>3.0501089324618737E-2</v>
      </c>
      <c r="F18" s="13">
        <v>8683</v>
      </c>
      <c r="G18" s="13">
        <v>9055</v>
      </c>
      <c r="H18" s="11">
        <f t="shared" si="6"/>
        <v>372</v>
      </c>
      <c r="I18" s="12">
        <f t="shared" si="7"/>
        <v>4.284233559829552E-2</v>
      </c>
    </row>
    <row r="19" spans="1:9" s="5" customFormat="1" x14ac:dyDescent="0.2">
      <c r="A19" s="5" t="s">
        <v>14</v>
      </c>
      <c r="B19" s="11">
        <v>215</v>
      </c>
      <c r="C19" s="11">
        <v>234</v>
      </c>
      <c r="D19" s="11">
        <f t="shared" si="4"/>
        <v>19</v>
      </c>
      <c r="E19" s="12">
        <f t="shared" si="5"/>
        <v>8.8372093023255813E-2</v>
      </c>
      <c r="F19" s="13">
        <v>1276.5</v>
      </c>
      <c r="G19" s="13">
        <v>1689</v>
      </c>
      <c r="H19" s="11">
        <f t="shared" si="6"/>
        <v>412.5</v>
      </c>
      <c r="I19" s="12">
        <f t="shared" si="7"/>
        <v>0.32314923619271446</v>
      </c>
    </row>
    <row r="20" spans="1:9" s="5" customFormat="1" x14ac:dyDescent="0.2">
      <c r="A20" s="5" t="s">
        <v>15</v>
      </c>
      <c r="B20" s="11">
        <v>116</v>
      </c>
      <c r="C20" s="11">
        <v>111</v>
      </c>
      <c r="D20" s="11">
        <f t="shared" si="4"/>
        <v>-5</v>
      </c>
      <c r="E20" s="12">
        <f t="shared" si="5"/>
        <v>-4.3103448275862072E-2</v>
      </c>
      <c r="F20" s="13">
        <v>486</v>
      </c>
      <c r="G20" s="13">
        <v>465</v>
      </c>
      <c r="H20" s="11">
        <f t="shared" si="6"/>
        <v>-21</v>
      </c>
      <c r="I20" s="12">
        <f t="shared" si="7"/>
        <v>-4.3209876543209874E-2</v>
      </c>
    </row>
    <row r="21" spans="1:9" s="5" customFormat="1" x14ac:dyDescent="0.2">
      <c r="A21" s="5" t="s">
        <v>16</v>
      </c>
      <c r="B21" s="11">
        <v>726</v>
      </c>
      <c r="C21" s="11">
        <v>757</v>
      </c>
      <c r="D21" s="11">
        <f t="shared" si="4"/>
        <v>31</v>
      </c>
      <c r="E21" s="12">
        <f t="shared" si="5"/>
        <v>4.2699724517906337E-2</v>
      </c>
      <c r="F21" s="13">
        <v>4475</v>
      </c>
      <c r="G21" s="13">
        <v>4737</v>
      </c>
      <c r="H21" s="11">
        <f t="shared" si="6"/>
        <v>262</v>
      </c>
      <c r="I21" s="12">
        <f t="shared" si="7"/>
        <v>5.8547486033519551E-2</v>
      </c>
    </row>
    <row r="22" spans="1:9" s="5" customFormat="1" x14ac:dyDescent="0.2">
      <c r="A22" s="5" t="s">
        <v>30</v>
      </c>
      <c r="B22" s="11">
        <v>79</v>
      </c>
      <c r="C22" s="11">
        <v>73</v>
      </c>
      <c r="D22" s="11">
        <f t="shared" si="4"/>
        <v>-6</v>
      </c>
      <c r="E22" s="12">
        <f t="shared" si="5"/>
        <v>-7.5949367088607597E-2</v>
      </c>
      <c r="F22" s="13">
        <v>366</v>
      </c>
      <c r="G22" s="13">
        <v>349</v>
      </c>
      <c r="H22" s="11">
        <f t="shared" si="6"/>
        <v>-17</v>
      </c>
      <c r="I22" s="12">
        <f t="shared" si="7"/>
        <v>-4.6448087431693992E-2</v>
      </c>
    </row>
    <row r="23" spans="1:9" s="5" customFormat="1" x14ac:dyDescent="0.2">
      <c r="A23" s="5" t="s">
        <v>17</v>
      </c>
      <c r="B23" s="11">
        <v>39</v>
      </c>
      <c r="C23" s="11">
        <v>36</v>
      </c>
      <c r="D23" s="11">
        <f t="shared" si="4"/>
        <v>-3</v>
      </c>
      <c r="E23" s="12">
        <f t="shared" si="5"/>
        <v>-7.6923076923076927E-2</v>
      </c>
      <c r="F23" s="13">
        <v>365</v>
      </c>
      <c r="G23" s="13">
        <v>420</v>
      </c>
      <c r="H23" s="11">
        <f t="shared" si="6"/>
        <v>55</v>
      </c>
      <c r="I23" s="12">
        <f t="shared" si="7"/>
        <v>0.15068493150684931</v>
      </c>
    </row>
    <row r="24" spans="1:9" s="5" customFormat="1" x14ac:dyDescent="0.2">
      <c r="A24" s="5" t="s">
        <v>18</v>
      </c>
      <c r="B24" s="11">
        <v>234</v>
      </c>
      <c r="C24" s="11">
        <v>232</v>
      </c>
      <c r="D24" s="11">
        <f t="shared" si="4"/>
        <v>-2</v>
      </c>
      <c r="E24" s="12">
        <f t="shared" si="5"/>
        <v>-8.5470085470085479E-3</v>
      </c>
      <c r="F24" s="13">
        <v>234</v>
      </c>
      <c r="G24" s="13">
        <v>232</v>
      </c>
      <c r="H24" s="11">
        <f t="shared" si="6"/>
        <v>-2</v>
      </c>
      <c r="I24" s="12">
        <f t="shared" si="7"/>
        <v>-8.5470085470085479E-3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19</v>
      </c>
      <c r="B27" s="11">
        <v>9382</v>
      </c>
      <c r="C27" s="11">
        <v>8711</v>
      </c>
      <c r="D27" s="11">
        <f t="shared" ref="D27:D32" si="8">C27-B27</f>
        <v>-671</v>
      </c>
      <c r="E27" s="12">
        <f t="shared" ref="E27:E32" si="9">(C27-B27)/B27</f>
        <v>-7.1519931784267743E-2</v>
      </c>
      <c r="F27" s="13">
        <v>98848</v>
      </c>
      <c r="G27" s="13">
        <v>92697</v>
      </c>
      <c r="H27" s="11">
        <f t="shared" ref="H27:H32" si="10">G27-F27</f>
        <v>-6151</v>
      </c>
      <c r="I27" s="12">
        <f t="shared" ref="I27:I32" si="11">(G27-F27)/F27</f>
        <v>-6.2226853350598903E-2</v>
      </c>
    </row>
    <row r="28" spans="1:9" s="5" customFormat="1" x14ac:dyDescent="0.2">
      <c r="A28" s="5" t="s">
        <v>20</v>
      </c>
      <c r="B28" s="11">
        <v>8131</v>
      </c>
      <c r="C28" s="11">
        <v>7606</v>
      </c>
      <c r="D28" s="11">
        <f t="shared" si="8"/>
        <v>-525</v>
      </c>
      <c r="E28" s="12">
        <f t="shared" si="9"/>
        <v>-6.4567703849465016E-2</v>
      </c>
      <c r="F28" s="13">
        <v>83309</v>
      </c>
      <c r="G28" s="13">
        <v>79307</v>
      </c>
      <c r="H28" s="11">
        <f t="shared" si="10"/>
        <v>-4002</v>
      </c>
      <c r="I28" s="12">
        <f t="shared" si="11"/>
        <v>-4.8038027103914346E-2</v>
      </c>
    </row>
    <row r="29" spans="1:9" s="5" customFormat="1" x14ac:dyDescent="0.2">
      <c r="A29" s="5" t="s">
        <v>21</v>
      </c>
      <c r="B29" s="11">
        <v>1334</v>
      </c>
      <c r="C29" s="11">
        <v>1185</v>
      </c>
      <c r="D29" s="11">
        <f t="shared" si="8"/>
        <v>-149</v>
      </c>
      <c r="E29" s="12">
        <f t="shared" si="9"/>
        <v>-0.11169415292353824</v>
      </c>
      <c r="F29" s="13">
        <v>7978</v>
      </c>
      <c r="G29" s="13">
        <v>6681</v>
      </c>
      <c r="H29" s="11">
        <f t="shared" si="10"/>
        <v>-1297</v>
      </c>
      <c r="I29" s="12">
        <f t="shared" si="11"/>
        <v>-0.1625720732013036</v>
      </c>
    </row>
    <row r="30" spans="1:9" s="5" customFormat="1" x14ac:dyDescent="0.2">
      <c r="A30" s="5" t="s">
        <v>22</v>
      </c>
      <c r="B30" s="11">
        <v>334</v>
      </c>
      <c r="C30" s="11">
        <v>300</v>
      </c>
      <c r="D30" s="11">
        <f t="shared" si="8"/>
        <v>-34</v>
      </c>
      <c r="E30" s="12">
        <f t="shared" si="9"/>
        <v>-0.10179640718562874</v>
      </c>
      <c r="F30" s="13">
        <v>1356</v>
      </c>
      <c r="G30" s="13">
        <v>1229</v>
      </c>
      <c r="H30" s="11">
        <f t="shared" si="10"/>
        <v>-127</v>
      </c>
      <c r="I30" s="12">
        <f t="shared" si="11"/>
        <v>-9.3657817109144545E-2</v>
      </c>
    </row>
    <row r="31" spans="1:9" s="5" customFormat="1" x14ac:dyDescent="0.2">
      <c r="A31" s="5" t="s">
        <v>23</v>
      </c>
      <c r="B31" s="11">
        <v>910</v>
      </c>
      <c r="C31" s="11">
        <v>791</v>
      </c>
      <c r="D31" s="11">
        <f t="shared" si="8"/>
        <v>-119</v>
      </c>
      <c r="E31" s="12">
        <f t="shared" si="9"/>
        <v>-0.13076923076923078</v>
      </c>
      <c r="F31" s="13">
        <v>5951</v>
      </c>
      <c r="G31" s="13">
        <v>5232</v>
      </c>
      <c r="H31" s="11">
        <f t="shared" si="10"/>
        <v>-719</v>
      </c>
      <c r="I31" s="12">
        <f t="shared" si="11"/>
        <v>-0.1208200302470173</v>
      </c>
    </row>
    <row r="32" spans="1:9" s="5" customFormat="1" x14ac:dyDescent="0.2">
      <c r="A32" s="5" t="s">
        <v>24</v>
      </c>
      <c r="B32" s="11">
        <v>45</v>
      </c>
      <c r="C32" s="11">
        <v>59</v>
      </c>
      <c r="D32" s="11">
        <f t="shared" si="8"/>
        <v>14</v>
      </c>
      <c r="E32" s="12">
        <f t="shared" si="9"/>
        <v>0.31111111111111112</v>
      </c>
      <c r="F32" s="13">
        <v>254</v>
      </c>
      <c r="G32" s="13">
        <v>248</v>
      </c>
      <c r="H32" s="11">
        <f t="shared" si="10"/>
        <v>-6</v>
      </c>
      <c r="I32" s="12">
        <f t="shared" si="11"/>
        <v>-2.3622047244094488E-2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25</v>
      </c>
      <c r="B35" s="11">
        <v>1146</v>
      </c>
      <c r="C35" s="11">
        <v>1134</v>
      </c>
      <c r="D35" s="11">
        <f>C35-B35</f>
        <v>-12</v>
      </c>
      <c r="E35" s="12">
        <f>(C35-B35)/B35</f>
        <v>-1.0471204188481676E-2</v>
      </c>
      <c r="F35" s="13">
        <v>9822</v>
      </c>
      <c r="G35" s="13">
        <v>9769</v>
      </c>
      <c r="H35" s="11">
        <f>G35-F35</f>
        <v>-53</v>
      </c>
      <c r="I35" s="12">
        <f>(G35-F35)/F35</f>
        <v>-5.3960496843819998E-3</v>
      </c>
    </row>
    <row r="36" spans="1:9" s="5" customFormat="1" x14ac:dyDescent="0.2">
      <c r="A36" s="5" t="s">
        <v>26</v>
      </c>
      <c r="B36" s="11">
        <v>844</v>
      </c>
      <c r="C36" s="11">
        <v>874</v>
      </c>
      <c r="D36" s="11">
        <f>C36-B36</f>
        <v>30</v>
      </c>
      <c r="E36" s="12">
        <f>(C36-B36)/B36</f>
        <v>3.5545023696682464E-2</v>
      </c>
      <c r="F36" s="13">
        <v>6812</v>
      </c>
      <c r="G36" s="13">
        <v>7038</v>
      </c>
      <c r="H36" s="11">
        <f>G36-F36</f>
        <v>226</v>
      </c>
      <c r="I36" s="12">
        <f>(G36-F36)/F36</f>
        <v>3.317674691720493E-2</v>
      </c>
    </row>
    <row r="37" spans="1:9" s="5" customFormat="1" x14ac:dyDescent="0.2">
      <c r="A37" s="5" t="s">
        <v>27</v>
      </c>
      <c r="B37" s="11">
        <v>325</v>
      </c>
      <c r="C37" s="11">
        <v>271</v>
      </c>
      <c r="D37" s="11">
        <f>C37-B37</f>
        <v>-54</v>
      </c>
      <c r="E37" s="12">
        <f>(C37-B37)/B37</f>
        <v>-0.16615384615384615</v>
      </c>
      <c r="F37" s="13">
        <v>1666</v>
      </c>
      <c r="G37" s="13">
        <v>1416</v>
      </c>
      <c r="H37" s="11">
        <f>G37-F37</f>
        <v>-250</v>
      </c>
      <c r="I37" s="12">
        <f>(G37-F37)/F37</f>
        <v>-0.15006002400960383</v>
      </c>
    </row>
    <row r="38" spans="1:9" s="5" customFormat="1" x14ac:dyDescent="0.2">
      <c r="A38" s="5" t="s">
        <v>28</v>
      </c>
      <c r="B38" s="11">
        <v>308</v>
      </c>
      <c r="C38" s="11">
        <v>289</v>
      </c>
      <c r="D38" s="11">
        <f>C38-B38</f>
        <v>-19</v>
      </c>
      <c r="E38" s="12">
        <f>(C38-B38)/B38</f>
        <v>-6.1688311688311688E-2</v>
      </c>
      <c r="F38" s="13">
        <v>1344</v>
      </c>
      <c r="G38" s="13">
        <v>1315</v>
      </c>
      <c r="H38" s="11">
        <f>G38-F38</f>
        <v>-29</v>
      </c>
      <c r="I38" s="12">
        <f>(G38-F38)/F38</f>
        <v>-2.1577380952380952E-2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29</v>
      </c>
      <c r="B41" s="11">
        <v>13811</v>
      </c>
      <c r="C41" s="11">
        <v>13146</v>
      </c>
      <c r="D41" s="11">
        <f>C41-B41</f>
        <v>-665</v>
      </c>
      <c r="E41" s="12">
        <f>(C41-B41)/B41</f>
        <v>-4.8150025342118603E-2</v>
      </c>
      <c r="F41" s="13">
        <v>148400</v>
      </c>
      <c r="G41" s="13">
        <v>142917.5</v>
      </c>
      <c r="H41" s="11">
        <f>G41-F41</f>
        <v>-5482.5</v>
      </c>
      <c r="I41" s="12">
        <f>(G41-F41)/F41</f>
        <v>-3.6944070080862534E-2</v>
      </c>
    </row>
    <row r="42" spans="1:9" s="5" customFormat="1" x14ac:dyDescent="0.2">
      <c r="B42" s="11"/>
      <c r="C42" s="11"/>
      <c r="D42" s="11"/>
      <c r="E42" s="12"/>
      <c r="F42" s="13"/>
      <c r="G42" s="13"/>
      <c r="H42" s="11"/>
      <c r="I42" s="12"/>
    </row>
    <row r="43" spans="1:9" ht="15.75" x14ac:dyDescent="0.25">
      <c r="A43" s="3"/>
      <c r="B43" s="4"/>
      <c r="C43" s="4"/>
      <c r="D43" s="4"/>
      <c r="E43" s="5"/>
      <c r="F43" s="5"/>
      <c r="G43" s="5"/>
      <c r="H43" s="5"/>
      <c r="I43" s="5"/>
    </row>
    <row r="44" spans="1:9" ht="18.75" x14ac:dyDescent="0.25">
      <c r="A44" s="14" t="s">
        <v>37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sqref="A1:I1"/>
    </sheetView>
  </sheetViews>
  <sheetFormatPr defaultColWidth="8.85546875" defaultRowHeight="15" x14ac:dyDescent="0.2"/>
  <cols>
    <col min="1" max="1" width="19" style="6" customWidth="1"/>
    <col min="2" max="3" width="16.140625" style="11" customWidth="1"/>
    <col min="4" max="4" width="12.710937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7109375" style="13" customWidth="1"/>
    <col min="9" max="9" width="12.7109375" style="13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s="1" customFormat="1" ht="15.75" x14ac:dyDescent="0.25">
      <c r="A2" s="36" t="s">
        <v>31</v>
      </c>
      <c r="B2" s="36"/>
      <c r="C2" s="36"/>
      <c r="D2" s="36"/>
      <c r="E2" s="36"/>
      <c r="F2" s="36"/>
      <c r="G2" s="36"/>
      <c r="H2" s="36"/>
      <c r="I2" s="36"/>
    </row>
    <row r="3" spans="1:9" s="1" customFormat="1" ht="15.75" x14ac:dyDescent="0.25">
      <c r="A3" s="19"/>
      <c r="B3" s="19"/>
      <c r="C3" s="19"/>
      <c r="D3" s="19"/>
      <c r="E3" s="19"/>
      <c r="F3" s="19"/>
      <c r="G3" s="19"/>
      <c r="H3" s="19"/>
      <c r="I3" s="19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25" thickBot="1" x14ac:dyDescent="0.3">
      <c r="A5" s="7" t="s">
        <v>43</v>
      </c>
      <c r="B5" s="8" t="s">
        <v>33</v>
      </c>
      <c r="C5" s="8" t="s">
        <v>34</v>
      </c>
      <c r="D5" s="8" t="s">
        <v>1</v>
      </c>
      <c r="E5" s="9" t="s">
        <v>2</v>
      </c>
      <c r="F5" s="9" t="s">
        <v>35</v>
      </c>
      <c r="G5" s="9" t="s">
        <v>36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3876</v>
      </c>
      <c r="C6" s="11">
        <v>3834</v>
      </c>
      <c r="D6" s="11">
        <f t="shared" ref="D6:D14" si="0">C6-B6</f>
        <v>-42</v>
      </c>
      <c r="E6" s="12">
        <f t="shared" ref="E6:E14" si="1">(C6-B6)/B6</f>
        <v>-1.0835913312693499E-2</v>
      </c>
      <c r="F6" s="13">
        <v>41482.5</v>
      </c>
      <c r="G6" s="13">
        <v>41606.5</v>
      </c>
      <c r="H6" s="11">
        <f t="shared" ref="H6:H14" si="2">G6-F6</f>
        <v>124</v>
      </c>
      <c r="I6" s="12">
        <f t="shared" ref="I6:I14" si="3">(G6-F6)/F6</f>
        <v>2.9892123184475381E-3</v>
      </c>
    </row>
    <row r="7" spans="1:9" s="5" customFormat="1" x14ac:dyDescent="0.2">
      <c r="A7" s="5" t="s">
        <v>4</v>
      </c>
      <c r="B7" s="11">
        <v>3191</v>
      </c>
      <c r="C7" s="11">
        <v>3263</v>
      </c>
      <c r="D7" s="11">
        <f t="shared" si="0"/>
        <v>72</v>
      </c>
      <c r="E7" s="12">
        <f t="shared" si="1"/>
        <v>2.2563459730492008E-2</v>
      </c>
      <c r="F7" s="13">
        <v>32130.5</v>
      </c>
      <c r="G7" s="13">
        <v>33053</v>
      </c>
      <c r="H7" s="11">
        <f t="shared" si="2"/>
        <v>922.5</v>
      </c>
      <c r="I7" s="12">
        <f t="shared" si="3"/>
        <v>2.871103779897605E-2</v>
      </c>
    </row>
    <row r="8" spans="1:9" s="5" customFormat="1" x14ac:dyDescent="0.2">
      <c r="A8" s="5" t="s">
        <v>5</v>
      </c>
      <c r="B8" s="11">
        <v>75</v>
      </c>
      <c r="C8" s="11">
        <v>51</v>
      </c>
      <c r="D8" s="11">
        <f t="shared" si="0"/>
        <v>-24</v>
      </c>
      <c r="E8" s="12">
        <f t="shared" si="1"/>
        <v>-0.32</v>
      </c>
      <c r="F8" s="13">
        <v>237</v>
      </c>
      <c r="G8" s="13">
        <v>178</v>
      </c>
      <c r="H8" s="11">
        <f t="shared" si="2"/>
        <v>-59</v>
      </c>
      <c r="I8" s="12">
        <f t="shared" si="3"/>
        <v>-0.24894514767932491</v>
      </c>
    </row>
    <row r="9" spans="1:9" s="5" customFormat="1" x14ac:dyDescent="0.2">
      <c r="A9" s="5" t="s">
        <v>6</v>
      </c>
      <c r="B9" s="11">
        <v>25</v>
      </c>
      <c r="C9" s="11">
        <v>19</v>
      </c>
      <c r="D9" s="11">
        <f t="shared" si="0"/>
        <v>-6</v>
      </c>
      <c r="E9" s="12">
        <f t="shared" si="1"/>
        <v>-0.24</v>
      </c>
      <c r="F9" s="13">
        <v>81</v>
      </c>
      <c r="G9" s="13">
        <v>70</v>
      </c>
      <c r="H9" s="11">
        <f t="shared" si="2"/>
        <v>-11</v>
      </c>
      <c r="I9" s="12">
        <f t="shared" si="3"/>
        <v>-0.13580246913580246</v>
      </c>
    </row>
    <row r="10" spans="1:9" s="5" customFormat="1" x14ac:dyDescent="0.2">
      <c r="A10" s="5" t="s">
        <v>39</v>
      </c>
      <c r="B10" s="11">
        <v>45</v>
      </c>
      <c r="C10" s="11">
        <v>27</v>
      </c>
      <c r="D10" s="11">
        <f t="shared" si="0"/>
        <v>-18</v>
      </c>
      <c r="E10" s="12">
        <f t="shared" si="1"/>
        <v>-0.4</v>
      </c>
      <c r="F10" s="13">
        <v>180</v>
      </c>
      <c r="G10" s="13">
        <v>116</v>
      </c>
      <c r="H10" s="11">
        <f t="shared" si="2"/>
        <v>-64</v>
      </c>
      <c r="I10" s="12">
        <f t="shared" si="3"/>
        <v>-0.35555555555555557</v>
      </c>
    </row>
    <row r="11" spans="1:9" s="5" customFormat="1" x14ac:dyDescent="0.2">
      <c r="A11" s="5" t="s">
        <v>7</v>
      </c>
      <c r="B11" s="11">
        <v>140</v>
      </c>
      <c r="C11" s="11">
        <v>129</v>
      </c>
      <c r="D11" s="11">
        <f t="shared" si="0"/>
        <v>-11</v>
      </c>
      <c r="E11" s="12">
        <f t="shared" si="1"/>
        <v>-7.857142857142857E-2</v>
      </c>
      <c r="F11" s="13">
        <v>596</v>
      </c>
      <c r="G11" s="13">
        <v>698</v>
      </c>
      <c r="H11" s="11">
        <f t="shared" si="2"/>
        <v>102</v>
      </c>
      <c r="I11" s="12">
        <f t="shared" si="3"/>
        <v>0.17114093959731544</v>
      </c>
    </row>
    <row r="12" spans="1:9" s="5" customFormat="1" x14ac:dyDescent="0.2">
      <c r="A12" s="5" t="s">
        <v>8</v>
      </c>
      <c r="B12" s="11">
        <v>32</v>
      </c>
      <c r="C12" s="11">
        <v>28</v>
      </c>
      <c r="D12" s="11">
        <f t="shared" si="0"/>
        <v>-4</v>
      </c>
      <c r="E12" s="12">
        <f t="shared" si="1"/>
        <v>-0.125</v>
      </c>
      <c r="F12" s="13">
        <v>112</v>
      </c>
      <c r="G12" s="13">
        <v>106</v>
      </c>
      <c r="H12" s="11">
        <f t="shared" si="2"/>
        <v>-6</v>
      </c>
      <c r="I12" s="12">
        <f t="shared" si="3"/>
        <v>-5.3571428571428568E-2</v>
      </c>
    </row>
    <row r="13" spans="1:9" s="5" customFormat="1" x14ac:dyDescent="0.2">
      <c r="A13" s="5" t="s">
        <v>9</v>
      </c>
      <c r="B13" s="11">
        <v>408</v>
      </c>
      <c r="C13" s="11">
        <v>435</v>
      </c>
      <c r="D13" s="11">
        <f t="shared" si="0"/>
        <v>27</v>
      </c>
      <c r="E13" s="12">
        <f t="shared" si="1"/>
        <v>6.6176470588235295E-2</v>
      </c>
      <c r="F13" s="13">
        <v>1798</v>
      </c>
      <c r="G13" s="13">
        <v>1946</v>
      </c>
      <c r="H13" s="11">
        <f t="shared" si="2"/>
        <v>148</v>
      </c>
      <c r="I13" s="12">
        <f t="shared" si="3"/>
        <v>8.2313681868743049E-2</v>
      </c>
    </row>
    <row r="14" spans="1:9" s="5" customFormat="1" x14ac:dyDescent="0.2">
      <c r="A14" s="5" t="s">
        <v>10</v>
      </c>
      <c r="B14" s="11">
        <v>1160</v>
      </c>
      <c r="C14" s="11">
        <v>980</v>
      </c>
      <c r="D14" s="11">
        <f t="shared" si="0"/>
        <v>-180</v>
      </c>
      <c r="E14" s="12">
        <f t="shared" si="1"/>
        <v>-0.15517241379310345</v>
      </c>
      <c r="F14" s="13">
        <v>6348</v>
      </c>
      <c r="G14" s="13">
        <v>5439.5</v>
      </c>
      <c r="H14" s="11">
        <f t="shared" si="2"/>
        <v>-908.5</v>
      </c>
      <c r="I14" s="12">
        <f t="shared" si="3"/>
        <v>-0.1431159420289855</v>
      </c>
    </row>
    <row r="15" spans="1:9" s="5" customForma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11</v>
      </c>
      <c r="B16" s="11">
        <v>690</v>
      </c>
      <c r="C16" s="11">
        <v>619</v>
      </c>
      <c r="D16" s="11">
        <f t="shared" ref="D16:D24" si="4">C16-B16</f>
        <v>-71</v>
      </c>
      <c r="E16" s="12">
        <f t="shared" ref="E16:E24" si="5">(C16-B16)/B16</f>
        <v>-0.10289855072463767</v>
      </c>
      <c r="F16" s="13">
        <v>5092</v>
      </c>
      <c r="G16" s="13">
        <v>4863</v>
      </c>
      <c r="H16" s="11">
        <f t="shared" ref="H16:H24" si="6">G16-F16</f>
        <v>-229</v>
      </c>
      <c r="I16" s="12">
        <f t="shared" ref="I16:I24" si="7">(G16-F16)/F16</f>
        <v>-4.4972505891594655E-2</v>
      </c>
    </row>
    <row r="17" spans="1:9" s="5" customFormat="1" x14ac:dyDescent="0.2">
      <c r="A17" s="5" t="s">
        <v>12</v>
      </c>
      <c r="B17" s="11">
        <v>1753</v>
      </c>
      <c r="C17" s="11">
        <v>1816</v>
      </c>
      <c r="D17" s="11">
        <f t="shared" si="4"/>
        <v>63</v>
      </c>
      <c r="E17" s="12">
        <f t="shared" si="5"/>
        <v>3.5938391329150027E-2</v>
      </c>
      <c r="F17" s="13">
        <v>10300</v>
      </c>
      <c r="G17" s="13">
        <v>10634</v>
      </c>
      <c r="H17" s="11">
        <f t="shared" si="6"/>
        <v>334</v>
      </c>
      <c r="I17" s="12">
        <f t="shared" si="7"/>
        <v>3.2427184466019415E-2</v>
      </c>
    </row>
    <row r="18" spans="1:9" s="5" customFormat="1" x14ac:dyDescent="0.2">
      <c r="A18" s="5" t="s">
        <v>13</v>
      </c>
      <c r="B18" s="11">
        <v>1435</v>
      </c>
      <c r="C18" s="11">
        <v>1455</v>
      </c>
      <c r="D18" s="11">
        <f t="shared" si="4"/>
        <v>20</v>
      </c>
      <c r="E18" s="12">
        <f t="shared" si="5"/>
        <v>1.3937282229965157E-2</v>
      </c>
      <c r="F18" s="13">
        <v>9039</v>
      </c>
      <c r="G18" s="13">
        <v>9209</v>
      </c>
      <c r="H18" s="11">
        <f t="shared" si="6"/>
        <v>170</v>
      </c>
      <c r="I18" s="12">
        <f t="shared" si="7"/>
        <v>1.8807390198030755E-2</v>
      </c>
    </row>
    <row r="19" spans="1:9" s="5" customFormat="1" x14ac:dyDescent="0.2">
      <c r="A19" s="5" t="s">
        <v>14</v>
      </c>
      <c r="B19" s="11">
        <v>224</v>
      </c>
      <c r="C19" s="11">
        <v>245</v>
      </c>
      <c r="D19" s="11">
        <f t="shared" si="4"/>
        <v>21</v>
      </c>
      <c r="E19" s="12">
        <f t="shared" si="5"/>
        <v>9.375E-2</v>
      </c>
      <c r="F19" s="13">
        <v>1341.5</v>
      </c>
      <c r="G19" s="13">
        <v>1727</v>
      </c>
      <c r="H19" s="11">
        <f t="shared" si="6"/>
        <v>385.5</v>
      </c>
      <c r="I19" s="12">
        <f t="shared" si="7"/>
        <v>0.28736489004845323</v>
      </c>
    </row>
    <row r="20" spans="1:9" s="5" customFormat="1" x14ac:dyDescent="0.2">
      <c r="A20" s="5" t="s">
        <v>15</v>
      </c>
      <c r="B20" s="11">
        <v>123</v>
      </c>
      <c r="C20" s="11">
        <v>116</v>
      </c>
      <c r="D20" s="11">
        <f t="shared" si="4"/>
        <v>-7</v>
      </c>
      <c r="E20" s="12">
        <f t="shared" si="5"/>
        <v>-5.6910569105691054E-2</v>
      </c>
      <c r="F20" s="13">
        <v>534</v>
      </c>
      <c r="G20" s="13">
        <v>484</v>
      </c>
      <c r="H20" s="11">
        <f t="shared" si="6"/>
        <v>-50</v>
      </c>
      <c r="I20" s="12">
        <f t="shared" si="7"/>
        <v>-9.3632958801498134E-2</v>
      </c>
    </row>
    <row r="21" spans="1:9" s="5" customFormat="1" x14ac:dyDescent="0.2">
      <c r="A21" s="5" t="s">
        <v>16</v>
      </c>
      <c r="B21" s="11">
        <v>759</v>
      </c>
      <c r="C21" s="11">
        <v>783</v>
      </c>
      <c r="D21" s="11">
        <f t="shared" si="4"/>
        <v>24</v>
      </c>
      <c r="E21" s="12">
        <f t="shared" si="5"/>
        <v>3.1620553359683792E-2</v>
      </c>
      <c r="F21" s="13">
        <v>4614</v>
      </c>
      <c r="G21" s="13">
        <v>4896</v>
      </c>
      <c r="H21" s="11">
        <f t="shared" si="6"/>
        <v>282</v>
      </c>
      <c r="I21" s="12">
        <f t="shared" si="7"/>
        <v>6.1118335500650198E-2</v>
      </c>
    </row>
    <row r="22" spans="1:9" s="5" customFormat="1" x14ac:dyDescent="0.2">
      <c r="A22" s="5" t="s">
        <v>30</v>
      </c>
      <c r="B22" s="11">
        <v>82</v>
      </c>
      <c r="C22" s="11">
        <v>75</v>
      </c>
      <c r="D22" s="11">
        <f t="shared" si="4"/>
        <v>-7</v>
      </c>
      <c r="E22" s="12">
        <f t="shared" si="5"/>
        <v>-8.5365853658536592E-2</v>
      </c>
      <c r="F22" s="13">
        <v>383</v>
      </c>
      <c r="G22" s="13">
        <v>355</v>
      </c>
      <c r="H22" s="11">
        <f t="shared" si="6"/>
        <v>-28</v>
      </c>
      <c r="I22" s="12">
        <f t="shared" si="7"/>
        <v>-7.3107049608355096E-2</v>
      </c>
    </row>
    <row r="23" spans="1:9" s="5" customFormat="1" x14ac:dyDescent="0.2">
      <c r="A23" s="5" t="s">
        <v>17</v>
      </c>
      <c r="B23" s="11">
        <v>39</v>
      </c>
      <c r="C23" s="11">
        <v>40</v>
      </c>
      <c r="D23" s="11">
        <f t="shared" si="4"/>
        <v>1</v>
      </c>
      <c r="E23" s="12">
        <f t="shared" si="5"/>
        <v>2.564102564102564E-2</v>
      </c>
      <c r="F23" s="13">
        <v>365</v>
      </c>
      <c r="G23" s="13">
        <v>483</v>
      </c>
      <c r="H23" s="11">
        <f t="shared" si="6"/>
        <v>118</v>
      </c>
      <c r="I23" s="12">
        <f t="shared" si="7"/>
        <v>0.32328767123287672</v>
      </c>
    </row>
    <row r="24" spans="1:9" s="5" customFormat="1" x14ac:dyDescent="0.2">
      <c r="A24" s="5" t="s">
        <v>18</v>
      </c>
      <c r="B24" s="11">
        <v>247</v>
      </c>
      <c r="C24" s="11">
        <v>239</v>
      </c>
      <c r="D24" s="11">
        <f t="shared" si="4"/>
        <v>-8</v>
      </c>
      <c r="E24" s="12">
        <f t="shared" si="5"/>
        <v>-3.2388663967611336E-2</v>
      </c>
      <c r="F24" s="13">
        <v>247</v>
      </c>
      <c r="G24" s="13">
        <v>239</v>
      </c>
      <c r="H24" s="11">
        <f t="shared" si="6"/>
        <v>-8</v>
      </c>
      <c r="I24" s="12">
        <f t="shared" si="7"/>
        <v>-3.2388663967611336E-2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19</v>
      </c>
      <c r="B27" s="11">
        <v>9744</v>
      </c>
      <c r="C27" s="11">
        <v>9025</v>
      </c>
      <c r="D27" s="11">
        <f t="shared" ref="D27:D32" si="8">C27-B27</f>
        <v>-719</v>
      </c>
      <c r="E27" s="12">
        <f t="shared" ref="E27:E32" si="9">(C27-B27)/B27</f>
        <v>-7.3788998357963875E-2</v>
      </c>
      <c r="F27" s="13">
        <v>102183.5</v>
      </c>
      <c r="G27" s="13">
        <v>96057</v>
      </c>
      <c r="H27" s="11">
        <f t="shared" ref="H27:H32" si="10">G27-F27</f>
        <v>-6126.5</v>
      </c>
      <c r="I27" s="12">
        <f t="shared" ref="I27:I32" si="11">(G27-F27)/F27</f>
        <v>-5.9955863715766243E-2</v>
      </c>
    </row>
    <row r="28" spans="1:9" s="5" customFormat="1" x14ac:dyDescent="0.2">
      <c r="A28" s="5" t="s">
        <v>20</v>
      </c>
      <c r="B28" s="11">
        <v>8410</v>
      </c>
      <c r="C28" s="11">
        <v>7866</v>
      </c>
      <c r="D28" s="11">
        <f t="shared" si="8"/>
        <v>-544</v>
      </c>
      <c r="E28" s="12">
        <f t="shared" si="9"/>
        <v>-6.4684898929845427E-2</v>
      </c>
      <c r="F28" s="13">
        <v>85829</v>
      </c>
      <c r="G28" s="13">
        <v>81931</v>
      </c>
      <c r="H28" s="11">
        <f t="shared" si="10"/>
        <v>-3898</v>
      </c>
      <c r="I28" s="12">
        <f t="shared" si="11"/>
        <v>-4.5415885073809552E-2</v>
      </c>
    </row>
    <row r="29" spans="1:9" s="5" customFormat="1" x14ac:dyDescent="0.2">
      <c r="A29" s="5" t="s">
        <v>21</v>
      </c>
      <c r="B29" s="11">
        <v>1387</v>
      </c>
      <c r="C29" s="11">
        <v>1243</v>
      </c>
      <c r="D29" s="11">
        <f t="shared" si="8"/>
        <v>-144</v>
      </c>
      <c r="E29" s="12">
        <f t="shared" si="9"/>
        <v>-0.10382119682768565</v>
      </c>
      <c r="F29" s="13">
        <v>8269</v>
      </c>
      <c r="G29" s="13">
        <v>7007</v>
      </c>
      <c r="H29" s="11">
        <f t="shared" si="10"/>
        <v>-1262</v>
      </c>
      <c r="I29" s="12">
        <f t="shared" si="11"/>
        <v>-0.15261821260128189</v>
      </c>
    </row>
    <row r="30" spans="1:9" s="5" customFormat="1" x14ac:dyDescent="0.2">
      <c r="A30" s="5" t="s">
        <v>22</v>
      </c>
      <c r="B30" s="11">
        <v>346</v>
      </c>
      <c r="C30" s="11">
        <v>315</v>
      </c>
      <c r="D30" s="11">
        <f t="shared" si="8"/>
        <v>-31</v>
      </c>
      <c r="E30" s="12">
        <f t="shared" si="9"/>
        <v>-8.9595375722543349E-2</v>
      </c>
      <c r="F30" s="13">
        <v>1395</v>
      </c>
      <c r="G30" s="13">
        <v>1321</v>
      </c>
      <c r="H30" s="11">
        <f t="shared" si="10"/>
        <v>-74</v>
      </c>
      <c r="I30" s="12">
        <f t="shared" si="11"/>
        <v>-5.3046594982078851E-2</v>
      </c>
    </row>
    <row r="31" spans="1:9" s="5" customFormat="1" x14ac:dyDescent="0.2">
      <c r="A31" s="5" t="s">
        <v>23</v>
      </c>
      <c r="B31" s="11">
        <v>970</v>
      </c>
      <c r="C31" s="11">
        <v>826</v>
      </c>
      <c r="D31" s="11">
        <f t="shared" si="8"/>
        <v>-144</v>
      </c>
      <c r="E31" s="12">
        <f t="shared" si="9"/>
        <v>-0.14845360824742268</v>
      </c>
      <c r="F31" s="13">
        <v>6388</v>
      </c>
      <c r="G31" s="13">
        <v>5513</v>
      </c>
      <c r="H31" s="11">
        <f t="shared" si="10"/>
        <v>-875</v>
      </c>
      <c r="I31" s="12">
        <f t="shared" si="11"/>
        <v>-0.13697557921102066</v>
      </c>
    </row>
    <row r="32" spans="1:9" s="5" customFormat="1" x14ac:dyDescent="0.2">
      <c r="A32" s="5" t="s">
        <v>24</v>
      </c>
      <c r="B32" s="11">
        <v>51</v>
      </c>
      <c r="C32" s="11">
        <v>63</v>
      </c>
      <c r="D32" s="11">
        <f t="shared" si="8"/>
        <v>12</v>
      </c>
      <c r="E32" s="12">
        <f t="shared" si="9"/>
        <v>0.23529411764705882</v>
      </c>
      <c r="F32" s="13">
        <v>302.5</v>
      </c>
      <c r="G32" s="13">
        <v>285</v>
      </c>
      <c r="H32" s="11">
        <f t="shared" si="10"/>
        <v>-17.5</v>
      </c>
      <c r="I32" s="12">
        <f t="shared" si="11"/>
        <v>-5.7851239669421489E-2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25</v>
      </c>
      <c r="B35" s="11">
        <v>1197</v>
      </c>
      <c r="C35" s="11">
        <v>1188</v>
      </c>
      <c r="D35" s="11">
        <f>C35-B35</f>
        <v>-9</v>
      </c>
      <c r="E35" s="12">
        <f>(C35-B35)/B35</f>
        <v>-7.5187969924812026E-3</v>
      </c>
      <c r="F35" s="13">
        <v>10292</v>
      </c>
      <c r="G35" s="13">
        <v>10225</v>
      </c>
      <c r="H35" s="11">
        <f>G35-F35</f>
        <v>-67</v>
      </c>
      <c r="I35" s="12">
        <f>(G35-F35)/F35</f>
        <v>-6.5099106101826664E-3</v>
      </c>
    </row>
    <row r="36" spans="1:9" s="5" customFormat="1" x14ac:dyDescent="0.2">
      <c r="A36" s="5" t="s">
        <v>26</v>
      </c>
      <c r="B36" s="11">
        <v>882</v>
      </c>
      <c r="C36" s="11">
        <v>905</v>
      </c>
      <c r="D36" s="11">
        <f>C36-B36</f>
        <v>23</v>
      </c>
      <c r="E36" s="12">
        <f>(C36-B36)/B36</f>
        <v>2.6077097505668934E-2</v>
      </c>
      <c r="F36" s="13">
        <v>7110</v>
      </c>
      <c r="G36" s="13">
        <v>7277</v>
      </c>
      <c r="H36" s="11">
        <f>G36-F36</f>
        <v>167</v>
      </c>
      <c r="I36" s="12">
        <f>(G36-F36)/F36</f>
        <v>2.3488045007032349E-2</v>
      </c>
    </row>
    <row r="37" spans="1:9" s="5" customFormat="1" x14ac:dyDescent="0.2">
      <c r="A37" s="5" t="s">
        <v>27</v>
      </c>
      <c r="B37" s="11">
        <v>336</v>
      </c>
      <c r="C37" s="11">
        <v>289</v>
      </c>
      <c r="D37" s="11">
        <f>C37-B37</f>
        <v>-47</v>
      </c>
      <c r="E37" s="12">
        <f>(C37-B37)/B37</f>
        <v>-0.13988095238095238</v>
      </c>
      <c r="F37" s="13">
        <v>1722</v>
      </c>
      <c r="G37" s="13">
        <v>1543</v>
      </c>
      <c r="H37" s="11">
        <f>G37-F37</f>
        <v>-179</v>
      </c>
      <c r="I37" s="12">
        <f>(G37-F37)/F37</f>
        <v>-0.10394889663182347</v>
      </c>
    </row>
    <row r="38" spans="1:9" s="5" customFormat="1" x14ac:dyDescent="0.2">
      <c r="A38" s="5" t="s">
        <v>28</v>
      </c>
      <c r="B38" s="11">
        <v>329</v>
      </c>
      <c r="C38" s="11">
        <v>309</v>
      </c>
      <c r="D38" s="11">
        <f>C38-B38</f>
        <v>-20</v>
      </c>
      <c r="E38" s="12">
        <f>(C38-B38)/B38</f>
        <v>-6.0790273556231005E-2</v>
      </c>
      <c r="F38" s="13">
        <v>1460</v>
      </c>
      <c r="G38" s="13">
        <v>1405</v>
      </c>
      <c r="H38" s="11">
        <f>G38-F38</f>
        <v>-55</v>
      </c>
      <c r="I38" s="12">
        <f>(G38-F38)/F38</f>
        <v>-3.7671232876712327E-2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29</v>
      </c>
      <c r="B41" s="11">
        <v>14398</v>
      </c>
      <c r="C41" s="11">
        <v>13617</v>
      </c>
      <c r="D41" s="11">
        <f>C41-B41</f>
        <v>-781</v>
      </c>
      <c r="E41" s="12">
        <f>(C41-B41)/B41</f>
        <v>-5.4243644950687599E-2</v>
      </c>
      <c r="F41" s="13">
        <v>153958</v>
      </c>
      <c r="G41" s="13">
        <v>147888.5</v>
      </c>
      <c r="H41" s="11">
        <f>G41-F41</f>
        <v>-6069.5</v>
      </c>
      <c r="I41" s="12">
        <f>(G41-F41)/F41</f>
        <v>-3.9423089413996026E-2</v>
      </c>
    </row>
    <row r="42" spans="1:9" s="5" customFormat="1" x14ac:dyDescent="0.2">
      <c r="B42" s="11"/>
      <c r="C42" s="11"/>
      <c r="D42" s="11"/>
      <c r="E42" s="12"/>
      <c r="F42" s="13"/>
      <c r="G42" s="13"/>
      <c r="H42" s="11"/>
      <c r="I42" s="12"/>
    </row>
    <row r="43" spans="1:9" ht="15.75" x14ac:dyDescent="0.25">
      <c r="A43" s="3"/>
      <c r="B43" s="4"/>
      <c r="C43" s="4"/>
      <c r="D43" s="4"/>
      <c r="E43" s="5"/>
      <c r="F43" s="5"/>
      <c r="G43" s="5"/>
      <c r="H43" s="5"/>
      <c r="I43" s="5"/>
    </row>
    <row r="44" spans="1:9" ht="18.75" x14ac:dyDescent="0.25">
      <c r="A44" s="14" t="s">
        <v>37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sqref="A1:I1"/>
    </sheetView>
  </sheetViews>
  <sheetFormatPr defaultColWidth="8.85546875" defaultRowHeight="15" x14ac:dyDescent="0.2"/>
  <cols>
    <col min="1" max="1" width="19" style="6" customWidth="1"/>
    <col min="2" max="3" width="16.140625" style="11" customWidth="1"/>
    <col min="4" max="4" width="12.710937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7109375" style="13" customWidth="1"/>
    <col min="9" max="9" width="12.7109375" style="13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s="1" customFormat="1" ht="15.75" x14ac:dyDescent="0.25">
      <c r="A2" s="36" t="s">
        <v>31</v>
      </c>
      <c r="B2" s="36"/>
      <c r="C2" s="36"/>
      <c r="D2" s="36"/>
      <c r="E2" s="36"/>
      <c r="F2" s="36"/>
      <c r="G2" s="36"/>
      <c r="H2" s="36"/>
      <c r="I2" s="36"/>
    </row>
    <row r="3" spans="1:9" s="1" customFormat="1" ht="15.75" x14ac:dyDescent="0.25">
      <c r="A3" s="20"/>
      <c r="B3" s="20"/>
      <c r="C3" s="20"/>
      <c r="D3" s="20"/>
      <c r="E3" s="20"/>
      <c r="F3" s="20"/>
      <c r="G3" s="20"/>
      <c r="H3" s="20"/>
      <c r="I3" s="20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25" thickBot="1" x14ac:dyDescent="0.3">
      <c r="A5" s="7" t="s">
        <v>44</v>
      </c>
      <c r="B5" s="8" t="s">
        <v>33</v>
      </c>
      <c r="C5" s="8" t="s">
        <v>34</v>
      </c>
      <c r="D5" s="8" t="s">
        <v>1</v>
      </c>
      <c r="E5" s="9" t="s">
        <v>2</v>
      </c>
      <c r="F5" s="9" t="s">
        <v>35</v>
      </c>
      <c r="G5" s="9" t="s">
        <v>36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4071</v>
      </c>
      <c r="C6" s="11">
        <v>3980</v>
      </c>
      <c r="D6" s="11">
        <f t="shared" ref="D6:D14" si="0">C6-B6</f>
        <v>-91</v>
      </c>
      <c r="E6" s="12">
        <f t="shared" ref="E6:E14" si="1">(C6-B6)/B6</f>
        <v>-2.2353230164578727E-2</v>
      </c>
      <c r="F6" s="13">
        <v>43542.5</v>
      </c>
      <c r="G6" s="13">
        <v>42919.5</v>
      </c>
      <c r="H6" s="11">
        <f t="shared" ref="H6:H14" si="2">G6-F6</f>
        <v>-623</v>
      </c>
      <c r="I6" s="12">
        <f t="shared" ref="I6:I14" si="3">(G6-F6)/F6</f>
        <v>-1.4307860136648103E-2</v>
      </c>
    </row>
    <row r="7" spans="1:9" s="5" customFormat="1" x14ac:dyDescent="0.2">
      <c r="A7" s="5" t="s">
        <v>4</v>
      </c>
      <c r="B7" s="11">
        <v>3356</v>
      </c>
      <c r="C7" s="11">
        <v>3364</v>
      </c>
      <c r="D7" s="11">
        <f t="shared" si="0"/>
        <v>8</v>
      </c>
      <c r="E7" s="12">
        <f t="shared" si="1"/>
        <v>2.3837902264600714E-3</v>
      </c>
      <c r="F7" s="13">
        <v>33700.5</v>
      </c>
      <c r="G7" s="13">
        <v>33892</v>
      </c>
      <c r="H7" s="11">
        <f t="shared" si="2"/>
        <v>191.5</v>
      </c>
      <c r="I7" s="12">
        <f t="shared" si="3"/>
        <v>5.6824082728742899E-3</v>
      </c>
    </row>
    <row r="8" spans="1:9" s="5" customFormat="1" x14ac:dyDescent="0.2">
      <c r="A8" s="5" t="s">
        <v>5</v>
      </c>
      <c r="B8" s="11">
        <v>80</v>
      </c>
      <c r="C8" s="11">
        <v>53</v>
      </c>
      <c r="D8" s="11">
        <f t="shared" si="0"/>
        <v>-27</v>
      </c>
      <c r="E8" s="12">
        <f t="shared" si="1"/>
        <v>-0.33750000000000002</v>
      </c>
      <c r="F8" s="13">
        <v>263</v>
      </c>
      <c r="G8" s="13">
        <v>183</v>
      </c>
      <c r="H8" s="11">
        <f t="shared" si="2"/>
        <v>-80</v>
      </c>
      <c r="I8" s="12">
        <f t="shared" si="3"/>
        <v>-0.30418250950570341</v>
      </c>
    </row>
    <row r="9" spans="1:9" s="5" customFormat="1" x14ac:dyDescent="0.2">
      <c r="A9" s="5" t="s">
        <v>6</v>
      </c>
      <c r="B9" s="11">
        <v>26</v>
      </c>
      <c r="C9" s="11">
        <v>20</v>
      </c>
      <c r="D9" s="11">
        <f t="shared" si="0"/>
        <v>-6</v>
      </c>
      <c r="E9" s="12">
        <f t="shared" si="1"/>
        <v>-0.23076923076923078</v>
      </c>
      <c r="F9" s="13">
        <v>84</v>
      </c>
      <c r="G9" s="13">
        <v>73</v>
      </c>
      <c r="H9" s="11">
        <f t="shared" si="2"/>
        <v>-11</v>
      </c>
      <c r="I9" s="12">
        <f t="shared" si="3"/>
        <v>-0.13095238095238096</v>
      </c>
    </row>
    <row r="10" spans="1:9" s="5" customFormat="1" x14ac:dyDescent="0.2">
      <c r="A10" s="5" t="s">
        <v>39</v>
      </c>
      <c r="B10" s="11">
        <v>51</v>
      </c>
      <c r="C10" s="11">
        <v>31</v>
      </c>
      <c r="D10" s="11">
        <f t="shared" si="0"/>
        <v>-20</v>
      </c>
      <c r="E10" s="12">
        <f t="shared" si="1"/>
        <v>-0.39215686274509803</v>
      </c>
      <c r="F10" s="13">
        <v>205</v>
      </c>
      <c r="G10" s="13">
        <v>131</v>
      </c>
      <c r="H10" s="11">
        <f t="shared" si="2"/>
        <v>-74</v>
      </c>
      <c r="I10" s="12">
        <f t="shared" si="3"/>
        <v>-0.36097560975609755</v>
      </c>
    </row>
    <row r="11" spans="1:9" s="5" customFormat="1" x14ac:dyDescent="0.2">
      <c r="A11" s="5" t="s">
        <v>7</v>
      </c>
      <c r="B11" s="11">
        <v>150</v>
      </c>
      <c r="C11" s="11">
        <v>144</v>
      </c>
      <c r="D11" s="11">
        <f t="shared" si="0"/>
        <v>-6</v>
      </c>
      <c r="E11" s="12">
        <f t="shared" si="1"/>
        <v>-0.04</v>
      </c>
      <c r="F11" s="13">
        <v>639</v>
      </c>
      <c r="G11" s="13">
        <v>802</v>
      </c>
      <c r="H11" s="11">
        <f t="shared" si="2"/>
        <v>163</v>
      </c>
      <c r="I11" s="12">
        <f t="shared" si="3"/>
        <v>0.25508607198748046</v>
      </c>
    </row>
    <row r="12" spans="1:9" s="5" customFormat="1" x14ac:dyDescent="0.2">
      <c r="A12" s="5" t="s">
        <v>8</v>
      </c>
      <c r="B12" s="11">
        <v>35</v>
      </c>
      <c r="C12" s="11">
        <v>33</v>
      </c>
      <c r="D12" s="11">
        <f t="shared" si="0"/>
        <v>-2</v>
      </c>
      <c r="E12" s="12">
        <f t="shared" si="1"/>
        <v>-5.7142857142857141E-2</v>
      </c>
      <c r="F12" s="13">
        <v>126</v>
      </c>
      <c r="G12" s="13">
        <v>126</v>
      </c>
      <c r="H12" s="11">
        <f t="shared" si="2"/>
        <v>0</v>
      </c>
      <c r="I12" s="12">
        <f t="shared" si="3"/>
        <v>0</v>
      </c>
    </row>
    <row r="13" spans="1:9" s="5" customFormat="1" x14ac:dyDescent="0.2">
      <c r="A13" s="5" t="s">
        <v>9</v>
      </c>
      <c r="B13" s="11">
        <v>436</v>
      </c>
      <c r="C13" s="11">
        <v>456</v>
      </c>
      <c r="D13" s="11">
        <f t="shared" si="0"/>
        <v>20</v>
      </c>
      <c r="E13" s="12">
        <f t="shared" si="1"/>
        <v>4.5871559633027525E-2</v>
      </c>
      <c r="F13" s="13">
        <v>1888</v>
      </c>
      <c r="G13" s="13">
        <v>2023</v>
      </c>
      <c r="H13" s="11">
        <f t="shared" si="2"/>
        <v>135</v>
      </c>
      <c r="I13" s="12">
        <f t="shared" si="3"/>
        <v>7.1504237288135597E-2</v>
      </c>
    </row>
    <row r="14" spans="1:9" s="5" customFormat="1" x14ac:dyDescent="0.2">
      <c r="A14" s="5" t="s">
        <v>10</v>
      </c>
      <c r="B14" s="11">
        <v>1213</v>
      </c>
      <c r="C14" s="11">
        <v>1029</v>
      </c>
      <c r="D14" s="11">
        <f t="shared" si="0"/>
        <v>-184</v>
      </c>
      <c r="E14" s="12">
        <f t="shared" si="1"/>
        <v>-0.15169002473206925</v>
      </c>
      <c r="F14" s="13">
        <v>6637</v>
      </c>
      <c r="G14" s="13">
        <v>5689.5</v>
      </c>
      <c r="H14" s="11">
        <f t="shared" si="2"/>
        <v>-947.5</v>
      </c>
      <c r="I14" s="12">
        <f t="shared" si="3"/>
        <v>-0.14276028326050927</v>
      </c>
    </row>
    <row r="15" spans="1:9" s="5" customForma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11</v>
      </c>
      <c r="B16" s="11">
        <v>712</v>
      </c>
      <c r="C16" s="11">
        <v>623</v>
      </c>
      <c r="D16" s="11">
        <f t="shared" ref="D16:D24" si="4">C16-B16</f>
        <v>-89</v>
      </c>
      <c r="E16" s="12">
        <f t="shared" ref="E16:E24" si="5">(C16-B16)/B16</f>
        <v>-0.125</v>
      </c>
      <c r="F16" s="13">
        <v>5188</v>
      </c>
      <c r="G16" s="13">
        <v>4885</v>
      </c>
      <c r="H16" s="11">
        <f t="shared" ref="H16:H24" si="6">G16-F16</f>
        <v>-303</v>
      </c>
      <c r="I16" s="12">
        <f t="shared" ref="I16:I24" si="7">(G16-F16)/F16</f>
        <v>-5.8404009252120276E-2</v>
      </c>
    </row>
    <row r="17" spans="1:9" s="5" customFormat="1" x14ac:dyDescent="0.2">
      <c r="A17" s="5" t="s">
        <v>12</v>
      </c>
      <c r="B17" s="11">
        <v>1855</v>
      </c>
      <c r="C17" s="11">
        <v>1879</v>
      </c>
      <c r="D17" s="11">
        <f t="shared" si="4"/>
        <v>24</v>
      </c>
      <c r="E17" s="12">
        <f t="shared" si="5"/>
        <v>1.293800539083558E-2</v>
      </c>
      <c r="F17" s="13">
        <v>10906</v>
      </c>
      <c r="G17" s="13">
        <v>10958</v>
      </c>
      <c r="H17" s="11">
        <f t="shared" si="6"/>
        <v>52</v>
      </c>
      <c r="I17" s="12">
        <f t="shared" si="7"/>
        <v>4.7680176049880799E-3</v>
      </c>
    </row>
    <row r="18" spans="1:9" s="5" customFormat="1" x14ac:dyDescent="0.2">
      <c r="A18" s="5" t="s">
        <v>13</v>
      </c>
      <c r="B18" s="11">
        <v>1523</v>
      </c>
      <c r="C18" s="11">
        <v>1479</v>
      </c>
      <c r="D18" s="11">
        <f t="shared" si="4"/>
        <v>-44</v>
      </c>
      <c r="E18" s="12">
        <f t="shared" si="5"/>
        <v>-2.8890347997373604E-2</v>
      </c>
      <c r="F18" s="13">
        <v>9582</v>
      </c>
      <c r="G18" s="13">
        <v>9347</v>
      </c>
      <c r="H18" s="11">
        <f t="shared" si="6"/>
        <v>-235</v>
      </c>
      <c r="I18" s="12">
        <f t="shared" si="7"/>
        <v>-2.4525151325401794E-2</v>
      </c>
    </row>
    <row r="19" spans="1:9" s="5" customFormat="1" x14ac:dyDescent="0.2">
      <c r="A19" s="5" t="s">
        <v>14</v>
      </c>
      <c r="B19" s="11">
        <v>235</v>
      </c>
      <c r="C19" s="11">
        <v>257</v>
      </c>
      <c r="D19" s="11">
        <f t="shared" si="4"/>
        <v>22</v>
      </c>
      <c r="E19" s="12">
        <f t="shared" si="5"/>
        <v>9.3617021276595741E-2</v>
      </c>
      <c r="F19" s="13">
        <v>1366.5</v>
      </c>
      <c r="G19" s="13">
        <v>1803</v>
      </c>
      <c r="H19" s="11">
        <f t="shared" si="6"/>
        <v>436.5</v>
      </c>
      <c r="I19" s="12">
        <f t="shared" si="7"/>
        <v>0.3194291986827662</v>
      </c>
    </row>
    <row r="20" spans="1:9" s="5" customFormat="1" x14ac:dyDescent="0.2">
      <c r="A20" s="5" t="s">
        <v>15</v>
      </c>
      <c r="B20" s="11">
        <v>129</v>
      </c>
      <c r="C20" s="11">
        <v>121</v>
      </c>
      <c r="D20" s="11">
        <f t="shared" si="4"/>
        <v>-8</v>
      </c>
      <c r="E20" s="12">
        <f t="shared" si="5"/>
        <v>-6.2015503875968991E-2</v>
      </c>
      <c r="F20" s="13">
        <v>563</v>
      </c>
      <c r="G20" s="13">
        <v>504</v>
      </c>
      <c r="H20" s="11">
        <f t="shared" si="6"/>
        <v>-59</v>
      </c>
      <c r="I20" s="12">
        <f t="shared" si="7"/>
        <v>-0.10479573712255773</v>
      </c>
    </row>
    <row r="21" spans="1:9" s="5" customFormat="1" x14ac:dyDescent="0.2">
      <c r="A21" s="5" t="s">
        <v>16</v>
      </c>
      <c r="B21" s="11">
        <v>797</v>
      </c>
      <c r="C21" s="11">
        <v>805</v>
      </c>
      <c r="D21" s="11">
        <f t="shared" si="4"/>
        <v>8</v>
      </c>
      <c r="E21" s="12">
        <f t="shared" si="5"/>
        <v>1.0037641154328732E-2</v>
      </c>
      <c r="F21" s="13">
        <v>4798</v>
      </c>
      <c r="G21" s="13">
        <v>5036</v>
      </c>
      <c r="H21" s="11">
        <f t="shared" si="6"/>
        <v>238</v>
      </c>
      <c r="I21" s="12">
        <f t="shared" si="7"/>
        <v>4.9604001667361404E-2</v>
      </c>
    </row>
    <row r="22" spans="1:9" s="5" customFormat="1" x14ac:dyDescent="0.2">
      <c r="A22" s="5" t="s">
        <v>30</v>
      </c>
      <c r="B22" s="11">
        <v>86</v>
      </c>
      <c r="C22" s="11">
        <v>82</v>
      </c>
      <c r="D22" s="11">
        <f t="shared" si="4"/>
        <v>-4</v>
      </c>
      <c r="E22" s="12">
        <f t="shared" si="5"/>
        <v>-4.6511627906976744E-2</v>
      </c>
      <c r="F22" s="13">
        <v>397</v>
      </c>
      <c r="G22" s="13">
        <v>380</v>
      </c>
      <c r="H22" s="11">
        <f t="shared" si="6"/>
        <v>-17</v>
      </c>
      <c r="I22" s="12">
        <f t="shared" si="7"/>
        <v>-4.2821158690176324E-2</v>
      </c>
    </row>
    <row r="23" spans="1:9" s="5" customFormat="1" x14ac:dyDescent="0.2">
      <c r="A23" s="5" t="s">
        <v>17</v>
      </c>
      <c r="B23" s="11">
        <v>45</v>
      </c>
      <c r="C23" s="11">
        <v>47</v>
      </c>
      <c r="D23" s="11">
        <f t="shared" si="4"/>
        <v>2</v>
      </c>
      <c r="E23" s="12">
        <f t="shared" si="5"/>
        <v>4.4444444444444446E-2</v>
      </c>
      <c r="F23" s="13">
        <v>424</v>
      </c>
      <c r="G23" s="13">
        <v>562</v>
      </c>
      <c r="H23" s="11">
        <f t="shared" si="6"/>
        <v>138</v>
      </c>
      <c r="I23" s="12">
        <f t="shared" si="7"/>
        <v>0.32547169811320753</v>
      </c>
    </row>
    <row r="24" spans="1:9" s="5" customFormat="1" x14ac:dyDescent="0.2">
      <c r="A24" s="5" t="s">
        <v>18</v>
      </c>
      <c r="B24" s="11">
        <v>258</v>
      </c>
      <c r="C24" s="11">
        <v>245</v>
      </c>
      <c r="D24" s="11">
        <f t="shared" si="4"/>
        <v>-13</v>
      </c>
      <c r="E24" s="12">
        <f t="shared" si="5"/>
        <v>-5.0387596899224806E-2</v>
      </c>
      <c r="F24" s="13">
        <v>258</v>
      </c>
      <c r="G24" s="13">
        <v>245</v>
      </c>
      <c r="H24" s="11">
        <f t="shared" si="6"/>
        <v>-13</v>
      </c>
      <c r="I24" s="12">
        <f t="shared" si="7"/>
        <v>-5.0387596899224806E-2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19</v>
      </c>
      <c r="B27" s="11">
        <v>10096</v>
      </c>
      <c r="C27" s="11">
        <v>9393</v>
      </c>
      <c r="D27" s="11">
        <f t="shared" ref="D27:D32" si="8">C27-B27</f>
        <v>-703</v>
      </c>
      <c r="E27" s="12">
        <f t="shared" ref="E27:E32" si="9">(C27-B27)/B27</f>
        <v>-6.9631537242472272E-2</v>
      </c>
      <c r="F27" s="13">
        <v>105508.5</v>
      </c>
      <c r="G27" s="13">
        <v>99672</v>
      </c>
      <c r="H27" s="11">
        <f t="shared" ref="H27:H32" si="10">G27-F27</f>
        <v>-5836.5</v>
      </c>
      <c r="I27" s="12">
        <f t="shared" ref="I27:I32" si="11">(G27-F27)/F27</f>
        <v>-5.5317817995706509E-2</v>
      </c>
    </row>
    <row r="28" spans="1:9" s="5" customFormat="1" x14ac:dyDescent="0.2">
      <c r="A28" s="5" t="s">
        <v>20</v>
      </c>
      <c r="B28" s="11">
        <v>8690</v>
      </c>
      <c r="C28" s="11">
        <v>8174</v>
      </c>
      <c r="D28" s="11">
        <f t="shared" si="8"/>
        <v>-516</v>
      </c>
      <c r="E28" s="12">
        <f t="shared" si="9"/>
        <v>-5.9378596087456846E-2</v>
      </c>
      <c r="F28" s="13">
        <v>88320</v>
      </c>
      <c r="G28" s="13">
        <v>84820</v>
      </c>
      <c r="H28" s="11">
        <f t="shared" si="10"/>
        <v>-3500</v>
      </c>
      <c r="I28" s="12">
        <f t="shared" si="11"/>
        <v>-3.96286231884058E-2</v>
      </c>
    </row>
    <row r="29" spans="1:9" s="5" customFormat="1" x14ac:dyDescent="0.2">
      <c r="A29" s="5" t="s">
        <v>21</v>
      </c>
      <c r="B29" s="11">
        <v>1453</v>
      </c>
      <c r="C29" s="11">
        <v>1294</v>
      </c>
      <c r="D29" s="11">
        <f t="shared" si="8"/>
        <v>-159</v>
      </c>
      <c r="E29" s="12">
        <f t="shared" si="9"/>
        <v>-0.1094287680660702</v>
      </c>
      <c r="F29" s="13">
        <v>8695</v>
      </c>
      <c r="G29" s="13">
        <v>7318</v>
      </c>
      <c r="H29" s="11">
        <f t="shared" si="10"/>
        <v>-1377</v>
      </c>
      <c r="I29" s="12">
        <f t="shared" si="11"/>
        <v>-0.15836687751581369</v>
      </c>
    </row>
    <row r="30" spans="1:9" s="5" customFormat="1" x14ac:dyDescent="0.2">
      <c r="A30" s="5" t="s">
        <v>22</v>
      </c>
      <c r="B30" s="11">
        <v>353</v>
      </c>
      <c r="C30" s="11">
        <v>324</v>
      </c>
      <c r="D30" s="11">
        <f t="shared" si="8"/>
        <v>-29</v>
      </c>
      <c r="E30" s="12">
        <f t="shared" si="9"/>
        <v>-8.2152974504249299E-2</v>
      </c>
      <c r="F30" s="13">
        <v>1414</v>
      </c>
      <c r="G30" s="13">
        <v>1373</v>
      </c>
      <c r="H30" s="11">
        <f t="shared" si="10"/>
        <v>-41</v>
      </c>
      <c r="I30" s="12">
        <f t="shared" si="11"/>
        <v>-2.8995756718528994E-2</v>
      </c>
    </row>
    <row r="31" spans="1:9" s="5" customFormat="1" x14ac:dyDescent="0.2">
      <c r="A31" s="5" t="s">
        <v>23</v>
      </c>
      <c r="B31" s="11">
        <v>1015</v>
      </c>
      <c r="C31" s="11">
        <v>869</v>
      </c>
      <c r="D31" s="11">
        <f t="shared" si="8"/>
        <v>-146</v>
      </c>
      <c r="E31" s="12">
        <f t="shared" si="9"/>
        <v>-0.14384236453201971</v>
      </c>
      <c r="F31" s="13">
        <v>6735</v>
      </c>
      <c r="G31" s="13">
        <v>5856</v>
      </c>
      <c r="H31" s="11">
        <f t="shared" si="10"/>
        <v>-879</v>
      </c>
      <c r="I31" s="12">
        <f t="shared" si="11"/>
        <v>-0.13051224944320713</v>
      </c>
    </row>
    <row r="32" spans="1:9" s="5" customFormat="1" x14ac:dyDescent="0.2">
      <c r="A32" s="5" t="s">
        <v>24</v>
      </c>
      <c r="B32" s="11">
        <v>57</v>
      </c>
      <c r="C32" s="11">
        <v>67</v>
      </c>
      <c r="D32" s="11">
        <f t="shared" si="8"/>
        <v>10</v>
      </c>
      <c r="E32" s="12">
        <f t="shared" si="9"/>
        <v>0.17543859649122806</v>
      </c>
      <c r="F32" s="13">
        <v>344.5</v>
      </c>
      <c r="G32" s="13">
        <v>305</v>
      </c>
      <c r="H32" s="11">
        <f t="shared" si="10"/>
        <v>-39.5</v>
      </c>
      <c r="I32" s="12">
        <f t="shared" si="11"/>
        <v>-0.11465892597968069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25</v>
      </c>
      <c r="B35" s="11">
        <v>1258</v>
      </c>
      <c r="C35" s="11">
        <v>1232</v>
      </c>
      <c r="D35" s="11">
        <f>C35-B35</f>
        <v>-26</v>
      </c>
      <c r="E35" s="12">
        <f>(C35-B35)/B35</f>
        <v>-2.066772655007949E-2</v>
      </c>
      <c r="F35" s="13">
        <v>10694</v>
      </c>
      <c r="G35" s="13">
        <v>10567</v>
      </c>
      <c r="H35" s="11">
        <f>G35-F35</f>
        <v>-127</v>
      </c>
      <c r="I35" s="12">
        <f>(G35-F35)/F35</f>
        <v>-1.1875818215821956E-2</v>
      </c>
    </row>
    <row r="36" spans="1:9" s="5" customFormat="1" x14ac:dyDescent="0.2">
      <c r="A36" s="5" t="s">
        <v>26</v>
      </c>
      <c r="B36" s="11">
        <v>912</v>
      </c>
      <c r="C36" s="11">
        <v>936</v>
      </c>
      <c r="D36" s="11">
        <f>C36-B36</f>
        <v>24</v>
      </c>
      <c r="E36" s="12">
        <f>(C36-B36)/B36</f>
        <v>2.6315789473684209E-2</v>
      </c>
      <c r="F36" s="13">
        <v>7343</v>
      </c>
      <c r="G36" s="13">
        <v>7513</v>
      </c>
      <c r="H36" s="11">
        <f>G36-F36</f>
        <v>170</v>
      </c>
      <c r="I36" s="12">
        <f>(G36-F36)/F36</f>
        <v>2.3151300558354897E-2</v>
      </c>
    </row>
    <row r="37" spans="1:9" s="5" customFormat="1" x14ac:dyDescent="0.2">
      <c r="A37" s="5" t="s">
        <v>27</v>
      </c>
      <c r="B37" s="11">
        <v>348</v>
      </c>
      <c r="C37" s="11">
        <v>295</v>
      </c>
      <c r="D37" s="11">
        <f>C37-B37</f>
        <v>-53</v>
      </c>
      <c r="E37" s="12">
        <f>(C37-B37)/B37</f>
        <v>-0.15229885057471265</v>
      </c>
      <c r="F37" s="13">
        <v>1770</v>
      </c>
      <c r="G37" s="13">
        <v>1571</v>
      </c>
      <c r="H37" s="11">
        <f>G37-F37</f>
        <v>-199</v>
      </c>
      <c r="I37" s="12">
        <f>(G37-F37)/F37</f>
        <v>-0.11242937853107345</v>
      </c>
    </row>
    <row r="38" spans="1:9" s="5" customFormat="1" x14ac:dyDescent="0.2">
      <c r="A38" s="5" t="s">
        <v>28</v>
      </c>
      <c r="B38" s="11">
        <v>354</v>
      </c>
      <c r="C38" s="11">
        <v>329</v>
      </c>
      <c r="D38" s="11">
        <f>C38-B38</f>
        <v>-25</v>
      </c>
      <c r="E38" s="12">
        <f>(C38-B38)/B38</f>
        <v>-7.0621468926553674E-2</v>
      </c>
      <c r="F38" s="13">
        <v>1581</v>
      </c>
      <c r="G38" s="13">
        <v>1483</v>
      </c>
      <c r="H38" s="11">
        <f>G38-F38</f>
        <v>-98</v>
      </c>
      <c r="I38" s="12">
        <f>(G38-F38)/F38</f>
        <v>-6.1986084756483241E-2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29</v>
      </c>
      <c r="B41" s="11">
        <v>14984</v>
      </c>
      <c r="C41" s="11">
        <v>14158</v>
      </c>
      <c r="D41" s="11">
        <f>C41-B41</f>
        <v>-826</v>
      </c>
      <c r="E41" s="12">
        <f>(C41-B41)/B41</f>
        <v>-5.5125467164975975E-2</v>
      </c>
      <c r="F41" s="13">
        <v>159745</v>
      </c>
      <c r="G41" s="13">
        <v>153158.5</v>
      </c>
      <c r="H41" s="11">
        <f>G41-F41</f>
        <v>-6586.5</v>
      </c>
      <c r="I41" s="12">
        <f>(G41-F41)/F41</f>
        <v>-4.1231337444051455E-2</v>
      </c>
    </row>
    <row r="42" spans="1:9" s="5" customFormat="1" x14ac:dyDescent="0.2">
      <c r="B42" s="11"/>
      <c r="C42" s="11"/>
      <c r="D42" s="11"/>
      <c r="E42" s="12"/>
      <c r="F42" s="13"/>
      <c r="G42" s="13"/>
      <c r="H42" s="11"/>
      <c r="I42" s="12"/>
    </row>
    <row r="43" spans="1:9" ht="15.75" x14ac:dyDescent="0.25">
      <c r="A43" s="3"/>
      <c r="B43" s="4"/>
      <c r="C43" s="4"/>
      <c r="D43" s="4"/>
      <c r="E43" s="5"/>
      <c r="F43" s="5"/>
      <c r="G43" s="5"/>
      <c r="H43" s="5"/>
      <c r="I43" s="5"/>
    </row>
    <row r="44" spans="1:9" ht="18.75" x14ac:dyDescent="0.25">
      <c r="A44" s="14" t="s">
        <v>37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sqref="A1:I1"/>
    </sheetView>
  </sheetViews>
  <sheetFormatPr defaultColWidth="8.85546875" defaultRowHeight="15" x14ac:dyDescent="0.2"/>
  <cols>
    <col min="1" max="1" width="19" style="6" customWidth="1"/>
    <col min="2" max="3" width="16.140625" style="11" customWidth="1"/>
    <col min="4" max="4" width="12.710937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7109375" style="13" customWidth="1"/>
    <col min="9" max="9" width="12.7109375" style="13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s="1" customFormat="1" ht="15.75" x14ac:dyDescent="0.25">
      <c r="A2" s="36" t="s">
        <v>31</v>
      </c>
      <c r="B2" s="36"/>
      <c r="C2" s="36"/>
      <c r="D2" s="36"/>
      <c r="E2" s="36"/>
      <c r="F2" s="36"/>
      <c r="G2" s="36"/>
      <c r="H2" s="36"/>
      <c r="I2" s="36"/>
    </row>
    <row r="3" spans="1:9" s="1" customFormat="1" ht="15.75" x14ac:dyDescent="0.25">
      <c r="A3" s="21"/>
      <c r="B3" s="21"/>
      <c r="C3" s="21"/>
      <c r="D3" s="21"/>
      <c r="E3" s="21"/>
      <c r="F3" s="21"/>
      <c r="G3" s="21"/>
      <c r="H3" s="21"/>
      <c r="I3" s="21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25" thickBot="1" x14ac:dyDescent="0.3">
      <c r="A5" s="7" t="s">
        <v>45</v>
      </c>
      <c r="B5" s="8" t="s">
        <v>33</v>
      </c>
      <c r="C5" s="8" t="s">
        <v>34</v>
      </c>
      <c r="D5" s="8" t="s">
        <v>1</v>
      </c>
      <c r="E5" s="9" t="s">
        <v>2</v>
      </c>
      <c r="F5" s="9" t="s">
        <v>35</v>
      </c>
      <c r="G5" s="9" t="s">
        <v>36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4251</v>
      </c>
      <c r="C6" s="11">
        <v>4155</v>
      </c>
      <c r="D6" s="11">
        <f t="shared" ref="D6:D14" si="0">C6-B6</f>
        <v>-96</v>
      </c>
      <c r="E6" s="12">
        <f t="shared" ref="E6:E14" si="1">(C6-B6)/B6</f>
        <v>-2.2582921665490474E-2</v>
      </c>
      <c r="F6" s="13">
        <v>45303</v>
      </c>
      <c r="G6" s="13">
        <v>44663.5</v>
      </c>
      <c r="H6" s="11">
        <f t="shared" ref="H6:H14" si="2">G6-F6</f>
        <v>-639.5</v>
      </c>
      <c r="I6" s="12">
        <f t="shared" ref="I6:I14" si="3">(G6-F6)/F6</f>
        <v>-1.4116062953888264E-2</v>
      </c>
    </row>
    <row r="7" spans="1:9" s="5" customFormat="1" x14ac:dyDescent="0.2">
      <c r="A7" s="5" t="s">
        <v>4</v>
      </c>
      <c r="B7" s="11">
        <v>3479</v>
      </c>
      <c r="C7" s="11">
        <v>3493</v>
      </c>
      <c r="D7" s="11">
        <f t="shared" si="0"/>
        <v>14</v>
      </c>
      <c r="E7" s="12">
        <f t="shared" si="1"/>
        <v>4.0241448692152921E-3</v>
      </c>
      <c r="F7" s="13">
        <v>34741.5</v>
      </c>
      <c r="G7" s="13">
        <v>35055</v>
      </c>
      <c r="H7" s="11">
        <f t="shared" si="2"/>
        <v>313.5</v>
      </c>
      <c r="I7" s="12">
        <f t="shared" si="3"/>
        <v>9.0237899917965554E-3</v>
      </c>
    </row>
    <row r="8" spans="1:9" s="5" customFormat="1" x14ac:dyDescent="0.2">
      <c r="A8" s="5" t="s">
        <v>5</v>
      </c>
      <c r="B8" s="11">
        <v>85</v>
      </c>
      <c r="C8" s="11">
        <v>58</v>
      </c>
      <c r="D8" s="11">
        <f t="shared" si="0"/>
        <v>-27</v>
      </c>
      <c r="E8" s="12">
        <f t="shared" si="1"/>
        <v>-0.31764705882352939</v>
      </c>
      <c r="F8" s="13">
        <v>285</v>
      </c>
      <c r="G8" s="13">
        <v>198</v>
      </c>
      <c r="H8" s="11">
        <f t="shared" si="2"/>
        <v>-87</v>
      </c>
      <c r="I8" s="12">
        <f t="shared" si="3"/>
        <v>-0.30526315789473685</v>
      </c>
    </row>
    <row r="9" spans="1:9" s="5" customFormat="1" x14ac:dyDescent="0.2">
      <c r="A9" s="5" t="s">
        <v>6</v>
      </c>
      <c r="B9" s="11">
        <v>27</v>
      </c>
      <c r="C9" s="11">
        <v>27</v>
      </c>
      <c r="D9" s="11">
        <f t="shared" si="0"/>
        <v>0</v>
      </c>
      <c r="E9" s="12">
        <f t="shared" si="1"/>
        <v>0</v>
      </c>
      <c r="F9" s="13">
        <v>87</v>
      </c>
      <c r="G9" s="13">
        <v>95</v>
      </c>
      <c r="H9" s="11">
        <f t="shared" si="2"/>
        <v>8</v>
      </c>
      <c r="I9" s="12">
        <f t="shared" si="3"/>
        <v>9.1954022988505746E-2</v>
      </c>
    </row>
    <row r="10" spans="1:9" s="5" customFormat="1" x14ac:dyDescent="0.2">
      <c r="A10" s="5" t="s">
        <v>39</v>
      </c>
      <c r="B10" s="11">
        <v>51</v>
      </c>
      <c r="C10" s="11">
        <v>33</v>
      </c>
      <c r="D10" s="11">
        <f t="shared" si="0"/>
        <v>-18</v>
      </c>
      <c r="E10" s="12">
        <f t="shared" si="1"/>
        <v>-0.35294117647058826</v>
      </c>
      <c r="F10" s="13">
        <v>206</v>
      </c>
      <c r="G10" s="13">
        <v>137</v>
      </c>
      <c r="H10" s="11">
        <f t="shared" si="2"/>
        <v>-69</v>
      </c>
      <c r="I10" s="12">
        <f t="shared" si="3"/>
        <v>-0.33495145631067963</v>
      </c>
    </row>
    <row r="11" spans="1:9" s="5" customFormat="1" x14ac:dyDescent="0.2">
      <c r="A11" s="5" t="s">
        <v>7</v>
      </c>
      <c r="B11" s="11">
        <v>167</v>
      </c>
      <c r="C11" s="11">
        <v>156</v>
      </c>
      <c r="D11" s="11">
        <f t="shared" si="0"/>
        <v>-11</v>
      </c>
      <c r="E11" s="12">
        <f t="shared" si="1"/>
        <v>-6.5868263473053898E-2</v>
      </c>
      <c r="F11" s="13">
        <v>739</v>
      </c>
      <c r="G11" s="13">
        <v>899</v>
      </c>
      <c r="H11" s="11">
        <f t="shared" si="2"/>
        <v>160</v>
      </c>
      <c r="I11" s="12">
        <f t="shared" si="3"/>
        <v>0.21650879566982409</v>
      </c>
    </row>
    <row r="12" spans="1:9" s="5" customFormat="1" x14ac:dyDescent="0.2">
      <c r="A12" s="5" t="s">
        <v>8</v>
      </c>
      <c r="B12" s="11">
        <v>40</v>
      </c>
      <c r="C12" s="11">
        <v>36</v>
      </c>
      <c r="D12" s="11">
        <f t="shared" si="0"/>
        <v>-4</v>
      </c>
      <c r="E12" s="12">
        <f t="shared" si="1"/>
        <v>-0.1</v>
      </c>
      <c r="F12" s="13">
        <v>138</v>
      </c>
      <c r="G12" s="13">
        <v>134</v>
      </c>
      <c r="H12" s="11">
        <f t="shared" si="2"/>
        <v>-4</v>
      </c>
      <c r="I12" s="12">
        <f t="shared" si="3"/>
        <v>-2.8985507246376812E-2</v>
      </c>
    </row>
    <row r="13" spans="1:9" s="5" customFormat="1" x14ac:dyDescent="0.2">
      <c r="A13" s="5" t="s">
        <v>9</v>
      </c>
      <c r="B13" s="11">
        <v>463</v>
      </c>
      <c r="C13" s="11">
        <v>479</v>
      </c>
      <c r="D13" s="11">
        <f t="shared" si="0"/>
        <v>16</v>
      </c>
      <c r="E13" s="12">
        <f t="shared" si="1"/>
        <v>3.4557235421166309E-2</v>
      </c>
      <c r="F13" s="13">
        <v>2005</v>
      </c>
      <c r="G13" s="13">
        <v>2102</v>
      </c>
      <c r="H13" s="11">
        <f t="shared" si="2"/>
        <v>97</v>
      </c>
      <c r="I13" s="12">
        <f t="shared" si="3"/>
        <v>4.8379052369077309E-2</v>
      </c>
    </row>
    <row r="14" spans="1:9" s="5" customFormat="1" x14ac:dyDescent="0.2">
      <c r="A14" s="5" t="s">
        <v>10</v>
      </c>
      <c r="B14" s="11">
        <v>1287</v>
      </c>
      <c r="C14" s="11">
        <v>1083</v>
      </c>
      <c r="D14" s="11">
        <f t="shared" si="0"/>
        <v>-204</v>
      </c>
      <c r="E14" s="12">
        <f t="shared" si="1"/>
        <v>-0.1585081585081585</v>
      </c>
      <c r="F14" s="13">
        <v>7101.5</v>
      </c>
      <c r="G14" s="13">
        <v>6043.5</v>
      </c>
      <c r="H14" s="11">
        <f t="shared" si="2"/>
        <v>-1058</v>
      </c>
      <c r="I14" s="12">
        <f t="shared" si="3"/>
        <v>-0.1489826093078927</v>
      </c>
    </row>
    <row r="15" spans="1:9" s="5" customForma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11</v>
      </c>
      <c r="B16" s="11">
        <v>724</v>
      </c>
      <c r="C16" s="11">
        <v>643</v>
      </c>
      <c r="D16" s="11">
        <f t="shared" ref="D16:D24" si="4">C16-B16</f>
        <v>-81</v>
      </c>
      <c r="E16" s="12">
        <f t="shared" ref="E16:E24" si="5">(C16-B16)/B16</f>
        <v>-0.11187845303867404</v>
      </c>
      <c r="F16" s="13">
        <v>5229</v>
      </c>
      <c r="G16" s="13">
        <v>4955</v>
      </c>
      <c r="H16" s="11">
        <f t="shared" ref="H16:H24" si="6">G16-F16</f>
        <v>-274</v>
      </c>
      <c r="I16" s="12">
        <f t="shared" ref="I16:I24" si="7">(G16-F16)/F16</f>
        <v>-5.2400076496462042E-2</v>
      </c>
    </row>
    <row r="17" spans="1:9" s="5" customFormat="1" x14ac:dyDescent="0.2">
      <c r="A17" s="5" t="s">
        <v>12</v>
      </c>
      <c r="B17" s="11">
        <v>1946</v>
      </c>
      <c r="C17" s="11">
        <v>1963</v>
      </c>
      <c r="D17" s="11">
        <f t="shared" si="4"/>
        <v>17</v>
      </c>
      <c r="E17" s="12">
        <f t="shared" si="5"/>
        <v>8.7358684480986631E-3</v>
      </c>
      <c r="F17" s="13">
        <v>11442</v>
      </c>
      <c r="G17" s="13">
        <v>11445</v>
      </c>
      <c r="H17" s="11">
        <f t="shared" si="6"/>
        <v>3</v>
      </c>
      <c r="I17" s="12">
        <f t="shared" si="7"/>
        <v>2.6219192448872575E-4</v>
      </c>
    </row>
    <row r="18" spans="1:9" s="5" customFormat="1" x14ac:dyDescent="0.2">
      <c r="A18" s="5" t="s">
        <v>13</v>
      </c>
      <c r="B18" s="11">
        <v>1572</v>
      </c>
      <c r="C18" s="11">
        <v>1531</v>
      </c>
      <c r="D18" s="11">
        <f t="shared" si="4"/>
        <v>-41</v>
      </c>
      <c r="E18" s="12">
        <f t="shared" si="5"/>
        <v>-2.6081424936386769E-2</v>
      </c>
      <c r="F18" s="13">
        <v>9831</v>
      </c>
      <c r="G18" s="13">
        <v>9687</v>
      </c>
      <c r="H18" s="11">
        <f t="shared" si="6"/>
        <v>-144</v>
      </c>
      <c r="I18" s="12">
        <f t="shared" si="7"/>
        <v>-1.4647543484894721E-2</v>
      </c>
    </row>
    <row r="19" spans="1:9" s="5" customFormat="1" x14ac:dyDescent="0.2">
      <c r="A19" s="5" t="s">
        <v>14</v>
      </c>
      <c r="B19" s="11">
        <v>244</v>
      </c>
      <c r="C19" s="11">
        <v>265</v>
      </c>
      <c r="D19" s="11">
        <f t="shared" si="4"/>
        <v>21</v>
      </c>
      <c r="E19" s="12">
        <f t="shared" si="5"/>
        <v>8.6065573770491802E-2</v>
      </c>
      <c r="F19" s="13">
        <v>1380.5</v>
      </c>
      <c r="G19" s="13">
        <v>1823</v>
      </c>
      <c r="H19" s="11">
        <f t="shared" si="6"/>
        <v>442.5</v>
      </c>
      <c r="I19" s="12">
        <f t="shared" si="7"/>
        <v>0.32053603766751176</v>
      </c>
    </row>
    <row r="20" spans="1:9" s="5" customFormat="1" x14ac:dyDescent="0.2">
      <c r="A20" s="5" t="s">
        <v>15</v>
      </c>
      <c r="B20" s="11">
        <v>131</v>
      </c>
      <c r="C20" s="11">
        <v>127</v>
      </c>
      <c r="D20" s="11">
        <f t="shared" si="4"/>
        <v>-4</v>
      </c>
      <c r="E20" s="12">
        <f t="shared" si="5"/>
        <v>-3.0534351145038167E-2</v>
      </c>
      <c r="F20" s="13">
        <v>574</v>
      </c>
      <c r="G20" s="13">
        <v>529</v>
      </c>
      <c r="H20" s="11">
        <f t="shared" si="6"/>
        <v>-45</v>
      </c>
      <c r="I20" s="12">
        <f t="shared" si="7"/>
        <v>-7.8397212543554001E-2</v>
      </c>
    </row>
    <row r="21" spans="1:9" s="5" customFormat="1" x14ac:dyDescent="0.2">
      <c r="A21" s="5" t="s">
        <v>16</v>
      </c>
      <c r="B21" s="11">
        <v>826</v>
      </c>
      <c r="C21" s="11">
        <v>839</v>
      </c>
      <c r="D21" s="11">
        <f t="shared" si="4"/>
        <v>13</v>
      </c>
      <c r="E21" s="12">
        <f t="shared" si="5"/>
        <v>1.5738498789346248E-2</v>
      </c>
      <c r="F21" s="13">
        <v>4949</v>
      </c>
      <c r="G21" s="13">
        <v>5214</v>
      </c>
      <c r="H21" s="11">
        <f t="shared" si="6"/>
        <v>265</v>
      </c>
      <c r="I21" s="12">
        <f t="shared" si="7"/>
        <v>5.3546170943624974E-2</v>
      </c>
    </row>
    <row r="22" spans="1:9" s="5" customFormat="1" x14ac:dyDescent="0.2">
      <c r="A22" s="5" t="s">
        <v>30</v>
      </c>
      <c r="B22" s="11">
        <v>90</v>
      </c>
      <c r="C22" s="11">
        <v>86</v>
      </c>
      <c r="D22" s="11">
        <f t="shared" si="4"/>
        <v>-4</v>
      </c>
      <c r="E22" s="12">
        <f t="shared" si="5"/>
        <v>-4.4444444444444446E-2</v>
      </c>
      <c r="F22" s="13">
        <v>427</v>
      </c>
      <c r="G22" s="13">
        <v>392</v>
      </c>
      <c r="H22" s="11">
        <f t="shared" si="6"/>
        <v>-35</v>
      </c>
      <c r="I22" s="12">
        <f t="shared" si="7"/>
        <v>-8.1967213114754092E-2</v>
      </c>
    </row>
    <row r="23" spans="1:9" s="5" customFormat="1" x14ac:dyDescent="0.2">
      <c r="A23" s="5" t="s">
        <v>17</v>
      </c>
      <c r="B23" s="11">
        <v>45</v>
      </c>
      <c r="C23" s="11">
        <v>47</v>
      </c>
      <c r="D23" s="11">
        <f t="shared" si="4"/>
        <v>2</v>
      </c>
      <c r="E23" s="12">
        <f t="shared" si="5"/>
        <v>4.4444444444444446E-2</v>
      </c>
      <c r="F23" s="13">
        <v>424</v>
      </c>
      <c r="G23" s="13">
        <v>576</v>
      </c>
      <c r="H23" s="11">
        <f t="shared" si="6"/>
        <v>152</v>
      </c>
      <c r="I23" s="12">
        <f t="shared" si="7"/>
        <v>0.35849056603773582</v>
      </c>
    </row>
    <row r="24" spans="1:9" s="5" customFormat="1" x14ac:dyDescent="0.2">
      <c r="A24" s="5" t="s">
        <v>18</v>
      </c>
      <c r="B24" s="11">
        <v>262</v>
      </c>
      <c r="C24" s="11">
        <v>255</v>
      </c>
      <c r="D24" s="11">
        <f t="shared" si="4"/>
        <v>-7</v>
      </c>
      <c r="E24" s="12">
        <f t="shared" si="5"/>
        <v>-2.6717557251908396E-2</v>
      </c>
      <c r="F24" s="13">
        <v>262</v>
      </c>
      <c r="G24" s="13">
        <v>255</v>
      </c>
      <c r="H24" s="11">
        <f t="shared" si="6"/>
        <v>-7</v>
      </c>
      <c r="I24" s="12">
        <f t="shared" si="7"/>
        <v>-2.6717557251908396E-2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19</v>
      </c>
      <c r="B27" s="11">
        <v>10569</v>
      </c>
      <c r="C27" s="11">
        <v>9776</v>
      </c>
      <c r="D27" s="11">
        <f t="shared" ref="D27:D32" si="8">C27-B27</f>
        <v>-793</v>
      </c>
      <c r="E27" s="12">
        <f t="shared" ref="E27:E32" si="9">(C27-B27)/B27</f>
        <v>-7.5030750307503072E-2</v>
      </c>
      <c r="F27" s="13">
        <v>110061.5</v>
      </c>
      <c r="G27" s="13">
        <v>103314</v>
      </c>
      <c r="H27" s="11">
        <f t="shared" ref="H27:H32" si="10">G27-F27</f>
        <v>-6747.5</v>
      </c>
      <c r="I27" s="12">
        <f t="shared" ref="I27:I32" si="11">(G27-F27)/F27</f>
        <v>-6.1306633109670501E-2</v>
      </c>
    </row>
    <row r="28" spans="1:9" s="5" customFormat="1" x14ac:dyDescent="0.2">
      <c r="A28" s="5" t="s">
        <v>20</v>
      </c>
      <c r="B28" s="11">
        <v>9087</v>
      </c>
      <c r="C28" s="11">
        <v>8476</v>
      </c>
      <c r="D28" s="11">
        <f t="shared" si="8"/>
        <v>-611</v>
      </c>
      <c r="E28" s="12">
        <f t="shared" si="9"/>
        <v>-6.7238912732474967E-2</v>
      </c>
      <c r="F28" s="13">
        <v>91990</v>
      </c>
      <c r="G28" s="13">
        <v>87588</v>
      </c>
      <c r="H28" s="11">
        <f t="shared" si="10"/>
        <v>-4402</v>
      </c>
      <c r="I28" s="12">
        <f t="shared" si="11"/>
        <v>-4.7853027502989455E-2</v>
      </c>
    </row>
    <row r="29" spans="1:9" s="5" customFormat="1" x14ac:dyDescent="0.2">
      <c r="A29" s="5" t="s">
        <v>21</v>
      </c>
      <c r="B29" s="11">
        <v>1513</v>
      </c>
      <c r="C29" s="11">
        <v>1362</v>
      </c>
      <c r="D29" s="11">
        <f t="shared" si="8"/>
        <v>-151</v>
      </c>
      <c r="E29" s="12">
        <f t="shared" si="9"/>
        <v>-9.9801718440185067E-2</v>
      </c>
      <c r="F29" s="13">
        <v>9033</v>
      </c>
      <c r="G29" s="13">
        <v>7699</v>
      </c>
      <c r="H29" s="11">
        <f t="shared" si="10"/>
        <v>-1334</v>
      </c>
      <c r="I29" s="12">
        <f t="shared" si="11"/>
        <v>-0.14768072622605999</v>
      </c>
    </row>
    <row r="30" spans="1:9" s="5" customFormat="1" x14ac:dyDescent="0.2">
      <c r="A30" s="5" t="s">
        <v>22</v>
      </c>
      <c r="B30" s="11">
        <v>371</v>
      </c>
      <c r="C30" s="11">
        <v>341</v>
      </c>
      <c r="D30" s="11">
        <f t="shared" si="8"/>
        <v>-30</v>
      </c>
      <c r="E30" s="12">
        <f t="shared" si="9"/>
        <v>-8.0862533692722366E-2</v>
      </c>
      <c r="F30" s="13">
        <v>1517</v>
      </c>
      <c r="G30" s="13">
        <v>1447</v>
      </c>
      <c r="H30" s="11">
        <f t="shared" si="10"/>
        <v>-70</v>
      </c>
      <c r="I30" s="12">
        <f t="shared" si="11"/>
        <v>-4.6143704680290047E-2</v>
      </c>
    </row>
    <row r="31" spans="1:9" s="5" customFormat="1" x14ac:dyDescent="0.2">
      <c r="A31" s="5" t="s">
        <v>23</v>
      </c>
      <c r="B31" s="11">
        <v>1066</v>
      </c>
      <c r="C31" s="11">
        <v>924</v>
      </c>
      <c r="D31" s="11">
        <f t="shared" si="8"/>
        <v>-142</v>
      </c>
      <c r="E31" s="12">
        <f t="shared" si="9"/>
        <v>-0.13320825515947468</v>
      </c>
      <c r="F31" s="13">
        <v>7120</v>
      </c>
      <c r="G31" s="13">
        <v>6268</v>
      </c>
      <c r="H31" s="11">
        <f t="shared" si="10"/>
        <v>-852</v>
      </c>
      <c r="I31" s="12">
        <f t="shared" si="11"/>
        <v>-0.1196629213483146</v>
      </c>
    </row>
    <row r="32" spans="1:9" s="5" customFormat="1" x14ac:dyDescent="0.2">
      <c r="A32" s="5" t="s">
        <v>24</v>
      </c>
      <c r="B32" s="11">
        <v>66</v>
      </c>
      <c r="C32" s="11">
        <v>70</v>
      </c>
      <c r="D32" s="11">
        <f t="shared" si="8"/>
        <v>4</v>
      </c>
      <c r="E32" s="12">
        <f t="shared" si="9"/>
        <v>6.0606060606060608E-2</v>
      </c>
      <c r="F32" s="13">
        <v>401.5</v>
      </c>
      <c r="G32" s="13">
        <v>312</v>
      </c>
      <c r="H32" s="11">
        <f t="shared" si="10"/>
        <v>-89.5</v>
      </c>
      <c r="I32" s="12">
        <f t="shared" si="11"/>
        <v>-0.22291407222914073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25</v>
      </c>
      <c r="B35" s="11">
        <v>1323</v>
      </c>
      <c r="C35" s="11">
        <v>1286</v>
      </c>
      <c r="D35" s="11">
        <f>C35-B35</f>
        <v>-37</v>
      </c>
      <c r="E35" s="12">
        <f>(C35-B35)/B35</f>
        <v>-2.7966742252456538E-2</v>
      </c>
      <c r="F35" s="13">
        <v>11244</v>
      </c>
      <c r="G35" s="13">
        <v>10965</v>
      </c>
      <c r="H35" s="11">
        <f>G35-F35</f>
        <v>-279</v>
      </c>
      <c r="I35" s="12">
        <f>(G35-F35)/F35</f>
        <v>-2.4813233724653147E-2</v>
      </c>
    </row>
    <row r="36" spans="1:9" s="5" customFormat="1" x14ac:dyDescent="0.2">
      <c r="A36" s="5" t="s">
        <v>26</v>
      </c>
      <c r="B36" s="11">
        <v>949</v>
      </c>
      <c r="C36" s="11">
        <v>972</v>
      </c>
      <c r="D36" s="11">
        <f>C36-B36</f>
        <v>23</v>
      </c>
      <c r="E36" s="12">
        <f>(C36-B36)/B36</f>
        <v>2.4236037934668071E-2</v>
      </c>
      <c r="F36" s="13">
        <v>7664</v>
      </c>
      <c r="G36" s="13">
        <v>7761</v>
      </c>
      <c r="H36" s="11">
        <f>G36-F36</f>
        <v>97</v>
      </c>
      <c r="I36" s="12">
        <f>(G36-F36)/F36</f>
        <v>1.2656576200417536E-2</v>
      </c>
    </row>
    <row r="37" spans="1:9" s="5" customFormat="1" x14ac:dyDescent="0.2">
      <c r="A37" s="5" t="s">
        <v>27</v>
      </c>
      <c r="B37" s="11">
        <v>368</v>
      </c>
      <c r="C37" s="11">
        <v>307</v>
      </c>
      <c r="D37" s="11">
        <f>C37-B37</f>
        <v>-61</v>
      </c>
      <c r="E37" s="12">
        <f>(C37-B37)/B37</f>
        <v>-0.16576086956521738</v>
      </c>
      <c r="F37" s="13">
        <v>1860</v>
      </c>
      <c r="G37" s="13">
        <v>1628</v>
      </c>
      <c r="H37" s="11">
        <f>G37-F37</f>
        <v>-232</v>
      </c>
      <c r="I37" s="12">
        <f>(G37-F37)/F37</f>
        <v>-0.12473118279569892</v>
      </c>
    </row>
    <row r="38" spans="1:9" s="5" customFormat="1" x14ac:dyDescent="0.2">
      <c r="A38" s="5" t="s">
        <v>28</v>
      </c>
      <c r="B38" s="11">
        <v>381</v>
      </c>
      <c r="C38" s="11">
        <v>351</v>
      </c>
      <c r="D38" s="11">
        <f>C38-B38</f>
        <v>-30</v>
      </c>
      <c r="E38" s="12">
        <f>(C38-B38)/B38</f>
        <v>-7.874015748031496E-2</v>
      </c>
      <c r="F38" s="13">
        <v>1720</v>
      </c>
      <c r="G38" s="13">
        <v>1576</v>
      </c>
      <c r="H38" s="11">
        <f>G38-F38</f>
        <v>-144</v>
      </c>
      <c r="I38" s="12">
        <f>(G38-F38)/F38</f>
        <v>-8.3720930232558138E-2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29</v>
      </c>
      <c r="B41" s="11">
        <v>15677</v>
      </c>
      <c r="C41" s="11">
        <v>14731</v>
      </c>
      <c r="D41" s="11">
        <f>C41-B41</f>
        <v>-946</v>
      </c>
      <c r="E41" s="12">
        <f>(C41-B41)/B41</f>
        <v>-6.0343177903935702E-2</v>
      </c>
      <c r="F41" s="13">
        <v>166608.5</v>
      </c>
      <c r="G41" s="13">
        <v>158942.5</v>
      </c>
      <c r="H41" s="11">
        <f>G41-F41</f>
        <v>-7666</v>
      </c>
      <c r="I41" s="12">
        <f>(G41-F41)/F41</f>
        <v>-4.60120582083147E-2</v>
      </c>
    </row>
    <row r="42" spans="1:9" s="5" customFormat="1" x14ac:dyDescent="0.2">
      <c r="B42" s="11"/>
      <c r="C42" s="11"/>
      <c r="D42" s="11"/>
      <c r="E42" s="12"/>
      <c r="F42" s="13"/>
      <c r="G42" s="13"/>
      <c r="H42" s="11"/>
      <c r="I42" s="12"/>
    </row>
    <row r="43" spans="1:9" ht="15.75" x14ac:dyDescent="0.25">
      <c r="A43" s="3"/>
      <c r="B43" s="4"/>
      <c r="C43" s="4"/>
      <c r="D43" s="4"/>
      <c r="E43" s="5"/>
      <c r="F43" s="5"/>
      <c r="G43" s="5"/>
      <c r="H43" s="5"/>
      <c r="I43" s="5"/>
    </row>
    <row r="44" spans="1:9" ht="18.75" x14ac:dyDescent="0.25">
      <c r="A44" s="14" t="s">
        <v>37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4" workbookViewId="0">
      <selection sqref="A1:I1"/>
    </sheetView>
  </sheetViews>
  <sheetFormatPr defaultColWidth="8.85546875" defaultRowHeight="15" x14ac:dyDescent="0.2"/>
  <cols>
    <col min="1" max="1" width="19" style="6" customWidth="1"/>
    <col min="2" max="3" width="16.140625" style="11" customWidth="1"/>
    <col min="4" max="4" width="12.7109375" style="11" customWidth="1"/>
    <col min="5" max="5" width="12.7109375" style="13" bestFit="1" customWidth="1"/>
    <col min="6" max="6" width="16.140625" style="13" bestFit="1" customWidth="1"/>
    <col min="7" max="7" width="16.140625" style="13" customWidth="1"/>
    <col min="8" max="8" width="12.7109375" style="13" customWidth="1"/>
    <col min="9" max="9" width="12.7109375" style="13" bestFit="1" customWidth="1"/>
    <col min="10" max="256" width="8.85546875" style="6"/>
    <col min="257" max="257" width="18.140625" style="6" bestFit="1" customWidth="1"/>
    <col min="258" max="259" width="14.42578125" style="6" bestFit="1" customWidth="1"/>
    <col min="260" max="260" width="12.42578125" style="6" customWidth="1"/>
    <col min="261" max="261" width="12.7109375" style="6" bestFit="1" customWidth="1"/>
    <col min="262" max="262" width="16.140625" style="6" bestFit="1" customWidth="1"/>
    <col min="263" max="263" width="16.140625" style="6" customWidth="1"/>
    <col min="264" max="264" width="12.42578125" style="6" bestFit="1" customWidth="1"/>
    <col min="265" max="265" width="12.7109375" style="6" bestFit="1" customWidth="1"/>
    <col min="266" max="512" width="8.85546875" style="6"/>
    <col min="513" max="513" width="18.140625" style="6" bestFit="1" customWidth="1"/>
    <col min="514" max="515" width="14.42578125" style="6" bestFit="1" customWidth="1"/>
    <col min="516" max="516" width="12.42578125" style="6" customWidth="1"/>
    <col min="517" max="517" width="12.7109375" style="6" bestFit="1" customWidth="1"/>
    <col min="518" max="518" width="16.140625" style="6" bestFit="1" customWidth="1"/>
    <col min="519" max="519" width="16.140625" style="6" customWidth="1"/>
    <col min="520" max="520" width="12.42578125" style="6" bestFit="1" customWidth="1"/>
    <col min="521" max="521" width="12.7109375" style="6" bestFit="1" customWidth="1"/>
    <col min="522" max="768" width="8.85546875" style="6"/>
    <col min="769" max="769" width="18.140625" style="6" bestFit="1" customWidth="1"/>
    <col min="770" max="771" width="14.42578125" style="6" bestFit="1" customWidth="1"/>
    <col min="772" max="772" width="12.42578125" style="6" customWidth="1"/>
    <col min="773" max="773" width="12.7109375" style="6" bestFit="1" customWidth="1"/>
    <col min="774" max="774" width="16.140625" style="6" bestFit="1" customWidth="1"/>
    <col min="775" max="775" width="16.140625" style="6" customWidth="1"/>
    <col min="776" max="776" width="12.42578125" style="6" bestFit="1" customWidth="1"/>
    <col min="777" max="777" width="12.7109375" style="6" bestFit="1" customWidth="1"/>
    <col min="778" max="1024" width="8.85546875" style="6"/>
    <col min="1025" max="1025" width="18.140625" style="6" bestFit="1" customWidth="1"/>
    <col min="1026" max="1027" width="14.42578125" style="6" bestFit="1" customWidth="1"/>
    <col min="1028" max="1028" width="12.42578125" style="6" customWidth="1"/>
    <col min="1029" max="1029" width="12.7109375" style="6" bestFit="1" customWidth="1"/>
    <col min="1030" max="1030" width="16.140625" style="6" bestFit="1" customWidth="1"/>
    <col min="1031" max="1031" width="16.140625" style="6" customWidth="1"/>
    <col min="1032" max="1032" width="12.42578125" style="6" bestFit="1" customWidth="1"/>
    <col min="1033" max="1033" width="12.7109375" style="6" bestFit="1" customWidth="1"/>
    <col min="1034" max="1280" width="8.85546875" style="6"/>
    <col min="1281" max="1281" width="18.140625" style="6" bestFit="1" customWidth="1"/>
    <col min="1282" max="1283" width="14.42578125" style="6" bestFit="1" customWidth="1"/>
    <col min="1284" max="1284" width="12.42578125" style="6" customWidth="1"/>
    <col min="1285" max="1285" width="12.7109375" style="6" bestFit="1" customWidth="1"/>
    <col min="1286" max="1286" width="16.140625" style="6" bestFit="1" customWidth="1"/>
    <col min="1287" max="1287" width="16.140625" style="6" customWidth="1"/>
    <col min="1288" max="1288" width="12.42578125" style="6" bestFit="1" customWidth="1"/>
    <col min="1289" max="1289" width="12.7109375" style="6" bestFit="1" customWidth="1"/>
    <col min="1290" max="1536" width="8.85546875" style="6"/>
    <col min="1537" max="1537" width="18.140625" style="6" bestFit="1" customWidth="1"/>
    <col min="1538" max="1539" width="14.42578125" style="6" bestFit="1" customWidth="1"/>
    <col min="1540" max="1540" width="12.42578125" style="6" customWidth="1"/>
    <col min="1541" max="1541" width="12.7109375" style="6" bestFit="1" customWidth="1"/>
    <col min="1542" max="1542" width="16.140625" style="6" bestFit="1" customWidth="1"/>
    <col min="1543" max="1543" width="16.140625" style="6" customWidth="1"/>
    <col min="1544" max="1544" width="12.42578125" style="6" bestFit="1" customWidth="1"/>
    <col min="1545" max="1545" width="12.7109375" style="6" bestFit="1" customWidth="1"/>
    <col min="1546" max="1792" width="8.85546875" style="6"/>
    <col min="1793" max="1793" width="18.140625" style="6" bestFit="1" customWidth="1"/>
    <col min="1794" max="1795" width="14.42578125" style="6" bestFit="1" customWidth="1"/>
    <col min="1796" max="1796" width="12.42578125" style="6" customWidth="1"/>
    <col min="1797" max="1797" width="12.7109375" style="6" bestFit="1" customWidth="1"/>
    <col min="1798" max="1798" width="16.140625" style="6" bestFit="1" customWidth="1"/>
    <col min="1799" max="1799" width="16.140625" style="6" customWidth="1"/>
    <col min="1800" max="1800" width="12.42578125" style="6" bestFit="1" customWidth="1"/>
    <col min="1801" max="1801" width="12.7109375" style="6" bestFit="1" customWidth="1"/>
    <col min="1802" max="2048" width="8.85546875" style="6"/>
    <col min="2049" max="2049" width="18.140625" style="6" bestFit="1" customWidth="1"/>
    <col min="2050" max="2051" width="14.42578125" style="6" bestFit="1" customWidth="1"/>
    <col min="2052" max="2052" width="12.42578125" style="6" customWidth="1"/>
    <col min="2053" max="2053" width="12.7109375" style="6" bestFit="1" customWidth="1"/>
    <col min="2054" max="2054" width="16.140625" style="6" bestFit="1" customWidth="1"/>
    <col min="2055" max="2055" width="16.140625" style="6" customWidth="1"/>
    <col min="2056" max="2056" width="12.42578125" style="6" bestFit="1" customWidth="1"/>
    <col min="2057" max="2057" width="12.7109375" style="6" bestFit="1" customWidth="1"/>
    <col min="2058" max="2304" width="8.85546875" style="6"/>
    <col min="2305" max="2305" width="18.140625" style="6" bestFit="1" customWidth="1"/>
    <col min="2306" max="2307" width="14.42578125" style="6" bestFit="1" customWidth="1"/>
    <col min="2308" max="2308" width="12.42578125" style="6" customWidth="1"/>
    <col min="2309" max="2309" width="12.7109375" style="6" bestFit="1" customWidth="1"/>
    <col min="2310" max="2310" width="16.140625" style="6" bestFit="1" customWidth="1"/>
    <col min="2311" max="2311" width="16.140625" style="6" customWidth="1"/>
    <col min="2312" max="2312" width="12.42578125" style="6" bestFit="1" customWidth="1"/>
    <col min="2313" max="2313" width="12.7109375" style="6" bestFit="1" customWidth="1"/>
    <col min="2314" max="2560" width="8.85546875" style="6"/>
    <col min="2561" max="2561" width="18.140625" style="6" bestFit="1" customWidth="1"/>
    <col min="2562" max="2563" width="14.42578125" style="6" bestFit="1" customWidth="1"/>
    <col min="2564" max="2564" width="12.42578125" style="6" customWidth="1"/>
    <col min="2565" max="2565" width="12.7109375" style="6" bestFit="1" customWidth="1"/>
    <col min="2566" max="2566" width="16.140625" style="6" bestFit="1" customWidth="1"/>
    <col min="2567" max="2567" width="16.140625" style="6" customWidth="1"/>
    <col min="2568" max="2568" width="12.42578125" style="6" bestFit="1" customWidth="1"/>
    <col min="2569" max="2569" width="12.7109375" style="6" bestFit="1" customWidth="1"/>
    <col min="2570" max="2816" width="8.85546875" style="6"/>
    <col min="2817" max="2817" width="18.140625" style="6" bestFit="1" customWidth="1"/>
    <col min="2818" max="2819" width="14.42578125" style="6" bestFit="1" customWidth="1"/>
    <col min="2820" max="2820" width="12.42578125" style="6" customWidth="1"/>
    <col min="2821" max="2821" width="12.7109375" style="6" bestFit="1" customWidth="1"/>
    <col min="2822" max="2822" width="16.140625" style="6" bestFit="1" customWidth="1"/>
    <col min="2823" max="2823" width="16.140625" style="6" customWidth="1"/>
    <col min="2824" max="2824" width="12.42578125" style="6" bestFit="1" customWidth="1"/>
    <col min="2825" max="2825" width="12.7109375" style="6" bestFit="1" customWidth="1"/>
    <col min="2826" max="3072" width="8.85546875" style="6"/>
    <col min="3073" max="3073" width="18.140625" style="6" bestFit="1" customWidth="1"/>
    <col min="3074" max="3075" width="14.42578125" style="6" bestFit="1" customWidth="1"/>
    <col min="3076" max="3076" width="12.42578125" style="6" customWidth="1"/>
    <col min="3077" max="3077" width="12.7109375" style="6" bestFit="1" customWidth="1"/>
    <col min="3078" max="3078" width="16.140625" style="6" bestFit="1" customWidth="1"/>
    <col min="3079" max="3079" width="16.140625" style="6" customWidth="1"/>
    <col min="3080" max="3080" width="12.42578125" style="6" bestFit="1" customWidth="1"/>
    <col min="3081" max="3081" width="12.7109375" style="6" bestFit="1" customWidth="1"/>
    <col min="3082" max="3328" width="8.85546875" style="6"/>
    <col min="3329" max="3329" width="18.140625" style="6" bestFit="1" customWidth="1"/>
    <col min="3330" max="3331" width="14.42578125" style="6" bestFit="1" customWidth="1"/>
    <col min="3332" max="3332" width="12.42578125" style="6" customWidth="1"/>
    <col min="3333" max="3333" width="12.7109375" style="6" bestFit="1" customWidth="1"/>
    <col min="3334" max="3334" width="16.140625" style="6" bestFit="1" customWidth="1"/>
    <col min="3335" max="3335" width="16.140625" style="6" customWidth="1"/>
    <col min="3336" max="3336" width="12.42578125" style="6" bestFit="1" customWidth="1"/>
    <col min="3337" max="3337" width="12.7109375" style="6" bestFit="1" customWidth="1"/>
    <col min="3338" max="3584" width="8.85546875" style="6"/>
    <col min="3585" max="3585" width="18.140625" style="6" bestFit="1" customWidth="1"/>
    <col min="3586" max="3587" width="14.42578125" style="6" bestFit="1" customWidth="1"/>
    <col min="3588" max="3588" width="12.42578125" style="6" customWidth="1"/>
    <col min="3589" max="3589" width="12.7109375" style="6" bestFit="1" customWidth="1"/>
    <col min="3590" max="3590" width="16.140625" style="6" bestFit="1" customWidth="1"/>
    <col min="3591" max="3591" width="16.140625" style="6" customWidth="1"/>
    <col min="3592" max="3592" width="12.42578125" style="6" bestFit="1" customWidth="1"/>
    <col min="3593" max="3593" width="12.7109375" style="6" bestFit="1" customWidth="1"/>
    <col min="3594" max="3840" width="8.85546875" style="6"/>
    <col min="3841" max="3841" width="18.140625" style="6" bestFit="1" customWidth="1"/>
    <col min="3842" max="3843" width="14.42578125" style="6" bestFit="1" customWidth="1"/>
    <col min="3844" max="3844" width="12.42578125" style="6" customWidth="1"/>
    <col min="3845" max="3845" width="12.7109375" style="6" bestFit="1" customWidth="1"/>
    <col min="3846" max="3846" width="16.140625" style="6" bestFit="1" customWidth="1"/>
    <col min="3847" max="3847" width="16.140625" style="6" customWidth="1"/>
    <col min="3848" max="3848" width="12.42578125" style="6" bestFit="1" customWidth="1"/>
    <col min="3849" max="3849" width="12.7109375" style="6" bestFit="1" customWidth="1"/>
    <col min="3850" max="4096" width="8.85546875" style="6"/>
    <col min="4097" max="4097" width="18.140625" style="6" bestFit="1" customWidth="1"/>
    <col min="4098" max="4099" width="14.42578125" style="6" bestFit="1" customWidth="1"/>
    <col min="4100" max="4100" width="12.42578125" style="6" customWidth="1"/>
    <col min="4101" max="4101" width="12.7109375" style="6" bestFit="1" customWidth="1"/>
    <col min="4102" max="4102" width="16.140625" style="6" bestFit="1" customWidth="1"/>
    <col min="4103" max="4103" width="16.140625" style="6" customWidth="1"/>
    <col min="4104" max="4104" width="12.42578125" style="6" bestFit="1" customWidth="1"/>
    <col min="4105" max="4105" width="12.7109375" style="6" bestFit="1" customWidth="1"/>
    <col min="4106" max="4352" width="8.85546875" style="6"/>
    <col min="4353" max="4353" width="18.140625" style="6" bestFit="1" customWidth="1"/>
    <col min="4354" max="4355" width="14.42578125" style="6" bestFit="1" customWidth="1"/>
    <col min="4356" max="4356" width="12.42578125" style="6" customWidth="1"/>
    <col min="4357" max="4357" width="12.7109375" style="6" bestFit="1" customWidth="1"/>
    <col min="4358" max="4358" width="16.140625" style="6" bestFit="1" customWidth="1"/>
    <col min="4359" max="4359" width="16.140625" style="6" customWidth="1"/>
    <col min="4360" max="4360" width="12.42578125" style="6" bestFit="1" customWidth="1"/>
    <col min="4361" max="4361" width="12.7109375" style="6" bestFit="1" customWidth="1"/>
    <col min="4362" max="4608" width="8.85546875" style="6"/>
    <col min="4609" max="4609" width="18.140625" style="6" bestFit="1" customWidth="1"/>
    <col min="4610" max="4611" width="14.42578125" style="6" bestFit="1" customWidth="1"/>
    <col min="4612" max="4612" width="12.42578125" style="6" customWidth="1"/>
    <col min="4613" max="4613" width="12.7109375" style="6" bestFit="1" customWidth="1"/>
    <col min="4614" max="4614" width="16.140625" style="6" bestFit="1" customWidth="1"/>
    <col min="4615" max="4615" width="16.140625" style="6" customWidth="1"/>
    <col min="4616" max="4616" width="12.42578125" style="6" bestFit="1" customWidth="1"/>
    <col min="4617" max="4617" width="12.7109375" style="6" bestFit="1" customWidth="1"/>
    <col min="4618" max="4864" width="8.85546875" style="6"/>
    <col min="4865" max="4865" width="18.140625" style="6" bestFit="1" customWidth="1"/>
    <col min="4866" max="4867" width="14.42578125" style="6" bestFit="1" customWidth="1"/>
    <col min="4868" max="4868" width="12.42578125" style="6" customWidth="1"/>
    <col min="4869" max="4869" width="12.7109375" style="6" bestFit="1" customWidth="1"/>
    <col min="4870" max="4870" width="16.140625" style="6" bestFit="1" customWidth="1"/>
    <col min="4871" max="4871" width="16.140625" style="6" customWidth="1"/>
    <col min="4872" max="4872" width="12.42578125" style="6" bestFit="1" customWidth="1"/>
    <col min="4873" max="4873" width="12.7109375" style="6" bestFit="1" customWidth="1"/>
    <col min="4874" max="5120" width="8.85546875" style="6"/>
    <col min="5121" max="5121" width="18.140625" style="6" bestFit="1" customWidth="1"/>
    <col min="5122" max="5123" width="14.42578125" style="6" bestFit="1" customWidth="1"/>
    <col min="5124" max="5124" width="12.42578125" style="6" customWidth="1"/>
    <col min="5125" max="5125" width="12.7109375" style="6" bestFit="1" customWidth="1"/>
    <col min="5126" max="5126" width="16.140625" style="6" bestFit="1" customWidth="1"/>
    <col min="5127" max="5127" width="16.140625" style="6" customWidth="1"/>
    <col min="5128" max="5128" width="12.42578125" style="6" bestFit="1" customWidth="1"/>
    <col min="5129" max="5129" width="12.7109375" style="6" bestFit="1" customWidth="1"/>
    <col min="5130" max="5376" width="8.85546875" style="6"/>
    <col min="5377" max="5377" width="18.140625" style="6" bestFit="1" customWidth="1"/>
    <col min="5378" max="5379" width="14.42578125" style="6" bestFit="1" customWidth="1"/>
    <col min="5380" max="5380" width="12.42578125" style="6" customWidth="1"/>
    <col min="5381" max="5381" width="12.7109375" style="6" bestFit="1" customWidth="1"/>
    <col min="5382" max="5382" width="16.140625" style="6" bestFit="1" customWidth="1"/>
    <col min="5383" max="5383" width="16.140625" style="6" customWidth="1"/>
    <col min="5384" max="5384" width="12.42578125" style="6" bestFit="1" customWidth="1"/>
    <col min="5385" max="5385" width="12.7109375" style="6" bestFit="1" customWidth="1"/>
    <col min="5386" max="5632" width="8.85546875" style="6"/>
    <col min="5633" max="5633" width="18.140625" style="6" bestFit="1" customWidth="1"/>
    <col min="5634" max="5635" width="14.42578125" style="6" bestFit="1" customWidth="1"/>
    <col min="5636" max="5636" width="12.42578125" style="6" customWidth="1"/>
    <col min="5637" max="5637" width="12.7109375" style="6" bestFit="1" customWidth="1"/>
    <col min="5638" max="5638" width="16.140625" style="6" bestFit="1" customWidth="1"/>
    <col min="5639" max="5639" width="16.140625" style="6" customWidth="1"/>
    <col min="5640" max="5640" width="12.42578125" style="6" bestFit="1" customWidth="1"/>
    <col min="5641" max="5641" width="12.7109375" style="6" bestFit="1" customWidth="1"/>
    <col min="5642" max="5888" width="8.85546875" style="6"/>
    <col min="5889" max="5889" width="18.140625" style="6" bestFit="1" customWidth="1"/>
    <col min="5890" max="5891" width="14.42578125" style="6" bestFit="1" customWidth="1"/>
    <col min="5892" max="5892" width="12.42578125" style="6" customWidth="1"/>
    <col min="5893" max="5893" width="12.7109375" style="6" bestFit="1" customWidth="1"/>
    <col min="5894" max="5894" width="16.140625" style="6" bestFit="1" customWidth="1"/>
    <col min="5895" max="5895" width="16.140625" style="6" customWidth="1"/>
    <col min="5896" max="5896" width="12.42578125" style="6" bestFit="1" customWidth="1"/>
    <col min="5897" max="5897" width="12.7109375" style="6" bestFit="1" customWidth="1"/>
    <col min="5898" max="6144" width="8.85546875" style="6"/>
    <col min="6145" max="6145" width="18.140625" style="6" bestFit="1" customWidth="1"/>
    <col min="6146" max="6147" width="14.42578125" style="6" bestFit="1" customWidth="1"/>
    <col min="6148" max="6148" width="12.42578125" style="6" customWidth="1"/>
    <col min="6149" max="6149" width="12.7109375" style="6" bestFit="1" customWidth="1"/>
    <col min="6150" max="6150" width="16.140625" style="6" bestFit="1" customWidth="1"/>
    <col min="6151" max="6151" width="16.140625" style="6" customWidth="1"/>
    <col min="6152" max="6152" width="12.42578125" style="6" bestFit="1" customWidth="1"/>
    <col min="6153" max="6153" width="12.7109375" style="6" bestFit="1" customWidth="1"/>
    <col min="6154" max="6400" width="8.85546875" style="6"/>
    <col min="6401" max="6401" width="18.140625" style="6" bestFit="1" customWidth="1"/>
    <col min="6402" max="6403" width="14.42578125" style="6" bestFit="1" customWidth="1"/>
    <col min="6404" max="6404" width="12.42578125" style="6" customWidth="1"/>
    <col min="6405" max="6405" width="12.7109375" style="6" bestFit="1" customWidth="1"/>
    <col min="6406" max="6406" width="16.140625" style="6" bestFit="1" customWidth="1"/>
    <col min="6407" max="6407" width="16.140625" style="6" customWidth="1"/>
    <col min="6408" max="6408" width="12.42578125" style="6" bestFit="1" customWidth="1"/>
    <col min="6409" max="6409" width="12.7109375" style="6" bestFit="1" customWidth="1"/>
    <col min="6410" max="6656" width="8.85546875" style="6"/>
    <col min="6657" max="6657" width="18.140625" style="6" bestFit="1" customWidth="1"/>
    <col min="6658" max="6659" width="14.42578125" style="6" bestFit="1" customWidth="1"/>
    <col min="6660" max="6660" width="12.42578125" style="6" customWidth="1"/>
    <col min="6661" max="6661" width="12.7109375" style="6" bestFit="1" customWidth="1"/>
    <col min="6662" max="6662" width="16.140625" style="6" bestFit="1" customWidth="1"/>
    <col min="6663" max="6663" width="16.140625" style="6" customWidth="1"/>
    <col min="6664" max="6664" width="12.42578125" style="6" bestFit="1" customWidth="1"/>
    <col min="6665" max="6665" width="12.7109375" style="6" bestFit="1" customWidth="1"/>
    <col min="6666" max="6912" width="8.85546875" style="6"/>
    <col min="6913" max="6913" width="18.140625" style="6" bestFit="1" customWidth="1"/>
    <col min="6914" max="6915" width="14.42578125" style="6" bestFit="1" customWidth="1"/>
    <col min="6916" max="6916" width="12.42578125" style="6" customWidth="1"/>
    <col min="6917" max="6917" width="12.7109375" style="6" bestFit="1" customWidth="1"/>
    <col min="6918" max="6918" width="16.140625" style="6" bestFit="1" customWidth="1"/>
    <col min="6919" max="6919" width="16.140625" style="6" customWidth="1"/>
    <col min="6920" max="6920" width="12.42578125" style="6" bestFit="1" customWidth="1"/>
    <col min="6921" max="6921" width="12.7109375" style="6" bestFit="1" customWidth="1"/>
    <col min="6922" max="7168" width="8.85546875" style="6"/>
    <col min="7169" max="7169" width="18.140625" style="6" bestFit="1" customWidth="1"/>
    <col min="7170" max="7171" width="14.42578125" style="6" bestFit="1" customWidth="1"/>
    <col min="7172" max="7172" width="12.42578125" style="6" customWidth="1"/>
    <col min="7173" max="7173" width="12.7109375" style="6" bestFit="1" customWidth="1"/>
    <col min="7174" max="7174" width="16.140625" style="6" bestFit="1" customWidth="1"/>
    <col min="7175" max="7175" width="16.140625" style="6" customWidth="1"/>
    <col min="7176" max="7176" width="12.42578125" style="6" bestFit="1" customWidth="1"/>
    <col min="7177" max="7177" width="12.7109375" style="6" bestFit="1" customWidth="1"/>
    <col min="7178" max="7424" width="8.85546875" style="6"/>
    <col min="7425" max="7425" width="18.140625" style="6" bestFit="1" customWidth="1"/>
    <col min="7426" max="7427" width="14.42578125" style="6" bestFit="1" customWidth="1"/>
    <col min="7428" max="7428" width="12.42578125" style="6" customWidth="1"/>
    <col min="7429" max="7429" width="12.7109375" style="6" bestFit="1" customWidth="1"/>
    <col min="7430" max="7430" width="16.140625" style="6" bestFit="1" customWidth="1"/>
    <col min="7431" max="7431" width="16.140625" style="6" customWidth="1"/>
    <col min="7432" max="7432" width="12.42578125" style="6" bestFit="1" customWidth="1"/>
    <col min="7433" max="7433" width="12.7109375" style="6" bestFit="1" customWidth="1"/>
    <col min="7434" max="7680" width="8.85546875" style="6"/>
    <col min="7681" max="7681" width="18.140625" style="6" bestFit="1" customWidth="1"/>
    <col min="7682" max="7683" width="14.42578125" style="6" bestFit="1" customWidth="1"/>
    <col min="7684" max="7684" width="12.42578125" style="6" customWidth="1"/>
    <col min="7685" max="7685" width="12.7109375" style="6" bestFit="1" customWidth="1"/>
    <col min="7686" max="7686" width="16.140625" style="6" bestFit="1" customWidth="1"/>
    <col min="7687" max="7687" width="16.140625" style="6" customWidth="1"/>
    <col min="7688" max="7688" width="12.42578125" style="6" bestFit="1" customWidth="1"/>
    <col min="7689" max="7689" width="12.7109375" style="6" bestFit="1" customWidth="1"/>
    <col min="7690" max="7936" width="8.85546875" style="6"/>
    <col min="7937" max="7937" width="18.140625" style="6" bestFit="1" customWidth="1"/>
    <col min="7938" max="7939" width="14.42578125" style="6" bestFit="1" customWidth="1"/>
    <col min="7940" max="7940" width="12.42578125" style="6" customWidth="1"/>
    <col min="7941" max="7941" width="12.7109375" style="6" bestFit="1" customWidth="1"/>
    <col min="7942" max="7942" width="16.140625" style="6" bestFit="1" customWidth="1"/>
    <col min="7943" max="7943" width="16.140625" style="6" customWidth="1"/>
    <col min="7944" max="7944" width="12.42578125" style="6" bestFit="1" customWidth="1"/>
    <col min="7945" max="7945" width="12.7109375" style="6" bestFit="1" customWidth="1"/>
    <col min="7946" max="8192" width="8.85546875" style="6"/>
    <col min="8193" max="8193" width="18.140625" style="6" bestFit="1" customWidth="1"/>
    <col min="8194" max="8195" width="14.42578125" style="6" bestFit="1" customWidth="1"/>
    <col min="8196" max="8196" width="12.42578125" style="6" customWidth="1"/>
    <col min="8197" max="8197" width="12.7109375" style="6" bestFit="1" customWidth="1"/>
    <col min="8198" max="8198" width="16.140625" style="6" bestFit="1" customWidth="1"/>
    <col min="8199" max="8199" width="16.140625" style="6" customWidth="1"/>
    <col min="8200" max="8200" width="12.42578125" style="6" bestFit="1" customWidth="1"/>
    <col min="8201" max="8201" width="12.7109375" style="6" bestFit="1" customWidth="1"/>
    <col min="8202" max="8448" width="8.85546875" style="6"/>
    <col min="8449" max="8449" width="18.140625" style="6" bestFit="1" customWidth="1"/>
    <col min="8450" max="8451" width="14.42578125" style="6" bestFit="1" customWidth="1"/>
    <col min="8452" max="8452" width="12.42578125" style="6" customWidth="1"/>
    <col min="8453" max="8453" width="12.7109375" style="6" bestFit="1" customWidth="1"/>
    <col min="8454" max="8454" width="16.140625" style="6" bestFit="1" customWidth="1"/>
    <col min="8455" max="8455" width="16.140625" style="6" customWidth="1"/>
    <col min="8456" max="8456" width="12.42578125" style="6" bestFit="1" customWidth="1"/>
    <col min="8457" max="8457" width="12.7109375" style="6" bestFit="1" customWidth="1"/>
    <col min="8458" max="8704" width="8.85546875" style="6"/>
    <col min="8705" max="8705" width="18.140625" style="6" bestFit="1" customWidth="1"/>
    <col min="8706" max="8707" width="14.42578125" style="6" bestFit="1" customWidth="1"/>
    <col min="8708" max="8708" width="12.42578125" style="6" customWidth="1"/>
    <col min="8709" max="8709" width="12.7109375" style="6" bestFit="1" customWidth="1"/>
    <col min="8710" max="8710" width="16.140625" style="6" bestFit="1" customWidth="1"/>
    <col min="8711" max="8711" width="16.140625" style="6" customWidth="1"/>
    <col min="8712" max="8712" width="12.42578125" style="6" bestFit="1" customWidth="1"/>
    <col min="8713" max="8713" width="12.7109375" style="6" bestFit="1" customWidth="1"/>
    <col min="8714" max="8960" width="8.85546875" style="6"/>
    <col min="8961" max="8961" width="18.140625" style="6" bestFit="1" customWidth="1"/>
    <col min="8962" max="8963" width="14.42578125" style="6" bestFit="1" customWidth="1"/>
    <col min="8964" max="8964" width="12.42578125" style="6" customWidth="1"/>
    <col min="8965" max="8965" width="12.7109375" style="6" bestFit="1" customWidth="1"/>
    <col min="8966" max="8966" width="16.140625" style="6" bestFit="1" customWidth="1"/>
    <col min="8967" max="8967" width="16.140625" style="6" customWidth="1"/>
    <col min="8968" max="8968" width="12.42578125" style="6" bestFit="1" customWidth="1"/>
    <col min="8969" max="8969" width="12.7109375" style="6" bestFit="1" customWidth="1"/>
    <col min="8970" max="9216" width="8.85546875" style="6"/>
    <col min="9217" max="9217" width="18.140625" style="6" bestFit="1" customWidth="1"/>
    <col min="9218" max="9219" width="14.42578125" style="6" bestFit="1" customWidth="1"/>
    <col min="9220" max="9220" width="12.42578125" style="6" customWidth="1"/>
    <col min="9221" max="9221" width="12.7109375" style="6" bestFit="1" customWidth="1"/>
    <col min="9222" max="9222" width="16.140625" style="6" bestFit="1" customWidth="1"/>
    <col min="9223" max="9223" width="16.140625" style="6" customWidth="1"/>
    <col min="9224" max="9224" width="12.42578125" style="6" bestFit="1" customWidth="1"/>
    <col min="9225" max="9225" width="12.7109375" style="6" bestFit="1" customWidth="1"/>
    <col min="9226" max="9472" width="8.85546875" style="6"/>
    <col min="9473" max="9473" width="18.140625" style="6" bestFit="1" customWidth="1"/>
    <col min="9474" max="9475" width="14.42578125" style="6" bestFit="1" customWidth="1"/>
    <col min="9476" max="9476" width="12.42578125" style="6" customWidth="1"/>
    <col min="9477" max="9477" width="12.7109375" style="6" bestFit="1" customWidth="1"/>
    <col min="9478" max="9478" width="16.140625" style="6" bestFit="1" customWidth="1"/>
    <col min="9479" max="9479" width="16.140625" style="6" customWidth="1"/>
    <col min="9480" max="9480" width="12.42578125" style="6" bestFit="1" customWidth="1"/>
    <col min="9481" max="9481" width="12.7109375" style="6" bestFit="1" customWidth="1"/>
    <col min="9482" max="9728" width="8.85546875" style="6"/>
    <col min="9729" max="9729" width="18.140625" style="6" bestFit="1" customWidth="1"/>
    <col min="9730" max="9731" width="14.42578125" style="6" bestFit="1" customWidth="1"/>
    <col min="9732" max="9732" width="12.42578125" style="6" customWidth="1"/>
    <col min="9733" max="9733" width="12.7109375" style="6" bestFit="1" customWidth="1"/>
    <col min="9734" max="9734" width="16.140625" style="6" bestFit="1" customWidth="1"/>
    <col min="9735" max="9735" width="16.140625" style="6" customWidth="1"/>
    <col min="9736" max="9736" width="12.42578125" style="6" bestFit="1" customWidth="1"/>
    <col min="9737" max="9737" width="12.7109375" style="6" bestFit="1" customWidth="1"/>
    <col min="9738" max="9984" width="8.85546875" style="6"/>
    <col min="9985" max="9985" width="18.140625" style="6" bestFit="1" customWidth="1"/>
    <col min="9986" max="9987" width="14.42578125" style="6" bestFit="1" customWidth="1"/>
    <col min="9988" max="9988" width="12.42578125" style="6" customWidth="1"/>
    <col min="9989" max="9989" width="12.7109375" style="6" bestFit="1" customWidth="1"/>
    <col min="9990" max="9990" width="16.140625" style="6" bestFit="1" customWidth="1"/>
    <col min="9991" max="9991" width="16.140625" style="6" customWidth="1"/>
    <col min="9992" max="9992" width="12.42578125" style="6" bestFit="1" customWidth="1"/>
    <col min="9993" max="9993" width="12.7109375" style="6" bestFit="1" customWidth="1"/>
    <col min="9994" max="10240" width="8.85546875" style="6"/>
    <col min="10241" max="10241" width="18.140625" style="6" bestFit="1" customWidth="1"/>
    <col min="10242" max="10243" width="14.42578125" style="6" bestFit="1" customWidth="1"/>
    <col min="10244" max="10244" width="12.42578125" style="6" customWidth="1"/>
    <col min="10245" max="10245" width="12.7109375" style="6" bestFit="1" customWidth="1"/>
    <col min="10246" max="10246" width="16.140625" style="6" bestFit="1" customWidth="1"/>
    <col min="10247" max="10247" width="16.140625" style="6" customWidth="1"/>
    <col min="10248" max="10248" width="12.42578125" style="6" bestFit="1" customWidth="1"/>
    <col min="10249" max="10249" width="12.7109375" style="6" bestFit="1" customWidth="1"/>
    <col min="10250" max="10496" width="8.85546875" style="6"/>
    <col min="10497" max="10497" width="18.140625" style="6" bestFit="1" customWidth="1"/>
    <col min="10498" max="10499" width="14.42578125" style="6" bestFit="1" customWidth="1"/>
    <col min="10500" max="10500" width="12.42578125" style="6" customWidth="1"/>
    <col min="10501" max="10501" width="12.7109375" style="6" bestFit="1" customWidth="1"/>
    <col min="10502" max="10502" width="16.140625" style="6" bestFit="1" customWidth="1"/>
    <col min="10503" max="10503" width="16.140625" style="6" customWidth="1"/>
    <col min="10504" max="10504" width="12.42578125" style="6" bestFit="1" customWidth="1"/>
    <col min="10505" max="10505" width="12.7109375" style="6" bestFit="1" customWidth="1"/>
    <col min="10506" max="10752" width="8.85546875" style="6"/>
    <col min="10753" max="10753" width="18.140625" style="6" bestFit="1" customWidth="1"/>
    <col min="10754" max="10755" width="14.42578125" style="6" bestFit="1" customWidth="1"/>
    <col min="10756" max="10756" width="12.42578125" style="6" customWidth="1"/>
    <col min="10757" max="10757" width="12.7109375" style="6" bestFit="1" customWidth="1"/>
    <col min="10758" max="10758" width="16.140625" style="6" bestFit="1" customWidth="1"/>
    <col min="10759" max="10759" width="16.140625" style="6" customWidth="1"/>
    <col min="10760" max="10760" width="12.42578125" style="6" bestFit="1" customWidth="1"/>
    <col min="10761" max="10761" width="12.7109375" style="6" bestFit="1" customWidth="1"/>
    <col min="10762" max="11008" width="8.85546875" style="6"/>
    <col min="11009" max="11009" width="18.140625" style="6" bestFit="1" customWidth="1"/>
    <col min="11010" max="11011" width="14.42578125" style="6" bestFit="1" customWidth="1"/>
    <col min="11012" max="11012" width="12.42578125" style="6" customWidth="1"/>
    <col min="11013" max="11013" width="12.7109375" style="6" bestFit="1" customWidth="1"/>
    <col min="11014" max="11014" width="16.140625" style="6" bestFit="1" customWidth="1"/>
    <col min="11015" max="11015" width="16.140625" style="6" customWidth="1"/>
    <col min="11016" max="11016" width="12.42578125" style="6" bestFit="1" customWidth="1"/>
    <col min="11017" max="11017" width="12.7109375" style="6" bestFit="1" customWidth="1"/>
    <col min="11018" max="11264" width="8.85546875" style="6"/>
    <col min="11265" max="11265" width="18.140625" style="6" bestFit="1" customWidth="1"/>
    <col min="11266" max="11267" width="14.42578125" style="6" bestFit="1" customWidth="1"/>
    <col min="11268" max="11268" width="12.42578125" style="6" customWidth="1"/>
    <col min="11269" max="11269" width="12.7109375" style="6" bestFit="1" customWidth="1"/>
    <col min="11270" max="11270" width="16.140625" style="6" bestFit="1" customWidth="1"/>
    <col min="11271" max="11271" width="16.140625" style="6" customWidth="1"/>
    <col min="11272" max="11272" width="12.42578125" style="6" bestFit="1" customWidth="1"/>
    <col min="11273" max="11273" width="12.7109375" style="6" bestFit="1" customWidth="1"/>
    <col min="11274" max="11520" width="8.85546875" style="6"/>
    <col min="11521" max="11521" width="18.140625" style="6" bestFit="1" customWidth="1"/>
    <col min="11522" max="11523" width="14.42578125" style="6" bestFit="1" customWidth="1"/>
    <col min="11524" max="11524" width="12.42578125" style="6" customWidth="1"/>
    <col min="11525" max="11525" width="12.7109375" style="6" bestFit="1" customWidth="1"/>
    <col min="11526" max="11526" width="16.140625" style="6" bestFit="1" customWidth="1"/>
    <col min="11527" max="11527" width="16.140625" style="6" customWidth="1"/>
    <col min="11528" max="11528" width="12.42578125" style="6" bestFit="1" customWidth="1"/>
    <col min="11529" max="11529" width="12.7109375" style="6" bestFit="1" customWidth="1"/>
    <col min="11530" max="11776" width="8.85546875" style="6"/>
    <col min="11777" max="11777" width="18.140625" style="6" bestFit="1" customWidth="1"/>
    <col min="11778" max="11779" width="14.42578125" style="6" bestFit="1" customWidth="1"/>
    <col min="11780" max="11780" width="12.42578125" style="6" customWidth="1"/>
    <col min="11781" max="11781" width="12.7109375" style="6" bestFit="1" customWidth="1"/>
    <col min="11782" max="11782" width="16.140625" style="6" bestFit="1" customWidth="1"/>
    <col min="11783" max="11783" width="16.140625" style="6" customWidth="1"/>
    <col min="11784" max="11784" width="12.42578125" style="6" bestFit="1" customWidth="1"/>
    <col min="11785" max="11785" width="12.7109375" style="6" bestFit="1" customWidth="1"/>
    <col min="11786" max="12032" width="8.85546875" style="6"/>
    <col min="12033" max="12033" width="18.140625" style="6" bestFit="1" customWidth="1"/>
    <col min="12034" max="12035" width="14.42578125" style="6" bestFit="1" customWidth="1"/>
    <col min="12036" max="12036" width="12.42578125" style="6" customWidth="1"/>
    <col min="12037" max="12037" width="12.7109375" style="6" bestFit="1" customWidth="1"/>
    <col min="12038" max="12038" width="16.140625" style="6" bestFit="1" customWidth="1"/>
    <col min="12039" max="12039" width="16.140625" style="6" customWidth="1"/>
    <col min="12040" max="12040" width="12.42578125" style="6" bestFit="1" customWidth="1"/>
    <col min="12041" max="12041" width="12.7109375" style="6" bestFit="1" customWidth="1"/>
    <col min="12042" max="12288" width="8.85546875" style="6"/>
    <col min="12289" max="12289" width="18.140625" style="6" bestFit="1" customWidth="1"/>
    <col min="12290" max="12291" width="14.42578125" style="6" bestFit="1" customWidth="1"/>
    <col min="12292" max="12292" width="12.42578125" style="6" customWidth="1"/>
    <col min="12293" max="12293" width="12.7109375" style="6" bestFit="1" customWidth="1"/>
    <col min="12294" max="12294" width="16.140625" style="6" bestFit="1" customWidth="1"/>
    <col min="12295" max="12295" width="16.140625" style="6" customWidth="1"/>
    <col min="12296" max="12296" width="12.42578125" style="6" bestFit="1" customWidth="1"/>
    <col min="12297" max="12297" width="12.7109375" style="6" bestFit="1" customWidth="1"/>
    <col min="12298" max="12544" width="8.85546875" style="6"/>
    <col min="12545" max="12545" width="18.140625" style="6" bestFit="1" customWidth="1"/>
    <col min="12546" max="12547" width="14.42578125" style="6" bestFit="1" customWidth="1"/>
    <col min="12548" max="12548" width="12.42578125" style="6" customWidth="1"/>
    <col min="12549" max="12549" width="12.7109375" style="6" bestFit="1" customWidth="1"/>
    <col min="12550" max="12550" width="16.140625" style="6" bestFit="1" customWidth="1"/>
    <col min="12551" max="12551" width="16.140625" style="6" customWidth="1"/>
    <col min="12552" max="12552" width="12.42578125" style="6" bestFit="1" customWidth="1"/>
    <col min="12553" max="12553" width="12.7109375" style="6" bestFit="1" customWidth="1"/>
    <col min="12554" max="12800" width="8.85546875" style="6"/>
    <col min="12801" max="12801" width="18.140625" style="6" bestFit="1" customWidth="1"/>
    <col min="12802" max="12803" width="14.42578125" style="6" bestFit="1" customWidth="1"/>
    <col min="12804" max="12804" width="12.42578125" style="6" customWidth="1"/>
    <col min="12805" max="12805" width="12.7109375" style="6" bestFit="1" customWidth="1"/>
    <col min="12806" max="12806" width="16.140625" style="6" bestFit="1" customWidth="1"/>
    <col min="12807" max="12807" width="16.140625" style="6" customWidth="1"/>
    <col min="12808" max="12808" width="12.42578125" style="6" bestFit="1" customWidth="1"/>
    <col min="12809" max="12809" width="12.7109375" style="6" bestFit="1" customWidth="1"/>
    <col min="12810" max="13056" width="8.85546875" style="6"/>
    <col min="13057" max="13057" width="18.140625" style="6" bestFit="1" customWidth="1"/>
    <col min="13058" max="13059" width="14.42578125" style="6" bestFit="1" customWidth="1"/>
    <col min="13060" max="13060" width="12.42578125" style="6" customWidth="1"/>
    <col min="13061" max="13061" width="12.7109375" style="6" bestFit="1" customWidth="1"/>
    <col min="13062" max="13062" width="16.140625" style="6" bestFit="1" customWidth="1"/>
    <col min="13063" max="13063" width="16.140625" style="6" customWidth="1"/>
    <col min="13064" max="13064" width="12.42578125" style="6" bestFit="1" customWidth="1"/>
    <col min="13065" max="13065" width="12.7109375" style="6" bestFit="1" customWidth="1"/>
    <col min="13066" max="13312" width="8.85546875" style="6"/>
    <col min="13313" max="13313" width="18.140625" style="6" bestFit="1" customWidth="1"/>
    <col min="13314" max="13315" width="14.42578125" style="6" bestFit="1" customWidth="1"/>
    <col min="13316" max="13316" width="12.42578125" style="6" customWidth="1"/>
    <col min="13317" max="13317" width="12.7109375" style="6" bestFit="1" customWidth="1"/>
    <col min="13318" max="13318" width="16.140625" style="6" bestFit="1" customWidth="1"/>
    <col min="13319" max="13319" width="16.140625" style="6" customWidth="1"/>
    <col min="13320" max="13320" width="12.42578125" style="6" bestFit="1" customWidth="1"/>
    <col min="13321" max="13321" width="12.7109375" style="6" bestFit="1" customWidth="1"/>
    <col min="13322" max="13568" width="8.85546875" style="6"/>
    <col min="13569" max="13569" width="18.140625" style="6" bestFit="1" customWidth="1"/>
    <col min="13570" max="13571" width="14.42578125" style="6" bestFit="1" customWidth="1"/>
    <col min="13572" max="13572" width="12.42578125" style="6" customWidth="1"/>
    <col min="13573" max="13573" width="12.7109375" style="6" bestFit="1" customWidth="1"/>
    <col min="13574" max="13574" width="16.140625" style="6" bestFit="1" customWidth="1"/>
    <col min="13575" max="13575" width="16.140625" style="6" customWidth="1"/>
    <col min="13576" max="13576" width="12.42578125" style="6" bestFit="1" customWidth="1"/>
    <col min="13577" max="13577" width="12.7109375" style="6" bestFit="1" customWidth="1"/>
    <col min="13578" max="13824" width="8.85546875" style="6"/>
    <col min="13825" max="13825" width="18.140625" style="6" bestFit="1" customWidth="1"/>
    <col min="13826" max="13827" width="14.42578125" style="6" bestFit="1" customWidth="1"/>
    <col min="13828" max="13828" width="12.42578125" style="6" customWidth="1"/>
    <col min="13829" max="13829" width="12.7109375" style="6" bestFit="1" customWidth="1"/>
    <col min="13830" max="13830" width="16.140625" style="6" bestFit="1" customWidth="1"/>
    <col min="13831" max="13831" width="16.140625" style="6" customWidth="1"/>
    <col min="13832" max="13832" width="12.42578125" style="6" bestFit="1" customWidth="1"/>
    <col min="13833" max="13833" width="12.7109375" style="6" bestFit="1" customWidth="1"/>
    <col min="13834" max="14080" width="8.85546875" style="6"/>
    <col min="14081" max="14081" width="18.140625" style="6" bestFit="1" customWidth="1"/>
    <col min="14082" max="14083" width="14.42578125" style="6" bestFit="1" customWidth="1"/>
    <col min="14084" max="14084" width="12.42578125" style="6" customWidth="1"/>
    <col min="14085" max="14085" width="12.7109375" style="6" bestFit="1" customWidth="1"/>
    <col min="14086" max="14086" width="16.140625" style="6" bestFit="1" customWidth="1"/>
    <col min="14087" max="14087" width="16.140625" style="6" customWidth="1"/>
    <col min="14088" max="14088" width="12.42578125" style="6" bestFit="1" customWidth="1"/>
    <col min="14089" max="14089" width="12.7109375" style="6" bestFit="1" customWidth="1"/>
    <col min="14090" max="14336" width="8.85546875" style="6"/>
    <col min="14337" max="14337" width="18.140625" style="6" bestFit="1" customWidth="1"/>
    <col min="14338" max="14339" width="14.42578125" style="6" bestFit="1" customWidth="1"/>
    <col min="14340" max="14340" width="12.42578125" style="6" customWidth="1"/>
    <col min="14341" max="14341" width="12.7109375" style="6" bestFit="1" customWidth="1"/>
    <col min="14342" max="14342" width="16.140625" style="6" bestFit="1" customWidth="1"/>
    <col min="14343" max="14343" width="16.140625" style="6" customWidth="1"/>
    <col min="14344" max="14344" width="12.42578125" style="6" bestFit="1" customWidth="1"/>
    <col min="14345" max="14345" width="12.7109375" style="6" bestFit="1" customWidth="1"/>
    <col min="14346" max="14592" width="8.85546875" style="6"/>
    <col min="14593" max="14593" width="18.140625" style="6" bestFit="1" customWidth="1"/>
    <col min="14594" max="14595" width="14.42578125" style="6" bestFit="1" customWidth="1"/>
    <col min="14596" max="14596" width="12.42578125" style="6" customWidth="1"/>
    <col min="14597" max="14597" width="12.7109375" style="6" bestFit="1" customWidth="1"/>
    <col min="14598" max="14598" width="16.140625" style="6" bestFit="1" customWidth="1"/>
    <col min="14599" max="14599" width="16.140625" style="6" customWidth="1"/>
    <col min="14600" max="14600" width="12.42578125" style="6" bestFit="1" customWidth="1"/>
    <col min="14601" max="14601" width="12.7109375" style="6" bestFit="1" customWidth="1"/>
    <col min="14602" max="14848" width="8.85546875" style="6"/>
    <col min="14849" max="14849" width="18.140625" style="6" bestFit="1" customWidth="1"/>
    <col min="14850" max="14851" width="14.42578125" style="6" bestFit="1" customWidth="1"/>
    <col min="14852" max="14852" width="12.42578125" style="6" customWidth="1"/>
    <col min="14853" max="14853" width="12.7109375" style="6" bestFit="1" customWidth="1"/>
    <col min="14854" max="14854" width="16.140625" style="6" bestFit="1" customWidth="1"/>
    <col min="14855" max="14855" width="16.140625" style="6" customWidth="1"/>
    <col min="14856" max="14856" width="12.42578125" style="6" bestFit="1" customWidth="1"/>
    <col min="14857" max="14857" width="12.7109375" style="6" bestFit="1" customWidth="1"/>
    <col min="14858" max="15104" width="8.85546875" style="6"/>
    <col min="15105" max="15105" width="18.140625" style="6" bestFit="1" customWidth="1"/>
    <col min="15106" max="15107" width="14.42578125" style="6" bestFit="1" customWidth="1"/>
    <col min="15108" max="15108" width="12.42578125" style="6" customWidth="1"/>
    <col min="15109" max="15109" width="12.7109375" style="6" bestFit="1" customWidth="1"/>
    <col min="15110" max="15110" width="16.140625" style="6" bestFit="1" customWidth="1"/>
    <col min="15111" max="15111" width="16.140625" style="6" customWidth="1"/>
    <col min="15112" max="15112" width="12.42578125" style="6" bestFit="1" customWidth="1"/>
    <col min="15113" max="15113" width="12.7109375" style="6" bestFit="1" customWidth="1"/>
    <col min="15114" max="15360" width="8.85546875" style="6"/>
    <col min="15361" max="15361" width="18.140625" style="6" bestFit="1" customWidth="1"/>
    <col min="15362" max="15363" width="14.42578125" style="6" bestFit="1" customWidth="1"/>
    <col min="15364" max="15364" width="12.42578125" style="6" customWidth="1"/>
    <col min="15365" max="15365" width="12.7109375" style="6" bestFit="1" customWidth="1"/>
    <col min="15366" max="15366" width="16.140625" style="6" bestFit="1" customWidth="1"/>
    <col min="15367" max="15367" width="16.140625" style="6" customWidth="1"/>
    <col min="15368" max="15368" width="12.42578125" style="6" bestFit="1" customWidth="1"/>
    <col min="15369" max="15369" width="12.7109375" style="6" bestFit="1" customWidth="1"/>
    <col min="15370" max="15616" width="8.85546875" style="6"/>
    <col min="15617" max="15617" width="18.140625" style="6" bestFit="1" customWidth="1"/>
    <col min="15618" max="15619" width="14.42578125" style="6" bestFit="1" customWidth="1"/>
    <col min="15620" max="15620" width="12.42578125" style="6" customWidth="1"/>
    <col min="15621" max="15621" width="12.7109375" style="6" bestFit="1" customWidth="1"/>
    <col min="15622" max="15622" width="16.140625" style="6" bestFit="1" customWidth="1"/>
    <col min="15623" max="15623" width="16.140625" style="6" customWidth="1"/>
    <col min="15624" max="15624" width="12.42578125" style="6" bestFit="1" customWidth="1"/>
    <col min="15625" max="15625" width="12.7109375" style="6" bestFit="1" customWidth="1"/>
    <col min="15626" max="15872" width="8.85546875" style="6"/>
    <col min="15873" max="15873" width="18.140625" style="6" bestFit="1" customWidth="1"/>
    <col min="15874" max="15875" width="14.42578125" style="6" bestFit="1" customWidth="1"/>
    <col min="15876" max="15876" width="12.42578125" style="6" customWidth="1"/>
    <col min="15877" max="15877" width="12.7109375" style="6" bestFit="1" customWidth="1"/>
    <col min="15878" max="15878" width="16.140625" style="6" bestFit="1" customWidth="1"/>
    <col min="15879" max="15879" width="16.140625" style="6" customWidth="1"/>
    <col min="15880" max="15880" width="12.42578125" style="6" bestFit="1" customWidth="1"/>
    <col min="15881" max="15881" width="12.7109375" style="6" bestFit="1" customWidth="1"/>
    <col min="15882" max="16128" width="8.85546875" style="6"/>
    <col min="16129" max="16129" width="18.140625" style="6" bestFit="1" customWidth="1"/>
    <col min="16130" max="16131" width="14.42578125" style="6" bestFit="1" customWidth="1"/>
    <col min="16132" max="16132" width="12.42578125" style="6" customWidth="1"/>
    <col min="16133" max="16133" width="12.7109375" style="6" bestFit="1" customWidth="1"/>
    <col min="16134" max="16134" width="16.140625" style="6" bestFit="1" customWidth="1"/>
    <col min="16135" max="16135" width="16.140625" style="6" customWidth="1"/>
    <col min="16136" max="16136" width="12.42578125" style="6" bestFit="1" customWidth="1"/>
    <col min="16137" max="16137" width="12.7109375" style="6" bestFit="1" customWidth="1"/>
    <col min="16138" max="16384" width="8.85546875" style="6"/>
  </cols>
  <sheetData>
    <row r="1" spans="1:9" s="1" customFormat="1" ht="15.75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s="1" customFormat="1" ht="15.75" x14ac:dyDescent="0.25">
      <c r="A2" s="36" t="s">
        <v>31</v>
      </c>
      <c r="B2" s="36"/>
      <c r="C2" s="36"/>
      <c r="D2" s="36"/>
      <c r="E2" s="36"/>
      <c r="F2" s="36"/>
      <c r="G2" s="36"/>
      <c r="H2" s="36"/>
      <c r="I2" s="36"/>
    </row>
    <row r="3" spans="1:9" s="1" customFormat="1" ht="15.75" x14ac:dyDescent="0.25">
      <c r="A3" s="22"/>
      <c r="B3" s="22"/>
      <c r="C3" s="22"/>
      <c r="D3" s="22"/>
      <c r="E3" s="22"/>
      <c r="F3" s="22"/>
      <c r="G3" s="22"/>
      <c r="H3" s="22"/>
      <c r="I3" s="22"/>
    </row>
    <row r="4" spans="1:9" ht="15.75" x14ac:dyDescent="0.25">
      <c r="A4" s="3"/>
      <c r="B4" s="4"/>
      <c r="C4" s="4"/>
      <c r="D4" s="4"/>
      <c r="E4" s="5"/>
      <c r="F4" s="5"/>
      <c r="G4" s="5"/>
      <c r="H4" s="5"/>
      <c r="I4" s="5"/>
    </row>
    <row r="5" spans="1:9" s="10" customFormat="1" ht="32.25" thickBot="1" x14ac:dyDescent="0.3">
      <c r="A5" s="7" t="s">
        <v>46</v>
      </c>
      <c r="B5" s="8" t="s">
        <v>33</v>
      </c>
      <c r="C5" s="8" t="s">
        <v>34</v>
      </c>
      <c r="D5" s="8" t="s">
        <v>1</v>
      </c>
      <c r="E5" s="9" t="s">
        <v>2</v>
      </c>
      <c r="F5" s="9" t="s">
        <v>35</v>
      </c>
      <c r="G5" s="9" t="s">
        <v>36</v>
      </c>
      <c r="H5" s="9" t="s">
        <v>1</v>
      </c>
      <c r="I5" s="9" t="s">
        <v>2</v>
      </c>
    </row>
    <row r="6" spans="1:9" s="5" customFormat="1" x14ac:dyDescent="0.2">
      <c r="A6" s="5" t="s">
        <v>3</v>
      </c>
      <c r="B6" s="11">
        <v>4394</v>
      </c>
      <c r="C6" s="11">
        <v>4272</v>
      </c>
      <c r="D6" s="11">
        <f t="shared" ref="D6:D14" si="0">C6-B6</f>
        <v>-122</v>
      </c>
      <c r="E6" s="12">
        <f t="shared" ref="E6:E14" si="1">(C6-B6)/B6</f>
        <v>-2.7765134274010013E-2</v>
      </c>
      <c r="F6" s="13">
        <v>46686</v>
      </c>
      <c r="G6" s="13">
        <v>45840</v>
      </c>
      <c r="H6" s="11">
        <f t="shared" ref="H6:H14" si="2">G6-F6</f>
        <v>-846</v>
      </c>
      <c r="I6" s="12">
        <f t="shared" ref="I6:I14" si="3">(G6-F6)/F6</f>
        <v>-1.8121064130574478E-2</v>
      </c>
    </row>
    <row r="7" spans="1:9" s="5" customFormat="1" x14ac:dyDescent="0.2">
      <c r="A7" s="5" t="s">
        <v>4</v>
      </c>
      <c r="B7" s="11">
        <v>3576</v>
      </c>
      <c r="C7" s="11">
        <v>3583</v>
      </c>
      <c r="D7" s="11">
        <f t="shared" si="0"/>
        <v>7</v>
      </c>
      <c r="E7" s="12">
        <f t="shared" si="1"/>
        <v>1.9574944071588368E-3</v>
      </c>
      <c r="F7" s="13">
        <v>35675.5</v>
      </c>
      <c r="G7" s="13">
        <v>35802.5</v>
      </c>
      <c r="H7" s="11">
        <f t="shared" si="2"/>
        <v>127</v>
      </c>
      <c r="I7" s="12">
        <f t="shared" si="3"/>
        <v>3.5598660144917382E-3</v>
      </c>
    </row>
    <row r="8" spans="1:9" s="5" customFormat="1" x14ac:dyDescent="0.2">
      <c r="A8" s="5" t="s">
        <v>5</v>
      </c>
      <c r="B8" s="11">
        <v>89</v>
      </c>
      <c r="C8" s="11">
        <v>57</v>
      </c>
      <c r="D8" s="11">
        <f t="shared" si="0"/>
        <v>-32</v>
      </c>
      <c r="E8" s="12">
        <f t="shared" si="1"/>
        <v>-0.3595505617977528</v>
      </c>
      <c r="F8" s="13">
        <v>296</v>
      </c>
      <c r="G8" s="13">
        <v>194</v>
      </c>
      <c r="H8" s="11">
        <f t="shared" si="2"/>
        <v>-102</v>
      </c>
      <c r="I8" s="12">
        <f t="shared" si="3"/>
        <v>-0.34459459459459457</v>
      </c>
    </row>
    <row r="9" spans="1:9" s="5" customFormat="1" x14ac:dyDescent="0.2">
      <c r="A9" s="5" t="s">
        <v>6</v>
      </c>
      <c r="B9" s="11">
        <v>28</v>
      </c>
      <c r="C9" s="11">
        <v>28</v>
      </c>
      <c r="D9" s="11">
        <f t="shared" si="0"/>
        <v>0</v>
      </c>
      <c r="E9" s="12">
        <f t="shared" si="1"/>
        <v>0</v>
      </c>
      <c r="F9" s="13">
        <v>90</v>
      </c>
      <c r="G9" s="13">
        <v>98</v>
      </c>
      <c r="H9" s="11">
        <f t="shared" si="2"/>
        <v>8</v>
      </c>
      <c r="I9" s="12">
        <f t="shared" si="3"/>
        <v>8.8888888888888892E-2</v>
      </c>
    </row>
    <row r="10" spans="1:9" s="5" customFormat="1" x14ac:dyDescent="0.2">
      <c r="A10" s="5" t="s">
        <v>39</v>
      </c>
      <c r="B10" s="11">
        <v>52</v>
      </c>
      <c r="C10" s="11">
        <v>35</v>
      </c>
      <c r="D10" s="11">
        <f t="shared" si="0"/>
        <v>-17</v>
      </c>
      <c r="E10" s="12">
        <f t="shared" si="1"/>
        <v>-0.32692307692307693</v>
      </c>
      <c r="F10" s="13">
        <v>213</v>
      </c>
      <c r="G10" s="13">
        <v>136</v>
      </c>
      <c r="H10" s="11">
        <f t="shared" si="2"/>
        <v>-77</v>
      </c>
      <c r="I10" s="12">
        <f t="shared" si="3"/>
        <v>-0.36150234741784038</v>
      </c>
    </row>
    <row r="11" spans="1:9" s="5" customFormat="1" x14ac:dyDescent="0.2">
      <c r="A11" s="5" t="s">
        <v>7</v>
      </c>
      <c r="B11" s="11">
        <v>180</v>
      </c>
      <c r="C11" s="11">
        <v>167</v>
      </c>
      <c r="D11" s="11">
        <f t="shared" si="0"/>
        <v>-13</v>
      </c>
      <c r="E11" s="12">
        <f t="shared" si="1"/>
        <v>-7.2222222222222215E-2</v>
      </c>
      <c r="F11" s="13">
        <v>786</v>
      </c>
      <c r="G11" s="13">
        <v>926</v>
      </c>
      <c r="H11" s="11">
        <f t="shared" si="2"/>
        <v>140</v>
      </c>
      <c r="I11" s="12">
        <f t="shared" si="3"/>
        <v>0.17811704834605599</v>
      </c>
    </row>
    <row r="12" spans="1:9" s="5" customFormat="1" x14ac:dyDescent="0.2">
      <c r="A12" s="5" t="s">
        <v>8</v>
      </c>
      <c r="B12" s="11">
        <v>46</v>
      </c>
      <c r="C12" s="11">
        <v>35</v>
      </c>
      <c r="D12" s="11">
        <f t="shared" si="0"/>
        <v>-11</v>
      </c>
      <c r="E12" s="12">
        <f t="shared" si="1"/>
        <v>-0.2391304347826087</v>
      </c>
      <c r="F12" s="13">
        <v>164</v>
      </c>
      <c r="G12" s="13">
        <v>134</v>
      </c>
      <c r="H12" s="11">
        <f t="shared" si="2"/>
        <v>-30</v>
      </c>
      <c r="I12" s="12">
        <f t="shared" si="3"/>
        <v>-0.18292682926829268</v>
      </c>
    </row>
    <row r="13" spans="1:9" s="5" customFormat="1" x14ac:dyDescent="0.2">
      <c r="A13" s="5" t="s">
        <v>9</v>
      </c>
      <c r="B13" s="11">
        <v>482</v>
      </c>
      <c r="C13" s="11">
        <v>490</v>
      </c>
      <c r="D13" s="11">
        <f t="shared" si="0"/>
        <v>8</v>
      </c>
      <c r="E13" s="12">
        <f t="shared" si="1"/>
        <v>1.6597510373443983E-2</v>
      </c>
      <c r="F13" s="13">
        <v>2091</v>
      </c>
      <c r="G13" s="13">
        <v>2165</v>
      </c>
      <c r="H13" s="11">
        <f t="shared" si="2"/>
        <v>74</v>
      </c>
      <c r="I13" s="12">
        <f t="shared" si="3"/>
        <v>3.5389765662362509E-2</v>
      </c>
    </row>
    <row r="14" spans="1:9" s="5" customFormat="1" x14ac:dyDescent="0.2">
      <c r="A14" s="5" t="s">
        <v>10</v>
      </c>
      <c r="B14" s="11">
        <v>1334</v>
      </c>
      <c r="C14" s="11">
        <v>1129</v>
      </c>
      <c r="D14" s="11">
        <f t="shared" si="0"/>
        <v>-205</v>
      </c>
      <c r="E14" s="12">
        <f t="shared" si="1"/>
        <v>-0.15367316341829085</v>
      </c>
      <c r="F14" s="13">
        <v>7370.5</v>
      </c>
      <c r="G14" s="13">
        <v>6384.5</v>
      </c>
      <c r="H14" s="11">
        <f t="shared" si="2"/>
        <v>-986</v>
      </c>
      <c r="I14" s="12">
        <f t="shared" si="3"/>
        <v>-0.13377654161861474</v>
      </c>
    </row>
    <row r="15" spans="1:9" s="5" customFormat="1" x14ac:dyDescent="0.2">
      <c r="B15" s="11"/>
      <c r="C15" s="11"/>
      <c r="D15" s="11"/>
      <c r="E15" s="12"/>
      <c r="F15" s="13"/>
      <c r="G15" s="13"/>
      <c r="H15" s="13"/>
      <c r="I15" s="13"/>
    </row>
    <row r="16" spans="1:9" s="5" customFormat="1" x14ac:dyDescent="0.2">
      <c r="A16" s="5" t="s">
        <v>11</v>
      </c>
      <c r="B16" s="11">
        <v>734</v>
      </c>
      <c r="C16" s="11">
        <v>658</v>
      </c>
      <c r="D16" s="11">
        <f t="shared" ref="D16:D24" si="4">C16-B16</f>
        <v>-76</v>
      </c>
      <c r="E16" s="12">
        <f t="shared" ref="E16:E24" si="5">(C16-B16)/B16</f>
        <v>-0.10354223433242507</v>
      </c>
      <c r="F16" s="13">
        <v>5272</v>
      </c>
      <c r="G16" s="13">
        <v>5038</v>
      </c>
      <c r="H16" s="11">
        <f t="shared" ref="H16:H24" si="6">G16-F16</f>
        <v>-234</v>
      </c>
      <c r="I16" s="12">
        <f t="shared" ref="I16:I24" si="7">(G16-F16)/F16</f>
        <v>-4.4385432473444612E-2</v>
      </c>
    </row>
    <row r="17" spans="1:9" s="5" customFormat="1" x14ac:dyDescent="0.2">
      <c r="A17" s="5" t="s">
        <v>12</v>
      </c>
      <c r="B17" s="11">
        <v>2010</v>
      </c>
      <c r="C17" s="11">
        <v>2013</v>
      </c>
      <c r="D17" s="11">
        <f t="shared" si="4"/>
        <v>3</v>
      </c>
      <c r="E17" s="12">
        <f t="shared" si="5"/>
        <v>1.4925373134328358E-3</v>
      </c>
      <c r="F17" s="13">
        <v>11792</v>
      </c>
      <c r="G17" s="13">
        <v>11671</v>
      </c>
      <c r="H17" s="11">
        <f t="shared" si="6"/>
        <v>-121</v>
      </c>
      <c r="I17" s="12">
        <f t="shared" si="7"/>
        <v>-1.0261194029850746E-2</v>
      </c>
    </row>
    <row r="18" spans="1:9" s="5" customFormat="1" x14ac:dyDescent="0.2">
      <c r="A18" s="5" t="s">
        <v>13</v>
      </c>
      <c r="B18" s="11">
        <v>1615</v>
      </c>
      <c r="C18" s="11">
        <v>1573</v>
      </c>
      <c r="D18" s="11">
        <f t="shared" si="4"/>
        <v>-42</v>
      </c>
      <c r="E18" s="12">
        <f t="shared" si="5"/>
        <v>-2.6006191950464396E-2</v>
      </c>
      <c r="F18" s="13">
        <v>10070</v>
      </c>
      <c r="G18" s="13">
        <v>9977.5</v>
      </c>
      <c r="H18" s="11">
        <f t="shared" si="6"/>
        <v>-92.5</v>
      </c>
      <c r="I18" s="12">
        <f t="shared" si="7"/>
        <v>-9.1857000993048662E-3</v>
      </c>
    </row>
    <row r="19" spans="1:9" s="5" customFormat="1" x14ac:dyDescent="0.2">
      <c r="A19" s="5" t="s">
        <v>14</v>
      </c>
      <c r="B19" s="11">
        <v>250</v>
      </c>
      <c r="C19" s="11">
        <v>269</v>
      </c>
      <c r="D19" s="11">
        <f t="shared" si="4"/>
        <v>19</v>
      </c>
      <c r="E19" s="12">
        <f t="shared" si="5"/>
        <v>7.5999999999999998E-2</v>
      </c>
      <c r="F19" s="13">
        <v>1419.5</v>
      </c>
      <c r="G19" s="13">
        <v>1830</v>
      </c>
      <c r="H19" s="11">
        <f t="shared" si="6"/>
        <v>410.5</v>
      </c>
      <c r="I19" s="12">
        <f t="shared" si="7"/>
        <v>0.28918633321592108</v>
      </c>
    </row>
    <row r="20" spans="1:9" s="5" customFormat="1" x14ac:dyDescent="0.2">
      <c r="A20" s="5" t="s">
        <v>15</v>
      </c>
      <c r="B20" s="11">
        <v>134</v>
      </c>
      <c r="C20" s="11">
        <v>129</v>
      </c>
      <c r="D20" s="11">
        <f t="shared" si="4"/>
        <v>-5</v>
      </c>
      <c r="E20" s="12">
        <f t="shared" si="5"/>
        <v>-3.7313432835820892E-2</v>
      </c>
      <c r="F20" s="13">
        <v>584</v>
      </c>
      <c r="G20" s="13">
        <v>540</v>
      </c>
      <c r="H20" s="11">
        <f t="shared" si="6"/>
        <v>-44</v>
      </c>
      <c r="I20" s="12">
        <f t="shared" si="7"/>
        <v>-7.5342465753424653E-2</v>
      </c>
    </row>
    <row r="21" spans="1:9" s="5" customFormat="1" x14ac:dyDescent="0.2">
      <c r="A21" s="5" t="s">
        <v>16</v>
      </c>
      <c r="B21" s="11">
        <v>860</v>
      </c>
      <c r="C21" s="11">
        <v>856</v>
      </c>
      <c r="D21" s="11">
        <f t="shared" si="4"/>
        <v>-4</v>
      </c>
      <c r="E21" s="12">
        <f t="shared" si="5"/>
        <v>-4.6511627906976744E-3</v>
      </c>
      <c r="F21" s="13">
        <v>5165</v>
      </c>
      <c r="G21" s="13">
        <v>5313</v>
      </c>
      <c r="H21" s="11">
        <f t="shared" si="6"/>
        <v>148</v>
      </c>
      <c r="I21" s="12">
        <f t="shared" si="7"/>
        <v>2.8654404646660213E-2</v>
      </c>
    </row>
    <row r="22" spans="1:9" s="5" customFormat="1" x14ac:dyDescent="0.2">
      <c r="A22" s="5" t="s">
        <v>30</v>
      </c>
      <c r="B22" s="11">
        <v>94</v>
      </c>
      <c r="C22" s="11">
        <v>89</v>
      </c>
      <c r="D22" s="11">
        <f t="shared" si="4"/>
        <v>-5</v>
      </c>
      <c r="E22" s="12">
        <f t="shared" si="5"/>
        <v>-5.3191489361702128E-2</v>
      </c>
      <c r="F22" s="13">
        <v>455</v>
      </c>
      <c r="G22" s="13">
        <v>401</v>
      </c>
      <c r="H22" s="11">
        <f t="shared" si="6"/>
        <v>-54</v>
      </c>
      <c r="I22" s="12">
        <f t="shared" si="7"/>
        <v>-0.11868131868131868</v>
      </c>
    </row>
    <row r="23" spans="1:9" s="5" customFormat="1" x14ac:dyDescent="0.2">
      <c r="A23" s="5" t="s">
        <v>17</v>
      </c>
      <c r="B23" s="11">
        <v>45</v>
      </c>
      <c r="C23" s="11">
        <v>46</v>
      </c>
      <c r="D23" s="11">
        <f t="shared" si="4"/>
        <v>1</v>
      </c>
      <c r="E23" s="12">
        <f t="shared" si="5"/>
        <v>2.2222222222222223E-2</v>
      </c>
      <c r="F23" s="13">
        <v>424</v>
      </c>
      <c r="G23" s="13">
        <v>585</v>
      </c>
      <c r="H23" s="11">
        <f t="shared" si="6"/>
        <v>161</v>
      </c>
      <c r="I23" s="12">
        <f t="shared" si="7"/>
        <v>0.37971698113207547</v>
      </c>
    </row>
    <row r="24" spans="1:9" s="5" customFormat="1" x14ac:dyDescent="0.2">
      <c r="A24" s="5" t="s">
        <v>18</v>
      </c>
      <c r="B24" s="11">
        <v>268</v>
      </c>
      <c r="C24" s="11">
        <v>265</v>
      </c>
      <c r="D24" s="11">
        <f t="shared" si="4"/>
        <v>-3</v>
      </c>
      <c r="E24" s="12">
        <f t="shared" si="5"/>
        <v>-1.1194029850746268E-2</v>
      </c>
      <c r="F24" s="13">
        <v>268</v>
      </c>
      <c r="G24" s="13">
        <v>265</v>
      </c>
      <c r="H24" s="11">
        <f t="shared" si="6"/>
        <v>-3</v>
      </c>
      <c r="I24" s="12">
        <f t="shared" si="7"/>
        <v>-1.1194029850746268E-2</v>
      </c>
    </row>
    <row r="25" spans="1:9" s="5" customFormat="1" x14ac:dyDescent="0.2">
      <c r="B25" s="11"/>
      <c r="C25" s="11"/>
      <c r="D25" s="11"/>
      <c r="E25" s="13"/>
      <c r="F25" s="13"/>
      <c r="G25" s="13"/>
      <c r="H25" s="13"/>
      <c r="I25" s="13"/>
    </row>
    <row r="26" spans="1:9" s="5" customFormat="1" x14ac:dyDescent="0.2">
      <c r="B26" s="11"/>
      <c r="C26" s="11"/>
      <c r="D26" s="11"/>
      <c r="E26" s="13"/>
      <c r="F26" s="13"/>
      <c r="G26" s="13"/>
      <c r="H26" s="13"/>
      <c r="I26" s="13"/>
    </row>
    <row r="27" spans="1:9" s="5" customFormat="1" x14ac:dyDescent="0.2">
      <c r="A27" s="5" t="s">
        <v>19</v>
      </c>
      <c r="B27" s="11">
        <v>10939</v>
      </c>
      <c r="C27" s="11">
        <v>10121</v>
      </c>
      <c r="D27" s="11">
        <f t="shared" ref="D27:D32" si="8">C27-B27</f>
        <v>-818</v>
      </c>
      <c r="E27" s="12">
        <f t="shared" ref="E27:E32" si="9">(C27-B27)/B27</f>
        <v>-7.4778316116646856E-2</v>
      </c>
      <c r="F27" s="13">
        <v>113868.5</v>
      </c>
      <c r="G27" s="13">
        <v>106599</v>
      </c>
      <c r="H27" s="11">
        <f t="shared" ref="H27:H32" si="10">G27-F27</f>
        <v>-7269.5</v>
      </c>
      <c r="I27" s="12">
        <f t="shared" ref="I27:I32" si="11">(G27-F27)/F27</f>
        <v>-6.3841185226818656E-2</v>
      </c>
    </row>
    <row r="28" spans="1:9" s="5" customFormat="1" x14ac:dyDescent="0.2">
      <c r="A28" s="5" t="s">
        <v>20</v>
      </c>
      <c r="B28" s="11">
        <v>9384</v>
      </c>
      <c r="C28" s="11">
        <v>8764</v>
      </c>
      <c r="D28" s="11">
        <f t="shared" si="8"/>
        <v>-620</v>
      </c>
      <c r="E28" s="12">
        <f t="shared" si="9"/>
        <v>-6.6069906223358912E-2</v>
      </c>
      <c r="F28" s="13">
        <v>94894</v>
      </c>
      <c r="G28" s="13">
        <v>90239</v>
      </c>
      <c r="H28" s="11">
        <f t="shared" si="10"/>
        <v>-4655</v>
      </c>
      <c r="I28" s="12">
        <f t="shared" si="11"/>
        <v>-4.905473475667587E-2</v>
      </c>
    </row>
    <row r="29" spans="1:9" s="5" customFormat="1" x14ac:dyDescent="0.2">
      <c r="A29" s="5" t="s">
        <v>21</v>
      </c>
      <c r="B29" s="11">
        <v>1561</v>
      </c>
      <c r="C29" s="11">
        <v>1430</v>
      </c>
      <c r="D29" s="11">
        <f t="shared" si="8"/>
        <v>-131</v>
      </c>
      <c r="E29" s="12">
        <f t="shared" si="9"/>
        <v>-8.3920563741191542E-2</v>
      </c>
      <c r="F29" s="13">
        <v>9369</v>
      </c>
      <c r="G29" s="13">
        <v>7994</v>
      </c>
      <c r="H29" s="11">
        <f t="shared" si="10"/>
        <v>-1375</v>
      </c>
      <c r="I29" s="12">
        <f t="shared" si="11"/>
        <v>-0.14676059344647241</v>
      </c>
    </row>
    <row r="30" spans="1:9" s="5" customFormat="1" x14ac:dyDescent="0.2">
      <c r="A30" s="5" t="s">
        <v>22</v>
      </c>
      <c r="B30" s="11">
        <v>387</v>
      </c>
      <c r="C30" s="11">
        <v>344</v>
      </c>
      <c r="D30" s="11">
        <f t="shared" si="8"/>
        <v>-43</v>
      </c>
      <c r="E30" s="12">
        <f t="shared" si="9"/>
        <v>-0.1111111111111111</v>
      </c>
      <c r="F30" s="13">
        <v>1624</v>
      </c>
      <c r="G30" s="13">
        <v>1452</v>
      </c>
      <c r="H30" s="11">
        <f t="shared" si="10"/>
        <v>-172</v>
      </c>
      <c r="I30" s="12">
        <f t="shared" si="11"/>
        <v>-0.10591133004926108</v>
      </c>
    </row>
    <row r="31" spans="1:9" s="5" customFormat="1" x14ac:dyDescent="0.2">
      <c r="A31" s="5" t="s">
        <v>23</v>
      </c>
      <c r="B31" s="11">
        <v>1125</v>
      </c>
      <c r="C31" s="11">
        <v>972</v>
      </c>
      <c r="D31" s="11">
        <f t="shared" si="8"/>
        <v>-153</v>
      </c>
      <c r="E31" s="12">
        <f t="shared" si="9"/>
        <v>-0.13600000000000001</v>
      </c>
      <c r="F31" s="13">
        <v>7509</v>
      </c>
      <c r="G31" s="13">
        <v>6583</v>
      </c>
      <c r="H31" s="11">
        <f t="shared" si="10"/>
        <v>-926</v>
      </c>
      <c r="I31" s="12">
        <f t="shared" si="11"/>
        <v>-0.12331868424557198</v>
      </c>
    </row>
    <row r="32" spans="1:9" s="5" customFormat="1" x14ac:dyDescent="0.2">
      <c r="A32" s="5" t="s">
        <v>24</v>
      </c>
      <c r="B32" s="11">
        <v>72</v>
      </c>
      <c r="C32" s="11">
        <v>74</v>
      </c>
      <c r="D32" s="11">
        <f t="shared" si="8"/>
        <v>2</v>
      </c>
      <c r="E32" s="12">
        <f t="shared" si="9"/>
        <v>2.7777777777777776E-2</v>
      </c>
      <c r="F32" s="13">
        <v>472.5</v>
      </c>
      <c r="G32" s="13">
        <v>331</v>
      </c>
      <c r="H32" s="11">
        <f t="shared" si="10"/>
        <v>-141.5</v>
      </c>
      <c r="I32" s="12">
        <f t="shared" si="11"/>
        <v>-0.29947089947089944</v>
      </c>
    </row>
    <row r="33" spans="1:9" s="5" customFormat="1" x14ac:dyDescent="0.2">
      <c r="B33" s="11"/>
      <c r="C33" s="11"/>
      <c r="D33" s="11"/>
      <c r="E33" s="13"/>
      <c r="F33" s="13"/>
      <c r="G33" s="13"/>
      <c r="H33" s="13"/>
      <c r="I33" s="13"/>
    </row>
    <row r="34" spans="1:9" s="5" customFormat="1" x14ac:dyDescent="0.2">
      <c r="B34" s="11"/>
      <c r="C34" s="11"/>
      <c r="D34" s="11"/>
      <c r="E34" s="13"/>
      <c r="F34" s="13"/>
      <c r="G34" s="13"/>
      <c r="H34" s="13"/>
      <c r="I34" s="13"/>
    </row>
    <row r="35" spans="1:9" s="5" customFormat="1" x14ac:dyDescent="0.2">
      <c r="A35" s="5" t="s">
        <v>25</v>
      </c>
      <c r="B35" s="11">
        <v>1372</v>
      </c>
      <c r="C35" s="11">
        <v>1349</v>
      </c>
      <c r="D35" s="11">
        <f>C35-B35</f>
        <v>-23</v>
      </c>
      <c r="E35" s="12">
        <f>(C35-B35)/B35</f>
        <v>-1.6763848396501458E-2</v>
      </c>
      <c r="F35" s="13">
        <v>11685</v>
      </c>
      <c r="G35" s="13">
        <v>11358</v>
      </c>
      <c r="H35" s="11">
        <f>G35-F35</f>
        <v>-327</v>
      </c>
      <c r="I35" s="12">
        <f>(G35-F35)/F35</f>
        <v>-2.7984595635430039E-2</v>
      </c>
    </row>
    <row r="36" spans="1:9" s="5" customFormat="1" x14ac:dyDescent="0.2">
      <c r="A36" s="5" t="s">
        <v>26</v>
      </c>
      <c r="B36" s="11">
        <v>982</v>
      </c>
      <c r="C36" s="11">
        <v>1002</v>
      </c>
      <c r="D36" s="11">
        <f>C36-B36</f>
        <v>20</v>
      </c>
      <c r="E36" s="12">
        <f>(C36-B36)/B36</f>
        <v>2.0366598778004074E-2</v>
      </c>
      <c r="F36" s="13">
        <v>7922</v>
      </c>
      <c r="G36" s="13">
        <v>7930</v>
      </c>
      <c r="H36" s="11">
        <f>G36-F36</f>
        <v>8</v>
      </c>
      <c r="I36" s="12">
        <f>(G36-F36)/F36</f>
        <v>1.009845998485231E-3</v>
      </c>
    </row>
    <row r="37" spans="1:9" s="5" customFormat="1" x14ac:dyDescent="0.2">
      <c r="A37" s="5" t="s">
        <v>27</v>
      </c>
      <c r="B37" s="11">
        <v>389</v>
      </c>
      <c r="C37" s="11">
        <v>321</v>
      </c>
      <c r="D37" s="11">
        <f>C37-B37</f>
        <v>-68</v>
      </c>
      <c r="E37" s="12">
        <f>(C37-B37)/B37</f>
        <v>-0.17480719794344474</v>
      </c>
      <c r="F37" s="13">
        <v>1992</v>
      </c>
      <c r="G37" s="13">
        <v>1702</v>
      </c>
      <c r="H37" s="11">
        <f>G37-F37</f>
        <v>-290</v>
      </c>
      <c r="I37" s="12">
        <f>(G37-F37)/F37</f>
        <v>-0.14558232931726908</v>
      </c>
    </row>
    <row r="38" spans="1:9" s="5" customFormat="1" x14ac:dyDescent="0.2">
      <c r="A38" s="5" t="s">
        <v>28</v>
      </c>
      <c r="B38" s="11">
        <v>395</v>
      </c>
      <c r="C38" s="11">
        <v>381</v>
      </c>
      <c r="D38" s="11">
        <f>C38-B38</f>
        <v>-14</v>
      </c>
      <c r="E38" s="12">
        <f>(C38-B38)/B38</f>
        <v>-3.5443037974683546E-2</v>
      </c>
      <c r="F38" s="13">
        <v>1771</v>
      </c>
      <c r="G38" s="13">
        <v>1726</v>
      </c>
      <c r="H38" s="11">
        <f>G38-F38</f>
        <v>-45</v>
      </c>
      <c r="I38" s="12">
        <f>(G38-F38)/F38</f>
        <v>-2.5409373235460192E-2</v>
      </c>
    </row>
    <row r="39" spans="1:9" s="5" customFormat="1" x14ac:dyDescent="0.2">
      <c r="B39" s="11"/>
      <c r="C39" s="11"/>
      <c r="D39" s="11"/>
      <c r="E39" s="13"/>
      <c r="F39" s="13"/>
      <c r="G39" s="13"/>
      <c r="H39" s="13"/>
      <c r="I39" s="13"/>
    </row>
    <row r="40" spans="1:9" s="5" customFormat="1" x14ac:dyDescent="0.2">
      <c r="B40" s="11"/>
      <c r="C40" s="11"/>
      <c r="D40" s="11"/>
      <c r="E40" s="13"/>
      <c r="F40" s="13"/>
      <c r="G40" s="13"/>
      <c r="H40" s="13"/>
      <c r="I40" s="13"/>
    </row>
    <row r="41" spans="1:9" s="5" customFormat="1" x14ac:dyDescent="0.2">
      <c r="A41" s="5" t="s">
        <v>29</v>
      </c>
      <c r="B41" s="11">
        <v>16224</v>
      </c>
      <c r="C41" s="11">
        <v>15229</v>
      </c>
      <c r="D41" s="11">
        <f>C41-B41</f>
        <v>-995</v>
      </c>
      <c r="E41" s="12">
        <f>(C41-B41)/B41</f>
        <v>-6.1328895463510849E-2</v>
      </c>
      <c r="F41" s="13">
        <v>172239.5</v>
      </c>
      <c r="G41" s="13">
        <v>163797</v>
      </c>
      <c r="H41" s="11">
        <f>G41-F41</f>
        <v>-8442.5</v>
      </c>
      <c r="I41" s="12">
        <f>(G41-F41)/F41</f>
        <v>-4.901605032527382E-2</v>
      </c>
    </row>
    <row r="42" spans="1:9" s="5" customFormat="1" x14ac:dyDescent="0.2">
      <c r="B42" s="11"/>
      <c r="C42" s="11"/>
      <c r="D42" s="11"/>
      <c r="E42" s="12"/>
      <c r="F42" s="13"/>
      <c r="G42" s="13"/>
      <c r="H42" s="11"/>
      <c r="I42" s="12"/>
    </row>
    <row r="43" spans="1:9" ht="15.75" x14ac:dyDescent="0.25">
      <c r="A43" s="3"/>
      <c r="B43" s="4"/>
      <c r="C43" s="4"/>
      <c r="D43" s="4"/>
      <c r="E43" s="5"/>
      <c r="F43" s="5"/>
      <c r="G43" s="5"/>
      <c r="H43" s="5"/>
      <c r="I43" s="5"/>
    </row>
    <row r="44" spans="1:9" ht="18.75" x14ac:dyDescent="0.25">
      <c r="A44" s="14" t="s">
        <v>37</v>
      </c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5</vt:i4>
      </vt:variant>
    </vt:vector>
  </HeadingPairs>
  <TitlesOfParts>
    <vt:vector size="28" baseType="lpstr">
      <vt:lpstr>4-25-16</vt:lpstr>
      <vt:lpstr>5-2-16</vt:lpstr>
      <vt:lpstr>5-9-16</vt:lpstr>
      <vt:lpstr>5-16-16</vt:lpstr>
      <vt:lpstr>5-23-16</vt:lpstr>
      <vt:lpstr>5-30-16</vt:lpstr>
      <vt:lpstr>6-6-16</vt:lpstr>
      <vt:lpstr>6-13-16</vt:lpstr>
      <vt:lpstr>6-20-16</vt:lpstr>
      <vt:lpstr>6-27-16</vt:lpstr>
      <vt:lpstr>7-4-16</vt:lpstr>
      <vt:lpstr>7-11-16</vt:lpstr>
      <vt:lpstr>7-18-16</vt:lpstr>
      <vt:lpstr>7-25-16</vt:lpstr>
      <vt:lpstr>8-1-16</vt:lpstr>
      <vt:lpstr>8-8-16</vt:lpstr>
      <vt:lpstr>8-8-16v2</vt:lpstr>
      <vt:lpstr>8-15-16</vt:lpstr>
      <vt:lpstr>8-22-16</vt:lpstr>
      <vt:lpstr>8-29-16</vt:lpstr>
      <vt:lpstr>9-05-16</vt:lpstr>
      <vt:lpstr>9-12-16</vt:lpstr>
      <vt:lpstr>9-19-16</vt:lpstr>
      <vt:lpstr>'8-22-16'!Print_Area</vt:lpstr>
      <vt:lpstr>'8-29-16'!Print_Area</vt:lpstr>
      <vt:lpstr>'9-05-16'!Print_Area</vt:lpstr>
      <vt:lpstr>'9-12-16'!Print_Area</vt:lpstr>
      <vt:lpstr>'9-19-16'!Print_Area</vt:lpstr>
    </vt:vector>
  </TitlesOfParts>
  <Company>University of Alaska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L Kreinheder</dc:creator>
  <cp:lastModifiedBy>Chantelle J McGinness</cp:lastModifiedBy>
  <cp:lastPrinted>2016-09-20T18:45:12Z</cp:lastPrinted>
  <dcterms:created xsi:type="dcterms:W3CDTF">2014-05-15T23:11:42Z</dcterms:created>
  <dcterms:modified xsi:type="dcterms:W3CDTF">2016-09-20T18:48:24Z</dcterms:modified>
</cp:coreProperties>
</file>